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2bc828bbb7b938d/Documents/HARVARD/APMTH 115/"/>
    </mc:Choice>
  </mc:AlternateContent>
  <xr:revisionPtr revIDLastSave="1309" documentId="8_{47E01D70-2411-4AF4-A740-36B2AA03F9EC}" xr6:coauthVersionLast="47" xr6:coauthVersionMax="47" xr10:uidLastSave="{C3F68EF4-1252-4489-964A-835358524BE4}"/>
  <bookViews>
    <workbookView xWindow="-98" yWindow="-98" windowWidth="20715" windowHeight="13155" activeTab="2" xr2:uid="{0636736D-8809-4F10-94F0-AA11DC018302}"/>
  </bookViews>
  <sheets>
    <sheet name="Time Data" sheetId="1" r:id="rId1"/>
    <sheet name="Crossing and Holding Times" sheetId="2" r:id="rId2"/>
    <sheet name="Queue Samples" sheetId="3" r:id="rId3"/>
  </sheets>
  <definedNames>
    <definedName name="_xlnm._FilterDatabase" localSheetId="0" hidden="1">'Time Data'!$D$1:$D$331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3" l="1"/>
  <c r="B2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" i="2"/>
  <c r="B22" i="2"/>
  <c r="B21" i="2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7" i="3"/>
  <c r="O68" i="3"/>
  <c r="O70" i="3"/>
  <c r="O71" i="3"/>
  <c r="O72" i="3"/>
  <c r="O73" i="3"/>
  <c r="O74" i="3"/>
  <c r="O75" i="3"/>
  <c r="O51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3" i="3"/>
  <c r="L44" i="3"/>
  <c r="O3" i="3"/>
  <c r="F32" i="1"/>
  <c r="I32" i="1"/>
  <c r="F36" i="1"/>
  <c r="I36" i="1"/>
  <c r="F38" i="1"/>
  <c r="I38" i="1"/>
  <c r="F45" i="1"/>
  <c r="I45" i="1"/>
  <c r="F49" i="1"/>
  <c r="I49" i="1"/>
  <c r="F51" i="1"/>
  <c r="I51" i="1"/>
  <c r="F59" i="1"/>
  <c r="I59" i="1"/>
  <c r="L76" i="3"/>
  <c r="I74" i="3"/>
  <c r="F74" i="3"/>
  <c r="I75" i="3"/>
  <c r="F75" i="3"/>
  <c r="I73" i="3"/>
  <c r="F73" i="3"/>
  <c r="I18" i="2"/>
  <c r="F18" i="2"/>
  <c r="I69" i="3"/>
  <c r="F69" i="3"/>
  <c r="I70" i="3"/>
  <c r="F70" i="3"/>
  <c r="I67" i="3"/>
  <c r="F67" i="3"/>
  <c r="I71" i="3"/>
  <c r="F71" i="3"/>
  <c r="I68" i="3"/>
  <c r="F68" i="3"/>
  <c r="I58" i="3"/>
  <c r="F58" i="3"/>
  <c r="I267" i="1"/>
  <c r="F267" i="1"/>
  <c r="I65" i="3"/>
  <c r="F65" i="3"/>
  <c r="I64" i="3"/>
  <c r="F64" i="3"/>
  <c r="I63" i="3"/>
  <c r="F63" i="3"/>
  <c r="I17" i="2"/>
  <c r="F17" i="2"/>
  <c r="I16" i="2"/>
  <c r="F16" i="2"/>
  <c r="I15" i="2"/>
  <c r="F15" i="2"/>
  <c r="I61" i="3"/>
  <c r="F61" i="3"/>
  <c r="I60" i="3"/>
  <c r="F60" i="3"/>
  <c r="I66" i="3"/>
  <c r="I59" i="3"/>
  <c r="F59" i="3"/>
  <c r="I56" i="3"/>
  <c r="F56" i="3"/>
  <c r="I57" i="3"/>
  <c r="F57" i="3"/>
  <c r="I54" i="3"/>
  <c r="F54" i="3"/>
  <c r="I55" i="3"/>
  <c r="F55" i="3"/>
  <c r="I14" i="2"/>
  <c r="F14" i="2"/>
  <c r="I51" i="3"/>
  <c r="F51" i="3"/>
  <c r="I52" i="3"/>
  <c r="F52" i="3"/>
  <c r="I13" i="2"/>
  <c r="F13" i="2"/>
  <c r="L46" i="3"/>
  <c r="I49" i="3"/>
  <c r="F49" i="3"/>
  <c r="I48" i="3"/>
  <c r="F48" i="3"/>
  <c r="I47" i="3"/>
  <c r="F47" i="3"/>
  <c r="I46" i="3"/>
  <c r="F46" i="3"/>
  <c r="I12" i="2"/>
  <c r="F12" i="2"/>
  <c r="I11" i="2"/>
  <c r="F11" i="2"/>
  <c r="I10" i="2"/>
  <c r="F10" i="2"/>
  <c r="L47" i="3"/>
  <c r="I44" i="3"/>
  <c r="F44" i="3"/>
  <c r="L45" i="3"/>
  <c r="I43" i="3"/>
  <c r="F43" i="3"/>
  <c r="I42" i="3"/>
  <c r="F42" i="3"/>
  <c r="I41" i="3"/>
  <c r="F41" i="3"/>
  <c r="I40" i="3"/>
  <c r="F40" i="3"/>
  <c r="I38" i="3"/>
  <c r="F38" i="3"/>
  <c r="I39" i="3"/>
  <c r="F39" i="3"/>
  <c r="I33" i="3"/>
  <c r="F33" i="3"/>
  <c r="I36" i="3"/>
  <c r="F36" i="3"/>
  <c r="I35" i="3"/>
  <c r="F35" i="3"/>
  <c r="I34" i="3"/>
  <c r="F34" i="3"/>
  <c r="I32" i="3"/>
  <c r="F32" i="3"/>
  <c r="I31" i="3"/>
  <c r="F31" i="3"/>
  <c r="I30" i="3"/>
  <c r="F30" i="3"/>
  <c r="I29" i="3"/>
  <c r="F29" i="3"/>
  <c r="I27" i="3"/>
  <c r="F27" i="3"/>
  <c r="I26" i="3"/>
  <c r="F26" i="3"/>
  <c r="I9" i="2"/>
  <c r="F9" i="2"/>
  <c r="I8" i="2"/>
  <c r="F8" i="2"/>
  <c r="I7" i="2"/>
  <c r="F7" i="2"/>
  <c r="I6" i="2"/>
  <c r="F6" i="2"/>
  <c r="I24" i="3"/>
  <c r="F24" i="3"/>
  <c r="I23" i="3"/>
  <c r="F23" i="3"/>
  <c r="I5" i="2"/>
  <c r="F5" i="2"/>
  <c r="I21" i="3"/>
  <c r="F21" i="3"/>
  <c r="I20" i="3"/>
  <c r="F20" i="3"/>
  <c r="I19" i="3"/>
  <c r="F19" i="3"/>
  <c r="I4" i="2"/>
  <c r="F4" i="2"/>
  <c r="I17" i="3"/>
  <c r="F17" i="3"/>
  <c r="I15" i="3"/>
  <c r="F15" i="3"/>
  <c r="I16" i="3"/>
  <c r="F16" i="3"/>
  <c r="I3" i="2"/>
  <c r="F3" i="2"/>
  <c r="I13" i="3"/>
  <c r="F13" i="3"/>
  <c r="I12" i="3"/>
  <c r="F12" i="3"/>
  <c r="I11" i="3"/>
  <c r="F11" i="3"/>
  <c r="I2" i="2"/>
  <c r="F2" i="2"/>
  <c r="I9" i="3"/>
  <c r="F9" i="3"/>
  <c r="I8" i="3"/>
  <c r="F8" i="3"/>
  <c r="I7" i="3"/>
  <c r="F7" i="3"/>
  <c r="I5" i="3"/>
  <c r="F5" i="3"/>
  <c r="I4" i="3"/>
  <c r="F4" i="3"/>
  <c r="I3" i="3"/>
  <c r="F3" i="3"/>
  <c r="L2" i="3"/>
  <c r="I2" i="3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8" i="1"/>
  <c r="L199" i="1"/>
  <c r="L200" i="1"/>
  <c r="L201" i="1"/>
  <c r="L202" i="1"/>
  <c r="L203" i="1"/>
  <c r="L206" i="1"/>
  <c r="L207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9" i="1"/>
  <c r="L260" i="1"/>
  <c r="L261" i="1"/>
  <c r="L262" i="1"/>
  <c r="L263" i="1"/>
  <c r="L264" i="1"/>
  <c r="L265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I167" i="1"/>
  <c r="I12" i="1"/>
  <c r="I6" i="1"/>
  <c r="I7" i="1"/>
  <c r="I5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7" i="1"/>
  <c r="I39" i="1"/>
  <c r="I40" i="1"/>
  <c r="I41" i="1"/>
  <c r="I42" i="1"/>
  <c r="I43" i="1"/>
  <c r="I44" i="1"/>
  <c r="I46" i="1"/>
  <c r="I47" i="1"/>
  <c r="I48" i="1"/>
  <c r="I50" i="1"/>
  <c r="I52" i="1"/>
  <c r="I53" i="1"/>
  <c r="I54" i="1"/>
  <c r="I55" i="1"/>
  <c r="I56" i="1"/>
  <c r="I57" i="1"/>
  <c r="I58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9" i="1"/>
  <c r="I260" i="1"/>
  <c r="I261" i="1"/>
  <c r="I262" i="1"/>
  <c r="I263" i="1"/>
  <c r="I264" i="1"/>
  <c r="I265" i="1"/>
  <c r="I266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F18" i="1"/>
  <c r="H3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7" i="1"/>
  <c r="F39" i="1"/>
  <c r="F40" i="1"/>
  <c r="F41" i="1"/>
  <c r="F42" i="1"/>
  <c r="F43" i="1"/>
  <c r="F44" i="1"/>
  <c r="F46" i="1"/>
  <c r="F47" i="1"/>
  <c r="F48" i="1"/>
  <c r="F50" i="1"/>
  <c r="F52" i="1"/>
  <c r="F53" i="1"/>
  <c r="F54" i="1"/>
  <c r="F55" i="1"/>
  <c r="F56" i="1"/>
  <c r="F57" i="1"/>
  <c r="F58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I3" i="1"/>
</calcChain>
</file>

<file path=xl/sharedStrings.xml><?xml version="1.0" encoding="utf-8"?>
<sst xmlns="http://schemas.openxmlformats.org/spreadsheetml/2006/main" count="1441" uniqueCount="87">
  <si>
    <t>takeoff</t>
  </si>
  <si>
    <t>landing</t>
  </si>
  <si>
    <t>time before crossing runway that was just cleared</t>
  </si>
  <si>
    <t>time before clearing runway sequentially</t>
  </si>
  <si>
    <t>Private</t>
  </si>
  <si>
    <t xml:space="preserve">Private </t>
  </si>
  <si>
    <t>Frontier</t>
  </si>
  <si>
    <t>Delta</t>
  </si>
  <si>
    <t xml:space="preserve">Delta </t>
  </si>
  <si>
    <t>Spirit</t>
  </si>
  <si>
    <t>American</t>
  </si>
  <si>
    <t>JetBlue</t>
  </si>
  <si>
    <t xml:space="preserve">JetBlue </t>
  </si>
  <si>
    <t>Emirates</t>
  </si>
  <si>
    <t>American Eagle</t>
  </si>
  <si>
    <t>Sun Country</t>
  </si>
  <si>
    <t>United</t>
  </si>
  <si>
    <t>Southwest</t>
  </si>
  <si>
    <t>Condor</t>
  </si>
  <si>
    <t>ITA</t>
  </si>
  <si>
    <t>Iberia</t>
  </si>
  <si>
    <t>Avianca</t>
  </si>
  <si>
    <t>Alaska</t>
  </si>
  <si>
    <t>Aer Lingus</t>
  </si>
  <si>
    <t>SAS</t>
  </si>
  <si>
    <t>Lufthansa</t>
  </si>
  <si>
    <t>Air Canada</t>
  </si>
  <si>
    <t>Qatar</t>
  </si>
  <si>
    <t>Japan</t>
  </si>
  <si>
    <t>Korean Air</t>
  </si>
  <si>
    <t>Air France</t>
  </si>
  <si>
    <t>Virgin Atlantic</t>
  </si>
  <si>
    <t>Etihad</t>
  </si>
  <si>
    <t>Star Alliance</t>
  </si>
  <si>
    <t>Hainan</t>
  </si>
  <si>
    <t>time_1</t>
  </si>
  <si>
    <t>time_2</t>
  </si>
  <si>
    <t>action_1</t>
  </si>
  <si>
    <t>action_2</t>
  </si>
  <si>
    <t>decimal_1</t>
  </si>
  <si>
    <t>decimal_2</t>
  </si>
  <si>
    <t>decimal_3</t>
  </si>
  <si>
    <t>action_3</t>
  </si>
  <si>
    <t>lineup_9_B</t>
  </si>
  <si>
    <t>lineup_4L_E</t>
  </si>
  <si>
    <t>lineup_4R_B</t>
  </si>
  <si>
    <t>lineup_9_E</t>
  </si>
  <si>
    <t>observed_32</t>
  </si>
  <si>
    <t>observed_32_B</t>
  </si>
  <si>
    <t>go_around</t>
  </si>
  <si>
    <t>wait_F</t>
  </si>
  <si>
    <t>cross_4L_F</t>
  </si>
  <si>
    <t>cross_4L_E</t>
  </si>
  <si>
    <t>cross_4L_C</t>
  </si>
  <si>
    <t>wait_4L_E</t>
  </si>
  <si>
    <t>takeoff_9</t>
  </si>
  <si>
    <t>lineup_4L</t>
  </si>
  <si>
    <t>takeoff_4L</t>
  </si>
  <si>
    <t>takeoff_4R</t>
  </si>
  <si>
    <t>crossing_holding_time</t>
  </si>
  <si>
    <t>holding_lineup_time</t>
  </si>
  <si>
    <t>error_present</t>
  </si>
  <si>
    <t>YES</t>
  </si>
  <si>
    <t>correction</t>
  </si>
  <si>
    <t>held_3_departures</t>
  </si>
  <si>
    <t>long_queue</t>
  </si>
  <si>
    <t>held_far</t>
  </si>
  <si>
    <t>pass_4L_E</t>
  </si>
  <si>
    <t>4R</t>
  </si>
  <si>
    <t>held_2_departures</t>
  </si>
  <si>
    <t>time_3</t>
  </si>
  <si>
    <t>takeoff_4R_B</t>
  </si>
  <si>
    <t>4L</t>
  </si>
  <si>
    <t xml:space="preserve">4L </t>
  </si>
  <si>
    <t>date</t>
  </si>
  <si>
    <t>airline</t>
  </si>
  <si>
    <t>runway</t>
  </si>
  <si>
    <t>type</t>
  </si>
  <si>
    <t>data</t>
  </si>
  <si>
    <t>differences</t>
  </si>
  <si>
    <t>average_difference</t>
  </si>
  <si>
    <t>average crossing to holding</t>
  </si>
  <si>
    <t>average overall time to lineup from crossing</t>
  </si>
  <si>
    <t>difference_crossing_holding</t>
  </si>
  <si>
    <t>total hours of observation</t>
  </si>
  <si>
    <t>most planes in line:</t>
  </si>
  <si>
    <t>45 (estimated)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</si>
</sst>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hh:mm\ AM/PM"/>
    <numFmt numFmtId="166" formatCode="00.00"/>
    <numFmt numFmtId="167" formatCode="[$-409]h:mm\ AM/PM;@"/>
  </numFmts>
  <fonts count="4">
    <font>
      <sz val="11"/>
      <color theme="1"/>
      <name val="Aptos Narrow"/>
      <family val="2"/>
      <scheme val="minor"/>
    </font>
    <font>
      <sz val="10"/>
      <color rgb="FF111111"/>
      <name val="Arial Unicode MS"/>
    </font>
    <font>
      <sz val="11"/>
      <color theme="1"/>
      <name val="Calibri"/>
      <family val="2"/>
    </font>
    <font>
      <sz val="11"/>
      <color rgb="FF1E1E1E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" fontId="0" fillId="0" borderId="0" xfId="0" applyNumberFormat="1"/>
    <xf numFmtId="18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1" fillId="0" borderId="0" xfId="0" applyFont="1" applyAlignment="1">
      <alignment horizontal="left" vertical="center"/>
    </xf>
    <xf numFmtId="166" fontId="0" fillId="0" borderId="0" xfId="0" applyNumberFormat="1"/>
    <xf numFmtId="18" fontId="2" fillId="0" borderId="0" xfId="0" applyNumberFormat="1" applyFont="1" applyAlignment="1">
      <alignment vertical="center"/>
    </xf>
    <xf numFmtId="167" fontId="0" fillId="0" borderId="0" xfId="0" applyNumberFormat="1"/>
    <xf numFmtId="14" fontId="0" fillId="0" borderId="0" xfId="0" applyNumberFormat="1"/>
    <xf numFmtId="14" fontId="0" fillId="0" borderId="1" xfId="0" applyNumberFormat="1" applyBorder="1"/>
    <xf numFmtId="0" fontId="0" fillId="0" borderId="2" xfId="0" applyBorder="1"/>
    <xf numFmtId="166" fontId="0" fillId="0" borderId="2" xfId="0" applyNumberFormat="1" applyBorder="1"/>
    <xf numFmtId="18" fontId="2" fillId="0" borderId="2" xfId="0" applyNumberFormat="1" applyFont="1" applyBorder="1" applyAlignment="1">
      <alignment vertical="center"/>
    </xf>
    <xf numFmtId="167" fontId="0" fillId="0" borderId="2" xfId="0" applyNumberFormat="1" applyBorder="1"/>
    <xf numFmtId="0" fontId="0" fillId="0" borderId="3" xfId="0" applyBorder="1"/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7" xfId="0" applyBorder="1"/>
    <xf numFmtId="166" fontId="0" fillId="0" borderId="7" xfId="0" applyNumberFormat="1" applyBorder="1"/>
    <xf numFmtId="18" fontId="2" fillId="0" borderId="7" xfId="0" applyNumberFormat="1" applyFont="1" applyBorder="1" applyAlignment="1">
      <alignment vertical="center"/>
    </xf>
    <xf numFmtId="167" fontId="0" fillId="0" borderId="7" xfId="0" applyNumberFormat="1" applyBorder="1"/>
    <xf numFmtId="0" fontId="0" fillId="0" borderId="8" xfId="0" applyBorder="1"/>
    <xf numFmtId="0" fontId="0" fillId="0" borderId="0" xfId="0" applyAlignment="1">
      <alignment horizontal="left"/>
    </xf>
    <xf numFmtId="0" fontId="3" fillId="0" borderId="0" xfId="0" applyFont="1"/>
    <xf numFmtId="0" fontId="0" fillId="2" borderId="0" xfId="0" applyFill="1"/>
    <xf numFmtId="0" fontId="3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3CF3-9B7F-4C81-83FD-03AEB5A659C0}">
  <dimension ref="A1:R330"/>
  <sheetViews>
    <sheetView workbookViewId="0">
      <selection activeCell="I15" sqref="I15"/>
    </sheetView>
  </sheetViews>
  <sheetFormatPr defaultRowHeight="14.25"/>
  <cols>
    <col min="3" max="3" width="9.06640625" style="25"/>
    <col min="5" max="5" width="9.06640625" style="7" hidden="1" customWidth="1"/>
    <col min="8" max="8" width="9.3984375" hidden="1" customWidth="1"/>
    <col min="11" max="11" width="9.06640625" hidden="1" customWidth="1"/>
    <col min="17" max="17" width="10.53125" bestFit="1" customWidth="1"/>
  </cols>
  <sheetData>
    <row r="1" spans="1:18">
      <c r="A1" t="s">
        <v>74</v>
      </c>
      <c r="B1" t="s">
        <v>75</v>
      </c>
      <c r="C1" s="25" t="s">
        <v>76</v>
      </c>
      <c r="D1" t="s">
        <v>77</v>
      </c>
      <c r="E1" s="7" t="s">
        <v>39</v>
      </c>
      <c r="F1" t="s">
        <v>35</v>
      </c>
      <c r="G1" t="s">
        <v>37</v>
      </c>
      <c r="H1" t="s">
        <v>40</v>
      </c>
      <c r="I1" t="s">
        <v>36</v>
      </c>
      <c r="J1" t="s">
        <v>38</v>
      </c>
      <c r="K1" t="s">
        <v>41</v>
      </c>
      <c r="L1" t="s">
        <v>70</v>
      </c>
      <c r="M1" t="s">
        <v>42</v>
      </c>
      <c r="P1" s="2"/>
    </row>
    <row r="2" spans="1:18">
      <c r="A2" s="10">
        <v>45415</v>
      </c>
      <c r="B2" t="s">
        <v>16</v>
      </c>
      <c r="C2" s="25">
        <v>9</v>
      </c>
      <c r="D2" t="s">
        <v>0</v>
      </c>
      <c r="E2" s="7">
        <v>12.49</v>
      </c>
      <c r="F2" s="8">
        <f t="shared" ref="F2:F17" si="0">IF(ISBLANK(E2), "", TIME(INT(E2), ROUND(MOD(E2,1)*100,0), 0))</f>
        <v>0.53402777777777777</v>
      </c>
      <c r="G2" t="s">
        <v>55</v>
      </c>
      <c r="H2" s="2"/>
      <c r="I2" s="2"/>
    </row>
    <row r="3" spans="1:18">
      <c r="A3" s="10">
        <v>45415</v>
      </c>
      <c r="B3" t="s">
        <v>4</v>
      </c>
      <c r="C3" s="25" t="s">
        <v>72</v>
      </c>
      <c r="D3" t="s">
        <v>1</v>
      </c>
      <c r="E3" s="7">
        <v>12.5</v>
      </c>
      <c r="F3" s="8">
        <f t="shared" si="0"/>
        <v>0.53472222222222221</v>
      </c>
      <c r="H3" t="str">
        <f>IFERROR(TIME(VALUE(LEFT(H1, FIND(".", H1) - 1)), VALUE(MID(H1, FIND(".", H1) + 1, FIND(".", H1, FIND(".", H1) + 1) - FIND(".", H1) - 1)), VALUE(MID(H1, FIND(".", H1, FIND(".", H1) + 1) + 1, LEN(H1) - FIND(".", H1, FIND(".", H1) + 1)))), "")</f>
        <v/>
      </c>
      <c r="I3" t="str">
        <f>IFERROR(TIME(VALUE(LEFT(I1, FIND(".", I1) - 1)), VALUE(MID(I1, FIND(".", I1) + 1, FIND(".", I1, FIND(".", I1) + 1) - FIND(".", I1) - 1)), VALUE(MID(I1, FIND(".", I1, FIND(".", I1) + 1) + 1, LEN(I1) - FIND(".", I1, FIND(".", I1) + 1)))), "")</f>
        <v/>
      </c>
      <c r="P3" s="2"/>
    </row>
    <row r="4" spans="1:18">
      <c r="A4" s="10">
        <v>45415</v>
      </c>
      <c r="B4" t="s">
        <v>7</v>
      </c>
      <c r="C4" s="25" t="s">
        <v>68</v>
      </c>
      <c r="D4" t="s">
        <v>1</v>
      </c>
      <c r="E4" s="7">
        <v>12.5</v>
      </c>
      <c r="F4" s="8">
        <f t="shared" si="0"/>
        <v>0.53472222222222221</v>
      </c>
    </row>
    <row r="5" spans="1:18">
      <c r="A5" s="10">
        <v>45415</v>
      </c>
      <c r="B5" t="s">
        <v>16</v>
      </c>
      <c r="C5" s="25">
        <v>9</v>
      </c>
      <c r="D5" t="s">
        <v>0</v>
      </c>
      <c r="E5" s="7">
        <v>12.5</v>
      </c>
      <c r="F5" s="8">
        <f t="shared" si="0"/>
        <v>0.53472222222222221</v>
      </c>
      <c r="G5" t="s">
        <v>52</v>
      </c>
      <c r="H5">
        <v>12.52</v>
      </c>
      <c r="I5" s="2">
        <f>TIME(INT(H5), ROUND(MOD(H5,1)*100,0), 0)</f>
        <v>0.53611111111111109</v>
      </c>
      <c r="J5" t="s">
        <v>55</v>
      </c>
    </row>
    <row r="6" spans="1:18">
      <c r="A6" s="10">
        <v>45415</v>
      </c>
      <c r="B6" t="s">
        <v>11</v>
      </c>
      <c r="C6" s="25">
        <v>9</v>
      </c>
      <c r="D6" t="s">
        <v>0</v>
      </c>
      <c r="E6" s="7">
        <v>12.51</v>
      </c>
      <c r="F6" s="8">
        <f t="shared" si="0"/>
        <v>0.53541666666666665</v>
      </c>
      <c r="G6" t="s">
        <v>52</v>
      </c>
      <c r="H6">
        <v>12.53</v>
      </c>
      <c r="I6" s="2">
        <f t="shared" ref="I6:I7" si="1">TIME(INT(H6), ROUND(MOD(H6,1)*100,0), 0)</f>
        <v>0.53680555555555554</v>
      </c>
      <c r="J6" t="s">
        <v>55</v>
      </c>
      <c r="Q6" s="5"/>
      <c r="R6" s="5"/>
    </row>
    <row r="7" spans="1:18">
      <c r="A7" s="10">
        <v>45415</v>
      </c>
      <c r="B7" t="s">
        <v>9</v>
      </c>
      <c r="C7" s="25">
        <v>9</v>
      </c>
      <c r="D7" t="s">
        <v>0</v>
      </c>
      <c r="E7" s="7">
        <v>12.51</v>
      </c>
      <c r="F7" s="8">
        <f t="shared" si="0"/>
        <v>0.53541666666666665</v>
      </c>
      <c r="G7" t="s">
        <v>52</v>
      </c>
      <c r="H7">
        <v>12.55</v>
      </c>
      <c r="I7" s="2">
        <f t="shared" si="1"/>
        <v>0.53819444444444442</v>
      </c>
      <c r="J7" t="s">
        <v>55</v>
      </c>
    </row>
    <row r="8" spans="1:18">
      <c r="A8" s="10">
        <v>45415</v>
      </c>
      <c r="B8" t="s">
        <v>7</v>
      </c>
      <c r="C8" s="25" t="s">
        <v>68</v>
      </c>
      <c r="D8" t="s">
        <v>1</v>
      </c>
      <c r="E8" s="7">
        <v>12.52</v>
      </c>
      <c r="F8" s="8">
        <f t="shared" si="0"/>
        <v>0.53611111111111109</v>
      </c>
      <c r="P8" s="4"/>
      <c r="Q8" s="2"/>
    </row>
    <row r="9" spans="1:18">
      <c r="A9" s="10">
        <v>45415</v>
      </c>
      <c r="B9" t="s">
        <v>10</v>
      </c>
      <c r="C9" s="25" t="s">
        <v>68</v>
      </c>
      <c r="D9" t="s">
        <v>0</v>
      </c>
      <c r="E9" s="7">
        <v>12.53</v>
      </c>
      <c r="F9" s="8">
        <f t="shared" si="0"/>
        <v>0.53680555555555554</v>
      </c>
      <c r="G9" t="s">
        <v>71</v>
      </c>
      <c r="R9" s="6"/>
    </row>
    <row r="10" spans="1:18">
      <c r="A10" s="10">
        <v>45415</v>
      </c>
      <c r="B10" t="s">
        <v>4</v>
      </c>
      <c r="C10" s="25">
        <v>9</v>
      </c>
      <c r="D10" t="s">
        <v>0</v>
      </c>
      <c r="E10" s="7">
        <v>12.57</v>
      </c>
      <c r="F10" s="8">
        <f t="shared" si="0"/>
        <v>0.5395833333333333</v>
      </c>
      <c r="G10" t="s">
        <v>55</v>
      </c>
      <c r="R10" s="6"/>
    </row>
    <row r="11" spans="1:18">
      <c r="A11" s="10">
        <v>45415</v>
      </c>
      <c r="B11" t="s">
        <v>4</v>
      </c>
      <c r="C11" s="25">
        <v>9</v>
      </c>
      <c r="D11" t="s">
        <v>0</v>
      </c>
      <c r="E11" s="7">
        <v>12.59</v>
      </c>
      <c r="F11" s="8">
        <f t="shared" si="0"/>
        <v>0.54097222222222219</v>
      </c>
      <c r="G11" t="s">
        <v>55</v>
      </c>
    </row>
    <row r="12" spans="1:18">
      <c r="A12" s="10">
        <v>45415</v>
      </c>
      <c r="B12" t="s">
        <v>6</v>
      </c>
      <c r="C12" s="25">
        <v>9</v>
      </c>
      <c r="D12" t="s">
        <v>0</v>
      </c>
      <c r="E12" s="7">
        <v>12.54</v>
      </c>
      <c r="F12" s="8">
        <f t="shared" si="0"/>
        <v>0.53749999999999998</v>
      </c>
      <c r="G12" t="s">
        <v>52</v>
      </c>
      <c r="H12">
        <v>1</v>
      </c>
      <c r="I12" s="9">
        <f>IF(ISBLANK(H12), "", TIME(INT(H12), ROUND(MOD(H12,1)*100,0), 0) + TIME(12, 0, 0))</f>
        <v>0.54166666666666663</v>
      </c>
      <c r="J12" t="s">
        <v>55</v>
      </c>
    </row>
    <row r="13" spans="1:18">
      <c r="A13" s="10">
        <v>45415</v>
      </c>
      <c r="B13" t="s">
        <v>9</v>
      </c>
      <c r="C13" s="25" t="s">
        <v>68</v>
      </c>
      <c r="D13" t="s">
        <v>1</v>
      </c>
      <c r="E13" s="7">
        <v>12.55</v>
      </c>
      <c r="F13" s="8">
        <f t="shared" si="0"/>
        <v>0.53819444444444442</v>
      </c>
      <c r="I13" s="9" t="str">
        <f t="shared" ref="I13:I76" si="2">IF(ISBLANK(H13), "", TIME(INT(H13), ROUND(MOD(H13,1)*100,0), 0) + TIME(12, 0, 0))</f>
        <v/>
      </c>
    </row>
    <row r="14" spans="1:18">
      <c r="A14" s="10">
        <v>45415</v>
      </c>
      <c r="B14" t="s">
        <v>7</v>
      </c>
      <c r="C14" s="25" t="s">
        <v>72</v>
      </c>
      <c r="D14" t="s">
        <v>0</v>
      </c>
      <c r="E14" s="7">
        <v>12.56</v>
      </c>
      <c r="F14" s="8">
        <f t="shared" si="0"/>
        <v>0.53888888888888886</v>
      </c>
      <c r="G14" t="s">
        <v>52</v>
      </c>
      <c r="H14">
        <v>1.02</v>
      </c>
      <c r="I14" s="9">
        <f t="shared" si="2"/>
        <v>0.54305555555555551</v>
      </c>
      <c r="J14" t="s">
        <v>55</v>
      </c>
      <c r="Q14" s="3"/>
    </row>
    <row r="15" spans="1:18">
      <c r="A15" s="10">
        <v>45415</v>
      </c>
      <c r="B15" t="s">
        <v>7</v>
      </c>
      <c r="C15" s="25" t="s">
        <v>68</v>
      </c>
      <c r="D15" t="s">
        <v>1</v>
      </c>
      <c r="E15" s="7">
        <v>12.57</v>
      </c>
      <c r="F15" s="8">
        <f t="shared" si="0"/>
        <v>0.5395833333333333</v>
      </c>
      <c r="I15" s="9" t="str">
        <f t="shared" si="2"/>
        <v/>
      </c>
    </row>
    <row r="16" spans="1:18">
      <c r="A16" s="10">
        <v>45415</v>
      </c>
      <c r="B16" t="s">
        <v>11</v>
      </c>
      <c r="C16" s="25">
        <v>9</v>
      </c>
      <c r="D16" t="s">
        <v>0</v>
      </c>
      <c r="E16" s="7">
        <v>12.58</v>
      </c>
      <c r="F16" s="8">
        <f t="shared" si="0"/>
        <v>0.54027777777777775</v>
      </c>
      <c r="G16" t="s">
        <v>52</v>
      </c>
      <c r="H16">
        <v>1.03</v>
      </c>
      <c r="I16" s="9">
        <f t="shared" si="2"/>
        <v>0.54374999999999996</v>
      </c>
      <c r="J16" t="s">
        <v>55</v>
      </c>
    </row>
    <row r="17" spans="1:10">
      <c r="A17" s="10">
        <v>45415</v>
      </c>
      <c r="B17" t="s">
        <v>7</v>
      </c>
      <c r="C17" s="25" t="s">
        <v>68</v>
      </c>
      <c r="D17" t="s">
        <v>1</v>
      </c>
      <c r="E17" s="7">
        <v>12.59</v>
      </c>
      <c r="F17" s="8">
        <f t="shared" si="0"/>
        <v>0.54097222222222219</v>
      </c>
      <c r="I17" s="9" t="str">
        <f t="shared" si="2"/>
        <v/>
      </c>
    </row>
    <row r="18" spans="1:10">
      <c r="A18" s="10">
        <v>45415</v>
      </c>
      <c r="B18" t="s">
        <v>10</v>
      </c>
      <c r="C18" s="25" t="s">
        <v>68</v>
      </c>
      <c r="D18" t="s">
        <v>1</v>
      </c>
      <c r="E18" s="7">
        <v>1</v>
      </c>
      <c r="F18" s="8">
        <f>IF(ISBLANK(E18), "", TIME(INT(E18), ROUND(MOD(E18,1)*100,0), 0) + TIME(12, 0, 0))</f>
        <v>0.54166666666666663</v>
      </c>
      <c r="I18" s="9" t="str">
        <f t="shared" si="2"/>
        <v/>
      </c>
    </row>
    <row r="19" spans="1:10">
      <c r="A19" s="10">
        <v>45415</v>
      </c>
      <c r="B19" t="s">
        <v>7</v>
      </c>
      <c r="C19" s="25" t="s">
        <v>68</v>
      </c>
      <c r="D19" t="s">
        <v>1</v>
      </c>
      <c r="E19" s="7">
        <v>1.01</v>
      </c>
      <c r="F19" s="8">
        <f t="shared" ref="F19:F82" si="3">IF(ISBLANK(E19), "", TIME(INT(E19), ROUND(MOD(E19,1)*100,0), 0) + TIME(12, 0, 0))</f>
        <v>0.54236111111111107</v>
      </c>
      <c r="I19" s="9" t="str">
        <f t="shared" si="2"/>
        <v/>
      </c>
    </row>
    <row r="20" spans="1:10">
      <c r="A20" s="10">
        <v>45415</v>
      </c>
      <c r="B20" t="s">
        <v>15</v>
      </c>
      <c r="C20" s="25">
        <v>9</v>
      </c>
      <c r="D20" t="s">
        <v>0</v>
      </c>
      <c r="E20" s="7">
        <v>1.02</v>
      </c>
      <c r="F20" s="8">
        <f t="shared" si="3"/>
        <v>0.54305555555555551</v>
      </c>
      <c r="G20" t="s">
        <v>52</v>
      </c>
      <c r="H20">
        <v>1.04</v>
      </c>
      <c r="I20" s="9">
        <f t="shared" si="2"/>
        <v>0.5444444444444444</v>
      </c>
      <c r="J20" t="s">
        <v>55</v>
      </c>
    </row>
    <row r="21" spans="1:10">
      <c r="A21" s="10">
        <v>45415</v>
      </c>
      <c r="B21" t="s">
        <v>11</v>
      </c>
      <c r="C21" s="25">
        <v>9</v>
      </c>
      <c r="D21" t="s">
        <v>0</v>
      </c>
      <c r="E21" s="7">
        <v>1.03</v>
      </c>
      <c r="F21" s="8">
        <f t="shared" si="3"/>
        <v>0.54374999999999996</v>
      </c>
      <c r="G21" t="s">
        <v>52</v>
      </c>
      <c r="H21">
        <v>1.05</v>
      </c>
      <c r="I21" s="9">
        <f t="shared" si="2"/>
        <v>0.54513888888888884</v>
      </c>
      <c r="J21" t="s">
        <v>55</v>
      </c>
    </row>
    <row r="22" spans="1:10">
      <c r="A22" s="10">
        <v>45415</v>
      </c>
      <c r="B22" t="s">
        <v>10</v>
      </c>
      <c r="C22" s="25" t="s">
        <v>68</v>
      </c>
      <c r="D22" t="s">
        <v>1</v>
      </c>
      <c r="E22" s="7">
        <v>1.04</v>
      </c>
      <c r="F22" s="8">
        <f t="shared" si="3"/>
        <v>0.5444444444444444</v>
      </c>
      <c r="I22" s="9" t="str">
        <f t="shared" si="2"/>
        <v/>
      </c>
    </row>
    <row r="23" spans="1:10">
      <c r="A23" s="10">
        <v>45415</v>
      </c>
      <c r="B23" t="s">
        <v>17</v>
      </c>
      <c r="C23" s="25">
        <v>9</v>
      </c>
      <c r="D23" t="s">
        <v>0</v>
      </c>
      <c r="E23" s="7">
        <v>1.04</v>
      </c>
      <c r="F23" s="8">
        <f t="shared" si="3"/>
        <v>0.5444444444444444</v>
      </c>
      <c r="G23" t="s">
        <v>52</v>
      </c>
      <c r="H23">
        <v>1.06</v>
      </c>
      <c r="I23" s="9">
        <f t="shared" si="2"/>
        <v>0.54583333333333328</v>
      </c>
      <c r="J23" t="s">
        <v>55</v>
      </c>
    </row>
    <row r="24" spans="1:10">
      <c r="A24" s="10">
        <v>45415</v>
      </c>
      <c r="B24" t="s">
        <v>11</v>
      </c>
      <c r="C24" s="25">
        <v>9</v>
      </c>
      <c r="D24" t="s">
        <v>0</v>
      </c>
      <c r="E24" s="7">
        <v>1.05</v>
      </c>
      <c r="F24" s="8">
        <f t="shared" si="3"/>
        <v>0.54513888888888884</v>
      </c>
      <c r="G24" t="s">
        <v>52</v>
      </c>
      <c r="H24">
        <v>1.1000000000000001</v>
      </c>
      <c r="I24" s="9">
        <f t="shared" si="2"/>
        <v>0.54861111111111116</v>
      </c>
      <c r="J24" t="s">
        <v>55</v>
      </c>
    </row>
    <row r="25" spans="1:10">
      <c r="A25" s="10">
        <v>45415</v>
      </c>
      <c r="B25" t="s">
        <v>7</v>
      </c>
      <c r="C25" s="25">
        <v>9</v>
      </c>
      <c r="D25" t="s">
        <v>0</v>
      </c>
      <c r="E25" s="7">
        <v>1.08</v>
      </c>
      <c r="F25" s="8">
        <f t="shared" si="3"/>
        <v>0.54722222222222228</v>
      </c>
      <c r="G25" t="s">
        <v>55</v>
      </c>
      <c r="I25" s="9" t="str">
        <f t="shared" si="2"/>
        <v/>
      </c>
    </row>
    <row r="26" spans="1:10">
      <c r="A26" s="10">
        <v>45415</v>
      </c>
      <c r="B26" t="s">
        <v>13</v>
      </c>
      <c r="C26" s="25" t="s">
        <v>68</v>
      </c>
      <c r="D26" t="s">
        <v>1</v>
      </c>
      <c r="E26" s="7">
        <v>1.05</v>
      </c>
      <c r="F26" s="8">
        <f t="shared" si="3"/>
        <v>0.54513888888888884</v>
      </c>
      <c r="I26" s="9" t="str">
        <f t="shared" si="2"/>
        <v/>
      </c>
    </row>
    <row r="27" spans="1:10">
      <c r="A27" s="10">
        <v>45415</v>
      </c>
      <c r="B27" t="s">
        <v>4</v>
      </c>
      <c r="C27" s="25">
        <v>9</v>
      </c>
      <c r="D27" t="s">
        <v>0</v>
      </c>
      <c r="E27" s="7">
        <v>1.06</v>
      </c>
      <c r="F27" s="8">
        <f t="shared" si="3"/>
        <v>0.54583333333333328</v>
      </c>
      <c r="G27" t="s">
        <v>52</v>
      </c>
      <c r="H27">
        <v>1.1200000000000001</v>
      </c>
      <c r="I27" s="9">
        <f t="shared" si="2"/>
        <v>0.55000000000000004</v>
      </c>
      <c r="J27" t="s">
        <v>55</v>
      </c>
    </row>
    <row r="28" spans="1:10">
      <c r="A28" s="10">
        <v>45415</v>
      </c>
      <c r="B28" t="s">
        <v>7</v>
      </c>
      <c r="C28" s="25">
        <v>9</v>
      </c>
      <c r="D28" t="s">
        <v>0</v>
      </c>
      <c r="E28" s="7">
        <v>1.1100000000000001</v>
      </c>
      <c r="F28" s="8">
        <f t="shared" si="3"/>
        <v>0.5493055555555556</v>
      </c>
      <c r="G28" t="s">
        <v>55</v>
      </c>
      <c r="I28" s="9" t="str">
        <f t="shared" si="2"/>
        <v/>
      </c>
    </row>
    <row r="29" spans="1:10">
      <c r="A29" s="10">
        <v>45415</v>
      </c>
      <c r="B29" t="s">
        <v>10</v>
      </c>
      <c r="C29" s="25" t="s">
        <v>68</v>
      </c>
      <c r="D29" t="s">
        <v>1</v>
      </c>
      <c r="E29" s="7">
        <v>1.07</v>
      </c>
      <c r="F29" s="8">
        <f t="shared" si="3"/>
        <v>0.54652777777777772</v>
      </c>
      <c r="I29" s="9" t="str">
        <f t="shared" si="2"/>
        <v/>
      </c>
    </row>
    <row r="30" spans="1:10">
      <c r="A30" s="10">
        <v>45415</v>
      </c>
      <c r="B30" t="s">
        <v>11</v>
      </c>
      <c r="C30" s="25">
        <v>9</v>
      </c>
      <c r="D30" t="s">
        <v>0</v>
      </c>
      <c r="E30" s="7">
        <v>1.0900000000000001</v>
      </c>
      <c r="F30" s="8">
        <f t="shared" si="3"/>
        <v>0.54791666666666672</v>
      </c>
      <c r="G30" t="s">
        <v>53</v>
      </c>
      <c r="H30">
        <v>1.1499999999999999</v>
      </c>
      <c r="I30" s="9">
        <f t="shared" si="2"/>
        <v>0.55208333333333337</v>
      </c>
      <c r="J30" t="s">
        <v>55</v>
      </c>
    </row>
    <row r="31" spans="1:10">
      <c r="A31" s="10">
        <v>45415</v>
      </c>
      <c r="B31" t="s">
        <v>10</v>
      </c>
      <c r="C31" s="25">
        <v>9</v>
      </c>
      <c r="D31" t="s">
        <v>0</v>
      </c>
      <c r="E31" s="7">
        <v>1.0900000000000001</v>
      </c>
      <c r="F31" s="8">
        <f t="shared" si="3"/>
        <v>0.54791666666666672</v>
      </c>
      <c r="G31" t="s">
        <v>53</v>
      </c>
      <c r="H31">
        <v>1.1399999999999999</v>
      </c>
      <c r="I31" s="9">
        <f t="shared" si="2"/>
        <v>0.55138888888888893</v>
      </c>
      <c r="J31" t="s">
        <v>55</v>
      </c>
    </row>
    <row r="32" spans="1:10">
      <c r="A32" s="10">
        <v>45415</v>
      </c>
      <c r="B32" t="s">
        <v>10</v>
      </c>
      <c r="F32" s="8" t="str">
        <f t="shared" si="3"/>
        <v/>
      </c>
      <c r="I32" s="9" t="str">
        <f t="shared" si="2"/>
        <v/>
      </c>
    </row>
    <row r="33" spans="1:10">
      <c r="A33" s="10">
        <v>45415</v>
      </c>
      <c r="B33" t="s">
        <v>23</v>
      </c>
      <c r="C33" s="25" t="s">
        <v>68</v>
      </c>
      <c r="D33" t="s">
        <v>1</v>
      </c>
      <c r="E33" s="7">
        <v>1.0900000000000001</v>
      </c>
      <c r="F33" s="8">
        <f t="shared" si="3"/>
        <v>0.54791666666666672</v>
      </c>
      <c r="I33" s="9" t="str">
        <f t="shared" si="2"/>
        <v/>
      </c>
    </row>
    <row r="34" spans="1:10">
      <c r="A34" s="10">
        <v>45415</v>
      </c>
      <c r="B34" t="s">
        <v>11</v>
      </c>
      <c r="C34" s="25">
        <v>9</v>
      </c>
      <c r="D34" t="s">
        <v>0</v>
      </c>
      <c r="E34" s="7">
        <v>1.1299999999999999</v>
      </c>
      <c r="F34" s="8">
        <f t="shared" si="3"/>
        <v>0.55069444444444449</v>
      </c>
      <c r="G34" t="s">
        <v>53</v>
      </c>
      <c r="H34">
        <v>1.17</v>
      </c>
      <c r="I34" s="9">
        <f t="shared" si="2"/>
        <v>0.55347222222222225</v>
      </c>
      <c r="J34" t="s">
        <v>55</v>
      </c>
    </row>
    <row r="35" spans="1:10">
      <c r="A35" s="10">
        <v>45415</v>
      </c>
      <c r="B35" t="s">
        <v>4</v>
      </c>
      <c r="C35" s="25" t="s">
        <v>68</v>
      </c>
      <c r="D35" t="s">
        <v>1</v>
      </c>
      <c r="E35" s="7">
        <v>1.1200000000000001</v>
      </c>
      <c r="F35" s="8">
        <f t="shared" si="3"/>
        <v>0.55000000000000004</v>
      </c>
      <c r="I35" s="9" t="str">
        <f t="shared" si="2"/>
        <v/>
      </c>
    </row>
    <row r="36" spans="1:10">
      <c r="A36" s="10">
        <v>45415</v>
      </c>
      <c r="B36" t="s">
        <v>10</v>
      </c>
      <c r="F36" s="8" t="str">
        <f t="shared" si="3"/>
        <v/>
      </c>
      <c r="I36" s="9" t="str">
        <f t="shared" si="2"/>
        <v/>
      </c>
    </row>
    <row r="37" spans="1:10">
      <c r="A37" s="10">
        <v>45415</v>
      </c>
      <c r="B37" t="s">
        <v>16</v>
      </c>
      <c r="C37" s="25" t="s">
        <v>68</v>
      </c>
      <c r="D37" t="s">
        <v>1</v>
      </c>
      <c r="E37" s="7">
        <v>1.1299999999999999</v>
      </c>
      <c r="F37" s="8">
        <f t="shared" si="3"/>
        <v>0.55069444444444449</v>
      </c>
      <c r="I37" s="9" t="str">
        <f t="shared" si="2"/>
        <v/>
      </c>
    </row>
    <row r="38" spans="1:10">
      <c r="A38" s="10">
        <v>45415</v>
      </c>
      <c r="B38" t="s">
        <v>23</v>
      </c>
      <c r="F38" s="8" t="str">
        <f t="shared" si="3"/>
        <v/>
      </c>
      <c r="I38" s="9" t="str">
        <f t="shared" si="2"/>
        <v/>
      </c>
    </row>
    <row r="39" spans="1:10">
      <c r="A39" s="10">
        <v>45415</v>
      </c>
      <c r="B39" t="s">
        <v>7</v>
      </c>
      <c r="C39" s="25" t="s">
        <v>68</v>
      </c>
      <c r="D39" t="s">
        <v>1</v>
      </c>
      <c r="E39" s="7">
        <v>1.1499999999999999</v>
      </c>
      <c r="F39" s="8">
        <f t="shared" si="3"/>
        <v>0.55208333333333337</v>
      </c>
      <c r="I39" s="9" t="str">
        <f t="shared" si="2"/>
        <v/>
      </c>
    </row>
    <row r="40" spans="1:10">
      <c r="A40" s="10">
        <v>45415</v>
      </c>
      <c r="B40" t="s">
        <v>7</v>
      </c>
      <c r="C40" s="25">
        <v>9</v>
      </c>
      <c r="D40" t="s">
        <v>0</v>
      </c>
      <c r="E40" s="7">
        <v>1.1499999999999999</v>
      </c>
      <c r="F40" s="8">
        <f t="shared" si="3"/>
        <v>0.55208333333333337</v>
      </c>
      <c r="G40" t="s">
        <v>52</v>
      </c>
      <c r="H40">
        <v>1.19</v>
      </c>
      <c r="I40" s="9">
        <f t="shared" si="2"/>
        <v>0.55486111111111114</v>
      </c>
      <c r="J40" t="s">
        <v>55</v>
      </c>
    </row>
    <row r="41" spans="1:10">
      <c r="A41" s="10">
        <v>45415</v>
      </c>
      <c r="B41" t="s">
        <v>29</v>
      </c>
      <c r="C41" s="25" t="s">
        <v>68</v>
      </c>
      <c r="D41" t="s">
        <v>0</v>
      </c>
      <c r="E41" s="7">
        <v>1.2</v>
      </c>
      <c r="F41" s="8">
        <f t="shared" si="3"/>
        <v>0.55555555555555558</v>
      </c>
      <c r="G41" t="s">
        <v>45</v>
      </c>
      <c r="H41">
        <v>1.23</v>
      </c>
      <c r="I41" s="9">
        <f t="shared" si="2"/>
        <v>0.55763888888888891</v>
      </c>
      <c r="J41" t="s">
        <v>58</v>
      </c>
    </row>
    <row r="42" spans="1:10">
      <c r="A42" s="10">
        <v>45415</v>
      </c>
      <c r="B42" t="s">
        <v>7</v>
      </c>
      <c r="C42" s="25">
        <v>9</v>
      </c>
      <c r="D42" t="s">
        <v>0</v>
      </c>
      <c r="E42" s="7">
        <v>1.1599999999999999</v>
      </c>
      <c r="F42" s="8">
        <f t="shared" si="3"/>
        <v>0.55277777777777781</v>
      </c>
      <c r="G42" t="s">
        <v>52</v>
      </c>
      <c r="H42">
        <v>1.2</v>
      </c>
      <c r="I42" s="9">
        <f t="shared" si="2"/>
        <v>0.55555555555555558</v>
      </c>
      <c r="J42" t="s">
        <v>55</v>
      </c>
    </row>
    <row r="43" spans="1:10">
      <c r="A43" s="10">
        <v>45415</v>
      </c>
      <c r="B43" t="s">
        <v>7</v>
      </c>
      <c r="C43" s="25" t="s">
        <v>68</v>
      </c>
      <c r="D43" t="s">
        <v>1</v>
      </c>
      <c r="E43" s="7">
        <v>1.17</v>
      </c>
      <c r="F43" s="8">
        <f t="shared" si="3"/>
        <v>0.55347222222222225</v>
      </c>
      <c r="I43" s="9" t="str">
        <f t="shared" si="2"/>
        <v/>
      </c>
    </row>
    <row r="44" spans="1:10">
      <c r="A44" s="10">
        <v>45415</v>
      </c>
      <c r="B44" t="s">
        <v>7</v>
      </c>
      <c r="C44" s="25" t="s">
        <v>68</v>
      </c>
      <c r="D44" t="s">
        <v>1</v>
      </c>
      <c r="E44" s="7">
        <v>1.18</v>
      </c>
      <c r="F44" s="8">
        <f t="shared" si="3"/>
        <v>0.5541666666666667</v>
      </c>
      <c r="I44" s="9" t="str">
        <f t="shared" si="2"/>
        <v/>
      </c>
    </row>
    <row r="45" spans="1:10">
      <c r="A45" s="10">
        <v>45415</v>
      </c>
      <c r="B45" t="s">
        <v>16</v>
      </c>
      <c r="F45" s="8" t="str">
        <f t="shared" si="3"/>
        <v/>
      </c>
      <c r="I45" s="9" t="str">
        <f t="shared" si="2"/>
        <v/>
      </c>
    </row>
    <row r="46" spans="1:10">
      <c r="A46" s="10">
        <v>45415</v>
      </c>
      <c r="B46" t="s">
        <v>7</v>
      </c>
      <c r="C46" s="25">
        <v>9</v>
      </c>
      <c r="D46" t="s">
        <v>0</v>
      </c>
      <c r="E46" s="7">
        <v>1.21</v>
      </c>
      <c r="F46" s="8">
        <f t="shared" si="3"/>
        <v>0.55625000000000002</v>
      </c>
      <c r="G46" t="s">
        <v>52</v>
      </c>
      <c r="H46">
        <v>1.23</v>
      </c>
      <c r="I46" s="9">
        <f t="shared" si="2"/>
        <v>0.55763888888888891</v>
      </c>
      <c r="J46" t="s">
        <v>55</v>
      </c>
    </row>
    <row r="47" spans="1:10">
      <c r="A47" s="10">
        <v>45415</v>
      </c>
      <c r="B47" t="s">
        <v>11</v>
      </c>
      <c r="C47" s="25" t="s">
        <v>68</v>
      </c>
      <c r="D47" t="s">
        <v>1</v>
      </c>
      <c r="E47" s="7">
        <v>1.2</v>
      </c>
      <c r="F47" s="8">
        <f t="shared" si="3"/>
        <v>0.55555555555555558</v>
      </c>
      <c r="I47" s="9" t="str">
        <f t="shared" si="2"/>
        <v/>
      </c>
    </row>
    <row r="48" spans="1:10">
      <c r="A48" s="10">
        <v>45415</v>
      </c>
      <c r="B48" t="s">
        <v>7</v>
      </c>
      <c r="C48" s="25">
        <v>9</v>
      </c>
      <c r="D48" t="s">
        <v>0</v>
      </c>
      <c r="E48" s="7">
        <v>1.26</v>
      </c>
      <c r="F48" s="8">
        <f t="shared" si="3"/>
        <v>0.55972222222222223</v>
      </c>
      <c r="G48" t="s">
        <v>52</v>
      </c>
      <c r="H48">
        <v>1.27</v>
      </c>
      <c r="I48" s="9">
        <f t="shared" si="2"/>
        <v>0.56041666666666667</v>
      </c>
      <c r="J48" t="s">
        <v>55</v>
      </c>
    </row>
    <row r="49" spans="1:10">
      <c r="A49" s="10">
        <v>45415</v>
      </c>
      <c r="B49" t="s">
        <v>7</v>
      </c>
      <c r="F49" s="8" t="str">
        <f t="shared" si="3"/>
        <v/>
      </c>
      <c r="I49" s="9" t="str">
        <f t="shared" si="2"/>
        <v/>
      </c>
    </row>
    <row r="50" spans="1:10">
      <c r="A50" s="10">
        <v>45415</v>
      </c>
      <c r="B50" t="s">
        <v>10</v>
      </c>
      <c r="C50" s="25" t="s">
        <v>68</v>
      </c>
      <c r="D50" t="s">
        <v>1</v>
      </c>
      <c r="E50" s="7">
        <v>1.22</v>
      </c>
      <c r="F50" s="8">
        <f t="shared" si="3"/>
        <v>0.55694444444444446</v>
      </c>
      <c r="I50" s="9" t="str">
        <f t="shared" si="2"/>
        <v/>
      </c>
    </row>
    <row r="51" spans="1:10">
      <c r="A51" s="10">
        <v>45415</v>
      </c>
      <c r="B51" t="s">
        <v>7</v>
      </c>
      <c r="F51" s="8" t="str">
        <f t="shared" si="3"/>
        <v/>
      </c>
      <c r="I51" s="9" t="str">
        <f t="shared" si="2"/>
        <v/>
      </c>
    </row>
    <row r="52" spans="1:10">
      <c r="A52" s="10">
        <v>45415</v>
      </c>
      <c r="B52" t="s">
        <v>10</v>
      </c>
      <c r="C52" s="25" t="s">
        <v>72</v>
      </c>
      <c r="D52" t="s">
        <v>1</v>
      </c>
      <c r="E52" s="7">
        <v>1.23</v>
      </c>
      <c r="F52" s="8">
        <f t="shared" si="3"/>
        <v>0.55763888888888891</v>
      </c>
      <c r="I52" s="9" t="str">
        <f t="shared" si="2"/>
        <v/>
      </c>
    </row>
    <row r="53" spans="1:10">
      <c r="A53" s="10">
        <v>45415</v>
      </c>
      <c r="B53" t="s">
        <v>4</v>
      </c>
      <c r="C53" s="25" t="s">
        <v>72</v>
      </c>
      <c r="D53" t="s">
        <v>0</v>
      </c>
      <c r="E53" s="7">
        <v>1.25</v>
      </c>
      <c r="F53" s="8">
        <f t="shared" si="3"/>
        <v>0.55902777777777779</v>
      </c>
      <c r="G53" t="s">
        <v>52</v>
      </c>
      <c r="H53">
        <v>1.27</v>
      </c>
      <c r="I53" s="9">
        <f t="shared" si="2"/>
        <v>0.56041666666666667</v>
      </c>
      <c r="J53" t="s">
        <v>57</v>
      </c>
    </row>
    <row r="54" spans="1:10">
      <c r="A54" s="10">
        <v>45415</v>
      </c>
      <c r="B54" t="s">
        <v>17</v>
      </c>
      <c r="C54" s="25">
        <v>9</v>
      </c>
      <c r="D54" t="s">
        <v>0</v>
      </c>
      <c r="E54" s="7">
        <v>1.25</v>
      </c>
      <c r="F54" s="8">
        <f t="shared" si="3"/>
        <v>0.55902777777777779</v>
      </c>
      <c r="G54" t="s">
        <v>52</v>
      </c>
      <c r="H54">
        <v>1.29</v>
      </c>
      <c r="I54" s="9">
        <f t="shared" si="2"/>
        <v>0.56180555555555556</v>
      </c>
      <c r="J54" t="s">
        <v>55</v>
      </c>
    </row>
    <row r="55" spans="1:10">
      <c r="A55" s="10">
        <v>45415</v>
      </c>
      <c r="B55" t="s">
        <v>7</v>
      </c>
      <c r="C55" s="25" t="s">
        <v>68</v>
      </c>
      <c r="D55" t="s">
        <v>1</v>
      </c>
      <c r="E55" s="7">
        <v>1.26</v>
      </c>
      <c r="F55" s="8">
        <f t="shared" si="3"/>
        <v>0.55972222222222223</v>
      </c>
      <c r="I55" s="9" t="str">
        <f t="shared" si="2"/>
        <v/>
      </c>
    </row>
    <row r="56" spans="1:10">
      <c r="A56" s="10">
        <v>45415</v>
      </c>
      <c r="B56" t="s">
        <v>8</v>
      </c>
      <c r="C56" s="25" t="s">
        <v>68</v>
      </c>
      <c r="D56" t="s">
        <v>1</v>
      </c>
      <c r="E56" s="7">
        <v>1.27</v>
      </c>
      <c r="F56" s="8">
        <f t="shared" si="3"/>
        <v>0.56041666666666667</v>
      </c>
      <c r="I56" s="9" t="str">
        <f t="shared" si="2"/>
        <v/>
      </c>
    </row>
    <row r="57" spans="1:10">
      <c r="A57" s="10">
        <v>45415</v>
      </c>
      <c r="B57" t="s">
        <v>4</v>
      </c>
      <c r="C57" s="25">
        <v>9</v>
      </c>
      <c r="D57" t="s">
        <v>0</v>
      </c>
      <c r="E57" s="7">
        <v>1.27</v>
      </c>
      <c r="F57" s="8">
        <f t="shared" si="3"/>
        <v>0.56041666666666667</v>
      </c>
      <c r="G57" t="s">
        <v>52</v>
      </c>
      <c r="H57">
        <v>1.3</v>
      </c>
      <c r="I57" s="9">
        <f t="shared" si="2"/>
        <v>0.5625</v>
      </c>
      <c r="J57" t="s">
        <v>55</v>
      </c>
    </row>
    <row r="58" spans="1:10">
      <c r="A58" s="10">
        <v>45415</v>
      </c>
      <c r="B58" t="s">
        <v>11</v>
      </c>
      <c r="C58" s="25">
        <v>9</v>
      </c>
      <c r="D58" t="s">
        <v>0</v>
      </c>
      <c r="E58" s="7">
        <v>1.28</v>
      </c>
      <c r="F58" s="8">
        <f t="shared" si="3"/>
        <v>0.56111111111111112</v>
      </c>
      <c r="G58" t="s">
        <v>52</v>
      </c>
      <c r="H58">
        <v>1.32</v>
      </c>
      <c r="I58" s="9">
        <f t="shared" si="2"/>
        <v>0.56388888888888888</v>
      </c>
      <c r="J58" t="s">
        <v>55</v>
      </c>
    </row>
    <row r="59" spans="1:10">
      <c r="A59" s="10">
        <v>45415</v>
      </c>
      <c r="B59" t="s">
        <v>10</v>
      </c>
      <c r="F59" s="8" t="str">
        <f t="shared" si="3"/>
        <v/>
      </c>
      <c r="I59" s="9" t="str">
        <f t="shared" si="2"/>
        <v/>
      </c>
    </row>
    <row r="60" spans="1:10">
      <c r="A60" s="10">
        <v>45415</v>
      </c>
      <c r="B60" t="s">
        <v>4</v>
      </c>
      <c r="C60" s="25" t="s">
        <v>68</v>
      </c>
      <c r="D60" t="s">
        <v>1</v>
      </c>
      <c r="E60" s="7">
        <v>1.29</v>
      </c>
      <c r="F60" s="8">
        <f t="shared" si="3"/>
        <v>0.56180555555555556</v>
      </c>
      <c r="I60" s="9" t="str">
        <f t="shared" si="2"/>
        <v/>
      </c>
    </row>
    <row r="61" spans="1:10">
      <c r="A61" s="10">
        <v>45415</v>
      </c>
      <c r="B61" t="s">
        <v>4</v>
      </c>
      <c r="C61" s="25">
        <v>9</v>
      </c>
      <c r="D61" t="s">
        <v>0</v>
      </c>
      <c r="E61" s="7">
        <v>1.29</v>
      </c>
      <c r="F61" s="8">
        <f t="shared" si="3"/>
        <v>0.56180555555555556</v>
      </c>
      <c r="G61" t="s">
        <v>52</v>
      </c>
      <c r="H61">
        <v>1.33</v>
      </c>
      <c r="I61" s="9">
        <f t="shared" si="2"/>
        <v>0.56458333333333333</v>
      </c>
      <c r="J61" t="s">
        <v>55</v>
      </c>
    </row>
    <row r="62" spans="1:10">
      <c r="A62" s="10">
        <v>45415</v>
      </c>
      <c r="B62" t="s">
        <v>11</v>
      </c>
      <c r="C62" s="25">
        <v>9</v>
      </c>
      <c r="D62" t="s">
        <v>0</v>
      </c>
      <c r="E62" s="7">
        <v>1.31</v>
      </c>
      <c r="F62" s="8">
        <f t="shared" si="3"/>
        <v>0.56319444444444444</v>
      </c>
      <c r="G62" t="s">
        <v>52</v>
      </c>
      <c r="H62">
        <v>1.35</v>
      </c>
      <c r="I62" s="9">
        <f t="shared" si="2"/>
        <v>0.56597222222222221</v>
      </c>
      <c r="J62" t="s">
        <v>55</v>
      </c>
    </row>
    <row r="63" spans="1:10">
      <c r="A63" s="10">
        <v>45415</v>
      </c>
      <c r="B63" t="s">
        <v>4</v>
      </c>
      <c r="C63" s="25">
        <v>9</v>
      </c>
      <c r="D63" t="s">
        <v>0</v>
      </c>
      <c r="E63" s="7">
        <v>1.3</v>
      </c>
      <c r="F63" s="8">
        <f t="shared" si="3"/>
        <v>0.5625</v>
      </c>
      <c r="G63" t="s">
        <v>52</v>
      </c>
      <c r="H63">
        <v>1.34</v>
      </c>
      <c r="I63" s="9">
        <f t="shared" si="2"/>
        <v>0.56527777777777777</v>
      </c>
      <c r="J63" t="s">
        <v>55</v>
      </c>
    </row>
    <row r="64" spans="1:10">
      <c r="A64" s="10">
        <v>45415</v>
      </c>
      <c r="B64" t="s">
        <v>16</v>
      </c>
      <c r="C64" s="25" t="s">
        <v>68</v>
      </c>
      <c r="D64" t="s">
        <v>1</v>
      </c>
      <c r="E64" s="7">
        <v>1.3</v>
      </c>
      <c r="F64" s="8">
        <f t="shared" si="3"/>
        <v>0.5625</v>
      </c>
      <c r="I64" s="9" t="str">
        <f t="shared" si="2"/>
        <v/>
      </c>
    </row>
    <row r="65" spans="1:13">
      <c r="A65" s="10">
        <v>45415</v>
      </c>
      <c r="B65" t="s">
        <v>7</v>
      </c>
      <c r="F65" s="8" t="str">
        <f t="shared" si="3"/>
        <v/>
      </c>
      <c r="I65" s="9" t="str">
        <f t="shared" si="2"/>
        <v/>
      </c>
    </row>
    <row r="66" spans="1:13">
      <c r="A66" s="10">
        <v>45415</v>
      </c>
      <c r="B66" t="s">
        <v>11</v>
      </c>
      <c r="C66" s="25" t="s">
        <v>68</v>
      </c>
      <c r="D66" t="s">
        <v>1</v>
      </c>
      <c r="E66" s="7">
        <v>1.31</v>
      </c>
      <c r="F66" s="8">
        <f t="shared" si="3"/>
        <v>0.56319444444444444</v>
      </c>
      <c r="I66" s="9" t="str">
        <f t="shared" si="2"/>
        <v/>
      </c>
    </row>
    <row r="67" spans="1:13">
      <c r="A67" s="10">
        <v>45415</v>
      </c>
      <c r="B67" t="s">
        <v>7</v>
      </c>
      <c r="F67" s="8" t="str">
        <f t="shared" si="3"/>
        <v/>
      </c>
      <c r="I67" s="9" t="str">
        <f t="shared" si="2"/>
        <v/>
      </c>
    </row>
    <row r="68" spans="1:13">
      <c r="A68" s="10">
        <v>45415</v>
      </c>
      <c r="B68" t="s">
        <v>7</v>
      </c>
      <c r="C68" s="25" t="s">
        <v>68</v>
      </c>
      <c r="D68" t="s">
        <v>1</v>
      </c>
      <c r="E68" s="7">
        <v>1.33</v>
      </c>
      <c r="F68" s="8">
        <f t="shared" si="3"/>
        <v>0.56458333333333333</v>
      </c>
      <c r="I68" s="9" t="str">
        <f t="shared" si="2"/>
        <v/>
      </c>
    </row>
    <row r="69" spans="1:13">
      <c r="A69" s="10">
        <v>45415</v>
      </c>
      <c r="B69" t="s">
        <v>11</v>
      </c>
      <c r="F69" s="8" t="str">
        <f t="shared" si="3"/>
        <v/>
      </c>
      <c r="I69" s="9" t="str">
        <f t="shared" si="2"/>
        <v/>
      </c>
    </row>
    <row r="70" spans="1:13">
      <c r="A70" s="10">
        <v>45415</v>
      </c>
      <c r="B70" t="s">
        <v>9</v>
      </c>
      <c r="C70" s="25">
        <v>9</v>
      </c>
      <c r="D70" t="s">
        <v>0</v>
      </c>
      <c r="E70" s="7">
        <v>1.35</v>
      </c>
      <c r="F70" s="8">
        <f t="shared" si="3"/>
        <v>0.56597222222222221</v>
      </c>
      <c r="G70" t="s">
        <v>52</v>
      </c>
      <c r="H70">
        <v>1.37</v>
      </c>
      <c r="I70" s="9">
        <f t="shared" si="2"/>
        <v>0.56736111111111109</v>
      </c>
      <c r="J70" t="s">
        <v>55</v>
      </c>
    </row>
    <row r="71" spans="1:13">
      <c r="A71" s="10">
        <v>45415</v>
      </c>
      <c r="B71" t="s">
        <v>10</v>
      </c>
      <c r="C71" s="25" t="s">
        <v>68</v>
      </c>
      <c r="D71" t="s">
        <v>1</v>
      </c>
      <c r="E71" s="7">
        <v>1.35</v>
      </c>
      <c r="F71" s="8">
        <f t="shared" si="3"/>
        <v>0.56597222222222221</v>
      </c>
      <c r="I71" s="9" t="str">
        <f t="shared" si="2"/>
        <v/>
      </c>
    </row>
    <row r="72" spans="1:13">
      <c r="A72" s="10">
        <v>45415</v>
      </c>
      <c r="B72" t="s">
        <v>7</v>
      </c>
      <c r="C72" s="25" t="s">
        <v>68</v>
      </c>
      <c r="D72" t="s">
        <v>1</v>
      </c>
      <c r="E72" s="7">
        <v>1.36</v>
      </c>
      <c r="F72" s="8">
        <f t="shared" si="3"/>
        <v>0.56666666666666665</v>
      </c>
      <c r="I72" s="9" t="str">
        <f t="shared" si="2"/>
        <v/>
      </c>
    </row>
    <row r="73" spans="1:13">
      <c r="A73" s="10">
        <v>45415</v>
      </c>
      <c r="B73" t="s">
        <v>10</v>
      </c>
      <c r="F73" s="8" t="str">
        <f t="shared" si="3"/>
        <v/>
      </c>
      <c r="I73" s="9" t="str">
        <f t="shared" si="2"/>
        <v/>
      </c>
      <c r="M73" s="1"/>
    </row>
    <row r="74" spans="1:13">
      <c r="A74" s="10">
        <v>45415</v>
      </c>
      <c r="B74" t="s">
        <v>7</v>
      </c>
      <c r="C74" s="25">
        <v>9</v>
      </c>
      <c r="D74" t="s">
        <v>0</v>
      </c>
      <c r="E74" s="7">
        <v>1.43</v>
      </c>
      <c r="F74" s="8">
        <f t="shared" si="3"/>
        <v>0.57152777777777775</v>
      </c>
      <c r="G74" t="s">
        <v>52</v>
      </c>
      <c r="H74">
        <v>1.44</v>
      </c>
      <c r="I74" s="9">
        <f t="shared" si="2"/>
        <v>0.57222222222222219</v>
      </c>
      <c r="J74" t="s">
        <v>55</v>
      </c>
    </row>
    <row r="75" spans="1:13">
      <c r="A75" s="10">
        <v>45415</v>
      </c>
      <c r="B75" t="s">
        <v>17</v>
      </c>
      <c r="C75" s="25" t="s">
        <v>68</v>
      </c>
      <c r="D75" t="s">
        <v>1</v>
      </c>
      <c r="E75" s="7">
        <v>1.38</v>
      </c>
      <c r="F75" s="8">
        <f t="shared" si="3"/>
        <v>0.56805555555555554</v>
      </c>
      <c r="I75" s="9" t="str">
        <f t="shared" si="2"/>
        <v/>
      </c>
    </row>
    <row r="76" spans="1:13">
      <c r="A76" s="10">
        <v>45415</v>
      </c>
      <c r="B76" t="s">
        <v>4</v>
      </c>
      <c r="C76" s="25">
        <v>9</v>
      </c>
      <c r="D76" t="s">
        <v>0</v>
      </c>
      <c r="E76" s="7">
        <v>1.39</v>
      </c>
      <c r="F76" s="8">
        <f t="shared" si="3"/>
        <v>0.56874999999999998</v>
      </c>
      <c r="G76" t="s">
        <v>52</v>
      </c>
      <c r="H76">
        <v>1.46</v>
      </c>
      <c r="I76" s="9">
        <f t="shared" si="2"/>
        <v>0.57361111111111107</v>
      </c>
      <c r="J76" t="s">
        <v>55</v>
      </c>
      <c r="L76" s="9" t="str">
        <f t="shared" ref="L76:L139" si="4">IF(ISBLANK(K76), "", TIME(INT(K76), ROUND(MOD(K76,1)*100,0), 0) + TIME(12, 0, 0))</f>
        <v/>
      </c>
    </row>
    <row r="77" spans="1:13">
      <c r="A77" s="10">
        <v>45415</v>
      </c>
      <c r="B77" t="s">
        <v>4</v>
      </c>
      <c r="C77" s="25" t="s">
        <v>68</v>
      </c>
      <c r="D77" t="s">
        <v>1</v>
      </c>
      <c r="E77" s="7">
        <v>1.39</v>
      </c>
      <c r="F77" s="8">
        <f t="shared" si="3"/>
        <v>0.56874999999999998</v>
      </c>
      <c r="I77" s="9" t="str">
        <f t="shared" ref="I77:I140" si="5">IF(ISBLANK(H77), "", TIME(INT(H77), ROUND(MOD(H77,1)*100,0), 0) + TIME(12, 0, 0))</f>
        <v/>
      </c>
      <c r="L77" s="9" t="str">
        <f t="shared" si="4"/>
        <v/>
      </c>
    </row>
    <row r="78" spans="1:13">
      <c r="A78" s="10">
        <v>45415</v>
      </c>
      <c r="B78" t="s">
        <v>4</v>
      </c>
      <c r="C78" s="25" t="s">
        <v>68</v>
      </c>
      <c r="D78" t="s">
        <v>1</v>
      </c>
      <c r="E78" s="7">
        <v>1.4</v>
      </c>
      <c r="F78" s="8">
        <f t="shared" si="3"/>
        <v>0.56944444444444442</v>
      </c>
      <c r="I78" s="9" t="str">
        <f t="shared" si="5"/>
        <v/>
      </c>
      <c r="L78" s="9" t="str">
        <f t="shared" si="4"/>
        <v/>
      </c>
    </row>
    <row r="79" spans="1:13">
      <c r="A79" s="10">
        <v>45415</v>
      </c>
      <c r="B79" t="s">
        <v>28</v>
      </c>
      <c r="C79" s="25" t="s">
        <v>72</v>
      </c>
      <c r="D79" t="s">
        <v>0</v>
      </c>
      <c r="E79" s="7">
        <v>1.43</v>
      </c>
      <c r="F79" s="8">
        <f t="shared" si="3"/>
        <v>0.57152777777777775</v>
      </c>
      <c r="G79" t="s">
        <v>45</v>
      </c>
      <c r="H79">
        <v>1.48</v>
      </c>
      <c r="I79" s="9">
        <f t="shared" si="5"/>
        <v>0.57499999999999996</v>
      </c>
      <c r="J79" t="s">
        <v>57</v>
      </c>
      <c r="L79" s="9" t="str">
        <f t="shared" si="4"/>
        <v/>
      </c>
    </row>
    <row r="80" spans="1:13">
      <c r="A80" s="10">
        <v>45415</v>
      </c>
      <c r="B80" t="s">
        <v>7</v>
      </c>
      <c r="C80" s="25" t="s">
        <v>68</v>
      </c>
      <c r="D80" t="s">
        <v>1</v>
      </c>
      <c r="E80" s="7">
        <v>1.42</v>
      </c>
      <c r="F80" s="8">
        <f t="shared" si="3"/>
        <v>0.5708333333333333</v>
      </c>
      <c r="I80" s="9" t="str">
        <f t="shared" si="5"/>
        <v/>
      </c>
      <c r="L80" s="9" t="str">
        <f t="shared" si="4"/>
        <v/>
      </c>
    </row>
    <row r="81" spans="1:12">
      <c r="A81" s="10">
        <v>45415</v>
      </c>
      <c r="B81" t="s">
        <v>18</v>
      </c>
      <c r="C81" s="25" t="s">
        <v>68</v>
      </c>
      <c r="D81" t="s">
        <v>1</v>
      </c>
      <c r="E81" s="7">
        <v>1.43</v>
      </c>
      <c r="F81" s="8">
        <f t="shared" si="3"/>
        <v>0.57152777777777775</v>
      </c>
      <c r="I81" s="9" t="str">
        <f t="shared" si="5"/>
        <v/>
      </c>
      <c r="L81" s="9" t="str">
        <f t="shared" si="4"/>
        <v/>
      </c>
    </row>
    <row r="82" spans="1:12">
      <c r="A82" s="10">
        <v>45415</v>
      </c>
      <c r="B82" t="s">
        <v>17</v>
      </c>
      <c r="F82" s="8" t="str">
        <f t="shared" si="3"/>
        <v/>
      </c>
      <c r="I82" s="9" t="str">
        <f t="shared" si="5"/>
        <v/>
      </c>
      <c r="L82" s="9" t="str">
        <f t="shared" si="4"/>
        <v/>
      </c>
    </row>
    <row r="83" spans="1:12">
      <c r="A83" s="10">
        <v>45415</v>
      </c>
      <c r="B83" t="s">
        <v>11</v>
      </c>
      <c r="C83" s="25" t="s">
        <v>68</v>
      </c>
      <c r="D83" t="s">
        <v>1</v>
      </c>
      <c r="E83" s="7">
        <v>1.45</v>
      </c>
      <c r="F83" s="8">
        <f t="shared" ref="F83:F146" si="6">IF(ISBLANK(E83), "", TIME(INT(E83), ROUND(MOD(E83,1)*100,0), 0) + TIME(12, 0, 0))</f>
        <v>0.57291666666666663</v>
      </c>
      <c r="I83" s="9" t="str">
        <f t="shared" si="5"/>
        <v/>
      </c>
      <c r="L83" s="9" t="str">
        <f t="shared" si="4"/>
        <v/>
      </c>
    </row>
    <row r="84" spans="1:12">
      <c r="A84" s="10">
        <v>45415</v>
      </c>
      <c r="B84" t="s">
        <v>7</v>
      </c>
      <c r="F84" s="8" t="str">
        <f t="shared" si="6"/>
        <v/>
      </c>
      <c r="I84" s="9" t="str">
        <f t="shared" si="5"/>
        <v/>
      </c>
      <c r="L84" s="9" t="str">
        <f t="shared" si="4"/>
        <v/>
      </c>
    </row>
    <row r="85" spans="1:12">
      <c r="A85" s="10">
        <v>45415</v>
      </c>
      <c r="B85" t="s">
        <v>19</v>
      </c>
      <c r="C85" s="25" t="s">
        <v>68</v>
      </c>
      <c r="D85" t="s">
        <v>1</v>
      </c>
      <c r="E85" s="7">
        <v>1.47</v>
      </c>
      <c r="F85" s="8">
        <f t="shared" si="6"/>
        <v>0.57430555555555551</v>
      </c>
      <c r="I85" s="9" t="str">
        <f t="shared" si="5"/>
        <v/>
      </c>
      <c r="L85" s="9" t="str">
        <f t="shared" si="4"/>
        <v/>
      </c>
    </row>
    <row r="86" spans="1:12">
      <c r="A86" s="10">
        <v>45415</v>
      </c>
      <c r="B86" t="s">
        <v>4</v>
      </c>
      <c r="C86" s="25" t="s">
        <v>72</v>
      </c>
      <c r="D86" t="s">
        <v>1</v>
      </c>
      <c r="E86" s="7">
        <v>1.47</v>
      </c>
      <c r="F86" s="8">
        <f t="shared" si="6"/>
        <v>0.57430555555555551</v>
      </c>
      <c r="I86" s="9" t="str">
        <f t="shared" si="5"/>
        <v/>
      </c>
      <c r="L86" s="9" t="str">
        <f t="shared" si="4"/>
        <v/>
      </c>
    </row>
    <row r="87" spans="1:12">
      <c r="A87" s="10">
        <v>45415</v>
      </c>
      <c r="B87" t="s">
        <v>11</v>
      </c>
      <c r="C87" s="25" t="s">
        <v>68</v>
      </c>
      <c r="D87" t="s">
        <v>1</v>
      </c>
      <c r="E87" s="7">
        <v>1.49</v>
      </c>
      <c r="F87" s="8">
        <f t="shared" si="6"/>
        <v>0.5756944444444444</v>
      </c>
      <c r="I87" s="9" t="str">
        <f t="shared" si="5"/>
        <v/>
      </c>
      <c r="L87" s="9" t="str">
        <f t="shared" si="4"/>
        <v/>
      </c>
    </row>
    <row r="88" spans="1:12">
      <c r="A88" s="10">
        <v>45415</v>
      </c>
      <c r="B88" t="s">
        <v>10</v>
      </c>
      <c r="C88" s="25" t="s">
        <v>68</v>
      </c>
      <c r="D88" t="s">
        <v>1</v>
      </c>
      <c r="E88" s="7">
        <v>1.51</v>
      </c>
      <c r="F88" s="8">
        <f t="shared" si="6"/>
        <v>0.57708333333333339</v>
      </c>
      <c r="I88" s="9" t="str">
        <f t="shared" si="5"/>
        <v/>
      </c>
      <c r="L88" s="9" t="str">
        <f t="shared" si="4"/>
        <v/>
      </c>
    </row>
    <row r="89" spans="1:12">
      <c r="A89" s="10">
        <v>45415</v>
      </c>
      <c r="B89" t="s">
        <v>11</v>
      </c>
      <c r="C89" s="25" t="s">
        <v>68</v>
      </c>
      <c r="D89" t="s">
        <v>1</v>
      </c>
      <c r="E89" s="7">
        <v>1.52</v>
      </c>
      <c r="F89" s="8">
        <f t="shared" si="6"/>
        <v>0.57777777777777772</v>
      </c>
      <c r="I89" s="9" t="str">
        <f t="shared" si="5"/>
        <v/>
      </c>
      <c r="L89" s="9" t="str">
        <f t="shared" si="4"/>
        <v/>
      </c>
    </row>
    <row r="90" spans="1:12">
      <c r="A90" s="10">
        <v>45415</v>
      </c>
      <c r="B90" t="s">
        <v>4</v>
      </c>
      <c r="C90" s="25" t="s">
        <v>72</v>
      </c>
      <c r="D90" t="s">
        <v>1</v>
      </c>
      <c r="E90" s="7">
        <v>1.52</v>
      </c>
      <c r="F90" s="8">
        <f t="shared" si="6"/>
        <v>0.57777777777777772</v>
      </c>
      <c r="I90" s="9" t="str">
        <f t="shared" si="5"/>
        <v/>
      </c>
      <c r="L90" s="9" t="str">
        <f t="shared" si="4"/>
        <v/>
      </c>
    </row>
    <row r="91" spans="1:12">
      <c r="A91" s="10">
        <v>45415</v>
      </c>
      <c r="B91" t="s">
        <v>16</v>
      </c>
      <c r="C91" s="25" t="s">
        <v>68</v>
      </c>
      <c r="D91" t="s">
        <v>1</v>
      </c>
      <c r="E91" s="7">
        <v>1.53</v>
      </c>
      <c r="F91" s="8">
        <f t="shared" si="6"/>
        <v>0.57847222222222228</v>
      </c>
      <c r="I91" s="9" t="str">
        <f t="shared" si="5"/>
        <v/>
      </c>
      <c r="L91" s="9" t="str">
        <f t="shared" si="4"/>
        <v/>
      </c>
    </row>
    <row r="92" spans="1:12">
      <c r="A92" s="10">
        <v>45415</v>
      </c>
      <c r="B92" t="s">
        <v>4</v>
      </c>
      <c r="F92" s="8" t="str">
        <f t="shared" si="6"/>
        <v/>
      </c>
      <c r="I92" s="9" t="str">
        <f t="shared" si="5"/>
        <v/>
      </c>
      <c r="L92" s="9" t="str">
        <f t="shared" si="4"/>
        <v/>
      </c>
    </row>
    <row r="93" spans="1:12">
      <c r="A93" s="10">
        <v>45415</v>
      </c>
      <c r="B93" t="s">
        <v>11</v>
      </c>
      <c r="F93" s="8" t="str">
        <f t="shared" si="6"/>
        <v/>
      </c>
      <c r="I93" s="9" t="str">
        <f t="shared" si="5"/>
        <v/>
      </c>
      <c r="L93" s="9" t="str">
        <f t="shared" si="4"/>
        <v/>
      </c>
    </row>
    <row r="94" spans="1:12">
      <c r="A94" s="10">
        <v>45415</v>
      </c>
      <c r="B94" t="s">
        <v>7</v>
      </c>
      <c r="C94" s="25" t="s">
        <v>68</v>
      </c>
      <c r="D94" t="s">
        <v>1</v>
      </c>
      <c r="E94" s="7">
        <v>1.54</v>
      </c>
      <c r="F94" s="8">
        <f t="shared" si="6"/>
        <v>0.57916666666666661</v>
      </c>
      <c r="I94" s="9" t="str">
        <f t="shared" si="5"/>
        <v/>
      </c>
      <c r="L94" s="9" t="str">
        <f t="shared" si="4"/>
        <v/>
      </c>
    </row>
    <row r="95" spans="1:12">
      <c r="A95" s="10">
        <v>45415</v>
      </c>
      <c r="B95" t="s">
        <v>7</v>
      </c>
      <c r="C95" s="25">
        <v>9</v>
      </c>
      <c r="D95" t="s">
        <v>0</v>
      </c>
      <c r="E95" s="7">
        <v>1.54</v>
      </c>
      <c r="F95" s="8">
        <f t="shared" si="6"/>
        <v>0.57916666666666661</v>
      </c>
      <c r="G95" t="s">
        <v>52</v>
      </c>
      <c r="H95">
        <v>1.56</v>
      </c>
      <c r="I95" s="9">
        <f t="shared" si="5"/>
        <v>0.5805555555555556</v>
      </c>
      <c r="J95" t="s">
        <v>55</v>
      </c>
      <c r="L95" s="9" t="str">
        <f t="shared" si="4"/>
        <v/>
      </c>
    </row>
    <row r="96" spans="1:12">
      <c r="A96" s="10">
        <v>45415</v>
      </c>
      <c r="B96" t="s">
        <v>11</v>
      </c>
      <c r="C96" s="25" t="s">
        <v>68</v>
      </c>
      <c r="D96" t="s">
        <v>1</v>
      </c>
      <c r="E96" s="7">
        <v>1.56</v>
      </c>
      <c r="F96" s="8">
        <f t="shared" si="6"/>
        <v>0.5805555555555556</v>
      </c>
      <c r="I96" s="9" t="str">
        <f t="shared" si="5"/>
        <v/>
      </c>
      <c r="L96" s="9" t="str">
        <f t="shared" si="4"/>
        <v/>
      </c>
    </row>
    <row r="97" spans="1:12">
      <c r="A97" s="10">
        <v>45415</v>
      </c>
      <c r="B97" t="s">
        <v>11</v>
      </c>
      <c r="C97" s="25">
        <v>9</v>
      </c>
      <c r="D97" t="s">
        <v>0</v>
      </c>
      <c r="E97" s="7">
        <v>1.56</v>
      </c>
      <c r="F97" s="8">
        <f t="shared" si="6"/>
        <v>0.5805555555555556</v>
      </c>
      <c r="G97" t="s">
        <v>52</v>
      </c>
      <c r="H97">
        <v>1.58</v>
      </c>
      <c r="I97" s="9">
        <f t="shared" si="5"/>
        <v>0.58194444444444449</v>
      </c>
      <c r="J97" t="s">
        <v>55</v>
      </c>
      <c r="L97" s="9" t="str">
        <f t="shared" si="4"/>
        <v/>
      </c>
    </row>
    <row r="98" spans="1:12">
      <c r="A98" s="10">
        <v>45415</v>
      </c>
      <c r="B98" t="s">
        <v>11</v>
      </c>
      <c r="C98" s="25">
        <v>9</v>
      </c>
      <c r="D98" t="s">
        <v>0</v>
      </c>
      <c r="E98" s="7">
        <v>1.59</v>
      </c>
      <c r="F98" s="8">
        <f t="shared" si="6"/>
        <v>0.58263888888888893</v>
      </c>
      <c r="G98" t="s">
        <v>52</v>
      </c>
      <c r="H98">
        <v>2</v>
      </c>
      <c r="I98" s="9">
        <f t="shared" si="5"/>
        <v>0.58333333333333337</v>
      </c>
      <c r="J98" t="s">
        <v>55</v>
      </c>
      <c r="L98" s="9" t="str">
        <f t="shared" si="4"/>
        <v/>
      </c>
    </row>
    <row r="99" spans="1:12">
      <c r="A99" s="10">
        <v>45415</v>
      </c>
      <c r="B99" t="s">
        <v>10</v>
      </c>
      <c r="C99" s="25">
        <v>9</v>
      </c>
      <c r="D99" t="s">
        <v>0</v>
      </c>
      <c r="E99" s="7">
        <v>2.02</v>
      </c>
      <c r="F99" s="8">
        <f t="shared" si="6"/>
        <v>0.58472222222222225</v>
      </c>
      <c r="G99" t="s">
        <v>45</v>
      </c>
      <c r="H99">
        <v>2.04</v>
      </c>
      <c r="I99" s="9">
        <f t="shared" si="5"/>
        <v>0.58611111111111114</v>
      </c>
      <c r="J99" t="s">
        <v>55</v>
      </c>
      <c r="L99" s="9" t="str">
        <f t="shared" si="4"/>
        <v/>
      </c>
    </row>
    <row r="100" spans="1:12">
      <c r="A100" s="10">
        <v>45415</v>
      </c>
      <c r="B100" t="s">
        <v>11</v>
      </c>
      <c r="C100" s="25">
        <v>9</v>
      </c>
      <c r="D100" t="s">
        <v>0</v>
      </c>
      <c r="E100" s="7">
        <v>2.0099999999999998</v>
      </c>
      <c r="F100" s="8">
        <f t="shared" si="6"/>
        <v>0.58402777777777781</v>
      </c>
      <c r="G100" t="s">
        <v>52</v>
      </c>
      <c r="H100">
        <v>2.02</v>
      </c>
      <c r="I100" s="9">
        <f t="shared" si="5"/>
        <v>0.58472222222222225</v>
      </c>
      <c r="J100" t="s">
        <v>55</v>
      </c>
      <c r="L100" s="9" t="str">
        <f t="shared" si="4"/>
        <v/>
      </c>
    </row>
    <row r="101" spans="1:12">
      <c r="A101" s="10">
        <v>45415</v>
      </c>
      <c r="B101" t="s">
        <v>11</v>
      </c>
      <c r="C101" s="25" t="s">
        <v>68</v>
      </c>
      <c r="D101" t="s">
        <v>1</v>
      </c>
      <c r="E101" s="7">
        <v>1.57</v>
      </c>
      <c r="F101" s="8">
        <f t="shared" si="6"/>
        <v>0.58125000000000004</v>
      </c>
      <c r="I101" s="9" t="str">
        <f t="shared" si="5"/>
        <v/>
      </c>
      <c r="L101" s="9" t="str">
        <f t="shared" si="4"/>
        <v/>
      </c>
    </row>
    <row r="102" spans="1:12">
      <c r="A102" s="10">
        <v>45415</v>
      </c>
      <c r="B102" t="s">
        <v>16</v>
      </c>
      <c r="F102" s="8" t="str">
        <f t="shared" si="6"/>
        <v/>
      </c>
      <c r="I102" s="9" t="str">
        <f t="shared" si="5"/>
        <v/>
      </c>
      <c r="L102" s="9" t="str">
        <f t="shared" si="4"/>
        <v/>
      </c>
    </row>
    <row r="103" spans="1:12">
      <c r="A103" s="10">
        <v>45415</v>
      </c>
      <c r="B103" t="s">
        <v>16</v>
      </c>
      <c r="C103" s="25" t="s">
        <v>72</v>
      </c>
      <c r="D103" t="s">
        <v>1</v>
      </c>
      <c r="E103" s="7">
        <v>1.59</v>
      </c>
      <c r="F103" s="8">
        <f t="shared" si="6"/>
        <v>0.58263888888888893</v>
      </c>
      <c r="I103" s="9" t="str">
        <f t="shared" si="5"/>
        <v/>
      </c>
      <c r="L103" s="9" t="str">
        <f t="shared" si="4"/>
        <v/>
      </c>
    </row>
    <row r="104" spans="1:12">
      <c r="A104" s="10">
        <v>45415</v>
      </c>
      <c r="B104" t="s">
        <v>7</v>
      </c>
      <c r="F104" s="8" t="str">
        <f t="shared" si="6"/>
        <v/>
      </c>
      <c r="I104" s="9" t="str">
        <f t="shared" si="5"/>
        <v/>
      </c>
      <c r="L104" s="9" t="str">
        <f t="shared" si="4"/>
        <v/>
      </c>
    </row>
    <row r="105" spans="1:12">
      <c r="A105" s="10">
        <v>45415</v>
      </c>
      <c r="B105" t="s">
        <v>4</v>
      </c>
      <c r="C105" s="25">
        <v>9</v>
      </c>
      <c r="D105" t="s">
        <v>0</v>
      </c>
      <c r="E105" s="7">
        <v>1.59</v>
      </c>
      <c r="F105" s="8">
        <f t="shared" si="6"/>
        <v>0.58263888888888893</v>
      </c>
      <c r="G105" t="s">
        <v>52</v>
      </c>
      <c r="H105">
        <v>2.0099999999999998</v>
      </c>
      <c r="I105" s="9">
        <f t="shared" si="5"/>
        <v>0.58402777777777781</v>
      </c>
      <c r="J105" t="s">
        <v>55</v>
      </c>
      <c r="L105" s="9" t="str">
        <f t="shared" si="4"/>
        <v/>
      </c>
    </row>
    <row r="106" spans="1:12">
      <c r="A106" s="10">
        <v>45415</v>
      </c>
      <c r="B106" t="s">
        <v>21</v>
      </c>
      <c r="C106" s="25" t="s">
        <v>72</v>
      </c>
      <c r="D106" t="s">
        <v>1</v>
      </c>
      <c r="E106" s="7">
        <v>2</v>
      </c>
      <c r="F106" s="8">
        <f t="shared" si="6"/>
        <v>0.58333333333333337</v>
      </c>
      <c r="I106" s="9" t="str">
        <f t="shared" si="5"/>
        <v/>
      </c>
      <c r="L106" s="9" t="str">
        <f t="shared" si="4"/>
        <v/>
      </c>
    </row>
    <row r="107" spans="1:12">
      <c r="A107" s="10">
        <v>45415</v>
      </c>
      <c r="B107" t="s">
        <v>7</v>
      </c>
      <c r="C107" s="25" t="s">
        <v>72</v>
      </c>
      <c r="D107" t="s">
        <v>1</v>
      </c>
      <c r="E107" s="7">
        <v>2.02</v>
      </c>
      <c r="F107" s="8">
        <f t="shared" si="6"/>
        <v>0.58472222222222225</v>
      </c>
      <c r="I107" s="9" t="str">
        <f t="shared" si="5"/>
        <v/>
      </c>
      <c r="L107" s="9" t="str">
        <f t="shared" si="4"/>
        <v/>
      </c>
    </row>
    <row r="108" spans="1:12">
      <c r="A108" s="10">
        <v>45415</v>
      </c>
      <c r="B108" t="s">
        <v>9</v>
      </c>
      <c r="C108" s="25" t="s">
        <v>72</v>
      </c>
      <c r="D108" t="s">
        <v>1</v>
      </c>
      <c r="E108" s="7">
        <v>2.0299999999999998</v>
      </c>
      <c r="F108" s="8">
        <f t="shared" si="6"/>
        <v>0.5854166666666667</v>
      </c>
      <c r="I108" s="9" t="str">
        <f t="shared" si="5"/>
        <v/>
      </c>
      <c r="L108" s="9" t="str">
        <f t="shared" si="4"/>
        <v/>
      </c>
    </row>
    <row r="109" spans="1:12">
      <c r="A109" s="10">
        <v>45415</v>
      </c>
      <c r="B109" t="s">
        <v>11</v>
      </c>
      <c r="C109" s="25" t="s">
        <v>72</v>
      </c>
      <c r="D109" t="s">
        <v>1</v>
      </c>
      <c r="E109" s="7">
        <v>2.0499999999999998</v>
      </c>
      <c r="F109" s="8">
        <f t="shared" si="6"/>
        <v>0.58680555555555558</v>
      </c>
      <c r="I109" s="9" t="str">
        <f t="shared" si="5"/>
        <v/>
      </c>
      <c r="L109" s="9" t="str">
        <f t="shared" si="4"/>
        <v/>
      </c>
    </row>
    <row r="110" spans="1:12">
      <c r="A110" s="10">
        <v>45415</v>
      </c>
      <c r="B110" t="s">
        <v>7</v>
      </c>
      <c r="F110" s="8" t="str">
        <f t="shared" si="6"/>
        <v/>
      </c>
      <c r="I110" s="9" t="str">
        <f t="shared" si="5"/>
        <v/>
      </c>
      <c r="L110" s="9" t="str">
        <f t="shared" si="4"/>
        <v/>
      </c>
    </row>
    <row r="111" spans="1:12">
      <c r="A111" s="10">
        <v>45415</v>
      </c>
      <c r="B111" t="s">
        <v>10</v>
      </c>
      <c r="C111" s="25">
        <v>9</v>
      </c>
      <c r="D111" t="s">
        <v>0</v>
      </c>
      <c r="E111" s="7">
        <v>2.0499999999999998</v>
      </c>
      <c r="F111" s="8">
        <f t="shared" si="6"/>
        <v>0.58680555555555558</v>
      </c>
      <c r="G111" t="s">
        <v>52</v>
      </c>
      <c r="H111">
        <v>2.0699999999999998</v>
      </c>
      <c r="I111" s="9">
        <f t="shared" si="5"/>
        <v>0.58819444444444446</v>
      </c>
      <c r="J111" t="s">
        <v>55</v>
      </c>
      <c r="L111" s="9" t="str">
        <f t="shared" si="4"/>
        <v/>
      </c>
    </row>
    <row r="112" spans="1:12">
      <c r="A112" s="10">
        <v>45415</v>
      </c>
      <c r="B112" t="s">
        <v>11</v>
      </c>
      <c r="C112" s="25" t="s">
        <v>72</v>
      </c>
      <c r="D112" t="s">
        <v>1</v>
      </c>
      <c r="E112" s="7">
        <v>2.06</v>
      </c>
      <c r="F112" s="8">
        <f t="shared" si="6"/>
        <v>0.58750000000000002</v>
      </c>
      <c r="I112" s="9" t="str">
        <f t="shared" si="5"/>
        <v/>
      </c>
      <c r="L112" s="9" t="str">
        <f t="shared" si="4"/>
        <v/>
      </c>
    </row>
    <row r="113" spans="1:12">
      <c r="A113" s="10">
        <v>45415</v>
      </c>
      <c r="B113" t="s">
        <v>4</v>
      </c>
      <c r="C113" s="25" t="s">
        <v>72</v>
      </c>
      <c r="D113" t="s">
        <v>1</v>
      </c>
      <c r="E113" s="7">
        <v>2.08</v>
      </c>
      <c r="F113" s="8">
        <f t="shared" si="6"/>
        <v>0.58888888888888891</v>
      </c>
      <c r="I113" s="9" t="str">
        <f t="shared" si="5"/>
        <v/>
      </c>
      <c r="L113" s="9" t="str">
        <f t="shared" si="4"/>
        <v/>
      </c>
    </row>
    <row r="114" spans="1:12">
      <c r="A114" s="10">
        <v>45415</v>
      </c>
      <c r="B114" t="s">
        <v>10</v>
      </c>
      <c r="C114" s="25">
        <v>9</v>
      </c>
      <c r="D114" t="s">
        <v>0</v>
      </c>
      <c r="E114" s="7">
        <v>2.08</v>
      </c>
      <c r="F114" s="8">
        <f t="shared" si="6"/>
        <v>0.58888888888888891</v>
      </c>
      <c r="G114" t="s">
        <v>52</v>
      </c>
      <c r="H114">
        <v>2.1</v>
      </c>
      <c r="I114" s="9">
        <f t="shared" si="5"/>
        <v>0.59027777777777779</v>
      </c>
      <c r="J114" t="s">
        <v>55</v>
      </c>
      <c r="L114" s="9" t="str">
        <f t="shared" si="4"/>
        <v/>
      </c>
    </row>
    <row r="115" spans="1:12">
      <c r="A115" s="10">
        <v>45415</v>
      </c>
      <c r="B115" t="s">
        <v>7</v>
      </c>
      <c r="C115" s="25">
        <v>9</v>
      </c>
      <c r="D115" t="s">
        <v>0</v>
      </c>
      <c r="E115" s="7">
        <v>2.08</v>
      </c>
      <c r="F115" s="8">
        <f t="shared" si="6"/>
        <v>0.58888888888888891</v>
      </c>
      <c r="G115" t="s">
        <v>52</v>
      </c>
      <c r="H115">
        <v>2.12</v>
      </c>
      <c r="I115" s="9">
        <f t="shared" si="5"/>
        <v>0.59166666666666667</v>
      </c>
      <c r="J115" t="s">
        <v>55</v>
      </c>
      <c r="L115" s="9" t="str">
        <f t="shared" si="4"/>
        <v/>
      </c>
    </row>
    <row r="116" spans="1:12">
      <c r="A116" s="10">
        <v>45415</v>
      </c>
      <c r="B116" t="s">
        <v>9</v>
      </c>
      <c r="C116" s="25">
        <v>9</v>
      </c>
      <c r="D116" t="s">
        <v>0</v>
      </c>
      <c r="E116" s="7">
        <v>2.13</v>
      </c>
      <c r="F116" s="8">
        <f t="shared" si="6"/>
        <v>0.59236111111111112</v>
      </c>
      <c r="G116" t="s">
        <v>52</v>
      </c>
      <c r="H116">
        <v>2.15</v>
      </c>
      <c r="I116" s="9">
        <f t="shared" si="5"/>
        <v>0.59375</v>
      </c>
      <c r="J116" t="s">
        <v>55</v>
      </c>
      <c r="L116" s="9" t="str">
        <f t="shared" si="4"/>
        <v/>
      </c>
    </row>
    <row r="117" spans="1:12">
      <c r="A117" s="10">
        <v>45415</v>
      </c>
      <c r="B117" t="s">
        <v>17</v>
      </c>
      <c r="C117" s="25" t="s">
        <v>72</v>
      </c>
      <c r="D117" t="s">
        <v>1</v>
      </c>
      <c r="E117" s="7">
        <v>2.09</v>
      </c>
      <c r="F117" s="8">
        <f t="shared" si="6"/>
        <v>0.58958333333333335</v>
      </c>
      <c r="I117" s="9" t="str">
        <f t="shared" si="5"/>
        <v/>
      </c>
      <c r="L117" s="9" t="str">
        <f t="shared" si="4"/>
        <v/>
      </c>
    </row>
    <row r="118" spans="1:12">
      <c r="A118" s="10">
        <v>45415</v>
      </c>
      <c r="B118" t="s">
        <v>11</v>
      </c>
      <c r="C118" s="25">
        <v>9</v>
      </c>
      <c r="D118" t="s">
        <v>0</v>
      </c>
      <c r="E118" s="7">
        <v>2.11</v>
      </c>
      <c r="F118" s="8">
        <f t="shared" si="6"/>
        <v>0.59097222222222223</v>
      </c>
      <c r="G118" t="s">
        <v>52</v>
      </c>
      <c r="H118">
        <v>2.13</v>
      </c>
      <c r="I118" s="9">
        <f t="shared" si="5"/>
        <v>0.59236111111111112</v>
      </c>
      <c r="J118" t="s">
        <v>55</v>
      </c>
      <c r="L118" s="9" t="str">
        <f t="shared" si="4"/>
        <v/>
      </c>
    </row>
    <row r="119" spans="1:12">
      <c r="A119" s="10">
        <v>45415</v>
      </c>
      <c r="B119" t="s">
        <v>11</v>
      </c>
      <c r="C119" s="25" t="s">
        <v>72</v>
      </c>
      <c r="D119" t="s">
        <v>1</v>
      </c>
      <c r="E119" s="7">
        <v>2.11</v>
      </c>
      <c r="F119" s="8">
        <f t="shared" si="6"/>
        <v>0.59097222222222223</v>
      </c>
      <c r="I119" s="9" t="str">
        <f t="shared" si="5"/>
        <v/>
      </c>
      <c r="L119" s="9" t="str">
        <f t="shared" si="4"/>
        <v/>
      </c>
    </row>
    <row r="120" spans="1:12">
      <c r="A120" s="10">
        <v>45415</v>
      </c>
      <c r="B120" t="s">
        <v>4</v>
      </c>
      <c r="C120" s="25">
        <v>9</v>
      </c>
      <c r="D120" t="s">
        <v>0</v>
      </c>
      <c r="E120" s="7">
        <v>2.13</v>
      </c>
      <c r="F120" s="8">
        <f t="shared" si="6"/>
        <v>0.59236111111111112</v>
      </c>
      <c r="G120" t="s">
        <v>52</v>
      </c>
      <c r="H120">
        <v>2.14</v>
      </c>
      <c r="I120" s="9">
        <f t="shared" si="5"/>
        <v>0.59305555555555556</v>
      </c>
      <c r="J120" t="s">
        <v>55</v>
      </c>
      <c r="L120" s="9" t="str">
        <f t="shared" si="4"/>
        <v/>
      </c>
    </row>
    <row r="121" spans="1:12">
      <c r="A121" s="10">
        <v>45415</v>
      </c>
      <c r="B121" t="s">
        <v>11</v>
      </c>
      <c r="F121" s="8" t="str">
        <f t="shared" si="6"/>
        <v/>
      </c>
      <c r="I121" s="9" t="str">
        <f t="shared" si="5"/>
        <v/>
      </c>
      <c r="L121" s="9" t="str">
        <f t="shared" si="4"/>
        <v/>
      </c>
    </row>
    <row r="122" spans="1:12">
      <c r="A122" s="10">
        <v>45415</v>
      </c>
      <c r="B122" t="s">
        <v>4</v>
      </c>
      <c r="C122" s="25" t="s">
        <v>72</v>
      </c>
      <c r="D122" t="s">
        <v>1</v>
      </c>
      <c r="E122" s="7">
        <v>2.13</v>
      </c>
      <c r="F122" s="8">
        <f t="shared" si="6"/>
        <v>0.59236111111111112</v>
      </c>
      <c r="I122" s="9" t="str">
        <f t="shared" si="5"/>
        <v/>
      </c>
      <c r="L122" s="9" t="str">
        <f t="shared" si="4"/>
        <v/>
      </c>
    </row>
    <row r="123" spans="1:12">
      <c r="A123" s="10">
        <v>45415</v>
      </c>
      <c r="B123" t="s">
        <v>17</v>
      </c>
      <c r="F123" s="8" t="str">
        <f t="shared" si="6"/>
        <v/>
      </c>
      <c r="I123" s="9" t="str">
        <f t="shared" si="5"/>
        <v/>
      </c>
      <c r="L123" s="9" t="str">
        <f t="shared" si="4"/>
        <v/>
      </c>
    </row>
    <row r="124" spans="1:12">
      <c r="A124" s="10">
        <v>45415</v>
      </c>
      <c r="B124" t="s">
        <v>16</v>
      </c>
      <c r="C124" s="25" t="s">
        <v>73</v>
      </c>
      <c r="D124" t="s">
        <v>1</v>
      </c>
      <c r="E124" s="7">
        <v>2.14</v>
      </c>
      <c r="F124" s="8">
        <f t="shared" si="6"/>
        <v>0.59305555555555556</v>
      </c>
      <c r="I124" s="9" t="str">
        <f t="shared" si="5"/>
        <v/>
      </c>
      <c r="L124" s="9" t="str">
        <f t="shared" si="4"/>
        <v/>
      </c>
    </row>
    <row r="125" spans="1:12">
      <c r="A125" s="10">
        <v>45415</v>
      </c>
      <c r="B125" t="s">
        <v>11</v>
      </c>
      <c r="C125" s="25" t="s">
        <v>72</v>
      </c>
      <c r="D125" t="s">
        <v>1</v>
      </c>
      <c r="E125" s="7">
        <v>2.16</v>
      </c>
      <c r="F125" s="8">
        <f t="shared" si="6"/>
        <v>0.59444444444444444</v>
      </c>
      <c r="I125" s="9" t="str">
        <f t="shared" si="5"/>
        <v/>
      </c>
      <c r="L125" s="9" t="str">
        <f t="shared" si="4"/>
        <v/>
      </c>
    </row>
    <row r="126" spans="1:12">
      <c r="A126" s="10">
        <v>45415</v>
      </c>
      <c r="B126" t="s">
        <v>16</v>
      </c>
      <c r="F126" s="8" t="str">
        <f t="shared" si="6"/>
        <v/>
      </c>
      <c r="I126" s="9" t="str">
        <f t="shared" si="5"/>
        <v/>
      </c>
      <c r="L126" s="9" t="str">
        <f t="shared" si="4"/>
        <v/>
      </c>
    </row>
    <row r="127" spans="1:12">
      <c r="A127" s="10">
        <v>45415</v>
      </c>
      <c r="B127" t="s">
        <v>10</v>
      </c>
      <c r="C127" s="25" t="s">
        <v>72</v>
      </c>
      <c r="D127" t="s">
        <v>1</v>
      </c>
      <c r="E127" s="7">
        <v>2.17</v>
      </c>
      <c r="F127" s="8">
        <f t="shared" si="6"/>
        <v>0.59513888888888888</v>
      </c>
      <c r="I127" s="9" t="str">
        <f t="shared" si="5"/>
        <v/>
      </c>
      <c r="L127" s="9" t="str">
        <f t="shared" si="4"/>
        <v/>
      </c>
    </row>
    <row r="128" spans="1:12">
      <c r="A128" s="10">
        <v>45415</v>
      </c>
      <c r="B128" t="s">
        <v>7</v>
      </c>
      <c r="C128" s="25">
        <v>9</v>
      </c>
      <c r="D128" t="s">
        <v>0</v>
      </c>
      <c r="E128" s="7">
        <v>2.19</v>
      </c>
      <c r="F128" s="8">
        <f t="shared" si="6"/>
        <v>0.59652777777777777</v>
      </c>
      <c r="G128" t="s">
        <v>52</v>
      </c>
      <c r="H128">
        <v>2.2000000000000002</v>
      </c>
      <c r="I128" s="9">
        <f t="shared" si="5"/>
        <v>0.59722222222222221</v>
      </c>
      <c r="J128" t="s">
        <v>55</v>
      </c>
      <c r="L128" s="9" t="str">
        <f t="shared" si="4"/>
        <v/>
      </c>
    </row>
    <row r="129" spans="1:12">
      <c r="A129" s="10">
        <v>45415</v>
      </c>
      <c r="B129" t="s">
        <v>11</v>
      </c>
      <c r="C129" s="25" t="s">
        <v>72</v>
      </c>
      <c r="D129" t="s">
        <v>1</v>
      </c>
      <c r="E129" s="7">
        <v>2.2000000000000002</v>
      </c>
      <c r="F129" s="8">
        <f t="shared" si="6"/>
        <v>0.59722222222222221</v>
      </c>
      <c r="I129" s="9" t="str">
        <f t="shared" si="5"/>
        <v/>
      </c>
      <c r="L129" s="9" t="str">
        <f t="shared" si="4"/>
        <v/>
      </c>
    </row>
    <row r="130" spans="1:12">
      <c r="A130" s="10">
        <v>45415</v>
      </c>
      <c r="B130" t="s">
        <v>10</v>
      </c>
      <c r="C130" s="25">
        <v>9</v>
      </c>
      <c r="D130" t="s">
        <v>0</v>
      </c>
      <c r="E130" s="7">
        <v>2.2000000000000002</v>
      </c>
      <c r="F130" s="8">
        <f t="shared" si="6"/>
        <v>0.59722222222222221</v>
      </c>
      <c r="G130" t="s">
        <v>52</v>
      </c>
      <c r="H130">
        <v>2.2200000000000002</v>
      </c>
      <c r="I130" s="9">
        <f t="shared" si="5"/>
        <v>0.59861111111111109</v>
      </c>
      <c r="J130" t="s">
        <v>55</v>
      </c>
      <c r="L130" s="9" t="str">
        <f t="shared" si="4"/>
        <v/>
      </c>
    </row>
    <row r="131" spans="1:12">
      <c r="A131" s="10">
        <v>45415</v>
      </c>
      <c r="B131" t="s">
        <v>20</v>
      </c>
      <c r="C131" s="25" t="s">
        <v>68</v>
      </c>
      <c r="D131" t="s">
        <v>1</v>
      </c>
      <c r="E131" s="7">
        <v>2.21</v>
      </c>
      <c r="F131" s="8">
        <f t="shared" si="6"/>
        <v>0.59791666666666665</v>
      </c>
      <c r="I131" s="9" t="str">
        <f t="shared" si="5"/>
        <v/>
      </c>
      <c r="L131" s="9" t="str">
        <f t="shared" si="4"/>
        <v/>
      </c>
    </row>
    <row r="132" spans="1:12">
      <c r="A132" s="10">
        <v>45415</v>
      </c>
      <c r="B132" t="s">
        <v>4</v>
      </c>
      <c r="C132" s="25" t="s">
        <v>68</v>
      </c>
      <c r="D132" t="s">
        <v>1</v>
      </c>
      <c r="E132" s="7">
        <v>2.2400000000000002</v>
      </c>
      <c r="F132" s="8">
        <f t="shared" si="6"/>
        <v>0.6</v>
      </c>
      <c r="I132" s="9" t="str">
        <f t="shared" si="5"/>
        <v/>
      </c>
      <c r="L132" s="9" t="str">
        <f t="shared" si="4"/>
        <v/>
      </c>
    </row>
    <row r="133" spans="1:12">
      <c r="A133" s="10">
        <v>45415</v>
      </c>
      <c r="B133" t="s">
        <v>7</v>
      </c>
      <c r="C133" s="25" t="s">
        <v>68</v>
      </c>
      <c r="D133" t="s">
        <v>1</v>
      </c>
      <c r="E133" s="7">
        <v>2.25</v>
      </c>
      <c r="F133" s="8">
        <f t="shared" si="6"/>
        <v>0.60069444444444442</v>
      </c>
      <c r="I133" s="9" t="str">
        <f t="shared" si="5"/>
        <v/>
      </c>
      <c r="L133" s="9" t="str">
        <f t="shared" si="4"/>
        <v/>
      </c>
    </row>
    <row r="134" spans="1:12">
      <c r="A134" s="10">
        <v>45415</v>
      </c>
      <c r="B134" t="s">
        <v>4</v>
      </c>
      <c r="C134" s="25" t="s">
        <v>72</v>
      </c>
      <c r="D134" t="s">
        <v>1</v>
      </c>
      <c r="E134" s="7">
        <v>2.25</v>
      </c>
      <c r="F134" s="8">
        <f t="shared" si="6"/>
        <v>0.60069444444444442</v>
      </c>
      <c r="I134" s="9" t="str">
        <f t="shared" si="5"/>
        <v/>
      </c>
      <c r="L134" s="9" t="str">
        <f t="shared" si="4"/>
        <v/>
      </c>
    </row>
    <row r="135" spans="1:12">
      <c r="A135" s="10">
        <v>45415</v>
      </c>
      <c r="B135" t="s">
        <v>23</v>
      </c>
      <c r="C135" s="25" t="s">
        <v>68</v>
      </c>
      <c r="D135" t="s">
        <v>1</v>
      </c>
      <c r="E135" s="7">
        <v>2.27</v>
      </c>
      <c r="F135" s="8">
        <f t="shared" si="6"/>
        <v>0.6020833333333333</v>
      </c>
      <c r="I135" s="9" t="str">
        <f t="shared" si="5"/>
        <v/>
      </c>
      <c r="L135" s="9" t="str">
        <f t="shared" si="4"/>
        <v/>
      </c>
    </row>
    <row r="136" spans="1:12">
      <c r="A136" s="10">
        <v>45415</v>
      </c>
      <c r="B136" t="s">
        <v>4</v>
      </c>
      <c r="C136" s="25" t="s">
        <v>72</v>
      </c>
      <c r="D136" t="s">
        <v>1</v>
      </c>
      <c r="E136" s="7">
        <v>2.27</v>
      </c>
      <c r="F136" s="8">
        <f t="shared" si="6"/>
        <v>0.6020833333333333</v>
      </c>
      <c r="I136" s="9" t="str">
        <f t="shared" si="5"/>
        <v/>
      </c>
      <c r="L136" s="9" t="str">
        <f t="shared" si="4"/>
        <v/>
      </c>
    </row>
    <row r="137" spans="1:12">
      <c r="A137" s="10">
        <v>45415</v>
      </c>
      <c r="B137" t="s">
        <v>7</v>
      </c>
      <c r="E137" s="7">
        <v>2.2799999999999998</v>
      </c>
      <c r="F137" s="8">
        <f t="shared" si="6"/>
        <v>0.60277777777777775</v>
      </c>
      <c r="G137" t="s">
        <v>50</v>
      </c>
      <c r="H137">
        <v>2.3199999999999998</v>
      </c>
      <c r="I137" s="9">
        <f t="shared" si="5"/>
        <v>0.60555555555555551</v>
      </c>
      <c r="J137" t="s">
        <v>51</v>
      </c>
      <c r="L137" s="9" t="str">
        <f t="shared" si="4"/>
        <v/>
      </c>
    </row>
    <row r="138" spans="1:12">
      <c r="A138" s="10">
        <v>45415</v>
      </c>
      <c r="B138" t="s">
        <v>7</v>
      </c>
      <c r="C138" s="25" t="s">
        <v>68</v>
      </c>
      <c r="D138" t="s">
        <v>1</v>
      </c>
      <c r="E138" s="7">
        <v>2.29</v>
      </c>
      <c r="F138" s="8">
        <f t="shared" si="6"/>
        <v>0.60347222222222219</v>
      </c>
      <c r="I138" s="9" t="str">
        <f t="shared" si="5"/>
        <v/>
      </c>
      <c r="L138" s="9" t="str">
        <f t="shared" si="4"/>
        <v/>
      </c>
    </row>
    <row r="139" spans="1:12">
      <c r="A139" s="10">
        <v>45415</v>
      </c>
      <c r="B139" t="s">
        <v>4</v>
      </c>
      <c r="C139" s="25" t="s">
        <v>72</v>
      </c>
      <c r="D139" t="s">
        <v>0</v>
      </c>
      <c r="E139" s="7">
        <v>2.29</v>
      </c>
      <c r="F139" s="8">
        <f t="shared" si="6"/>
        <v>0.60347222222222219</v>
      </c>
      <c r="G139" t="s">
        <v>57</v>
      </c>
      <c r="I139" s="9" t="str">
        <f t="shared" si="5"/>
        <v/>
      </c>
      <c r="L139" s="9" t="str">
        <f t="shared" si="4"/>
        <v/>
      </c>
    </row>
    <row r="140" spans="1:12">
      <c r="A140" s="10">
        <v>45415</v>
      </c>
      <c r="B140" t="s">
        <v>27</v>
      </c>
      <c r="C140" s="25" t="s">
        <v>68</v>
      </c>
      <c r="D140" t="s">
        <v>1</v>
      </c>
      <c r="E140" s="7">
        <v>2.2999999999999998</v>
      </c>
      <c r="F140" s="8">
        <f t="shared" si="6"/>
        <v>0.60416666666666663</v>
      </c>
      <c r="I140" s="9" t="str">
        <f t="shared" si="5"/>
        <v/>
      </c>
      <c r="L140" s="9" t="str">
        <f t="shared" ref="L140:L166" si="7">IF(ISBLANK(K140), "", TIME(INT(K140), ROUND(MOD(K140,1)*100,0), 0) + TIME(12, 0, 0))</f>
        <v/>
      </c>
    </row>
    <row r="141" spans="1:12">
      <c r="A141" s="10">
        <v>45415</v>
      </c>
      <c r="B141" t="s">
        <v>10</v>
      </c>
      <c r="C141" s="25">
        <v>9</v>
      </c>
      <c r="D141" t="s">
        <v>0</v>
      </c>
      <c r="E141" s="7">
        <v>2.29</v>
      </c>
      <c r="F141" s="8">
        <f t="shared" si="6"/>
        <v>0.60347222222222219</v>
      </c>
      <c r="G141" t="s">
        <v>46</v>
      </c>
      <c r="H141">
        <v>2.31</v>
      </c>
      <c r="I141" s="9">
        <f t="shared" ref="I141:I204" si="8">IF(ISBLANK(H141), "", TIME(INT(H141), ROUND(MOD(H141,1)*100,0), 0) + TIME(12, 0, 0))</f>
        <v>0.60486111111111107</v>
      </c>
      <c r="J141" t="s">
        <v>55</v>
      </c>
      <c r="L141" s="9" t="str">
        <f t="shared" si="7"/>
        <v/>
      </c>
    </row>
    <row r="142" spans="1:12">
      <c r="A142" s="10">
        <v>45415</v>
      </c>
      <c r="B142" t="s">
        <v>7</v>
      </c>
      <c r="C142" s="25">
        <v>9</v>
      </c>
      <c r="D142" t="s">
        <v>0</v>
      </c>
      <c r="E142" s="7">
        <v>2.31</v>
      </c>
      <c r="F142" s="8">
        <f t="shared" si="6"/>
        <v>0.60486111111111107</v>
      </c>
      <c r="G142" t="s">
        <v>52</v>
      </c>
      <c r="H142">
        <v>2.33</v>
      </c>
      <c r="I142" s="9">
        <f t="shared" si="8"/>
        <v>0.60624999999999996</v>
      </c>
      <c r="J142" t="s">
        <v>55</v>
      </c>
      <c r="L142" s="9" t="str">
        <f t="shared" si="7"/>
        <v/>
      </c>
    </row>
    <row r="143" spans="1:12">
      <c r="A143" s="10">
        <v>45415</v>
      </c>
      <c r="B143" t="s">
        <v>7</v>
      </c>
      <c r="C143" s="25">
        <v>9</v>
      </c>
      <c r="D143" t="s">
        <v>0</v>
      </c>
      <c r="E143" s="7">
        <v>2.3199999999999998</v>
      </c>
      <c r="F143" s="8">
        <f t="shared" si="6"/>
        <v>0.60555555555555551</v>
      </c>
      <c r="G143" t="s">
        <v>52</v>
      </c>
      <c r="H143">
        <v>2.34</v>
      </c>
      <c r="I143" s="9">
        <f t="shared" si="8"/>
        <v>0.6069444444444444</v>
      </c>
      <c r="J143" t="s">
        <v>55</v>
      </c>
      <c r="L143" s="9" t="str">
        <f t="shared" si="7"/>
        <v/>
      </c>
    </row>
    <row r="144" spans="1:12">
      <c r="A144" s="10">
        <v>45415</v>
      </c>
      <c r="B144" t="s">
        <v>7</v>
      </c>
      <c r="C144" s="25" t="s">
        <v>68</v>
      </c>
      <c r="D144" t="s">
        <v>1</v>
      </c>
      <c r="E144" s="7">
        <v>2.33</v>
      </c>
      <c r="F144" s="8">
        <f t="shared" si="6"/>
        <v>0.60624999999999996</v>
      </c>
      <c r="I144" s="9" t="str">
        <f t="shared" si="8"/>
        <v/>
      </c>
      <c r="L144" s="9" t="str">
        <f t="shared" si="7"/>
        <v/>
      </c>
    </row>
    <row r="145" spans="1:12">
      <c r="A145" s="10">
        <v>45415</v>
      </c>
      <c r="B145" t="s">
        <v>4</v>
      </c>
      <c r="C145" s="25" t="s">
        <v>72</v>
      </c>
      <c r="D145" t="s">
        <v>0</v>
      </c>
      <c r="E145" s="7">
        <v>2.33</v>
      </c>
      <c r="F145" s="8">
        <f t="shared" si="6"/>
        <v>0.60624999999999996</v>
      </c>
      <c r="G145" t="s">
        <v>53</v>
      </c>
      <c r="H145">
        <v>2.36</v>
      </c>
      <c r="I145" s="9">
        <f t="shared" si="8"/>
        <v>0.60833333333333339</v>
      </c>
      <c r="J145" t="s">
        <v>57</v>
      </c>
      <c r="L145" s="9" t="str">
        <f t="shared" si="7"/>
        <v/>
      </c>
    </row>
    <row r="146" spans="1:12">
      <c r="A146" s="10">
        <v>45415</v>
      </c>
      <c r="B146" t="s">
        <v>7</v>
      </c>
      <c r="C146" s="25" t="s">
        <v>68</v>
      </c>
      <c r="D146" t="s">
        <v>1</v>
      </c>
      <c r="E146" s="7">
        <v>2.34</v>
      </c>
      <c r="F146" s="8">
        <f t="shared" si="6"/>
        <v>0.6069444444444444</v>
      </c>
      <c r="I146" s="9" t="str">
        <f t="shared" si="8"/>
        <v/>
      </c>
      <c r="L146" s="9" t="str">
        <f t="shared" si="7"/>
        <v/>
      </c>
    </row>
    <row r="147" spans="1:12">
      <c r="A147" s="10">
        <v>45415</v>
      </c>
      <c r="B147" t="s">
        <v>4</v>
      </c>
      <c r="C147" s="25" t="s">
        <v>72</v>
      </c>
      <c r="D147" t="s">
        <v>1</v>
      </c>
      <c r="E147" s="7">
        <v>2.34</v>
      </c>
      <c r="F147" s="8">
        <f t="shared" ref="F147:F210" si="9">IF(ISBLANK(E147), "", TIME(INT(E147), ROUND(MOD(E147,1)*100,0), 0) + TIME(12, 0, 0))</f>
        <v>0.6069444444444444</v>
      </c>
      <c r="I147" s="9" t="str">
        <f t="shared" si="8"/>
        <v/>
      </c>
      <c r="L147" s="9" t="str">
        <f t="shared" si="7"/>
        <v/>
      </c>
    </row>
    <row r="148" spans="1:12">
      <c r="A148" s="10">
        <v>45415</v>
      </c>
      <c r="B148" t="s">
        <v>11</v>
      </c>
      <c r="C148" s="25">
        <v>9</v>
      </c>
      <c r="D148" t="s">
        <v>0</v>
      </c>
      <c r="E148" s="7">
        <v>2.35</v>
      </c>
      <c r="F148" s="8">
        <f t="shared" si="9"/>
        <v>0.60763888888888884</v>
      </c>
      <c r="G148" t="s">
        <v>52</v>
      </c>
      <c r="H148">
        <v>2.38</v>
      </c>
      <c r="I148" s="9">
        <f t="shared" si="8"/>
        <v>0.60972222222222228</v>
      </c>
      <c r="J148" t="s">
        <v>55</v>
      </c>
      <c r="L148" s="9" t="str">
        <f t="shared" si="7"/>
        <v/>
      </c>
    </row>
    <row r="149" spans="1:12">
      <c r="A149" s="10">
        <v>45415</v>
      </c>
      <c r="B149" t="s">
        <v>16</v>
      </c>
      <c r="C149" s="25">
        <v>9</v>
      </c>
      <c r="D149" t="s">
        <v>0</v>
      </c>
      <c r="E149" s="7">
        <v>2.36</v>
      </c>
      <c r="F149" s="8">
        <f t="shared" si="9"/>
        <v>0.60833333333333339</v>
      </c>
      <c r="G149" t="s">
        <v>52</v>
      </c>
      <c r="H149">
        <v>2.4</v>
      </c>
      <c r="I149" s="9">
        <f t="shared" si="8"/>
        <v>0.61111111111111116</v>
      </c>
      <c r="J149" t="s">
        <v>55</v>
      </c>
      <c r="L149" s="9" t="str">
        <f t="shared" si="7"/>
        <v/>
      </c>
    </row>
    <row r="150" spans="1:12">
      <c r="A150" s="10">
        <v>45415</v>
      </c>
      <c r="B150" t="s">
        <v>7</v>
      </c>
      <c r="C150" s="25" t="s">
        <v>68</v>
      </c>
      <c r="D150" t="s">
        <v>1</v>
      </c>
      <c r="E150" s="7">
        <v>2.35</v>
      </c>
      <c r="F150" s="8">
        <f t="shared" si="9"/>
        <v>0.60763888888888884</v>
      </c>
      <c r="I150" s="9" t="str">
        <f t="shared" si="8"/>
        <v/>
      </c>
      <c r="L150" s="9" t="str">
        <f t="shared" si="7"/>
        <v/>
      </c>
    </row>
    <row r="151" spans="1:12">
      <c r="A151" s="10">
        <v>45415</v>
      </c>
      <c r="B151" t="s">
        <v>7</v>
      </c>
      <c r="C151" s="25">
        <v>9</v>
      </c>
      <c r="D151" t="s">
        <v>0</v>
      </c>
      <c r="E151" s="7">
        <v>2.35</v>
      </c>
      <c r="F151" s="8">
        <f t="shared" si="9"/>
        <v>0.60763888888888884</v>
      </c>
      <c r="G151" t="s">
        <v>46</v>
      </c>
      <c r="H151">
        <v>2.36</v>
      </c>
      <c r="I151" s="9">
        <f t="shared" si="8"/>
        <v>0.60833333333333339</v>
      </c>
      <c r="J151" t="s">
        <v>55</v>
      </c>
      <c r="L151" s="9" t="str">
        <f t="shared" si="7"/>
        <v/>
      </c>
    </row>
    <row r="152" spans="1:12">
      <c r="A152" s="10">
        <v>45415</v>
      </c>
      <c r="B152" t="s">
        <v>7</v>
      </c>
      <c r="C152" s="25" t="s">
        <v>68</v>
      </c>
      <c r="D152" t="s">
        <v>1</v>
      </c>
      <c r="E152" s="7">
        <v>2.37</v>
      </c>
      <c r="F152" s="8">
        <f t="shared" si="9"/>
        <v>0.60902777777777772</v>
      </c>
      <c r="I152" s="9" t="str">
        <f t="shared" si="8"/>
        <v/>
      </c>
      <c r="L152" s="9" t="str">
        <f t="shared" si="7"/>
        <v/>
      </c>
    </row>
    <row r="153" spans="1:12">
      <c r="A153" s="10">
        <v>45415</v>
      </c>
      <c r="B153" t="s">
        <v>4</v>
      </c>
      <c r="C153" s="25">
        <v>9</v>
      </c>
      <c r="D153" t="s">
        <v>0</v>
      </c>
      <c r="E153" s="7">
        <v>2.37</v>
      </c>
      <c r="F153" s="8">
        <f t="shared" si="9"/>
        <v>0.60902777777777772</v>
      </c>
      <c r="G153" t="s">
        <v>52</v>
      </c>
      <c r="H153">
        <v>2.41</v>
      </c>
      <c r="I153" s="9">
        <f t="shared" si="8"/>
        <v>0.6118055555555556</v>
      </c>
      <c r="J153" t="s">
        <v>55</v>
      </c>
      <c r="L153" s="9" t="str">
        <f t="shared" si="7"/>
        <v/>
      </c>
    </row>
    <row r="154" spans="1:12">
      <c r="A154" s="10">
        <v>45415</v>
      </c>
      <c r="B154" t="s">
        <v>9</v>
      </c>
      <c r="C154" s="25" t="s">
        <v>68</v>
      </c>
      <c r="D154" t="s">
        <v>1</v>
      </c>
      <c r="E154" s="7">
        <v>2.38</v>
      </c>
      <c r="F154" s="8">
        <f t="shared" si="9"/>
        <v>0.60972222222222228</v>
      </c>
      <c r="I154" s="9" t="str">
        <f t="shared" si="8"/>
        <v/>
      </c>
      <c r="L154" s="9" t="str">
        <f t="shared" si="7"/>
        <v/>
      </c>
    </row>
    <row r="155" spans="1:12">
      <c r="A155" s="10">
        <v>45415</v>
      </c>
      <c r="B155" t="s">
        <v>9</v>
      </c>
      <c r="C155" s="25" t="s">
        <v>68</v>
      </c>
      <c r="D155" t="s">
        <v>1</v>
      </c>
      <c r="E155" s="7">
        <v>2.39</v>
      </c>
      <c r="F155" s="8">
        <f t="shared" si="9"/>
        <v>0.61041666666666661</v>
      </c>
      <c r="I155" s="9" t="str">
        <f t="shared" si="8"/>
        <v/>
      </c>
      <c r="L155" s="9" t="str">
        <f t="shared" si="7"/>
        <v/>
      </c>
    </row>
    <row r="156" spans="1:12">
      <c r="A156" s="10">
        <v>45415</v>
      </c>
      <c r="B156" t="s">
        <v>7</v>
      </c>
      <c r="C156" s="25">
        <v>9</v>
      </c>
      <c r="D156" t="s">
        <v>0</v>
      </c>
      <c r="E156" s="7">
        <v>2.4</v>
      </c>
      <c r="F156" s="8">
        <f t="shared" si="9"/>
        <v>0.61111111111111116</v>
      </c>
      <c r="G156" t="s">
        <v>43</v>
      </c>
      <c r="H156">
        <v>2.42</v>
      </c>
      <c r="I156" s="9">
        <f t="shared" si="8"/>
        <v>0.61250000000000004</v>
      </c>
      <c r="J156" t="s">
        <v>55</v>
      </c>
      <c r="L156" s="9" t="str">
        <f t="shared" si="7"/>
        <v/>
      </c>
    </row>
    <row r="157" spans="1:12">
      <c r="A157" s="10">
        <v>45415</v>
      </c>
      <c r="B157" t="s">
        <v>7</v>
      </c>
      <c r="C157" s="25">
        <v>9</v>
      </c>
      <c r="D157" t="s">
        <v>0</v>
      </c>
      <c r="E157" s="7">
        <v>2.4</v>
      </c>
      <c r="F157" s="8">
        <f t="shared" si="9"/>
        <v>0.61111111111111116</v>
      </c>
      <c r="G157" t="s">
        <v>43</v>
      </c>
      <c r="H157">
        <v>2.44</v>
      </c>
      <c r="I157" s="9">
        <f t="shared" si="8"/>
        <v>0.61388888888888893</v>
      </c>
      <c r="J157" t="s">
        <v>55</v>
      </c>
      <c r="L157" s="9" t="str">
        <f t="shared" si="7"/>
        <v/>
      </c>
    </row>
    <row r="158" spans="1:12">
      <c r="A158" s="10">
        <v>45415</v>
      </c>
      <c r="B158" t="s">
        <v>11</v>
      </c>
      <c r="C158" s="25">
        <v>9</v>
      </c>
      <c r="D158" t="s">
        <v>0</v>
      </c>
      <c r="E158" s="7">
        <v>2.41</v>
      </c>
      <c r="F158" s="8">
        <f t="shared" si="9"/>
        <v>0.6118055555555556</v>
      </c>
      <c r="G158" t="s">
        <v>52</v>
      </c>
      <c r="H158">
        <v>2.4500000000000002</v>
      </c>
      <c r="I158" s="9">
        <f t="shared" si="8"/>
        <v>0.61458333333333337</v>
      </c>
      <c r="J158" t="s">
        <v>55</v>
      </c>
      <c r="L158" s="9" t="str">
        <f t="shared" si="7"/>
        <v/>
      </c>
    </row>
    <row r="159" spans="1:12">
      <c r="A159" s="10">
        <v>45415</v>
      </c>
      <c r="B159" t="s">
        <v>7</v>
      </c>
      <c r="C159" s="25" t="s">
        <v>68</v>
      </c>
      <c r="D159" t="s">
        <v>1</v>
      </c>
      <c r="E159" s="7">
        <v>2.41</v>
      </c>
      <c r="F159" s="8">
        <f t="shared" si="9"/>
        <v>0.6118055555555556</v>
      </c>
      <c r="I159" s="9" t="str">
        <f t="shared" si="8"/>
        <v/>
      </c>
      <c r="L159" s="9" t="str">
        <f t="shared" si="7"/>
        <v/>
      </c>
    </row>
    <row r="160" spans="1:12">
      <c r="A160" s="10">
        <v>45415</v>
      </c>
      <c r="B160" t="s">
        <v>4</v>
      </c>
      <c r="C160" s="25" t="s">
        <v>72</v>
      </c>
      <c r="D160" t="s">
        <v>0</v>
      </c>
      <c r="E160" s="7">
        <v>2.41</v>
      </c>
      <c r="F160" s="8">
        <f t="shared" si="9"/>
        <v>0.6118055555555556</v>
      </c>
      <c r="G160" t="s">
        <v>43</v>
      </c>
      <c r="H160">
        <v>2.42</v>
      </c>
      <c r="I160" s="9">
        <f t="shared" si="8"/>
        <v>0.61250000000000004</v>
      </c>
      <c r="J160" t="s">
        <v>57</v>
      </c>
      <c r="L160" s="9" t="str">
        <f t="shared" si="7"/>
        <v/>
      </c>
    </row>
    <row r="161" spans="1:12">
      <c r="A161" s="10">
        <v>45415</v>
      </c>
      <c r="B161" t="s">
        <v>7</v>
      </c>
      <c r="C161" s="25" t="s">
        <v>68</v>
      </c>
      <c r="D161" t="s">
        <v>1</v>
      </c>
      <c r="E161" s="7">
        <v>2.42</v>
      </c>
      <c r="F161" s="8">
        <f t="shared" si="9"/>
        <v>0.61250000000000004</v>
      </c>
      <c r="I161" s="9" t="str">
        <f t="shared" si="8"/>
        <v/>
      </c>
      <c r="L161" s="9" t="str">
        <f t="shared" si="7"/>
        <v/>
      </c>
    </row>
    <row r="162" spans="1:12">
      <c r="A162" s="10">
        <v>45415</v>
      </c>
      <c r="B162" t="s">
        <v>11</v>
      </c>
      <c r="C162" s="25">
        <v>9</v>
      </c>
      <c r="D162" t="s">
        <v>0</v>
      </c>
      <c r="E162" s="7">
        <v>2.4500000000000002</v>
      </c>
      <c r="F162" s="8">
        <f t="shared" si="9"/>
        <v>0.61458333333333337</v>
      </c>
      <c r="G162" t="s">
        <v>52</v>
      </c>
      <c r="H162">
        <v>2.48</v>
      </c>
      <c r="I162" s="9">
        <f t="shared" si="8"/>
        <v>0.6166666666666667</v>
      </c>
      <c r="J162" t="s">
        <v>55</v>
      </c>
      <c r="L162" s="9" t="str">
        <f t="shared" si="7"/>
        <v/>
      </c>
    </row>
    <row r="163" spans="1:12">
      <c r="A163" s="10">
        <v>45415</v>
      </c>
      <c r="B163" t="s">
        <v>9</v>
      </c>
      <c r="F163" s="8" t="str">
        <f t="shared" si="9"/>
        <v/>
      </c>
      <c r="I163" s="9" t="str">
        <f t="shared" si="8"/>
        <v/>
      </c>
      <c r="L163" s="9" t="str">
        <f t="shared" si="7"/>
        <v/>
      </c>
    </row>
    <row r="164" spans="1:12">
      <c r="A164" s="10">
        <v>45415</v>
      </c>
      <c r="B164" t="s">
        <v>14</v>
      </c>
      <c r="C164" s="25" t="s">
        <v>68</v>
      </c>
      <c r="D164" t="s">
        <v>1</v>
      </c>
      <c r="E164" s="7">
        <v>2.44</v>
      </c>
      <c r="F164" s="8">
        <f t="shared" si="9"/>
        <v>0.61388888888888893</v>
      </c>
      <c r="I164" s="9" t="str">
        <f t="shared" si="8"/>
        <v/>
      </c>
      <c r="L164" s="9" t="str">
        <f t="shared" si="7"/>
        <v/>
      </c>
    </row>
    <row r="165" spans="1:12">
      <c r="A165" s="10">
        <v>45415</v>
      </c>
      <c r="B165" t="s">
        <v>7</v>
      </c>
      <c r="C165" s="25" t="s">
        <v>68</v>
      </c>
      <c r="D165" t="s">
        <v>1</v>
      </c>
      <c r="E165" s="7">
        <v>2.4500000000000002</v>
      </c>
      <c r="F165" s="8">
        <f t="shared" si="9"/>
        <v>0.61458333333333337</v>
      </c>
      <c r="I165" s="9" t="str">
        <f t="shared" si="8"/>
        <v/>
      </c>
      <c r="L165" s="9" t="str">
        <f t="shared" si="7"/>
        <v/>
      </c>
    </row>
    <row r="166" spans="1:12">
      <c r="A166" s="10">
        <v>45415</v>
      </c>
      <c r="B166" t="s">
        <v>4</v>
      </c>
      <c r="C166" s="25" t="s">
        <v>68</v>
      </c>
      <c r="D166" t="s">
        <v>1</v>
      </c>
      <c r="E166" s="7">
        <v>2.46</v>
      </c>
      <c r="F166" s="8">
        <f t="shared" si="9"/>
        <v>0.61527777777777781</v>
      </c>
      <c r="I166" s="9" t="str">
        <f t="shared" si="8"/>
        <v/>
      </c>
      <c r="L166" s="9" t="str">
        <f t="shared" si="7"/>
        <v/>
      </c>
    </row>
    <row r="167" spans="1:12">
      <c r="A167" s="10">
        <v>45415</v>
      </c>
      <c r="B167" t="s">
        <v>10</v>
      </c>
      <c r="C167" s="25">
        <v>9</v>
      </c>
      <c r="D167" t="s">
        <v>0</v>
      </c>
      <c r="E167" s="7">
        <v>2.48</v>
      </c>
      <c r="F167" s="8">
        <f t="shared" si="9"/>
        <v>0.6166666666666667</v>
      </c>
      <c r="G167" t="s">
        <v>43</v>
      </c>
      <c r="H167">
        <v>2.5</v>
      </c>
      <c r="I167" s="9">
        <f>IF(ISBLANK(K167), "", TIME(INT(K167), ROUND(MOD(K167,1)*100,0), 0) + TIME(12, 0, 0))</f>
        <v>0.61944444444444446</v>
      </c>
      <c r="J167" t="s">
        <v>55</v>
      </c>
      <c r="K167">
        <v>2.52</v>
      </c>
    </row>
    <row r="168" spans="1:12">
      <c r="A168" s="10">
        <v>45415</v>
      </c>
      <c r="B168" t="s">
        <v>7</v>
      </c>
      <c r="C168" s="25">
        <v>9</v>
      </c>
      <c r="D168" t="s">
        <v>0</v>
      </c>
      <c r="E168" s="7">
        <v>2.4700000000000002</v>
      </c>
      <c r="F168" s="8">
        <f t="shared" si="9"/>
        <v>0.61597222222222225</v>
      </c>
      <c r="G168" t="s">
        <v>52</v>
      </c>
      <c r="H168">
        <v>2.4900000000000002</v>
      </c>
      <c r="I168" s="9">
        <f t="shared" si="8"/>
        <v>0.61736111111111114</v>
      </c>
      <c r="J168" t="s">
        <v>55</v>
      </c>
      <c r="L168" s="9" t="str">
        <f t="shared" ref="L168:L231" si="10">IF(ISBLANK(K168), "", TIME(INT(K168), ROUND(MOD(K168,1)*100,0), 0) + TIME(12, 0, 0))</f>
        <v/>
      </c>
    </row>
    <row r="169" spans="1:12">
      <c r="A169" s="10">
        <v>45415</v>
      </c>
      <c r="B169" t="s">
        <v>26</v>
      </c>
      <c r="F169" s="8" t="str">
        <f t="shared" si="9"/>
        <v/>
      </c>
      <c r="I169" s="9" t="str">
        <f t="shared" si="8"/>
        <v/>
      </c>
      <c r="L169" s="9" t="str">
        <f t="shared" si="10"/>
        <v/>
      </c>
    </row>
    <row r="170" spans="1:12">
      <c r="A170" s="10">
        <v>45415</v>
      </c>
      <c r="B170" t="s">
        <v>4</v>
      </c>
      <c r="C170" s="25" t="s">
        <v>68</v>
      </c>
      <c r="D170" t="s">
        <v>1</v>
      </c>
      <c r="E170" s="7">
        <v>2.48</v>
      </c>
      <c r="F170" s="8">
        <f t="shared" si="9"/>
        <v>0.6166666666666667</v>
      </c>
      <c r="I170" s="9" t="str">
        <f t="shared" si="8"/>
        <v/>
      </c>
      <c r="L170" s="9" t="str">
        <f t="shared" si="10"/>
        <v/>
      </c>
    </row>
    <row r="171" spans="1:12">
      <c r="A171" s="10">
        <v>45415</v>
      </c>
      <c r="B171" t="s">
        <v>11</v>
      </c>
      <c r="C171" s="25" t="s">
        <v>68</v>
      </c>
      <c r="D171" t="s">
        <v>1</v>
      </c>
      <c r="E171" s="7">
        <v>2.4900000000000002</v>
      </c>
      <c r="F171" s="8">
        <f t="shared" si="9"/>
        <v>0.61736111111111114</v>
      </c>
      <c r="I171" s="9" t="str">
        <f t="shared" si="8"/>
        <v/>
      </c>
      <c r="L171" s="9" t="str">
        <f t="shared" si="10"/>
        <v/>
      </c>
    </row>
    <row r="172" spans="1:12">
      <c r="A172" s="10">
        <v>45415</v>
      </c>
      <c r="B172" t="s">
        <v>4</v>
      </c>
      <c r="C172" s="25">
        <v>9</v>
      </c>
      <c r="D172" t="s">
        <v>0</v>
      </c>
      <c r="E172" s="7">
        <v>2.4900000000000002</v>
      </c>
      <c r="F172" s="8">
        <f t="shared" si="9"/>
        <v>0.61736111111111114</v>
      </c>
      <c r="G172" t="s">
        <v>54</v>
      </c>
      <c r="H172">
        <v>2.52</v>
      </c>
      <c r="I172" s="9">
        <f t="shared" si="8"/>
        <v>0.61944444444444446</v>
      </c>
      <c r="J172" t="s">
        <v>55</v>
      </c>
      <c r="L172" s="9" t="str">
        <f t="shared" si="10"/>
        <v/>
      </c>
    </row>
    <row r="173" spans="1:12">
      <c r="A173" s="10">
        <v>45415</v>
      </c>
      <c r="B173" t="s">
        <v>7</v>
      </c>
      <c r="C173" s="25" t="s">
        <v>68</v>
      </c>
      <c r="D173" t="s">
        <v>1</v>
      </c>
      <c r="E173" s="7">
        <v>2.5</v>
      </c>
      <c r="F173" s="8">
        <f t="shared" si="9"/>
        <v>0.61805555555555558</v>
      </c>
      <c r="I173" s="9" t="str">
        <f t="shared" si="8"/>
        <v/>
      </c>
      <c r="L173" s="9" t="str">
        <f t="shared" si="10"/>
        <v/>
      </c>
    </row>
    <row r="174" spans="1:12">
      <c r="A174" s="10">
        <v>45415</v>
      </c>
      <c r="B174" t="s">
        <v>4</v>
      </c>
      <c r="C174" s="25" t="s">
        <v>68</v>
      </c>
      <c r="D174" t="s">
        <v>1</v>
      </c>
      <c r="E174" s="7">
        <v>2.5099999999999998</v>
      </c>
      <c r="F174" s="8">
        <f t="shared" si="9"/>
        <v>0.61875000000000002</v>
      </c>
      <c r="I174" s="9" t="str">
        <f t="shared" si="8"/>
        <v/>
      </c>
      <c r="L174" s="9" t="str">
        <f t="shared" si="10"/>
        <v/>
      </c>
    </row>
    <row r="175" spans="1:12">
      <c r="A175" s="10">
        <v>45415</v>
      </c>
      <c r="B175" t="s">
        <v>17</v>
      </c>
      <c r="C175" s="25">
        <v>9</v>
      </c>
      <c r="D175" t="s">
        <v>0</v>
      </c>
      <c r="E175" s="7">
        <v>2.5299999999999998</v>
      </c>
      <c r="F175" s="8">
        <f t="shared" si="9"/>
        <v>0.62013888888888891</v>
      </c>
      <c r="G175" t="s">
        <v>52</v>
      </c>
      <c r="H175">
        <v>2.56</v>
      </c>
      <c r="I175" s="9">
        <f t="shared" si="8"/>
        <v>0.62222222222222223</v>
      </c>
      <c r="J175" t="s">
        <v>55</v>
      </c>
      <c r="L175" s="9" t="str">
        <f t="shared" si="10"/>
        <v/>
      </c>
    </row>
    <row r="176" spans="1:12">
      <c r="A176" s="10">
        <v>45415</v>
      </c>
      <c r="B176" t="s">
        <v>11</v>
      </c>
      <c r="C176" s="25">
        <v>9</v>
      </c>
      <c r="D176" t="s">
        <v>0</v>
      </c>
      <c r="E176" s="7">
        <v>2.54</v>
      </c>
      <c r="F176" s="8">
        <f t="shared" si="9"/>
        <v>0.62083333333333335</v>
      </c>
      <c r="G176" t="s">
        <v>52</v>
      </c>
      <c r="H176">
        <v>2.57</v>
      </c>
      <c r="I176" s="9">
        <f t="shared" si="8"/>
        <v>0.62291666666666667</v>
      </c>
      <c r="J176" t="s">
        <v>55</v>
      </c>
      <c r="L176" s="9" t="str">
        <f t="shared" si="10"/>
        <v/>
      </c>
    </row>
    <row r="177" spans="1:12">
      <c r="A177" s="10">
        <v>45415</v>
      </c>
      <c r="B177" t="s">
        <v>7</v>
      </c>
      <c r="C177" s="25">
        <v>9</v>
      </c>
      <c r="D177" t="s">
        <v>0</v>
      </c>
      <c r="E177" s="7">
        <v>2.56</v>
      </c>
      <c r="F177" s="8">
        <f t="shared" si="9"/>
        <v>0.62222222222222223</v>
      </c>
      <c r="G177" t="s">
        <v>52</v>
      </c>
      <c r="H177">
        <v>2.59</v>
      </c>
      <c r="I177" s="9">
        <f t="shared" si="8"/>
        <v>0.62430555555555556</v>
      </c>
      <c r="J177" t="s">
        <v>55</v>
      </c>
      <c r="L177" s="9" t="str">
        <f t="shared" si="10"/>
        <v/>
      </c>
    </row>
    <row r="178" spans="1:12">
      <c r="A178" s="10">
        <v>45415</v>
      </c>
      <c r="B178" t="s">
        <v>7</v>
      </c>
      <c r="C178" s="25" t="s">
        <v>68</v>
      </c>
      <c r="D178" t="s">
        <v>1</v>
      </c>
      <c r="E178" s="7">
        <v>2.5299999999999998</v>
      </c>
      <c r="F178" s="8">
        <f t="shared" si="9"/>
        <v>0.62013888888888891</v>
      </c>
      <c r="I178" s="9" t="str">
        <f t="shared" si="8"/>
        <v/>
      </c>
      <c r="L178" s="9" t="str">
        <f t="shared" si="10"/>
        <v/>
      </c>
    </row>
    <row r="179" spans="1:12">
      <c r="A179" s="10">
        <v>45415</v>
      </c>
      <c r="B179" t="s">
        <v>4</v>
      </c>
      <c r="C179" s="25" t="s">
        <v>68</v>
      </c>
      <c r="D179" t="s">
        <v>1</v>
      </c>
      <c r="E179" s="7">
        <v>2.5299999999999998</v>
      </c>
      <c r="F179" s="8">
        <f t="shared" si="9"/>
        <v>0.62013888888888891</v>
      </c>
      <c r="I179" s="9" t="str">
        <f t="shared" si="8"/>
        <v/>
      </c>
      <c r="L179" s="9" t="str">
        <f t="shared" si="10"/>
        <v/>
      </c>
    </row>
    <row r="180" spans="1:12">
      <c r="A180" s="10">
        <v>45415</v>
      </c>
      <c r="B180" t="s">
        <v>4</v>
      </c>
      <c r="C180" s="25" t="s">
        <v>72</v>
      </c>
      <c r="D180" t="s">
        <v>1</v>
      </c>
      <c r="E180" s="7">
        <v>2.5299999999999998</v>
      </c>
      <c r="F180" s="8">
        <f t="shared" si="9"/>
        <v>0.62013888888888891</v>
      </c>
      <c r="I180" s="9" t="str">
        <f t="shared" si="8"/>
        <v/>
      </c>
      <c r="L180" s="9" t="str">
        <f t="shared" si="10"/>
        <v/>
      </c>
    </row>
    <row r="181" spans="1:12">
      <c r="A181" s="10">
        <v>45415</v>
      </c>
      <c r="B181" t="s">
        <v>30</v>
      </c>
      <c r="C181" s="25" t="s">
        <v>68</v>
      </c>
      <c r="D181" t="s">
        <v>1</v>
      </c>
      <c r="E181" s="7">
        <v>2.54</v>
      </c>
      <c r="F181" s="8">
        <f t="shared" si="9"/>
        <v>0.62083333333333335</v>
      </c>
      <c r="I181" s="9" t="str">
        <f t="shared" si="8"/>
        <v/>
      </c>
      <c r="L181" s="9" t="str">
        <f t="shared" si="10"/>
        <v/>
      </c>
    </row>
    <row r="182" spans="1:12">
      <c r="A182" s="10">
        <v>45415</v>
      </c>
      <c r="B182" t="s">
        <v>21</v>
      </c>
      <c r="C182" s="25" t="s">
        <v>68</v>
      </c>
      <c r="D182" t="s">
        <v>1</v>
      </c>
      <c r="E182" s="7">
        <v>2.57</v>
      </c>
      <c r="F182" s="8">
        <f t="shared" si="9"/>
        <v>0.62291666666666667</v>
      </c>
      <c r="I182" s="9" t="str">
        <f t="shared" si="8"/>
        <v/>
      </c>
      <c r="L182" s="9" t="str">
        <f t="shared" si="10"/>
        <v/>
      </c>
    </row>
    <row r="183" spans="1:12">
      <c r="A183" s="10">
        <v>45415</v>
      </c>
      <c r="B183" t="s">
        <v>4</v>
      </c>
      <c r="C183" s="25" t="s">
        <v>72</v>
      </c>
      <c r="D183" t="s">
        <v>1</v>
      </c>
      <c r="E183" s="7">
        <v>2.59</v>
      </c>
      <c r="F183" s="8">
        <f t="shared" si="9"/>
        <v>0.62430555555555556</v>
      </c>
      <c r="I183" s="9" t="str">
        <f t="shared" si="8"/>
        <v/>
      </c>
      <c r="L183" s="9" t="str">
        <f t="shared" si="10"/>
        <v/>
      </c>
    </row>
    <row r="184" spans="1:12">
      <c r="A184" s="10">
        <v>45415</v>
      </c>
      <c r="B184" t="s">
        <v>10</v>
      </c>
      <c r="C184" s="25" t="s">
        <v>68</v>
      </c>
      <c r="D184" t="s">
        <v>1</v>
      </c>
      <c r="E184" s="7">
        <v>2.59</v>
      </c>
      <c r="F184" s="8">
        <f t="shared" si="9"/>
        <v>0.62430555555555556</v>
      </c>
      <c r="I184" s="9" t="str">
        <f t="shared" si="8"/>
        <v/>
      </c>
      <c r="L184" s="9" t="str">
        <f t="shared" si="10"/>
        <v/>
      </c>
    </row>
    <row r="185" spans="1:12">
      <c r="A185" s="10">
        <v>45415</v>
      </c>
      <c r="B185" t="s">
        <v>7</v>
      </c>
      <c r="C185" s="25">
        <v>9</v>
      </c>
      <c r="D185" t="s">
        <v>0</v>
      </c>
      <c r="E185" s="7">
        <v>2.59</v>
      </c>
      <c r="F185" s="8">
        <f t="shared" si="9"/>
        <v>0.62430555555555556</v>
      </c>
      <c r="G185" t="s">
        <v>52</v>
      </c>
      <c r="H185">
        <v>3.03</v>
      </c>
      <c r="I185" s="9">
        <f t="shared" si="8"/>
        <v>0.62708333333333333</v>
      </c>
      <c r="J185" t="s">
        <v>55</v>
      </c>
      <c r="L185" s="9" t="str">
        <f t="shared" si="10"/>
        <v/>
      </c>
    </row>
    <row r="186" spans="1:12">
      <c r="A186" s="10">
        <v>45415</v>
      </c>
      <c r="B186" t="s">
        <v>4</v>
      </c>
      <c r="C186" s="25">
        <v>9</v>
      </c>
      <c r="D186" t="s">
        <v>0</v>
      </c>
      <c r="E186" s="7">
        <v>2.59</v>
      </c>
      <c r="F186" s="8">
        <f t="shared" si="9"/>
        <v>0.62430555555555556</v>
      </c>
      <c r="G186" t="s">
        <v>52</v>
      </c>
      <c r="H186">
        <v>3.02</v>
      </c>
      <c r="I186" s="9">
        <f t="shared" si="8"/>
        <v>0.62638888888888888</v>
      </c>
      <c r="J186" t="s">
        <v>55</v>
      </c>
      <c r="L186" s="9" t="str">
        <f t="shared" si="10"/>
        <v/>
      </c>
    </row>
    <row r="187" spans="1:12">
      <c r="A187" s="10">
        <v>45415</v>
      </c>
      <c r="B187" t="s">
        <v>11</v>
      </c>
      <c r="C187" s="25" t="s">
        <v>68</v>
      </c>
      <c r="D187" t="s">
        <v>1</v>
      </c>
      <c r="E187" s="7">
        <v>3</v>
      </c>
      <c r="F187" s="8">
        <f t="shared" si="9"/>
        <v>0.625</v>
      </c>
      <c r="I187" s="9" t="str">
        <f t="shared" si="8"/>
        <v/>
      </c>
      <c r="L187" s="9" t="str">
        <f t="shared" si="10"/>
        <v/>
      </c>
    </row>
    <row r="188" spans="1:12">
      <c r="A188" s="10">
        <v>45415</v>
      </c>
      <c r="B188" t="s">
        <v>4</v>
      </c>
      <c r="C188" s="25">
        <v>9</v>
      </c>
      <c r="D188" t="s">
        <v>0</v>
      </c>
      <c r="E188" s="7">
        <v>3.01</v>
      </c>
      <c r="F188" s="8">
        <f t="shared" si="9"/>
        <v>0.62569444444444444</v>
      </c>
      <c r="G188" t="s">
        <v>52</v>
      </c>
      <c r="H188">
        <v>3.06</v>
      </c>
      <c r="I188" s="9">
        <f t="shared" si="8"/>
        <v>0.62916666666666665</v>
      </c>
      <c r="J188" t="s">
        <v>55</v>
      </c>
      <c r="L188" s="9" t="str">
        <f t="shared" si="10"/>
        <v/>
      </c>
    </row>
    <row r="189" spans="1:12">
      <c r="A189" s="10">
        <v>45415</v>
      </c>
      <c r="B189" t="s">
        <v>7</v>
      </c>
      <c r="C189" s="25" t="s">
        <v>68</v>
      </c>
      <c r="D189" t="s">
        <v>1</v>
      </c>
      <c r="E189" s="7">
        <v>3.02</v>
      </c>
      <c r="F189" s="8">
        <f t="shared" si="9"/>
        <v>0.62638888888888888</v>
      </c>
      <c r="I189" s="9" t="str">
        <f t="shared" si="8"/>
        <v/>
      </c>
      <c r="L189" s="9" t="str">
        <f t="shared" si="10"/>
        <v/>
      </c>
    </row>
    <row r="190" spans="1:12">
      <c r="A190" s="10">
        <v>45415</v>
      </c>
      <c r="B190" t="s">
        <v>7</v>
      </c>
      <c r="C190" s="25" t="s">
        <v>68</v>
      </c>
      <c r="D190" t="s">
        <v>1</v>
      </c>
      <c r="E190" s="7">
        <v>3.03</v>
      </c>
      <c r="F190" s="8">
        <f t="shared" si="9"/>
        <v>0.62708333333333333</v>
      </c>
      <c r="I190" s="9" t="str">
        <f t="shared" si="8"/>
        <v/>
      </c>
      <c r="L190" s="9" t="str">
        <f t="shared" si="10"/>
        <v/>
      </c>
    </row>
    <row r="191" spans="1:12">
      <c r="A191" s="10">
        <v>45415</v>
      </c>
      <c r="B191" t="s">
        <v>4</v>
      </c>
      <c r="C191" s="25" t="s">
        <v>68</v>
      </c>
      <c r="D191" t="s">
        <v>1</v>
      </c>
      <c r="E191" s="7">
        <v>3.05</v>
      </c>
      <c r="F191" s="8">
        <f t="shared" si="9"/>
        <v>0.62847222222222221</v>
      </c>
      <c r="I191" s="9" t="str">
        <f t="shared" si="8"/>
        <v/>
      </c>
      <c r="L191" s="9" t="str">
        <f t="shared" si="10"/>
        <v/>
      </c>
    </row>
    <row r="192" spans="1:12">
      <c r="A192" s="10">
        <v>45415</v>
      </c>
      <c r="B192" t="s">
        <v>11</v>
      </c>
      <c r="C192" s="25">
        <v>9</v>
      </c>
      <c r="D192" t="s">
        <v>0</v>
      </c>
      <c r="E192" s="7">
        <v>3.06</v>
      </c>
      <c r="F192" s="8">
        <f t="shared" si="9"/>
        <v>0.62916666666666665</v>
      </c>
      <c r="G192" t="s">
        <v>43</v>
      </c>
      <c r="H192">
        <v>3.1</v>
      </c>
      <c r="I192" s="9">
        <f t="shared" si="8"/>
        <v>0.63194444444444442</v>
      </c>
      <c r="J192" t="s">
        <v>55</v>
      </c>
      <c r="L192" s="9" t="str">
        <f t="shared" si="10"/>
        <v/>
      </c>
    </row>
    <row r="193" spans="1:12">
      <c r="A193" s="10">
        <v>45415</v>
      </c>
      <c r="B193" t="s">
        <v>11</v>
      </c>
      <c r="C193" s="25" t="s">
        <v>68</v>
      </c>
      <c r="D193" t="s">
        <v>1</v>
      </c>
      <c r="E193" s="7">
        <v>3.07</v>
      </c>
      <c r="F193" s="8">
        <f t="shared" si="9"/>
        <v>0.62986111111111109</v>
      </c>
      <c r="I193" s="9" t="str">
        <f t="shared" si="8"/>
        <v/>
      </c>
      <c r="L193" s="9" t="str">
        <f t="shared" si="10"/>
        <v/>
      </c>
    </row>
    <row r="194" spans="1:12">
      <c r="A194" s="10">
        <v>45415</v>
      </c>
      <c r="B194" t="s">
        <v>7</v>
      </c>
      <c r="F194" s="8"/>
      <c r="I194" s="9" t="str">
        <f t="shared" si="8"/>
        <v/>
      </c>
      <c r="L194" s="9" t="str">
        <f t="shared" si="10"/>
        <v/>
      </c>
    </row>
    <row r="195" spans="1:12">
      <c r="A195" s="10">
        <v>45415</v>
      </c>
      <c r="B195" t="s">
        <v>7</v>
      </c>
      <c r="F195" s="8"/>
      <c r="I195" s="9" t="str">
        <f t="shared" si="8"/>
        <v/>
      </c>
      <c r="L195" s="9" t="str">
        <f t="shared" si="10"/>
        <v/>
      </c>
    </row>
    <row r="196" spans="1:12">
      <c r="A196" s="10">
        <v>45415</v>
      </c>
      <c r="B196" t="s">
        <v>11</v>
      </c>
      <c r="C196" s="25" t="s">
        <v>72</v>
      </c>
      <c r="D196" t="s">
        <v>1</v>
      </c>
      <c r="E196" s="7">
        <v>3.07</v>
      </c>
      <c r="F196" s="8">
        <f t="shared" si="9"/>
        <v>0.62986111111111109</v>
      </c>
      <c r="I196" s="9" t="str">
        <f t="shared" si="8"/>
        <v/>
      </c>
      <c r="L196" s="9" t="str">
        <f t="shared" si="10"/>
        <v/>
      </c>
    </row>
    <row r="197" spans="1:12">
      <c r="A197" s="10">
        <v>45415</v>
      </c>
      <c r="B197" t="s">
        <v>10</v>
      </c>
      <c r="C197" s="25">
        <v>9</v>
      </c>
      <c r="D197" t="s">
        <v>0</v>
      </c>
      <c r="E197" s="7">
        <v>3.08</v>
      </c>
      <c r="F197" s="8">
        <f t="shared" si="9"/>
        <v>0.63055555555555554</v>
      </c>
      <c r="G197" t="s">
        <v>52</v>
      </c>
      <c r="H197">
        <v>3.11</v>
      </c>
      <c r="I197" s="9">
        <f t="shared" si="8"/>
        <v>0.63263888888888886</v>
      </c>
      <c r="J197" t="s">
        <v>55</v>
      </c>
      <c r="L197" s="9"/>
    </row>
    <row r="198" spans="1:12">
      <c r="A198" s="10">
        <v>45415</v>
      </c>
      <c r="B198" t="s">
        <v>11</v>
      </c>
      <c r="C198" s="25" t="s">
        <v>68</v>
      </c>
      <c r="D198" t="s">
        <v>1</v>
      </c>
      <c r="E198" s="7">
        <v>3.09</v>
      </c>
      <c r="F198" s="8">
        <f t="shared" si="9"/>
        <v>0.63124999999999998</v>
      </c>
      <c r="I198" s="9" t="str">
        <f t="shared" si="8"/>
        <v/>
      </c>
      <c r="L198" s="9" t="str">
        <f t="shared" si="10"/>
        <v/>
      </c>
    </row>
    <row r="199" spans="1:12">
      <c r="A199" s="10">
        <v>45415</v>
      </c>
      <c r="B199" t="s">
        <v>11</v>
      </c>
      <c r="C199" s="25" t="s">
        <v>72</v>
      </c>
      <c r="D199" t="s">
        <v>1</v>
      </c>
      <c r="E199" s="7">
        <v>3.1</v>
      </c>
      <c r="F199" s="8">
        <f t="shared" si="9"/>
        <v>0.63194444444444442</v>
      </c>
      <c r="I199" s="9" t="str">
        <f t="shared" si="8"/>
        <v/>
      </c>
      <c r="L199" s="9" t="str">
        <f t="shared" si="10"/>
        <v/>
      </c>
    </row>
    <row r="200" spans="1:12">
      <c r="A200" s="10">
        <v>45415</v>
      </c>
      <c r="B200" t="s">
        <v>16</v>
      </c>
      <c r="C200" s="25" t="s">
        <v>68</v>
      </c>
      <c r="E200" s="7">
        <v>3.11</v>
      </c>
      <c r="F200" s="8">
        <f t="shared" si="9"/>
        <v>0.63263888888888886</v>
      </c>
      <c r="G200" t="s">
        <v>49</v>
      </c>
      <c r="I200" s="9" t="str">
        <f t="shared" si="8"/>
        <v/>
      </c>
      <c r="L200" s="9" t="str">
        <f t="shared" si="10"/>
        <v/>
      </c>
    </row>
    <row r="201" spans="1:12">
      <c r="A201" s="10">
        <v>45415</v>
      </c>
      <c r="B201" t="s">
        <v>5</v>
      </c>
      <c r="C201" s="25">
        <v>9</v>
      </c>
      <c r="D201" t="s">
        <v>0</v>
      </c>
      <c r="E201" s="7">
        <v>3.11</v>
      </c>
      <c r="F201" s="8">
        <f t="shared" si="9"/>
        <v>0.63263888888888886</v>
      </c>
      <c r="G201" t="s">
        <v>52</v>
      </c>
      <c r="H201">
        <v>3.12</v>
      </c>
      <c r="I201" s="9">
        <f t="shared" si="8"/>
        <v>0.6333333333333333</v>
      </c>
      <c r="J201" t="s">
        <v>55</v>
      </c>
      <c r="L201" s="9" t="str">
        <f t="shared" si="10"/>
        <v/>
      </c>
    </row>
    <row r="202" spans="1:12">
      <c r="A202" s="10">
        <v>45415</v>
      </c>
      <c r="B202" t="s">
        <v>7</v>
      </c>
      <c r="C202" s="25" t="s">
        <v>68</v>
      </c>
      <c r="D202" t="s">
        <v>1</v>
      </c>
      <c r="E202" s="7">
        <v>3.12</v>
      </c>
      <c r="F202" s="8">
        <f t="shared" si="9"/>
        <v>0.6333333333333333</v>
      </c>
      <c r="I202" s="9" t="str">
        <f t="shared" si="8"/>
        <v/>
      </c>
      <c r="L202" s="9" t="str">
        <f t="shared" si="10"/>
        <v/>
      </c>
    </row>
    <row r="203" spans="1:12">
      <c r="A203" s="10">
        <v>45415</v>
      </c>
      <c r="B203" t="s">
        <v>4</v>
      </c>
      <c r="C203" s="25" t="s">
        <v>68</v>
      </c>
      <c r="D203" t="s">
        <v>1</v>
      </c>
      <c r="E203" s="7">
        <v>3.13</v>
      </c>
      <c r="F203" s="8">
        <f t="shared" si="9"/>
        <v>0.63402777777777775</v>
      </c>
      <c r="I203" s="9" t="str">
        <f t="shared" si="8"/>
        <v/>
      </c>
      <c r="L203" s="9" t="str">
        <f t="shared" si="10"/>
        <v/>
      </c>
    </row>
    <row r="204" spans="1:12">
      <c r="A204" s="10">
        <v>45415</v>
      </c>
      <c r="B204" t="s">
        <v>7</v>
      </c>
      <c r="C204" s="25">
        <v>9</v>
      </c>
      <c r="D204" t="s">
        <v>0</v>
      </c>
      <c r="E204" s="7">
        <v>3.14</v>
      </c>
      <c r="F204" s="8">
        <f t="shared" si="9"/>
        <v>0.63472222222222219</v>
      </c>
      <c r="G204" t="s">
        <v>52</v>
      </c>
      <c r="H204">
        <v>3.16</v>
      </c>
      <c r="I204" s="9">
        <f t="shared" si="8"/>
        <v>0.63611111111111107</v>
      </c>
      <c r="J204" t="s">
        <v>55</v>
      </c>
      <c r="L204" s="9"/>
    </row>
    <row r="205" spans="1:12">
      <c r="A205" s="10">
        <v>45415</v>
      </c>
      <c r="B205" t="s">
        <v>11</v>
      </c>
      <c r="C205" s="25">
        <v>9</v>
      </c>
      <c r="D205" t="s">
        <v>0</v>
      </c>
      <c r="E205" s="7">
        <v>3.15</v>
      </c>
      <c r="F205" s="8">
        <f t="shared" si="9"/>
        <v>0.63541666666666663</v>
      </c>
      <c r="G205" t="s">
        <v>53</v>
      </c>
      <c r="H205">
        <v>3.17</v>
      </c>
      <c r="I205" s="9">
        <f t="shared" ref="I205:I268" si="11">IF(ISBLANK(H205), "", TIME(INT(H205), ROUND(MOD(H205,1)*100,0), 0) + TIME(12, 0, 0))</f>
        <v>0.63680555555555562</v>
      </c>
      <c r="J205" t="s">
        <v>55</v>
      </c>
      <c r="L205" s="9"/>
    </row>
    <row r="206" spans="1:12">
      <c r="A206" s="10">
        <v>45415</v>
      </c>
      <c r="B206" t="s">
        <v>7</v>
      </c>
      <c r="C206" s="25" t="s">
        <v>68</v>
      </c>
      <c r="D206" t="s">
        <v>1</v>
      </c>
      <c r="E206" s="7">
        <v>3.16</v>
      </c>
      <c r="F206" s="8">
        <f t="shared" si="9"/>
        <v>0.63611111111111107</v>
      </c>
      <c r="I206" s="9" t="str">
        <f t="shared" si="11"/>
        <v/>
      </c>
      <c r="L206" s="9" t="str">
        <f t="shared" si="10"/>
        <v/>
      </c>
    </row>
    <row r="207" spans="1:12">
      <c r="A207" s="10">
        <v>45415</v>
      </c>
      <c r="B207" t="s">
        <v>4</v>
      </c>
      <c r="C207" s="25" t="s">
        <v>72</v>
      </c>
      <c r="D207" t="s">
        <v>1</v>
      </c>
      <c r="E207" s="7">
        <v>3.16</v>
      </c>
      <c r="F207" s="8">
        <f t="shared" si="9"/>
        <v>0.63611111111111107</v>
      </c>
      <c r="I207" s="9" t="str">
        <f t="shared" si="11"/>
        <v/>
      </c>
      <c r="L207" s="9" t="str">
        <f t="shared" si="10"/>
        <v/>
      </c>
    </row>
    <row r="208" spans="1:12">
      <c r="A208" s="10">
        <v>45415</v>
      </c>
      <c r="B208" t="s">
        <v>7</v>
      </c>
      <c r="C208" s="25">
        <v>9</v>
      </c>
      <c r="D208" t="s">
        <v>0</v>
      </c>
      <c r="E208" s="7">
        <v>3.17</v>
      </c>
      <c r="F208" s="8">
        <f t="shared" si="9"/>
        <v>0.63680555555555562</v>
      </c>
      <c r="G208" t="s">
        <v>52</v>
      </c>
      <c r="H208">
        <v>3.19</v>
      </c>
      <c r="I208" s="9">
        <f t="shared" si="11"/>
        <v>0.63819444444444451</v>
      </c>
      <c r="J208" t="s">
        <v>55</v>
      </c>
      <c r="L208" s="9"/>
    </row>
    <row r="209" spans="1:12">
      <c r="A209" s="10">
        <v>45415</v>
      </c>
      <c r="B209" t="s">
        <v>11</v>
      </c>
      <c r="C209" s="25">
        <v>9</v>
      </c>
      <c r="D209" t="s">
        <v>0</v>
      </c>
      <c r="E209" s="7">
        <v>3.17</v>
      </c>
      <c r="F209" s="8">
        <f t="shared" si="9"/>
        <v>0.63680555555555562</v>
      </c>
      <c r="G209" t="s">
        <v>52</v>
      </c>
      <c r="H209">
        <v>3.2</v>
      </c>
      <c r="I209" s="9">
        <f t="shared" si="11"/>
        <v>0.63888888888888884</v>
      </c>
      <c r="J209" t="s">
        <v>55</v>
      </c>
      <c r="L209" s="9"/>
    </row>
    <row r="210" spans="1:12">
      <c r="A210" s="10">
        <v>45415</v>
      </c>
      <c r="B210" t="s">
        <v>4</v>
      </c>
      <c r="C210" s="25" t="s">
        <v>68</v>
      </c>
      <c r="D210" t="s">
        <v>1</v>
      </c>
      <c r="E210" s="7">
        <v>3.18</v>
      </c>
      <c r="F210" s="8">
        <f t="shared" si="9"/>
        <v>0.63749999999999996</v>
      </c>
      <c r="I210" s="9" t="str">
        <f t="shared" si="11"/>
        <v/>
      </c>
      <c r="L210" s="9" t="str">
        <f t="shared" si="10"/>
        <v/>
      </c>
    </row>
    <row r="211" spans="1:12">
      <c r="A211" s="10">
        <v>45415</v>
      </c>
      <c r="B211" t="s">
        <v>16</v>
      </c>
      <c r="C211" s="25">
        <v>9</v>
      </c>
      <c r="D211" t="s">
        <v>0</v>
      </c>
      <c r="E211" s="7">
        <v>3.19</v>
      </c>
      <c r="F211" s="8">
        <f t="shared" ref="F211:F273" si="12">IF(ISBLANK(E211), "", TIME(INT(E211), ROUND(MOD(E211,1)*100,0), 0) + TIME(12, 0, 0))</f>
        <v>0.63819444444444451</v>
      </c>
      <c r="G211" t="s">
        <v>52</v>
      </c>
      <c r="H211">
        <v>3.22</v>
      </c>
      <c r="I211" s="9">
        <f t="shared" si="11"/>
        <v>0.64027777777777772</v>
      </c>
      <c r="J211" t="s">
        <v>55</v>
      </c>
      <c r="L211" s="9" t="str">
        <f t="shared" si="10"/>
        <v/>
      </c>
    </row>
    <row r="212" spans="1:12">
      <c r="A212" s="10">
        <v>45415</v>
      </c>
      <c r="B212" t="s">
        <v>24</v>
      </c>
      <c r="C212" s="25" t="s">
        <v>68</v>
      </c>
      <c r="D212" t="s">
        <v>1</v>
      </c>
      <c r="E212" s="7">
        <v>3.18</v>
      </c>
      <c r="F212" s="8">
        <f t="shared" si="12"/>
        <v>0.63749999999999996</v>
      </c>
      <c r="I212" s="9" t="str">
        <f t="shared" si="11"/>
        <v/>
      </c>
      <c r="L212" s="9" t="str">
        <f t="shared" si="10"/>
        <v/>
      </c>
    </row>
    <row r="213" spans="1:12">
      <c r="A213" s="10">
        <v>45415</v>
      </c>
      <c r="B213" t="s">
        <v>7</v>
      </c>
      <c r="C213" s="25">
        <v>9</v>
      </c>
      <c r="D213" t="s">
        <v>0</v>
      </c>
      <c r="E213" s="7">
        <v>3.2</v>
      </c>
      <c r="F213" s="8">
        <f t="shared" si="12"/>
        <v>0.63888888888888884</v>
      </c>
      <c r="G213" t="s">
        <v>52</v>
      </c>
      <c r="H213">
        <v>3.21</v>
      </c>
      <c r="I213" s="9">
        <f t="shared" si="11"/>
        <v>0.63958333333333339</v>
      </c>
      <c r="J213" t="s">
        <v>55</v>
      </c>
      <c r="L213" s="9" t="str">
        <f t="shared" si="10"/>
        <v/>
      </c>
    </row>
    <row r="214" spans="1:12">
      <c r="A214" s="10">
        <v>45415</v>
      </c>
      <c r="B214" t="s">
        <v>4</v>
      </c>
      <c r="C214" s="25" t="s">
        <v>72</v>
      </c>
      <c r="D214" t="s">
        <v>1</v>
      </c>
      <c r="E214" s="7">
        <v>3.2</v>
      </c>
      <c r="F214" s="8">
        <f t="shared" si="12"/>
        <v>0.63888888888888884</v>
      </c>
      <c r="I214" s="9" t="str">
        <f t="shared" si="11"/>
        <v/>
      </c>
      <c r="L214" s="9" t="str">
        <f t="shared" si="10"/>
        <v/>
      </c>
    </row>
    <row r="215" spans="1:12">
      <c r="A215" s="10">
        <v>45415</v>
      </c>
      <c r="B215" t="s">
        <v>11</v>
      </c>
      <c r="E215" s="7">
        <v>3.19</v>
      </c>
      <c r="F215" s="8">
        <f t="shared" si="12"/>
        <v>0.63819444444444451</v>
      </c>
      <c r="G215" t="s">
        <v>47</v>
      </c>
      <c r="H215">
        <v>3.35</v>
      </c>
      <c r="I215" s="9">
        <f t="shared" si="11"/>
        <v>0.64930555555555558</v>
      </c>
      <c r="J215" t="s">
        <v>48</v>
      </c>
      <c r="L215" s="9" t="str">
        <f t="shared" si="10"/>
        <v/>
      </c>
    </row>
    <row r="216" spans="1:12">
      <c r="A216" s="10">
        <v>45415</v>
      </c>
      <c r="B216" t="s">
        <v>11</v>
      </c>
      <c r="C216" s="25">
        <v>9</v>
      </c>
      <c r="D216" t="s">
        <v>0</v>
      </c>
      <c r="E216" s="7">
        <v>3.21</v>
      </c>
      <c r="F216" s="8">
        <f t="shared" si="12"/>
        <v>0.63958333333333339</v>
      </c>
      <c r="G216" t="s">
        <v>52</v>
      </c>
      <c r="H216">
        <v>3.23</v>
      </c>
      <c r="I216" s="9">
        <f t="shared" si="11"/>
        <v>0.64097222222222228</v>
      </c>
      <c r="J216" t="s">
        <v>55</v>
      </c>
      <c r="L216" s="9" t="str">
        <f t="shared" si="10"/>
        <v/>
      </c>
    </row>
    <row r="217" spans="1:12">
      <c r="A217" s="10">
        <v>45415</v>
      </c>
      <c r="B217" t="s">
        <v>9</v>
      </c>
      <c r="C217" s="25">
        <v>9</v>
      </c>
      <c r="D217" t="s">
        <v>0</v>
      </c>
      <c r="E217" s="7">
        <v>3.21</v>
      </c>
      <c r="F217" s="8">
        <f t="shared" si="12"/>
        <v>0.63958333333333339</v>
      </c>
      <c r="G217" t="s">
        <v>52</v>
      </c>
      <c r="H217">
        <v>3.26</v>
      </c>
      <c r="I217" s="9">
        <f t="shared" si="11"/>
        <v>0.64305555555555549</v>
      </c>
      <c r="J217" t="s">
        <v>55</v>
      </c>
      <c r="L217" s="9" t="str">
        <f t="shared" si="10"/>
        <v/>
      </c>
    </row>
    <row r="218" spans="1:12">
      <c r="A218" s="10">
        <v>45415</v>
      </c>
      <c r="B218" t="s">
        <v>31</v>
      </c>
      <c r="C218" s="25" t="s">
        <v>68</v>
      </c>
      <c r="D218" t="s">
        <v>1</v>
      </c>
      <c r="E218" s="7">
        <v>3.21</v>
      </c>
      <c r="F218" s="8">
        <f t="shared" si="12"/>
        <v>0.63958333333333339</v>
      </c>
      <c r="I218" s="9" t="str">
        <f t="shared" si="11"/>
        <v/>
      </c>
      <c r="L218" s="9" t="str">
        <f t="shared" si="10"/>
        <v/>
      </c>
    </row>
    <row r="219" spans="1:12">
      <c r="A219" s="10">
        <v>45415</v>
      </c>
      <c r="B219" t="s">
        <v>16</v>
      </c>
      <c r="C219" s="25">
        <v>9</v>
      </c>
      <c r="D219" t="s">
        <v>0</v>
      </c>
      <c r="E219" s="7">
        <v>3.21</v>
      </c>
      <c r="F219" s="8">
        <f t="shared" si="12"/>
        <v>0.63958333333333339</v>
      </c>
      <c r="G219" t="s">
        <v>52</v>
      </c>
      <c r="H219">
        <v>3.25</v>
      </c>
      <c r="I219" s="9">
        <f t="shared" si="11"/>
        <v>0.64236111111111116</v>
      </c>
      <c r="J219" t="s">
        <v>55</v>
      </c>
      <c r="L219" s="9" t="str">
        <f t="shared" si="10"/>
        <v/>
      </c>
    </row>
    <row r="220" spans="1:12">
      <c r="A220" s="10">
        <v>45415</v>
      </c>
      <c r="B220" t="s">
        <v>16</v>
      </c>
      <c r="C220" s="25">
        <v>9</v>
      </c>
      <c r="D220" t="s">
        <v>0</v>
      </c>
      <c r="E220" s="7">
        <v>3.23</v>
      </c>
      <c r="F220" s="8">
        <f t="shared" si="12"/>
        <v>0.64097222222222228</v>
      </c>
      <c r="G220" t="s">
        <v>52</v>
      </c>
      <c r="H220">
        <v>3.27</v>
      </c>
      <c r="I220" s="9">
        <f t="shared" si="11"/>
        <v>0.64375000000000004</v>
      </c>
      <c r="J220" t="s">
        <v>55</v>
      </c>
      <c r="L220" s="9" t="str">
        <f t="shared" si="10"/>
        <v/>
      </c>
    </row>
    <row r="221" spans="1:12">
      <c r="A221" s="10">
        <v>45415</v>
      </c>
      <c r="B221" t="s">
        <v>17</v>
      </c>
      <c r="C221" s="25">
        <v>9</v>
      </c>
      <c r="D221" t="s">
        <v>0</v>
      </c>
      <c r="E221" s="7">
        <v>3.24</v>
      </c>
      <c r="F221" s="8">
        <f t="shared" si="12"/>
        <v>0.64166666666666661</v>
      </c>
      <c r="G221" t="s">
        <v>52</v>
      </c>
      <c r="H221">
        <v>3.29</v>
      </c>
      <c r="I221" s="9">
        <f t="shared" si="11"/>
        <v>0.64513888888888893</v>
      </c>
      <c r="J221" t="s">
        <v>55</v>
      </c>
      <c r="L221" s="9" t="str">
        <f t="shared" si="10"/>
        <v/>
      </c>
    </row>
    <row r="222" spans="1:12">
      <c r="A222" s="10">
        <v>45415</v>
      </c>
      <c r="B222" t="s">
        <v>16</v>
      </c>
      <c r="C222" s="25" t="s">
        <v>68</v>
      </c>
      <c r="D222" t="s">
        <v>1</v>
      </c>
      <c r="E222" s="7">
        <v>3.25</v>
      </c>
      <c r="F222" s="8">
        <f t="shared" si="12"/>
        <v>0.64236111111111116</v>
      </c>
      <c r="I222" s="9" t="str">
        <f t="shared" si="11"/>
        <v/>
      </c>
      <c r="L222" s="9" t="str">
        <f t="shared" si="10"/>
        <v/>
      </c>
    </row>
    <row r="223" spans="1:12">
      <c r="A223" s="10">
        <v>45415</v>
      </c>
      <c r="B223" t="s">
        <v>11</v>
      </c>
      <c r="C223" s="25" t="s">
        <v>68</v>
      </c>
      <c r="D223" t="s">
        <v>1</v>
      </c>
      <c r="E223" s="7">
        <v>3.28</v>
      </c>
      <c r="F223" s="8">
        <f t="shared" si="12"/>
        <v>0.64444444444444438</v>
      </c>
      <c r="I223" s="9" t="str">
        <f t="shared" si="11"/>
        <v/>
      </c>
      <c r="L223" s="9" t="str">
        <f t="shared" si="10"/>
        <v/>
      </c>
    </row>
    <row r="224" spans="1:12">
      <c r="A224" s="10">
        <v>45415</v>
      </c>
      <c r="B224" t="s">
        <v>7</v>
      </c>
      <c r="C224" s="25" t="s">
        <v>68</v>
      </c>
      <c r="D224" t="s">
        <v>1</v>
      </c>
      <c r="E224" s="7">
        <v>3.3</v>
      </c>
      <c r="F224" s="8">
        <f t="shared" si="12"/>
        <v>0.64583333333333337</v>
      </c>
      <c r="I224" s="9" t="str">
        <f t="shared" si="11"/>
        <v/>
      </c>
      <c r="L224" s="9" t="str">
        <f t="shared" si="10"/>
        <v/>
      </c>
    </row>
    <row r="225" spans="1:12">
      <c r="A225" s="10">
        <v>45415</v>
      </c>
      <c r="B225" t="s">
        <v>16</v>
      </c>
      <c r="F225" s="8" t="str">
        <f t="shared" si="12"/>
        <v/>
      </c>
      <c r="I225" s="9" t="str">
        <f t="shared" si="11"/>
        <v/>
      </c>
      <c r="L225" s="9" t="str">
        <f t="shared" si="10"/>
        <v/>
      </c>
    </row>
    <row r="226" spans="1:12">
      <c r="A226" s="10">
        <v>45415</v>
      </c>
      <c r="B226" t="s">
        <v>11</v>
      </c>
      <c r="C226" s="25">
        <v>9</v>
      </c>
      <c r="D226" t="s">
        <v>0</v>
      </c>
      <c r="E226" s="7">
        <v>3.32</v>
      </c>
      <c r="F226" s="8">
        <f t="shared" si="12"/>
        <v>0.64722222222222225</v>
      </c>
      <c r="G226" t="s">
        <v>52</v>
      </c>
      <c r="H226">
        <v>3.35</v>
      </c>
      <c r="I226" s="9">
        <f t="shared" si="11"/>
        <v>0.64930555555555558</v>
      </c>
      <c r="J226" t="s">
        <v>55</v>
      </c>
      <c r="L226" s="9" t="str">
        <f t="shared" si="10"/>
        <v/>
      </c>
    </row>
    <row r="227" spans="1:12">
      <c r="A227" s="10">
        <v>45415</v>
      </c>
      <c r="B227" t="s">
        <v>7</v>
      </c>
      <c r="C227" s="25">
        <v>9</v>
      </c>
      <c r="D227" t="s">
        <v>0</v>
      </c>
      <c r="E227" s="7">
        <v>3.31</v>
      </c>
      <c r="F227" s="8">
        <f t="shared" si="12"/>
        <v>0.64652777777777781</v>
      </c>
      <c r="G227" t="s">
        <v>52</v>
      </c>
      <c r="H227">
        <v>3.33</v>
      </c>
      <c r="I227" s="9">
        <f t="shared" si="11"/>
        <v>0.6479166666666667</v>
      </c>
      <c r="J227" t="s">
        <v>55</v>
      </c>
      <c r="L227" s="9" t="str">
        <f t="shared" si="10"/>
        <v/>
      </c>
    </row>
    <row r="228" spans="1:12">
      <c r="A228" s="10">
        <v>45415</v>
      </c>
      <c r="B228" t="s">
        <v>14</v>
      </c>
      <c r="C228" s="25">
        <v>9</v>
      </c>
      <c r="D228" t="s">
        <v>0</v>
      </c>
      <c r="E228" s="7">
        <v>3.32</v>
      </c>
      <c r="F228" s="8">
        <f t="shared" si="12"/>
        <v>0.64722222222222225</v>
      </c>
      <c r="G228" t="s">
        <v>52</v>
      </c>
      <c r="H228">
        <v>3.36</v>
      </c>
      <c r="I228" s="9">
        <f t="shared" si="11"/>
        <v>0.65</v>
      </c>
      <c r="J228" t="s">
        <v>55</v>
      </c>
      <c r="L228" s="9" t="str">
        <f t="shared" si="10"/>
        <v/>
      </c>
    </row>
    <row r="229" spans="1:12">
      <c r="A229" s="10">
        <v>45415</v>
      </c>
      <c r="B229" t="s">
        <v>10</v>
      </c>
      <c r="C229" s="25">
        <v>9</v>
      </c>
      <c r="D229" t="s">
        <v>0</v>
      </c>
      <c r="E229" s="7">
        <v>3.32</v>
      </c>
      <c r="F229" s="8">
        <f t="shared" si="12"/>
        <v>0.64722222222222225</v>
      </c>
      <c r="G229" t="s">
        <v>52</v>
      </c>
      <c r="H229">
        <v>3.38</v>
      </c>
      <c r="I229" s="9">
        <f t="shared" si="11"/>
        <v>0.65138888888888891</v>
      </c>
      <c r="J229" t="s">
        <v>55</v>
      </c>
      <c r="L229" s="9" t="str">
        <f t="shared" si="10"/>
        <v/>
      </c>
    </row>
    <row r="230" spans="1:12">
      <c r="A230" s="10">
        <v>45415</v>
      </c>
      <c r="B230" t="s">
        <v>25</v>
      </c>
      <c r="C230" s="25" t="s">
        <v>68</v>
      </c>
      <c r="D230" t="s">
        <v>1</v>
      </c>
      <c r="E230" s="7">
        <v>3.32</v>
      </c>
      <c r="F230" s="8">
        <f t="shared" si="12"/>
        <v>0.64722222222222225</v>
      </c>
      <c r="I230" s="9" t="str">
        <f t="shared" si="11"/>
        <v/>
      </c>
      <c r="L230" s="9" t="str">
        <f t="shared" si="10"/>
        <v/>
      </c>
    </row>
    <row r="231" spans="1:12">
      <c r="A231" s="10">
        <v>45415</v>
      </c>
      <c r="B231" t="s">
        <v>26</v>
      </c>
      <c r="C231" s="25">
        <v>9</v>
      </c>
      <c r="D231" t="s">
        <v>0</v>
      </c>
      <c r="E231" s="7">
        <v>3.34</v>
      </c>
      <c r="F231" s="8">
        <f t="shared" si="12"/>
        <v>0.64861111111111114</v>
      </c>
      <c r="G231" t="s">
        <v>43</v>
      </c>
      <c r="H231">
        <v>3.41</v>
      </c>
      <c r="I231" s="9">
        <f t="shared" si="11"/>
        <v>0.65347222222222223</v>
      </c>
      <c r="J231" t="s">
        <v>55</v>
      </c>
      <c r="L231" s="9" t="str">
        <f t="shared" si="10"/>
        <v/>
      </c>
    </row>
    <row r="232" spans="1:12">
      <c r="A232" s="10">
        <v>45415</v>
      </c>
      <c r="B232" t="s">
        <v>10</v>
      </c>
      <c r="C232" s="25" t="s">
        <v>68</v>
      </c>
      <c r="D232" t="s">
        <v>1</v>
      </c>
      <c r="E232" s="7">
        <v>3.35</v>
      </c>
      <c r="F232" s="8">
        <f t="shared" si="12"/>
        <v>0.64930555555555558</v>
      </c>
      <c r="I232" s="9" t="str">
        <f t="shared" si="11"/>
        <v/>
      </c>
      <c r="L232" s="9" t="str">
        <f t="shared" ref="L232:L294" si="13">IF(ISBLANK(K232), "", TIME(INT(K232), ROUND(MOD(K232,1)*100,0), 0) + TIME(12, 0, 0))</f>
        <v/>
      </c>
    </row>
    <row r="233" spans="1:12">
      <c r="A233" s="10">
        <v>45415</v>
      </c>
      <c r="B233" t="s">
        <v>4</v>
      </c>
      <c r="C233" s="25">
        <v>9</v>
      </c>
      <c r="D233" t="s">
        <v>0</v>
      </c>
      <c r="E233" s="7">
        <v>3.36</v>
      </c>
      <c r="F233" s="8">
        <f t="shared" si="12"/>
        <v>0.65</v>
      </c>
      <c r="G233" t="s">
        <v>52</v>
      </c>
      <c r="H233">
        <v>3.41</v>
      </c>
      <c r="I233" s="9">
        <f t="shared" si="11"/>
        <v>0.65347222222222223</v>
      </c>
      <c r="J233" t="s">
        <v>55</v>
      </c>
      <c r="L233" s="9" t="str">
        <f t="shared" si="13"/>
        <v/>
      </c>
    </row>
    <row r="234" spans="1:12">
      <c r="A234" s="10">
        <v>45415</v>
      </c>
      <c r="B234" t="s">
        <v>22</v>
      </c>
      <c r="C234" s="25" t="s">
        <v>68</v>
      </c>
      <c r="D234" t="s">
        <v>1</v>
      </c>
      <c r="E234" s="7">
        <v>3.36</v>
      </c>
      <c r="F234" s="8">
        <f t="shared" si="12"/>
        <v>0.65</v>
      </c>
      <c r="I234" s="9" t="str">
        <f t="shared" si="11"/>
        <v/>
      </c>
      <c r="L234" s="9" t="str">
        <f t="shared" si="13"/>
        <v/>
      </c>
    </row>
    <row r="235" spans="1:12">
      <c r="A235" s="10">
        <v>45415</v>
      </c>
      <c r="B235" t="s">
        <v>7</v>
      </c>
      <c r="C235" s="25">
        <v>9</v>
      </c>
      <c r="D235" t="s">
        <v>0</v>
      </c>
      <c r="E235" s="7">
        <v>3.37</v>
      </c>
      <c r="F235" s="8">
        <f t="shared" si="12"/>
        <v>0.65069444444444446</v>
      </c>
      <c r="G235" t="s">
        <v>52</v>
      </c>
      <c r="H235">
        <v>3.43</v>
      </c>
      <c r="I235" s="9">
        <f t="shared" si="11"/>
        <v>0.65486111111111112</v>
      </c>
      <c r="J235" t="s">
        <v>55</v>
      </c>
      <c r="L235" s="9" t="str">
        <f t="shared" si="13"/>
        <v/>
      </c>
    </row>
    <row r="236" spans="1:12">
      <c r="A236" s="10">
        <v>45415</v>
      </c>
      <c r="B236" t="s">
        <v>17</v>
      </c>
      <c r="C236" s="25" t="s">
        <v>68</v>
      </c>
      <c r="D236" t="s">
        <v>1</v>
      </c>
      <c r="E236" s="7">
        <v>3.38</v>
      </c>
      <c r="F236" s="8">
        <f t="shared" si="12"/>
        <v>0.65138888888888891</v>
      </c>
      <c r="I236" s="9" t="str">
        <f t="shared" si="11"/>
        <v/>
      </c>
      <c r="L236" s="9" t="str">
        <f t="shared" si="13"/>
        <v/>
      </c>
    </row>
    <row r="237" spans="1:12">
      <c r="A237" s="10">
        <v>45415</v>
      </c>
      <c r="B237" t="s">
        <v>4</v>
      </c>
      <c r="C237" s="25" t="s">
        <v>68</v>
      </c>
      <c r="D237" t="s">
        <v>1</v>
      </c>
      <c r="E237" s="7">
        <v>3.38</v>
      </c>
      <c r="F237" s="8">
        <f t="shared" si="12"/>
        <v>0.65138888888888891</v>
      </c>
      <c r="I237" s="9" t="str">
        <f t="shared" si="11"/>
        <v/>
      </c>
      <c r="L237" s="9" t="str">
        <f t="shared" si="13"/>
        <v/>
      </c>
    </row>
    <row r="238" spans="1:12">
      <c r="A238" s="10">
        <v>45415</v>
      </c>
      <c r="B238" t="s">
        <v>10</v>
      </c>
      <c r="C238" s="25" t="s">
        <v>68</v>
      </c>
      <c r="D238" t="s">
        <v>1</v>
      </c>
      <c r="E238" s="7">
        <v>3.4</v>
      </c>
      <c r="F238" s="8">
        <f t="shared" si="12"/>
        <v>0.65277777777777779</v>
      </c>
      <c r="I238" s="9" t="str">
        <f t="shared" si="11"/>
        <v/>
      </c>
      <c r="L238" s="9" t="str">
        <f t="shared" si="13"/>
        <v/>
      </c>
    </row>
    <row r="239" spans="1:12">
      <c r="A239" s="10">
        <v>45415</v>
      </c>
      <c r="B239" t="s">
        <v>16</v>
      </c>
      <c r="C239" s="25" t="s">
        <v>68</v>
      </c>
      <c r="D239" t="s">
        <v>1</v>
      </c>
      <c r="E239" s="7">
        <v>3.41</v>
      </c>
      <c r="F239" s="8">
        <f t="shared" si="12"/>
        <v>0.65347222222222223</v>
      </c>
      <c r="I239" s="9" t="str">
        <f t="shared" si="11"/>
        <v/>
      </c>
      <c r="L239" s="9" t="str">
        <f t="shared" si="13"/>
        <v/>
      </c>
    </row>
    <row r="240" spans="1:12">
      <c r="A240" s="10">
        <v>45415</v>
      </c>
      <c r="B240" t="s">
        <v>7</v>
      </c>
      <c r="C240" s="25" t="s">
        <v>68</v>
      </c>
      <c r="D240" t="s">
        <v>1</v>
      </c>
      <c r="E240" s="7">
        <v>3.42</v>
      </c>
      <c r="F240" s="8">
        <f t="shared" si="12"/>
        <v>0.65416666666666667</v>
      </c>
      <c r="I240" s="9" t="str">
        <f t="shared" si="11"/>
        <v/>
      </c>
      <c r="L240" s="9" t="str">
        <f t="shared" si="13"/>
        <v/>
      </c>
    </row>
    <row r="241" spans="1:13">
      <c r="A241" s="10">
        <v>45415</v>
      </c>
      <c r="B241" t="s">
        <v>4</v>
      </c>
      <c r="C241" s="25" t="s">
        <v>68</v>
      </c>
      <c r="D241" t="s">
        <v>1</v>
      </c>
      <c r="E241" s="7">
        <v>3.44</v>
      </c>
      <c r="F241" s="8">
        <f t="shared" si="12"/>
        <v>0.65555555555555556</v>
      </c>
      <c r="I241" s="9" t="str">
        <f t="shared" si="11"/>
        <v/>
      </c>
      <c r="L241" s="9" t="str">
        <f t="shared" si="13"/>
        <v/>
      </c>
    </row>
    <row r="242" spans="1:13">
      <c r="A242" s="10">
        <v>45415</v>
      </c>
      <c r="B242" t="s">
        <v>11</v>
      </c>
      <c r="C242" s="25">
        <v>9</v>
      </c>
      <c r="D242" t="s">
        <v>0</v>
      </c>
      <c r="E242" s="7">
        <v>3.43</v>
      </c>
      <c r="F242" s="8">
        <f t="shared" si="12"/>
        <v>0.65486111111111112</v>
      </c>
      <c r="G242" t="s">
        <v>53</v>
      </c>
      <c r="H242">
        <v>3.46</v>
      </c>
      <c r="I242" s="9">
        <f t="shared" si="11"/>
        <v>0.65694444444444444</v>
      </c>
      <c r="J242" t="s">
        <v>55</v>
      </c>
      <c r="L242" s="9" t="str">
        <f t="shared" si="13"/>
        <v/>
      </c>
    </row>
    <row r="243" spans="1:13">
      <c r="A243" s="10">
        <v>45415</v>
      </c>
      <c r="B243" t="s">
        <v>4</v>
      </c>
      <c r="C243" s="25" t="s">
        <v>68</v>
      </c>
      <c r="D243" t="s">
        <v>1</v>
      </c>
      <c r="E243" s="7">
        <v>3.45</v>
      </c>
      <c r="F243" s="8">
        <f t="shared" si="12"/>
        <v>0.65625</v>
      </c>
      <c r="I243" s="9" t="str">
        <f t="shared" si="11"/>
        <v/>
      </c>
      <c r="L243" s="9" t="str">
        <f t="shared" si="13"/>
        <v/>
      </c>
    </row>
    <row r="244" spans="1:13">
      <c r="A244" s="10">
        <v>45415</v>
      </c>
      <c r="B244" t="s">
        <v>16</v>
      </c>
      <c r="C244" s="25" t="s">
        <v>68</v>
      </c>
      <c r="D244" t="s">
        <v>1</v>
      </c>
      <c r="E244" s="7">
        <v>3.47</v>
      </c>
      <c r="F244" s="8">
        <f t="shared" si="12"/>
        <v>0.65763888888888888</v>
      </c>
      <c r="I244" s="9" t="str">
        <f t="shared" si="11"/>
        <v/>
      </c>
      <c r="L244" s="9" t="str">
        <f t="shared" si="13"/>
        <v/>
      </c>
    </row>
    <row r="245" spans="1:13">
      <c r="A245" s="10">
        <v>45415</v>
      </c>
      <c r="B245" t="s">
        <v>9</v>
      </c>
      <c r="C245" s="25" t="s">
        <v>68</v>
      </c>
      <c r="D245" t="s">
        <v>1</v>
      </c>
      <c r="E245" s="7">
        <v>3.48</v>
      </c>
      <c r="F245" s="8">
        <f t="shared" si="12"/>
        <v>0.65833333333333333</v>
      </c>
      <c r="I245" s="9" t="str">
        <f t="shared" si="11"/>
        <v/>
      </c>
      <c r="L245" s="9" t="str">
        <f t="shared" si="13"/>
        <v/>
      </c>
    </row>
    <row r="246" spans="1:13">
      <c r="A246" s="10">
        <v>45415</v>
      </c>
      <c r="B246" t="s">
        <v>21</v>
      </c>
      <c r="C246" s="25">
        <v>9</v>
      </c>
      <c r="D246" t="s">
        <v>0</v>
      </c>
      <c r="E246" s="7">
        <v>3.48</v>
      </c>
      <c r="F246" s="8">
        <f t="shared" si="12"/>
        <v>0.65833333333333333</v>
      </c>
      <c r="G246" t="s">
        <v>52</v>
      </c>
      <c r="H246">
        <v>3.52</v>
      </c>
      <c r="I246" s="9">
        <f t="shared" si="11"/>
        <v>0.66111111111111109</v>
      </c>
      <c r="J246" t="s">
        <v>55</v>
      </c>
      <c r="L246" s="9" t="str">
        <f t="shared" si="13"/>
        <v/>
      </c>
    </row>
    <row r="247" spans="1:13">
      <c r="A247" s="10">
        <v>45415</v>
      </c>
      <c r="B247" t="s">
        <v>16</v>
      </c>
      <c r="C247" s="25" t="s">
        <v>68</v>
      </c>
      <c r="D247" t="s">
        <v>1</v>
      </c>
      <c r="E247" s="7">
        <v>3.49</v>
      </c>
      <c r="F247" s="8">
        <f t="shared" si="12"/>
        <v>0.65902777777777777</v>
      </c>
      <c r="I247" s="9" t="str">
        <f t="shared" si="11"/>
        <v/>
      </c>
      <c r="L247" s="9" t="str">
        <f t="shared" si="13"/>
        <v/>
      </c>
    </row>
    <row r="248" spans="1:13">
      <c r="A248" s="10">
        <v>45415</v>
      </c>
      <c r="B248" t="s">
        <v>33</v>
      </c>
      <c r="C248" s="25" t="s">
        <v>68</v>
      </c>
      <c r="D248" t="s">
        <v>1</v>
      </c>
      <c r="E248" s="7">
        <v>3.5</v>
      </c>
      <c r="F248" s="8">
        <f t="shared" si="12"/>
        <v>0.65972222222222221</v>
      </c>
      <c r="I248" s="9" t="str">
        <f t="shared" si="11"/>
        <v/>
      </c>
      <c r="L248" s="9" t="str">
        <f t="shared" si="13"/>
        <v/>
      </c>
    </row>
    <row r="249" spans="1:13">
      <c r="A249" s="10">
        <v>45415</v>
      </c>
      <c r="B249" t="s">
        <v>4</v>
      </c>
      <c r="C249" s="25">
        <v>9</v>
      </c>
      <c r="D249" t="s">
        <v>0</v>
      </c>
      <c r="E249" s="7">
        <v>3.53</v>
      </c>
      <c r="F249" s="8">
        <f t="shared" si="12"/>
        <v>0.66180555555555554</v>
      </c>
      <c r="G249" t="s">
        <v>54</v>
      </c>
      <c r="H249">
        <v>3.54</v>
      </c>
      <c r="I249" s="9">
        <f t="shared" si="11"/>
        <v>0.66249999999999998</v>
      </c>
      <c r="J249" t="s">
        <v>52</v>
      </c>
      <c r="K249">
        <v>3.56</v>
      </c>
      <c r="L249" s="9">
        <f t="shared" si="13"/>
        <v>0.66388888888888886</v>
      </c>
      <c r="M249" t="s">
        <v>55</v>
      </c>
    </row>
    <row r="250" spans="1:13">
      <c r="A250" s="10">
        <v>45415</v>
      </c>
      <c r="B250" t="s">
        <v>4</v>
      </c>
      <c r="C250" s="25">
        <v>9</v>
      </c>
      <c r="D250" t="s">
        <v>0</v>
      </c>
      <c r="E250" s="7">
        <v>3.54</v>
      </c>
      <c r="F250" s="8">
        <f t="shared" si="12"/>
        <v>0.66249999999999998</v>
      </c>
      <c r="G250" t="s">
        <v>52</v>
      </c>
      <c r="H250">
        <v>3.56</v>
      </c>
      <c r="I250" s="9">
        <f t="shared" si="11"/>
        <v>0.66388888888888886</v>
      </c>
      <c r="J250" t="s">
        <v>55</v>
      </c>
      <c r="L250" s="9" t="str">
        <f t="shared" si="13"/>
        <v/>
      </c>
    </row>
    <row r="251" spans="1:13">
      <c r="A251" s="10">
        <v>45415</v>
      </c>
      <c r="B251" t="s">
        <v>7</v>
      </c>
      <c r="C251" s="25" t="s">
        <v>68</v>
      </c>
      <c r="D251" t="s">
        <v>1</v>
      </c>
      <c r="E251" s="7">
        <v>3.52</v>
      </c>
      <c r="F251" s="8">
        <f t="shared" si="12"/>
        <v>0.66111111111111109</v>
      </c>
      <c r="I251" s="9" t="str">
        <f t="shared" si="11"/>
        <v/>
      </c>
      <c r="L251" s="9" t="str">
        <f t="shared" si="13"/>
        <v/>
      </c>
    </row>
    <row r="252" spans="1:13">
      <c r="A252" s="10">
        <v>45415</v>
      </c>
      <c r="B252" t="s">
        <v>22</v>
      </c>
      <c r="C252" s="25" t="s">
        <v>68</v>
      </c>
      <c r="D252" t="s">
        <v>1</v>
      </c>
      <c r="E252" s="7">
        <v>3.53</v>
      </c>
      <c r="F252" s="8">
        <f t="shared" si="12"/>
        <v>0.66180555555555554</v>
      </c>
      <c r="I252" s="9" t="str">
        <f t="shared" si="11"/>
        <v/>
      </c>
      <c r="L252" s="9" t="str">
        <f t="shared" si="13"/>
        <v/>
      </c>
    </row>
    <row r="253" spans="1:13">
      <c r="A253" s="10">
        <v>45415</v>
      </c>
      <c r="B253" t="s">
        <v>7</v>
      </c>
      <c r="C253" s="25" t="s">
        <v>72</v>
      </c>
      <c r="D253" t="s">
        <v>1</v>
      </c>
      <c r="E253" s="7">
        <v>3.54</v>
      </c>
      <c r="F253" s="8">
        <f t="shared" si="12"/>
        <v>0.66249999999999998</v>
      </c>
      <c r="I253" s="9" t="str">
        <f t="shared" si="11"/>
        <v/>
      </c>
      <c r="L253" s="9" t="str">
        <f t="shared" si="13"/>
        <v/>
      </c>
    </row>
    <row r="254" spans="1:13">
      <c r="A254" s="10">
        <v>45415</v>
      </c>
      <c r="B254" t="s">
        <v>9</v>
      </c>
      <c r="C254" s="25">
        <v>9</v>
      </c>
      <c r="D254" t="s">
        <v>0</v>
      </c>
      <c r="E254" s="7">
        <v>3.54</v>
      </c>
      <c r="F254" s="8">
        <f t="shared" si="12"/>
        <v>0.66249999999999998</v>
      </c>
      <c r="G254" t="s">
        <v>52</v>
      </c>
      <c r="H254">
        <v>3.58</v>
      </c>
      <c r="I254" s="9">
        <f t="shared" si="11"/>
        <v>0.66527777777777775</v>
      </c>
      <c r="J254" t="s">
        <v>55</v>
      </c>
      <c r="L254" s="9" t="str">
        <f t="shared" si="13"/>
        <v/>
      </c>
    </row>
    <row r="255" spans="1:13">
      <c r="A255" s="10">
        <v>45415</v>
      </c>
      <c r="B255" t="s">
        <v>4</v>
      </c>
      <c r="C255" s="25">
        <v>9</v>
      </c>
      <c r="D255" t="s">
        <v>0</v>
      </c>
      <c r="E255" s="7">
        <v>3.54</v>
      </c>
      <c r="F255" s="8">
        <f t="shared" si="12"/>
        <v>0.66249999999999998</v>
      </c>
      <c r="G255" t="s">
        <v>43</v>
      </c>
      <c r="H255">
        <v>4</v>
      </c>
      <c r="I255" s="9">
        <f t="shared" si="11"/>
        <v>0.66666666666666663</v>
      </c>
      <c r="J255" t="s">
        <v>55</v>
      </c>
      <c r="L255" s="9" t="str">
        <f t="shared" si="13"/>
        <v/>
      </c>
    </row>
    <row r="256" spans="1:13">
      <c r="A256" s="10">
        <v>45415</v>
      </c>
      <c r="B256" t="s">
        <v>7</v>
      </c>
      <c r="C256" s="25" t="s">
        <v>68</v>
      </c>
      <c r="D256" t="s">
        <v>1</v>
      </c>
      <c r="E256" s="7">
        <v>3.55</v>
      </c>
      <c r="F256" s="8">
        <f t="shared" si="12"/>
        <v>0.66319444444444442</v>
      </c>
      <c r="I256" s="9" t="str">
        <f t="shared" si="11"/>
        <v/>
      </c>
      <c r="L256" s="9" t="str">
        <f t="shared" si="13"/>
        <v/>
      </c>
    </row>
    <row r="257" spans="1:12">
      <c r="A257" s="10">
        <v>45415</v>
      </c>
      <c r="B257" t="s">
        <v>7</v>
      </c>
      <c r="C257" s="25" t="s">
        <v>68</v>
      </c>
      <c r="D257" t="s">
        <v>1</v>
      </c>
      <c r="E257" s="7">
        <v>3.57</v>
      </c>
      <c r="F257" s="8">
        <f t="shared" si="12"/>
        <v>0.6645833333333333</v>
      </c>
      <c r="I257" s="9" t="str">
        <f t="shared" si="11"/>
        <v/>
      </c>
      <c r="L257" s="9" t="str">
        <f t="shared" si="13"/>
        <v/>
      </c>
    </row>
    <row r="258" spans="1:12">
      <c r="A258" s="10">
        <v>45415</v>
      </c>
      <c r="B258" t="s">
        <v>4</v>
      </c>
      <c r="C258" s="25">
        <v>9</v>
      </c>
      <c r="D258" t="s">
        <v>0</v>
      </c>
      <c r="E258" s="7">
        <v>3.58</v>
      </c>
      <c r="F258" s="8">
        <f t="shared" si="12"/>
        <v>0.66527777777777775</v>
      </c>
      <c r="G258" t="s">
        <v>52</v>
      </c>
      <c r="H258">
        <v>4.0199999999999996</v>
      </c>
      <c r="I258" s="9">
        <v>0.66805555555555551</v>
      </c>
      <c r="J258" t="s">
        <v>55</v>
      </c>
      <c r="L258" s="9"/>
    </row>
    <row r="259" spans="1:12">
      <c r="A259" s="10">
        <v>45415</v>
      </c>
      <c r="B259" t="s">
        <v>10</v>
      </c>
      <c r="C259" s="25" t="s">
        <v>68</v>
      </c>
      <c r="D259" t="s">
        <v>1</v>
      </c>
      <c r="E259" s="7">
        <v>3.58</v>
      </c>
      <c r="F259" s="8">
        <f t="shared" si="12"/>
        <v>0.66527777777777775</v>
      </c>
      <c r="I259" s="9" t="str">
        <f t="shared" si="11"/>
        <v/>
      </c>
      <c r="L259" s="9" t="str">
        <f t="shared" si="13"/>
        <v/>
      </c>
    </row>
    <row r="260" spans="1:12">
      <c r="A260" s="10">
        <v>45415</v>
      </c>
      <c r="B260" t="s">
        <v>11</v>
      </c>
      <c r="C260" s="25" t="s">
        <v>68</v>
      </c>
      <c r="D260" t="s">
        <v>1</v>
      </c>
      <c r="E260" s="7">
        <v>4</v>
      </c>
      <c r="F260" s="8">
        <f t="shared" si="12"/>
        <v>0.66666666666666663</v>
      </c>
      <c r="I260" s="9" t="str">
        <f t="shared" si="11"/>
        <v/>
      </c>
      <c r="L260" s="9" t="str">
        <f t="shared" si="13"/>
        <v/>
      </c>
    </row>
    <row r="261" spans="1:12">
      <c r="A261" s="10">
        <v>45415</v>
      </c>
      <c r="B261" t="s">
        <v>7</v>
      </c>
      <c r="C261" s="25" t="s">
        <v>68</v>
      </c>
      <c r="D261" t="s">
        <v>1</v>
      </c>
      <c r="E261" s="7">
        <v>4.01</v>
      </c>
      <c r="F261" s="8">
        <f t="shared" si="12"/>
        <v>0.66736111111111107</v>
      </c>
      <c r="I261" s="9" t="str">
        <f t="shared" si="11"/>
        <v/>
      </c>
      <c r="L261" s="9" t="str">
        <f t="shared" si="13"/>
        <v/>
      </c>
    </row>
    <row r="262" spans="1:12">
      <c r="A262" s="10">
        <v>45415</v>
      </c>
      <c r="B262" t="s">
        <v>4</v>
      </c>
      <c r="C262" s="25">
        <v>9</v>
      </c>
      <c r="D262" t="s">
        <v>0</v>
      </c>
      <c r="E262" s="7">
        <v>4.0199999999999996</v>
      </c>
      <c r="F262" s="8">
        <f t="shared" si="12"/>
        <v>0.66805555555555562</v>
      </c>
      <c r="G262" t="s">
        <v>52</v>
      </c>
      <c r="H262">
        <v>4.05</v>
      </c>
      <c r="I262" s="9">
        <f t="shared" si="11"/>
        <v>0.67013888888888884</v>
      </c>
      <c r="J262" t="s">
        <v>55</v>
      </c>
      <c r="L262" s="9" t="str">
        <f t="shared" si="13"/>
        <v/>
      </c>
    </row>
    <row r="263" spans="1:12">
      <c r="A263" s="10">
        <v>45415</v>
      </c>
      <c r="B263" t="s">
        <v>10</v>
      </c>
      <c r="C263" s="25">
        <v>9</v>
      </c>
      <c r="D263" t="s">
        <v>0</v>
      </c>
      <c r="E263" s="7">
        <v>4.0199999999999996</v>
      </c>
      <c r="F263" s="8">
        <f t="shared" si="12"/>
        <v>0.66805555555555562</v>
      </c>
      <c r="G263" t="s">
        <v>43</v>
      </c>
      <c r="H263">
        <v>4.03</v>
      </c>
      <c r="I263" s="9">
        <f t="shared" si="11"/>
        <v>0.66874999999999996</v>
      </c>
      <c r="J263" t="s">
        <v>55</v>
      </c>
      <c r="L263" s="9" t="str">
        <f t="shared" si="13"/>
        <v/>
      </c>
    </row>
    <row r="264" spans="1:12">
      <c r="A264" s="10">
        <v>45415</v>
      </c>
      <c r="B264" t="s">
        <v>7</v>
      </c>
      <c r="C264" s="25" t="s">
        <v>68</v>
      </c>
      <c r="D264" t="s">
        <v>1</v>
      </c>
      <c r="E264" s="7">
        <v>4.03</v>
      </c>
      <c r="F264" s="8">
        <f t="shared" si="12"/>
        <v>0.66874999999999996</v>
      </c>
      <c r="I264" s="9" t="str">
        <f t="shared" si="11"/>
        <v/>
      </c>
      <c r="L264" s="9" t="str">
        <f t="shared" si="13"/>
        <v/>
      </c>
    </row>
    <row r="265" spans="1:12">
      <c r="A265" s="10">
        <v>45415</v>
      </c>
      <c r="B265" t="s">
        <v>4</v>
      </c>
      <c r="C265" s="25" t="s">
        <v>72</v>
      </c>
      <c r="D265" t="s">
        <v>1</v>
      </c>
      <c r="E265" s="7">
        <v>4.03</v>
      </c>
      <c r="F265" s="8">
        <f t="shared" si="12"/>
        <v>0.66874999999999996</v>
      </c>
      <c r="I265" s="9" t="str">
        <f t="shared" si="11"/>
        <v/>
      </c>
      <c r="L265" s="9" t="str">
        <f t="shared" si="13"/>
        <v/>
      </c>
    </row>
    <row r="266" spans="1:12">
      <c r="A266" s="10">
        <v>45415</v>
      </c>
      <c r="B266" t="s">
        <v>9</v>
      </c>
      <c r="C266" s="25">
        <v>9</v>
      </c>
      <c r="D266" t="s">
        <v>0</v>
      </c>
      <c r="E266" s="7">
        <v>4.04</v>
      </c>
      <c r="F266" s="8">
        <f t="shared" si="12"/>
        <v>0.66944444444444451</v>
      </c>
      <c r="G266" t="s">
        <v>52</v>
      </c>
      <c r="H266">
        <v>4.08</v>
      </c>
      <c r="I266" s="9">
        <f t="shared" si="11"/>
        <v>0.67222222222222228</v>
      </c>
      <c r="J266" t="s">
        <v>55</v>
      </c>
      <c r="L266" s="9"/>
    </row>
    <row r="267" spans="1:12">
      <c r="A267" s="10">
        <v>45415</v>
      </c>
      <c r="B267" t="s">
        <v>4</v>
      </c>
      <c r="C267" s="25">
        <v>9</v>
      </c>
      <c r="D267" t="s">
        <v>0</v>
      </c>
      <c r="E267" s="7">
        <v>4.04</v>
      </c>
      <c r="F267" s="8">
        <f t="shared" si="12"/>
        <v>0.66944444444444451</v>
      </c>
      <c r="G267" t="s">
        <v>52</v>
      </c>
      <c r="H267">
        <v>4.09</v>
      </c>
      <c r="I267" s="9">
        <f t="shared" si="11"/>
        <v>0.67291666666666661</v>
      </c>
      <c r="J267" t="s">
        <v>55</v>
      </c>
      <c r="L267" s="9" t="str">
        <f t="shared" si="13"/>
        <v/>
      </c>
    </row>
    <row r="268" spans="1:12">
      <c r="A268" s="10">
        <v>45415</v>
      </c>
      <c r="B268" t="s">
        <v>11</v>
      </c>
      <c r="C268" s="25" t="s">
        <v>68</v>
      </c>
      <c r="D268" t="s">
        <v>1</v>
      </c>
      <c r="E268" s="7">
        <v>4.05</v>
      </c>
      <c r="F268" s="8">
        <f t="shared" si="12"/>
        <v>0.67013888888888884</v>
      </c>
      <c r="I268" s="9" t="str">
        <f t="shared" si="11"/>
        <v/>
      </c>
      <c r="L268" s="9" t="str">
        <f t="shared" si="13"/>
        <v/>
      </c>
    </row>
    <row r="269" spans="1:12">
      <c r="A269" s="10">
        <v>45415</v>
      </c>
      <c r="B269" t="s">
        <v>7</v>
      </c>
      <c r="C269" s="25">
        <v>9</v>
      </c>
      <c r="D269" t="s">
        <v>0</v>
      </c>
      <c r="E269" s="7">
        <v>4.05</v>
      </c>
      <c r="F269" s="8">
        <f t="shared" si="12"/>
        <v>0.67013888888888884</v>
      </c>
      <c r="G269" t="s">
        <v>43</v>
      </c>
      <c r="H269">
        <v>4.07</v>
      </c>
      <c r="I269" s="9">
        <f t="shared" ref="I269:I327" si="14">IF(ISBLANK(H269), "", TIME(INT(H269), ROUND(MOD(H269,1)*100,0), 0) + TIME(12, 0, 0))</f>
        <v>0.67152777777777772</v>
      </c>
      <c r="J269" t="s">
        <v>55</v>
      </c>
      <c r="L269" s="9" t="str">
        <f t="shared" si="13"/>
        <v/>
      </c>
    </row>
    <row r="270" spans="1:12">
      <c r="A270" s="10">
        <v>45415</v>
      </c>
      <c r="B270" t="s">
        <v>10</v>
      </c>
      <c r="C270" s="25" t="s">
        <v>68</v>
      </c>
      <c r="D270" t="s">
        <v>1</v>
      </c>
      <c r="E270" s="7">
        <v>4.0599999999999996</v>
      </c>
      <c r="F270" s="8">
        <f t="shared" si="12"/>
        <v>0.67083333333333339</v>
      </c>
      <c r="I270" s="9" t="str">
        <f t="shared" si="14"/>
        <v/>
      </c>
      <c r="L270" s="9" t="str">
        <f t="shared" si="13"/>
        <v/>
      </c>
    </row>
    <row r="271" spans="1:12">
      <c r="A271" s="10">
        <v>45415</v>
      </c>
      <c r="B271" t="s">
        <v>11</v>
      </c>
      <c r="C271" s="25">
        <v>9</v>
      </c>
      <c r="D271" t="s">
        <v>0</v>
      </c>
      <c r="E271" s="7">
        <v>4.08</v>
      </c>
      <c r="F271" s="8">
        <f t="shared" si="12"/>
        <v>0.67222222222222228</v>
      </c>
      <c r="G271" t="s">
        <v>46</v>
      </c>
      <c r="H271">
        <v>4.1100000000000003</v>
      </c>
      <c r="I271" s="9">
        <f t="shared" si="14"/>
        <v>0.67430555555555549</v>
      </c>
      <c r="J271" t="s">
        <v>55</v>
      </c>
      <c r="L271" s="9" t="str">
        <f t="shared" si="13"/>
        <v/>
      </c>
    </row>
    <row r="272" spans="1:12">
      <c r="A272" s="10">
        <v>45415</v>
      </c>
      <c r="B272" t="s">
        <v>34</v>
      </c>
      <c r="C272" s="25" t="s">
        <v>68</v>
      </c>
      <c r="D272" t="s">
        <v>1</v>
      </c>
      <c r="E272" s="7">
        <v>4.07</v>
      </c>
      <c r="F272" s="8">
        <f t="shared" si="12"/>
        <v>0.67152777777777772</v>
      </c>
      <c r="I272" s="9" t="str">
        <f t="shared" si="14"/>
        <v/>
      </c>
      <c r="L272" s="9" t="str">
        <f t="shared" si="13"/>
        <v/>
      </c>
    </row>
    <row r="273" spans="1:12">
      <c r="A273" s="10">
        <v>45415</v>
      </c>
      <c r="B273" t="s">
        <v>7</v>
      </c>
      <c r="C273" s="25" t="s">
        <v>72</v>
      </c>
      <c r="D273" t="s">
        <v>1</v>
      </c>
      <c r="E273" s="7">
        <v>4.08</v>
      </c>
      <c r="F273" s="8">
        <f t="shared" si="12"/>
        <v>0.67222222222222228</v>
      </c>
      <c r="I273" s="9" t="str">
        <f t="shared" si="14"/>
        <v/>
      </c>
      <c r="L273" s="9" t="str">
        <f t="shared" si="13"/>
        <v/>
      </c>
    </row>
    <row r="274" spans="1:12">
      <c r="A274" s="10">
        <v>45415</v>
      </c>
      <c r="B274" t="s">
        <v>4</v>
      </c>
      <c r="C274" s="25">
        <v>9</v>
      </c>
      <c r="D274" t="s">
        <v>0</v>
      </c>
      <c r="E274" s="7">
        <v>4.09</v>
      </c>
      <c r="F274" s="8">
        <f t="shared" ref="F274:F330" si="15">IF(ISBLANK(E274), "", TIME(INT(E274), ROUND(MOD(E274,1)*100,0), 0) + TIME(12, 0, 0))</f>
        <v>0.67291666666666661</v>
      </c>
      <c r="G274" t="s">
        <v>46</v>
      </c>
      <c r="H274">
        <v>4.12</v>
      </c>
      <c r="I274" s="9">
        <f t="shared" si="14"/>
        <v>0.67500000000000004</v>
      </c>
      <c r="J274" t="s">
        <v>55</v>
      </c>
      <c r="L274" s="9" t="str">
        <f t="shared" si="13"/>
        <v/>
      </c>
    </row>
    <row r="275" spans="1:12">
      <c r="A275" s="10">
        <v>45415</v>
      </c>
      <c r="B275" t="s">
        <v>11</v>
      </c>
      <c r="C275" s="25">
        <v>9</v>
      </c>
      <c r="D275" t="s">
        <v>0</v>
      </c>
      <c r="E275" s="7">
        <v>4.07</v>
      </c>
      <c r="F275" s="8">
        <f t="shared" si="15"/>
        <v>0.67152777777777772</v>
      </c>
      <c r="G275" t="s">
        <v>43</v>
      </c>
      <c r="H275">
        <v>4.1399999999999997</v>
      </c>
      <c r="I275" s="9">
        <f t="shared" si="14"/>
        <v>0.67638888888888893</v>
      </c>
      <c r="J275" t="s">
        <v>55</v>
      </c>
      <c r="L275" s="9" t="str">
        <f t="shared" si="13"/>
        <v/>
      </c>
    </row>
    <row r="276" spans="1:12">
      <c r="A276" s="10">
        <v>45415</v>
      </c>
      <c r="B276" t="s">
        <v>7</v>
      </c>
      <c r="C276" s="25" t="s">
        <v>68</v>
      </c>
      <c r="D276" t="s">
        <v>1</v>
      </c>
      <c r="E276" s="7">
        <v>4.0999999999999996</v>
      </c>
      <c r="F276" s="8">
        <f t="shared" si="15"/>
        <v>0.67361111111111116</v>
      </c>
      <c r="I276" s="9" t="str">
        <f t="shared" si="14"/>
        <v/>
      </c>
      <c r="L276" s="9" t="str">
        <f t="shared" si="13"/>
        <v/>
      </c>
    </row>
    <row r="277" spans="1:12">
      <c r="A277" s="10">
        <v>45415</v>
      </c>
      <c r="B277" t="s">
        <v>7</v>
      </c>
      <c r="C277" s="25">
        <v>9</v>
      </c>
      <c r="D277" t="s">
        <v>0</v>
      </c>
      <c r="E277" s="7">
        <v>4.0999999999999996</v>
      </c>
      <c r="F277" s="8">
        <f t="shared" si="15"/>
        <v>0.67361111111111116</v>
      </c>
      <c r="G277" t="s">
        <v>43</v>
      </c>
      <c r="H277">
        <v>4.1500000000000004</v>
      </c>
      <c r="I277" s="9">
        <f t="shared" si="14"/>
        <v>0.67708333333333337</v>
      </c>
      <c r="J277" t="s">
        <v>55</v>
      </c>
      <c r="L277" s="9" t="str">
        <f t="shared" si="13"/>
        <v/>
      </c>
    </row>
    <row r="278" spans="1:12">
      <c r="A278" s="10">
        <v>45415</v>
      </c>
      <c r="B278" t="s">
        <v>7</v>
      </c>
      <c r="C278" s="25" t="s">
        <v>68</v>
      </c>
      <c r="D278" t="s">
        <v>1</v>
      </c>
      <c r="E278" s="7">
        <v>4.1100000000000003</v>
      </c>
      <c r="F278" s="8">
        <f t="shared" si="15"/>
        <v>0.67430555555555549</v>
      </c>
      <c r="I278" s="9" t="str">
        <f t="shared" si="14"/>
        <v/>
      </c>
      <c r="L278" s="9" t="str">
        <f t="shared" si="13"/>
        <v/>
      </c>
    </row>
    <row r="279" spans="1:12">
      <c r="A279" s="10">
        <v>45415</v>
      </c>
      <c r="B279" t="s">
        <v>4</v>
      </c>
      <c r="C279" s="25" t="s">
        <v>72</v>
      </c>
      <c r="D279" t="s">
        <v>1</v>
      </c>
      <c r="E279" s="7">
        <v>4.12</v>
      </c>
      <c r="F279" s="8">
        <f t="shared" si="15"/>
        <v>0.67500000000000004</v>
      </c>
      <c r="I279" s="9" t="str">
        <f t="shared" si="14"/>
        <v/>
      </c>
      <c r="L279" s="9" t="str">
        <f t="shared" si="13"/>
        <v/>
      </c>
    </row>
    <row r="280" spans="1:12">
      <c r="A280" s="10">
        <v>45415</v>
      </c>
      <c r="B280" t="s">
        <v>7</v>
      </c>
      <c r="C280" s="25">
        <v>9</v>
      </c>
      <c r="D280" t="s">
        <v>0</v>
      </c>
      <c r="E280" s="7">
        <v>4.13</v>
      </c>
      <c r="F280" s="8">
        <f t="shared" si="15"/>
        <v>0.67569444444444438</v>
      </c>
      <c r="G280" t="s">
        <v>43</v>
      </c>
      <c r="H280">
        <v>4.16</v>
      </c>
      <c r="I280" s="9">
        <f t="shared" si="14"/>
        <v>0.67777777777777781</v>
      </c>
      <c r="J280" t="s">
        <v>55</v>
      </c>
      <c r="L280" s="9" t="str">
        <f t="shared" si="13"/>
        <v/>
      </c>
    </row>
    <row r="281" spans="1:12">
      <c r="A281" s="10">
        <v>45415</v>
      </c>
      <c r="B281" t="s">
        <v>11</v>
      </c>
      <c r="C281" s="25">
        <v>9</v>
      </c>
      <c r="D281" t="s">
        <v>0</v>
      </c>
      <c r="E281" s="7">
        <v>4.13</v>
      </c>
      <c r="F281" s="8">
        <f t="shared" si="15"/>
        <v>0.67569444444444438</v>
      </c>
      <c r="G281" t="s">
        <v>43</v>
      </c>
      <c r="H281">
        <v>4.17</v>
      </c>
      <c r="I281" s="9">
        <f t="shared" si="14"/>
        <v>0.67847222222222225</v>
      </c>
      <c r="J281" t="s">
        <v>55</v>
      </c>
      <c r="L281" s="9" t="str">
        <f t="shared" si="13"/>
        <v/>
      </c>
    </row>
    <row r="282" spans="1:12">
      <c r="A282" s="10">
        <v>45415</v>
      </c>
      <c r="B282" t="s">
        <v>7</v>
      </c>
      <c r="C282" s="25" t="s">
        <v>68</v>
      </c>
      <c r="D282" t="s">
        <v>1</v>
      </c>
      <c r="E282" s="7">
        <v>4.13</v>
      </c>
      <c r="F282" s="8">
        <f t="shared" si="15"/>
        <v>0.67569444444444438</v>
      </c>
      <c r="I282" s="9" t="str">
        <f t="shared" si="14"/>
        <v/>
      </c>
      <c r="L282" s="9" t="str">
        <f t="shared" si="13"/>
        <v/>
      </c>
    </row>
    <row r="283" spans="1:12">
      <c r="A283" s="10">
        <v>45415</v>
      </c>
      <c r="B283" t="s">
        <v>7</v>
      </c>
      <c r="C283" s="25" t="s">
        <v>68</v>
      </c>
      <c r="D283" t="s">
        <v>1</v>
      </c>
      <c r="E283" s="7">
        <v>4.1500000000000004</v>
      </c>
      <c r="F283" s="8">
        <f t="shared" si="15"/>
        <v>0.67708333333333337</v>
      </c>
      <c r="I283" s="9" t="str">
        <f t="shared" si="14"/>
        <v/>
      </c>
      <c r="L283" s="9" t="str">
        <f t="shared" si="13"/>
        <v/>
      </c>
    </row>
    <row r="284" spans="1:12">
      <c r="A284" s="10">
        <v>45415</v>
      </c>
      <c r="B284" t="s">
        <v>9</v>
      </c>
      <c r="C284" s="25" t="s">
        <v>72</v>
      </c>
      <c r="D284" t="s">
        <v>1</v>
      </c>
      <c r="E284" s="7">
        <v>4.1500000000000004</v>
      </c>
      <c r="F284" s="8">
        <f t="shared" si="15"/>
        <v>0.67708333333333337</v>
      </c>
      <c r="I284" s="9"/>
      <c r="L284" s="9" t="str">
        <f t="shared" si="13"/>
        <v/>
      </c>
    </row>
    <row r="285" spans="1:12">
      <c r="A285" s="10">
        <v>45415</v>
      </c>
      <c r="B285" t="s">
        <v>7</v>
      </c>
      <c r="C285" s="25">
        <v>9</v>
      </c>
      <c r="D285" t="s">
        <v>0</v>
      </c>
      <c r="E285" s="7">
        <v>4.16</v>
      </c>
      <c r="F285" s="8">
        <f t="shared" si="15"/>
        <v>0.67777777777777781</v>
      </c>
      <c r="G285" t="s">
        <v>52</v>
      </c>
      <c r="H285">
        <v>4.18</v>
      </c>
      <c r="I285" s="9">
        <f t="shared" si="14"/>
        <v>0.6791666666666667</v>
      </c>
      <c r="J285" t="s">
        <v>55</v>
      </c>
      <c r="L285" s="9" t="str">
        <f t="shared" si="13"/>
        <v/>
      </c>
    </row>
    <row r="286" spans="1:12">
      <c r="A286" s="10">
        <v>45415</v>
      </c>
      <c r="B286" t="s">
        <v>11</v>
      </c>
      <c r="C286" s="25" t="s">
        <v>68</v>
      </c>
      <c r="D286" t="s">
        <v>1</v>
      </c>
      <c r="E286" s="7">
        <v>4.16</v>
      </c>
      <c r="F286" s="8">
        <f t="shared" si="15"/>
        <v>0.67777777777777781</v>
      </c>
      <c r="I286" s="9" t="str">
        <f t="shared" si="14"/>
        <v/>
      </c>
      <c r="L286" s="9" t="str">
        <f t="shared" si="13"/>
        <v/>
      </c>
    </row>
    <row r="287" spans="1:12">
      <c r="A287" s="10">
        <v>45415</v>
      </c>
      <c r="B287" t="s">
        <v>11</v>
      </c>
      <c r="C287" s="25" t="s">
        <v>72</v>
      </c>
      <c r="D287" t="s">
        <v>1</v>
      </c>
      <c r="E287" s="7">
        <v>4.17</v>
      </c>
      <c r="F287" s="8">
        <f t="shared" si="15"/>
        <v>0.67847222222222225</v>
      </c>
      <c r="I287" s="9" t="str">
        <f t="shared" si="14"/>
        <v/>
      </c>
      <c r="L287" s="9" t="str">
        <f t="shared" si="13"/>
        <v/>
      </c>
    </row>
    <row r="288" spans="1:12">
      <c r="A288" s="10">
        <v>45415</v>
      </c>
      <c r="B288" t="s">
        <v>11</v>
      </c>
      <c r="C288" s="25" t="s">
        <v>68</v>
      </c>
      <c r="D288" t="s">
        <v>0</v>
      </c>
      <c r="E288" s="7">
        <v>4.18</v>
      </c>
      <c r="F288" s="8">
        <f t="shared" si="15"/>
        <v>0.6791666666666667</v>
      </c>
      <c r="G288" t="s">
        <v>71</v>
      </c>
      <c r="I288" s="9" t="str">
        <f t="shared" si="14"/>
        <v/>
      </c>
      <c r="L288" s="9" t="str">
        <f t="shared" si="13"/>
        <v/>
      </c>
    </row>
    <row r="289" spans="1:12">
      <c r="A289" s="10">
        <v>45415</v>
      </c>
      <c r="B289" t="s">
        <v>8</v>
      </c>
      <c r="C289" s="25" t="s">
        <v>72</v>
      </c>
      <c r="D289" t="s">
        <v>0</v>
      </c>
      <c r="E289" s="7">
        <v>4.16</v>
      </c>
      <c r="F289" s="8">
        <f t="shared" si="15"/>
        <v>0.67777777777777781</v>
      </c>
      <c r="G289" t="s">
        <v>44</v>
      </c>
      <c r="H289">
        <v>4.2</v>
      </c>
      <c r="I289" s="9">
        <f t="shared" si="14"/>
        <v>0.68055555555555558</v>
      </c>
      <c r="J289" t="s">
        <v>57</v>
      </c>
      <c r="L289" s="9" t="str">
        <f t="shared" si="13"/>
        <v/>
      </c>
    </row>
    <row r="290" spans="1:12">
      <c r="A290" s="10">
        <v>45415</v>
      </c>
      <c r="B290" t="s">
        <v>11</v>
      </c>
      <c r="C290" s="25" t="s">
        <v>68</v>
      </c>
      <c r="D290" t="s">
        <v>1</v>
      </c>
      <c r="E290" s="7">
        <v>4.1900000000000004</v>
      </c>
      <c r="F290" s="8">
        <f t="shared" si="15"/>
        <v>0.67986111111111114</v>
      </c>
      <c r="I290" s="9" t="str">
        <f t="shared" si="14"/>
        <v/>
      </c>
      <c r="L290" s="9" t="str">
        <f t="shared" si="13"/>
        <v/>
      </c>
    </row>
    <row r="291" spans="1:12">
      <c r="A291" s="10">
        <v>45415</v>
      </c>
      <c r="B291" t="s">
        <v>4</v>
      </c>
      <c r="C291" s="25" t="s">
        <v>72</v>
      </c>
      <c r="D291" t="s">
        <v>1</v>
      </c>
      <c r="E291" s="7">
        <v>4.1900000000000004</v>
      </c>
      <c r="F291" s="8">
        <f t="shared" si="15"/>
        <v>0.67986111111111114</v>
      </c>
      <c r="I291" s="9" t="str">
        <f t="shared" si="14"/>
        <v/>
      </c>
      <c r="L291" s="9" t="str">
        <f t="shared" si="13"/>
        <v/>
      </c>
    </row>
    <row r="292" spans="1:12">
      <c r="A292" s="10">
        <v>45415</v>
      </c>
      <c r="B292" t="s">
        <v>16</v>
      </c>
      <c r="C292" s="25">
        <v>9</v>
      </c>
      <c r="D292" t="s">
        <v>0</v>
      </c>
      <c r="E292" s="7">
        <v>4.2</v>
      </c>
      <c r="F292" s="8">
        <f t="shared" si="15"/>
        <v>0.68055555555555558</v>
      </c>
      <c r="G292" t="s">
        <v>52</v>
      </c>
      <c r="H292">
        <v>4.21</v>
      </c>
      <c r="I292" s="9">
        <f t="shared" si="14"/>
        <v>0.68125000000000002</v>
      </c>
      <c r="J292" t="s">
        <v>55</v>
      </c>
      <c r="L292" s="9" t="str">
        <f t="shared" si="13"/>
        <v/>
      </c>
    </row>
    <row r="293" spans="1:12">
      <c r="A293" s="10">
        <v>45415</v>
      </c>
      <c r="B293" t="s">
        <v>7</v>
      </c>
      <c r="C293" s="25">
        <v>9</v>
      </c>
      <c r="D293" t="s">
        <v>0</v>
      </c>
      <c r="E293" s="7">
        <v>4.2</v>
      </c>
      <c r="F293" s="8">
        <f t="shared" si="15"/>
        <v>0.68055555555555558</v>
      </c>
      <c r="G293" t="s">
        <v>43</v>
      </c>
      <c r="H293">
        <v>4.2300000000000004</v>
      </c>
      <c r="I293" s="9">
        <f t="shared" si="14"/>
        <v>0.68263888888888891</v>
      </c>
      <c r="J293" t="s">
        <v>55</v>
      </c>
      <c r="L293" s="9" t="str">
        <f t="shared" si="13"/>
        <v/>
      </c>
    </row>
    <row r="294" spans="1:12">
      <c r="A294" s="10">
        <v>45415</v>
      </c>
      <c r="B294" t="s">
        <v>22</v>
      </c>
      <c r="C294" s="25" t="s">
        <v>68</v>
      </c>
      <c r="D294" t="s">
        <v>1</v>
      </c>
      <c r="E294" s="7">
        <v>4.21</v>
      </c>
      <c r="F294" s="8">
        <f t="shared" si="15"/>
        <v>0.68125000000000002</v>
      </c>
      <c r="I294" s="9" t="str">
        <f t="shared" si="14"/>
        <v/>
      </c>
      <c r="L294" s="9" t="str">
        <f t="shared" si="13"/>
        <v/>
      </c>
    </row>
    <row r="295" spans="1:12">
      <c r="A295" s="10">
        <v>45415</v>
      </c>
      <c r="B295" t="s">
        <v>11</v>
      </c>
      <c r="C295" s="25" t="s">
        <v>72</v>
      </c>
      <c r="D295" t="s">
        <v>0</v>
      </c>
      <c r="E295" s="7">
        <v>4.21</v>
      </c>
      <c r="F295" s="8">
        <f t="shared" si="15"/>
        <v>0.68125000000000002</v>
      </c>
      <c r="G295" t="s">
        <v>43</v>
      </c>
      <c r="H295">
        <v>4.25</v>
      </c>
      <c r="I295" s="9">
        <f t="shared" si="14"/>
        <v>0.68402777777777779</v>
      </c>
      <c r="J295" t="s">
        <v>57</v>
      </c>
      <c r="L295" s="9" t="str">
        <f t="shared" ref="L295:L330" si="16">IF(ISBLANK(K295), "", TIME(INT(K295), ROUND(MOD(K295,1)*100,0), 0) + TIME(12, 0, 0))</f>
        <v/>
      </c>
    </row>
    <row r="296" spans="1:12">
      <c r="A296" s="10">
        <v>45415</v>
      </c>
      <c r="B296" t="s">
        <v>11</v>
      </c>
      <c r="C296" s="25">
        <v>9</v>
      </c>
      <c r="D296" t="s">
        <v>0</v>
      </c>
      <c r="E296" s="7">
        <v>4.2300000000000004</v>
      </c>
      <c r="F296" s="8">
        <f t="shared" si="15"/>
        <v>0.68263888888888891</v>
      </c>
      <c r="G296" t="s">
        <v>52</v>
      </c>
      <c r="H296">
        <v>4.24</v>
      </c>
      <c r="I296" s="9">
        <f t="shared" si="14"/>
        <v>0.68333333333333335</v>
      </c>
      <c r="J296" t="s">
        <v>55</v>
      </c>
      <c r="L296" s="9" t="str">
        <f t="shared" si="16"/>
        <v/>
      </c>
    </row>
    <row r="297" spans="1:12">
      <c r="A297" s="10">
        <v>45415</v>
      </c>
      <c r="B297" t="s">
        <v>11</v>
      </c>
      <c r="C297" s="25" t="s">
        <v>68</v>
      </c>
      <c r="D297" t="s">
        <v>1</v>
      </c>
      <c r="E297" s="7">
        <v>4.2300000000000004</v>
      </c>
      <c r="F297" s="8">
        <f t="shared" si="15"/>
        <v>0.68263888888888891</v>
      </c>
      <c r="I297" s="9" t="str">
        <f t="shared" si="14"/>
        <v/>
      </c>
      <c r="L297" s="9" t="str">
        <f t="shared" si="16"/>
        <v/>
      </c>
    </row>
    <row r="298" spans="1:12">
      <c r="A298" s="10">
        <v>45415</v>
      </c>
      <c r="B298" t="s">
        <v>7</v>
      </c>
      <c r="C298" s="25">
        <v>9</v>
      </c>
      <c r="D298" t="s">
        <v>0</v>
      </c>
      <c r="E298" s="7">
        <v>4.2300000000000004</v>
      </c>
      <c r="F298" s="8">
        <f t="shared" si="15"/>
        <v>0.68263888888888891</v>
      </c>
      <c r="G298" t="s">
        <v>52</v>
      </c>
      <c r="H298">
        <v>4.25</v>
      </c>
      <c r="I298" s="9">
        <f t="shared" si="14"/>
        <v>0.68402777777777779</v>
      </c>
      <c r="J298" t="s">
        <v>55</v>
      </c>
      <c r="L298" s="9" t="str">
        <f t="shared" si="16"/>
        <v/>
      </c>
    </row>
    <row r="299" spans="1:12">
      <c r="A299" s="10">
        <v>45415</v>
      </c>
      <c r="B299" t="s">
        <v>7</v>
      </c>
      <c r="C299" s="25" t="s">
        <v>68</v>
      </c>
      <c r="D299" t="s">
        <v>1</v>
      </c>
      <c r="E299" s="7">
        <v>4.24</v>
      </c>
      <c r="F299" s="8">
        <f t="shared" si="15"/>
        <v>0.68333333333333335</v>
      </c>
      <c r="I299" s="9" t="str">
        <f t="shared" si="14"/>
        <v/>
      </c>
      <c r="L299" s="9" t="str">
        <f t="shared" si="16"/>
        <v/>
      </c>
    </row>
    <row r="300" spans="1:12">
      <c r="A300" s="10">
        <v>45415</v>
      </c>
      <c r="B300" t="s">
        <v>9</v>
      </c>
      <c r="C300" s="25" t="s">
        <v>72</v>
      </c>
      <c r="D300" t="s">
        <v>1</v>
      </c>
      <c r="E300" s="7">
        <v>4.26</v>
      </c>
      <c r="F300" s="8">
        <f t="shared" si="15"/>
        <v>0.68472222222222223</v>
      </c>
      <c r="I300" s="9" t="str">
        <f t="shared" si="14"/>
        <v/>
      </c>
      <c r="L300" s="9" t="str">
        <f t="shared" si="16"/>
        <v/>
      </c>
    </row>
    <row r="301" spans="1:12">
      <c r="A301" s="10">
        <v>45415</v>
      </c>
      <c r="B301" t="s">
        <v>11</v>
      </c>
      <c r="C301" s="25">
        <v>9</v>
      </c>
      <c r="D301" t="s">
        <v>0</v>
      </c>
      <c r="E301" s="7">
        <v>4.24</v>
      </c>
      <c r="F301" s="8">
        <f t="shared" si="15"/>
        <v>0.68333333333333335</v>
      </c>
      <c r="G301" t="s">
        <v>52</v>
      </c>
      <c r="H301">
        <v>4.26</v>
      </c>
      <c r="I301" s="9">
        <f t="shared" si="14"/>
        <v>0.68472222222222223</v>
      </c>
      <c r="J301" t="s">
        <v>55</v>
      </c>
      <c r="L301" s="9" t="str">
        <f t="shared" si="16"/>
        <v/>
      </c>
    </row>
    <row r="302" spans="1:12">
      <c r="A302" s="10">
        <v>45415</v>
      </c>
      <c r="B302" t="s">
        <v>10</v>
      </c>
      <c r="C302" s="25" t="s">
        <v>68</v>
      </c>
      <c r="D302" t="s">
        <v>1</v>
      </c>
      <c r="E302" s="7">
        <v>4.2699999999999996</v>
      </c>
      <c r="F302" s="8">
        <f t="shared" si="15"/>
        <v>0.68541666666666667</v>
      </c>
      <c r="I302" s="9" t="str">
        <f t="shared" si="14"/>
        <v/>
      </c>
      <c r="L302" s="9" t="str">
        <f t="shared" si="16"/>
        <v/>
      </c>
    </row>
    <row r="303" spans="1:12">
      <c r="A303" s="10">
        <v>45415</v>
      </c>
      <c r="B303" t="s">
        <v>7</v>
      </c>
      <c r="C303" s="25" t="s">
        <v>72</v>
      </c>
      <c r="D303" t="s">
        <v>1</v>
      </c>
      <c r="E303" s="7">
        <v>4.28</v>
      </c>
      <c r="F303" s="8">
        <f t="shared" si="15"/>
        <v>0.68611111111111112</v>
      </c>
      <c r="I303" s="9" t="str">
        <f t="shared" si="14"/>
        <v/>
      </c>
      <c r="L303" s="9" t="str">
        <f t="shared" si="16"/>
        <v/>
      </c>
    </row>
    <row r="304" spans="1:12">
      <c r="A304" s="10">
        <v>45415</v>
      </c>
      <c r="B304" t="s">
        <v>32</v>
      </c>
      <c r="C304" s="25" t="s">
        <v>68</v>
      </c>
      <c r="D304" t="s">
        <v>0</v>
      </c>
      <c r="E304" s="7">
        <v>4.32</v>
      </c>
      <c r="F304" s="8">
        <f t="shared" si="15"/>
        <v>0.68888888888888888</v>
      </c>
      <c r="G304" t="s">
        <v>67</v>
      </c>
      <c r="H304">
        <v>4.3499999999999996</v>
      </c>
      <c r="I304" s="9">
        <f t="shared" si="14"/>
        <v>0.69097222222222221</v>
      </c>
      <c r="J304" t="s">
        <v>58</v>
      </c>
      <c r="L304" s="9" t="str">
        <f t="shared" si="16"/>
        <v/>
      </c>
    </row>
    <row r="305" spans="1:13">
      <c r="A305" s="10">
        <v>45415</v>
      </c>
      <c r="B305" t="s">
        <v>4</v>
      </c>
      <c r="C305" s="25">
        <v>9</v>
      </c>
      <c r="D305" t="s">
        <v>0</v>
      </c>
      <c r="E305" s="7">
        <v>4.3099999999999996</v>
      </c>
      <c r="F305" s="8">
        <f t="shared" si="15"/>
        <v>0.68819444444444444</v>
      </c>
      <c r="G305" t="s">
        <v>52</v>
      </c>
      <c r="H305">
        <v>4.34</v>
      </c>
      <c r="I305" s="9">
        <f t="shared" si="14"/>
        <v>0.69027777777777777</v>
      </c>
      <c r="J305" t="s">
        <v>55</v>
      </c>
      <c r="L305" s="9" t="str">
        <f t="shared" si="16"/>
        <v/>
      </c>
    </row>
    <row r="306" spans="1:13">
      <c r="A306" s="10">
        <v>45415</v>
      </c>
      <c r="B306" t="s">
        <v>4</v>
      </c>
      <c r="C306" s="25">
        <v>9</v>
      </c>
      <c r="D306" t="s">
        <v>0</v>
      </c>
      <c r="E306" s="7">
        <v>4.3099999999999996</v>
      </c>
      <c r="F306" s="8">
        <f t="shared" si="15"/>
        <v>0.68819444444444444</v>
      </c>
      <c r="G306" t="s">
        <v>52</v>
      </c>
      <c r="H306">
        <v>4.3600000000000003</v>
      </c>
      <c r="I306" s="9">
        <f t="shared" si="14"/>
        <v>0.69166666666666665</v>
      </c>
      <c r="J306" t="s">
        <v>55</v>
      </c>
      <c r="L306" s="9" t="str">
        <f t="shared" si="16"/>
        <v/>
      </c>
    </row>
    <row r="307" spans="1:13">
      <c r="A307" s="10">
        <v>45415</v>
      </c>
      <c r="B307" t="s">
        <v>11</v>
      </c>
      <c r="C307" s="25" t="s">
        <v>68</v>
      </c>
      <c r="D307" t="s">
        <v>1</v>
      </c>
      <c r="E307" s="7">
        <v>4.3</v>
      </c>
      <c r="F307" s="8">
        <f t="shared" si="15"/>
        <v>0.6875</v>
      </c>
      <c r="I307" s="9" t="str">
        <f t="shared" si="14"/>
        <v/>
      </c>
      <c r="L307" s="9" t="str">
        <f t="shared" si="16"/>
        <v/>
      </c>
    </row>
    <row r="308" spans="1:13">
      <c r="A308" s="10">
        <v>45415</v>
      </c>
      <c r="B308" t="s">
        <v>11</v>
      </c>
      <c r="C308" s="25">
        <v>9</v>
      </c>
      <c r="D308" t="s">
        <v>0</v>
      </c>
      <c r="E308" s="7">
        <v>4.3099999999999996</v>
      </c>
      <c r="F308" s="8">
        <f t="shared" si="15"/>
        <v>0.68819444444444444</v>
      </c>
      <c r="G308" t="s">
        <v>52</v>
      </c>
      <c r="H308">
        <v>4.32</v>
      </c>
      <c r="I308" s="9">
        <f t="shared" si="14"/>
        <v>0.68888888888888888</v>
      </c>
      <c r="J308" t="s">
        <v>55</v>
      </c>
      <c r="L308" s="9" t="str">
        <f t="shared" si="16"/>
        <v/>
      </c>
    </row>
    <row r="309" spans="1:13">
      <c r="A309" s="10">
        <v>45415</v>
      </c>
      <c r="B309" t="s">
        <v>7</v>
      </c>
      <c r="C309" s="25" t="s">
        <v>68</v>
      </c>
      <c r="D309" t="s">
        <v>1</v>
      </c>
      <c r="E309" s="7">
        <v>4.3099999999999996</v>
      </c>
      <c r="F309" s="8">
        <f t="shared" si="15"/>
        <v>0.68819444444444444</v>
      </c>
      <c r="I309" s="9" t="str">
        <f t="shared" si="14"/>
        <v/>
      </c>
      <c r="L309" s="9" t="str">
        <f t="shared" si="16"/>
        <v/>
      </c>
    </row>
    <row r="310" spans="1:13">
      <c r="A310" s="10">
        <v>45415</v>
      </c>
      <c r="B310" t="s">
        <v>7</v>
      </c>
      <c r="C310" s="25">
        <v>9</v>
      </c>
      <c r="D310" t="s">
        <v>0</v>
      </c>
      <c r="E310" s="7">
        <v>4.33</v>
      </c>
      <c r="F310" s="8">
        <f t="shared" si="15"/>
        <v>0.68958333333333333</v>
      </c>
      <c r="G310" t="s">
        <v>43</v>
      </c>
      <c r="H310">
        <v>4.3499999999999996</v>
      </c>
      <c r="I310" s="9">
        <f t="shared" si="14"/>
        <v>0.69097222222222221</v>
      </c>
      <c r="J310" t="s">
        <v>55</v>
      </c>
      <c r="L310" s="9" t="str">
        <f t="shared" si="16"/>
        <v/>
      </c>
    </row>
    <row r="311" spans="1:13">
      <c r="A311" s="10">
        <v>45415</v>
      </c>
      <c r="B311" t="s">
        <v>12</v>
      </c>
      <c r="C311" s="25" t="s">
        <v>68</v>
      </c>
      <c r="D311" t="s">
        <v>1</v>
      </c>
      <c r="E311" s="7">
        <v>4.34</v>
      </c>
      <c r="F311" s="8">
        <f t="shared" si="15"/>
        <v>0.69027777777777777</v>
      </c>
      <c r="I311" s="9" t="str">
        <f t="shared" si="14"/>
        <v/>
      </c>
      <c r="L311" s="9" t="str">
        <f t="shared" si="16"/>
        <v/>
      </c>
    </row>
    <row r="312" spans="1:13">
      <c r="A312" s="10">
        <v>45415</v>
      </c>
      <c r="B312" t="s">
        <v>4</v>
      </c>
      <c r="C312" s="25" t="s">
        <v>72</v>
      </c>
      <c r="D312" t="s">
        <v>0</v>
      </c>
      <c r="E312" s="7">
        <v>4.3499999999999996</v>
      </c>
      <c r="F312" s="8">
        <f t="shared" si="15"/>
        <v>0.69097222222222221</v>
      </c>
      <c r="G312" t="s">
        <v>52</v>
      </c>
      <c r="H312">
        <v>4.3600000000000003</v>
      </c>
      <c r="I312" s="9">
        <f t="shared" si="14"/>
        <v>0.69166666666666665</v>
      </c>
      <c r="J312" t="s">
        <v>56</v>
      </c>
      <c r="K312">
        <v>4.37</v>
      </c>
      <c r="L312" s="9">
        <f t="shared" si="16"/>
        <v>0.69236111111111109</v>
      </c>
      <c r="M312" t="s">
        <v>57</v>
      </c>
    </row>
    <row r="313" spans="1:13">
      <c r="A313" s="10">
        <v>45415</v>
      </c>
      <c r="B313" t="s">
        <v>9</v>
      </c>
      <c r="C313" s="25" t="s">
        <v>68</v>
      </c>
      <c r="D313" t="s">
        <v>1</v>
      </c>
      <c r="E313" s="7">
        <v>4.3600000000000003</v>
      </c>
      <c r="F313" s="8">
        <f t="shared" si="15"/>
        <v>0.69166666666666665</v>
      </c>
      <c r="I313" s="9" t="str">
        <f t="shared" si="14"/>
        <v/>
      </c>
      <c r="L313" s="9" t="str">
        <f t="shared" si="16"/>
        <v/>
      </c>
    </row>
    <row r="314" spans="1:13">
      <c r="A314" s="10">
        <v>45415</v>
      </c>
      <c r="B314" t="s">
        <v>4</v>
      </c>
      <c r="C314" s="25">
        <v>9</v>
      </c>
      <c r="D314" t="s">
        <v>0</v>
      </c>
      <c r="E314" s="7">
        <v>4.38</v>
      </c>
      <c r="F314" s="8">
        <f t="shared" si="15"/>
        <v>0.69305555555555554</v>
      </c>
      <c r="G314" t="s">
        <v>52</v>
      </c>
      <c r="H314">
        <v>4.3899999999999997</v>
      </c>
      <c r="I314" s="9">
        <f t="shared" si="14"/>
        <v>0.69374999999999998</v>
      </c>
      <c r="J314" t="s">
        <v>55</v>
      </c>
      <c r="L314" s="9" t="str">
        <f t="shared" si="16"/>
        <v/>
      </c>
    </row>
    <row r="315" spans="1:13">
      <c r="A315" s="10">
        <v>45415</v>
      </c>
      <c r="B315" t="s">
        <v>11</v>
      </c>
      <c r="C315" s="25" t="s">
        <v>68</v>
      </c>
      <c r="D315" t="s">
        <v>1</v>
      </c>
      <c r="E315" s="7">
        <v>4.3899999999999997</v>
      </c>
      <c r="F315" s="8">
        <f t="shared" si="15"/>
        <v>0.69374999999999998</v>
      </c>
      <c r="I315" s="9" t="str">
        <f t="shared" si="14"/>
        <v/>
      </c>
      <c r="L315" s="9" t="str">
        <f t="shared" si="16"/>
        <v/>
      </c>
    </row>
    <row r="316" spans="1:13">
      <c r="A316" s="10">
        <v>45415</v>
      </c>
      <c r="B316" t="s">
        <v>10</v>
      </c>
      <c r="C316" s="25" t="s">
        <v>68</v>
      </c>
      <c r="D316" t="s">
        <v>1</v>
      </c>
      <c r="E316" s="7">
        <v>4.4000000000000004</v>
      </c>
      <c r="F316" s="8">
        <f t="shared" si="15"/>
        <v>0.69444444444444442</v>
      </c>
      <c r="I316" s="9" t="str">
        <f t="shared" si="14"/>
        <v/>
      </c>
      <c r="L316" s="9" t="str">
        <f t="shared" si="16"/>
        <v/>
      </c>
    </row>
    <row r="317" spans="1:13">
      <c r="A317" s="10">
        <v>45415</v>
      </c>
      <c r="B317" t="s">
        <v>11</v>
      </c>
      <c r="C317" s="25">
        <v>9</v>
      </c>
      <c r="D317" t="s">
        <v>0</v>
      </c>
      <c r="E317" s="7">
        <v>4.41</v>
      </c>
      <c r="F317" s="8">
        <f t="shared" si="15"/>
        <v>0.69513888888888886</v>
      </c>
      <c r="G317" t="s">
        <v>52</v>
      </c>
      <c r="H317">
        <v>4.43</v>
      </c>
      <c r="I317" s="9">
        <f t="shared" si="14"/>
        <v>0.69652777777777775</v>
      </c>
      <c r="J317" t="s">
        <v>55</v>
      </c>
      <c r="L317" s="9" t="str">
        <f t="shared" si="16"/>
        <v/>
      </c>
    </row>
    <row r="318" spans="1:13">
      <c r="A318" s="10">
        <v>45415</v>
      </c>
      <c r="B318" t="s">
        <v>18</v>
      </c>
      <c r="C318" s="25">
        <v>9</v>
      </c>
      <c r="D318" t="s">
        <v>0</v>
      </c>
      <c r="E318" s="7">
        <v>4.42</v>
      </c>
      <c r="F318" s="8">
        <f t="shared" si="15"/>
        <v>0.6958333333333333</v>
      </c>
      <c r="G318" t="s">
        <v>52</v>
      </c>
      <c r="H318">
        <v>4.45</v>
      </c>
      <c r="I318" s="9">
        <f t="shared" si="14"/>
        <v>0.69791666666666663</v>
      </c>
      <c r="J318" t="s">
        <v>55</v>
      </c>
      <c r="L318" s="9" t="str">
        <f t="shared" si="16"/>
        <v/>
      </c>
    </row>
    <row r="319" spans="1:13">
      <c r="A319" s="10">
        <v>45415</v>
      </c>
      <c r="B319" t="s">
        <v>9</v>
      </c>
      <c r="F319" s="8" t="str">
        <f t="shared" si="15"/>
        <v/>
      </c>
      <c r="I319" s="9" t="str">
        <f t="shared" si="14"/>
        <v/>
      </c>
      <c r="L319" s="9" t="str">
        <f t="shared" si="16"/>
        <v/>
      </c>
    </row>
    <row r="320" spans="1:13">
      <c r="A320" s="10">
        <v>45415</v>
      </c>
      <c r="B320" t="s">
        <v>4</v>
      </c>
      <c r="C320" s="25">
        <v>9</v>
      </c>
      <c r="D320" t="s">
        <v>0</v>
      </c>
      <c r="E320" s="7">
        <v>4.41</v>
      </c>
      <c r="F320" s="8">
        <f t="shared" si="15"/>
        <v>0.69513888888888886</v>
      </c>
      <c r="G320" t="s">
        <v>52</v>
      </c>
      <c r="H320">
        <v>4.4400000000000004</v>
      </c>
      <c r="I320" s="9">
        <f t="shared" si="14"/>
        <v>0.69722222222222219</v>
      </c>
      <c r="J320" t="s">
        <v>55</v>
      </c>
      <c r="L320" s="9" t="str">
        <f t="shared" si="16"/>
        <v/>
      </c>
    </row>
    <row r="321" spans="1:13">
      <c r="A321" s="10">
        <v>45415</v>
      </c>
      <c r="B321" t="s">
        <v>11</v>
      </c>
      <c r="C321" s="25" t="s">
        <v>68</v>
      </c>
      <c r="D321" t="s">
        <v>1</v>
      </c>
      <c r="E321" s="7">
        <v>4.43</v>
      </c>
      <c r="F321" s="8">
        <f t="shared" si="15"/>
        <v>0.69652777777777775</v>
      </c>
      <c r="I321" s="9" t="str">
        <f t="shared" si="14"/>
        <v/>
      </c>
      <c r="L321" s="9" t="str">
        <f t="shared" si="16"/>
        <v/>
      </c>
    </row>
    <row r="322" spans="1:13">
      <c r="A322" s="10">
        <v>45415</v>
      </c>
      <c r="B322" t="s">
        <v>4</v>
      </c>
      <c r="C322" s="25" t="s">
        <v>68</v>
      </c>
      <c r="D322" t="s">
        <v>1</v>
      </c>
      <c r="E322" s="7">
        <v>4.4400000000000004</v>
      </c>
      <c r="F322" s="8">
        <f t="shared" si="15"/>
        <v>0.69722222222222219</v>
      </c>
      <c r="I322" s="9" t="str">
        <f t="shared" si="14"/>
        <v/>
      </c>
      <c r="L322" s="9" t="str">
        <f t="shared" si="16"/>
        <v/>
      </c>
    </row>
    <row r="323" spans="1:13">
      <c r="A323" s="10">
        <v>45415</v>
      </c>
      <c r="B323" t="s">
        <v>4</v>
      </c>
      <c r="C323" s="25" t="s">
        <v>72</v>
      </c>
      <c r="D323" t="s">
        <v>1</v>
      </c>
      <c r="E323" s="7">
        <v>4.4400000000000004</v>
      </c>
      <c r="F323" s="8">
        <f t="shared" si="15"/>
        <v>0.69722222222222219</v>
      </c>
      <c r="I323" s="9" t="str">
        <f t="shared" si="14"/>
        <v/>
      </c>
      <c r="L323" s="9" t="str">
        <f t="shared" si="16"/>
        <v/>
      </c>
    </row>
    <row r="324" spans="1:13">
      <c r="A324" s="10">
        <v>45415</v>
      </c>
      <c r="B324" t="s">
        <v>4</v>
      </c>
      <c r="C324" s="25">
        <v>9</v>
      </c>
      <c r="D324" t="s">
        <v>0</v>
      </c>
      <c r="E324" s="7">
        <v>4.45</v>
      </c>
      <c r="F324" s="8">
        <f t="shared" si="15"/>
        <v>0.69791666666666663</v>
      </c>
      <c r="G324" t="s">
        <v>52</v>
      </c>
      <c r="H324">
        <v>4.4800000000000004</v>
      </c>
      <c r="I324" s="9">
        <f t="shared" si="14"/>
        <v>0.7</v>
      </c>
      <c r="J324" t="s">
        <v>46</v>
      </c>
      <c r="K324">
        <v>4.49</v>
      </c>
      <c r="L324" s="9">
        <f t="shared" si="16"/>
        <v>0.70069444444444451</v>
      </c>
      <c r="M324" t="s">
        <v>55</v>
      </c>
    </row>
    <row r="325" spans="1:13">
      <c r="A325" s="10">
        <v>45415</v>
      </c>
      <c r="B325" t="s">
        <v>7</v>
      </c>
      <c r="C325" s="25" t="s">
        <v>68</v>
      </c>
      <c r="D325" t="s">
        <v>1</v>
      </c>
      <c r="E325" s="7">
        <v>4.46</v>
      </c>
      <c r="F325" s="8">
        <f t="shared" si="15"/>
        <v>0.69861111111111107</v>
      </c>
      <c r="I325" s="9" t="str">
        <f t="shared" si="14"/>
        <v/>
      </c>
      <c r="L325" s="9" t="str">
        <f t="shared" si="16"/>
        <v/>
      </c>
    </row>
    <row r="326" spans="1:13">
      <c r="A326" s="10">
        <v>45415</v>
      </c>
      <c r="B326" t="s">
        <v>7</v>
      </c>
      <c r="C326" s="25">
        <v>9</v>
      </c>
      <c r="D326" t="s">
        <v>0</v>
      </c>
      <c r="E326" s="7">
        <v>4.46</v>
      </c>
      <c r="F326" s="8">
        <f t="shared" si="15"/>
        <v>0.69861111111111107</v>
      </c>
      <c r="G326" t="s">
        <v>43</v>
      </c>
      <c r="H326">
        <v>4.4800000000000004</v>
      </c>
      <c r="I326" s="9">
        <f t="shared" si="14"/>
        <v>0.7</v>
      </c>
      <c r="J326" t="s">
        <v>55</v>
      </c>
      <c r="L326" s="9" t="str">
        <f t="shared" si="16"/>
        <v/>
      </c>
    </row>
    <row r="327" spans="1:13">
      <c r="A327" s="10">
        <v>45415</v>
      </c>
      <c r="B327" t="s">
        <v>7</v>
      </c>
      <c r="C327" s="25" t="s">
        <v>68</v>
      </c>
      <c r="D327" t="s">
        <v>0</v>
      </c>
      <c r="E327" s="7">
        <v>4.46</v>
      </c>
      <c r="F327" s="8">
        <f t="shared" si="15"/>
        <v>0.69861111111111107</v>
      </c>
      <c r="G327" t="s">
        <v>45</v>
      </c>
      <c r="H327">
        <v>4.49</v>
      </c>
      <c r="I327" s="9">
        <f t="shared" si="14"/>
        <v>0.70069444444444451</v>
      </c>
      <c r="J327" t="s">
        <v>58</v>
      </c>
      <c r="L327" s="9" t="str">
        <f t="shared" si="16"/>
        <v/>
      </c>
    </row>
    <row r="328" spans="1:13">
      <c r="A328" s="10">
        <v>45415</v>
      </c>
      <c r="B328" t="s">
        <v>7</v>
      </c>
      <c r="C328" s="25" t="s">
        <v>68</v>
      </c>
      <c r="D328" t="s">
        <v>1</v>
      </c>
      <c r="E328" s="7">
        <v>4.47</v>
      </c>
      <c r="F328" s="8">
        <f t="shared" si="15"/>
        <v>0.69930555555555562</v>
      </c>
      <c r="L328" s="9" t="str">
        <f t="shared" si="16"/>
        <v/>
      </c>
    </row>
    <row r="329" spans="1:13">
      <c r="A329" s="10">
        <v>45415</v>
      </c>
      <c r="B329" t="s">
        <v>4</v>
      </c>
      <c r="C329" s="25" t="s">
        <v>72</v>
      </c>
      <c r="D329" t="s">
        <v>1</v>
      </c>
      <c r="E329" s="7">
        <v>4.4800000000000004</v>
      </c>
      <c r="F329" s="8">
        <f t="shared" si="15"/>
        <v>0.7</v>
      </c>
      <c r="L329" s="9" t="str">
        <f t="shared" si="16"/>
        <v/>
      </c>
    </row>
    <row r="330" spans="1:13">
      <c r="A330" s="10">
        <v>45415</v>
      </c>
      <c r="B330" t="s">
        <v>7</v>
      </c>
      <c r="C330" s="25" t="s">
        <v>72</v>
      </c>
      <c r="D330" t="s">
        <v>1</v>
      </c>
      <c r="E330" s="7">
        <v>4.49</v>
      </c>
      <c r="F330" s="8">
        <f t="shared" si="15"/>
        <v>0.70069444444444451</v>
      </c>
      <c r="L330" s="9" t="str">
        <f t="shared" si="16"/>
        <v/>
      </c>
    </row>
  </sheetData>
  <pageMargins left="0.7" right="0.7" top="0.75" bottom="0.75" header="0.3" footer="0.3"/>
  <ignoredErrors>
    <ignoredError sqref="I16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14B5-26BB-46E8-91F8-74EF549E7A2D}">
  <dimension ref="A1:O29"/>
  <sheetViews>
    <sheetView workbookViewId="0">
      <selection activeCell="M1" sqref="M1"/>
    </sheetView>
  </sheetViews>
  <sheetFormatPr defaultRowHeight="14.25"/>
  <cols>
    <col min="3" max="3" width="9.06640625" style="25"/>
    <col min="5" max="5" width="0" hidden="1" customWidth="1"/>
    <col min="8" max="8" width="0" hidden="1" customWidth="1"/>
    <col min="16" max="17" width="9.73046875" customWidth="1"/>
  </cols>
  <sheetData>
    <row r="1" spans="1:15">
      <c r="A1" t="s">
        <v>74</v>
      </c>
      <c r="B1" t="s">
        <v>75</v>
      </c>
      <c r="C1" s="25" t="s">
        <v>76</v>
      </c>
      <c r="D1" t="s">
        <v>77</v>
      </c>
      <c r="E1" s="7" t="s">
        <v>39</v>
      </c>
      <c r="F1" t="s">
        <v>35</v>
      </c>
      <c r="G1" t="s">
        <v>37</v>
      </c>
      <c r="H1" t="s">
        <v>40</v>
      </c>
      <c r="I1" t="s">
        <v>36</v>
      </c>
      <c r="J1" t="s">
        <v>38</v>
      </c>
      <c r="K1" t="s">
        <v>59</v>
      </c>
      <c r="L1" t="s">
        <v>60</v>
      </c>
      <c r="M1" t="s">
        <v>83</v>
      </c>
      <c r="N1" t="s">
        <v>61</v>
      </c>
      <c r="O1" t="s">
        <v>63</v>
      </c>
    </row>
    <row r="2" spans="1:15">
      <c r="A2" s="10">
        <v>45415</v>
      </c>
      <c r="B2" t="s">
        <v>7</v>
      </c>
      <c r="C2" s="25">
        <v>9</v>
      </c>
      <c r="D2" t="s">
        <v>0</v>
      </c>
      <c r="E2" s="7">
        <v>2.4700000000000002</v>
      </c>
      <c r="F2" s="8">
        <f t="shared" ref="F2:F3" si="0">IF(ISBLANK(E2), "", TIME(INT(E2), ROUND(MOD(E2,1)*100,0), 0) + TIME(12, 0, 0))</f>
        <v>0.61597222222222225</v>
      </c>
      <c r="G2" t="s">
        <v>52</v>
      </c>
      <c r="H2">
        <v>2.4900000000000002</v>
      </c>
      <c r="I2" s="9">
        <f t="shared" ref="I2:I3" si="1">IF(ISBLANK(H2), "", TIME(INT(H2), ROUND(MOD(H2,1)*100,0), 0) + TIME(12, 0, 0))</f>
        <v>0.61736111111111114</v>
      </c>
      <c r="J2" t="s">
        <v>55</v>
      </c>
      <c r="K2">
        <v>44.62</v>
      </c>
      <c r="L2">
        <v>109.08</v>
      </c>
      <c r="M2">
        <f>IF(OR(ISBLANK(L2), ISBLANK(K2)), "", L2 - K2)</f>
        <v>64.460000000000008</v>
      </c>
    </row>
    <row r="3" spans="1:15">
      <c r="A3" s="10">
        <v>45415</v>
      </c>
      <c r="B3" t="s">
        <v>17</v>
      </c>
      <c r="C3" s="25">
        <v>9</v>
      </c>
      <c r="D3" t="s">
        <v>0</v>
      </c>
      <c r="E3" s="7">
        <v>2.5299999999999998</v>
      </c>
      <c r="F3" s="8">
        <f t="shared" si="0"/>
        <v>0.62013888888888891</v>
      </c>
      <c r="G3" t="s">
        <v>52</v>
      </c>
      <c r="H3">
        <v>2.56</v>
      </c>
      <c r="I3" s="9">
        <f t="shared" si="1"/>
        <v>0.62222222222222223</v>
      </c>
      <c r="J3" t="s">
        <v>55</v>
      </c>
      <c r="K3">
        <v>47</v>
      </c>
      <c r="L3">
        <v>141</v>
      </c>
      <c r="M3">
        <f t="shared" ref="M3:M18" si="2">IF(OR(ISBLANK(L3), ISBLANK(K3)), "", L3 - K3)</f>
        <v>94</v>
      </c>
    </row>
    <row r="4" spans="1:15">
      <c r="A4" s="10">
        <v>45415</v>
      </c>
      <c r="B4" t="s">
        <v>4</v>
      </c>
      <c r="C4" s="25">
        <v>9</v>
      </c>
      <c r="D4" t="s">
        <v>0</v>
      </c>
      <c r="E4" s="7">
        <v>3.01</v>
      </c>
      <c r="F4" s="8">
        <f>IF(ISBLANK(E4), "", TIME(INT(E4), ROUND(MOD(E4,1)*100,0), 0) + TIME(12, 0, 0))</f>
        <v>0.62569444444444444</v>
      </c>
      <c r="G4" t="s">
        <v>52</v>
      </c>
      <c r="H4">
        <v>3.06</v>
      </c>
      <c r="I4" s="9">
        <f>IF(ISBLANK(H4), "", TIME(INT(H4), ROUND(MOD(H4,1)*100,0), 0) + TIME(12, 0, 0))</f>
        <v>0.62916666666666665</v>
      </c>
      <c r="J4" t="s">
        <v>55</v>
      </c>
      <c r="K4">
        <v>63</v>
      </c>
      <c r="M4" t="str">
        <f t="shared" si="2"/>
        <v/>
      </c>
    </row>
    <row r="5" spans="1:15">
      <c r="A5" s="10">
        <v>45415</v>
      </c>
      <c r="B5" t="s">
        <v>10</v>
      </c>
      <c r="C5" s="25">
        <v>9</v>
      </c>
      <c r="D5" t="s">
        <v>0</v>
      </c>
      <c r="E5" s="7">
        <v>3.08</v>
      </c>
      <c r="F5" s="8">
        <f t="shared" ref="F5" si="3">IF(ISBLANK(E5), "", TIME(INT(E5), ROUND(MOD(E5,1)*100,0), 0) + TIME(12, 0, 0))</f>
        <v>0.63055555555555554</v>
      </c>
      <c r="G5" t="s">
        <v>52</v>
      </c>
      <c r="H5">
        <v>3.11</v>
      </c>
      <c r="I5" s="9">
        <f t="shared" ref="I5" si="4">IF(ISBLANK(H5), "", TIME(INT(H5), ROUND(MOD(H5,1)*100,0), 0) + TIME(12, 0, 0))</f>
        <v>0.63263888888888886</v>
      </c>
      <c r="J5" t="s">
        <v>55</v>
      </c>
      <c r="K5">
        <v>59.03</v>
      </c>
      <c r="L5">
        <v>115</v>
      </c>
      <c r="M5">
        <f t="shared" si="2"/>
        <v>55.97</v>
      </c>
    </row>
    <row r="6" spans="1:15">
      <c r="A6" s="10">
        <v>45415</v>
      </c>
      <c r="B6" t="s">
        <v>7</v>
      </c>
      <c r="C6" s="25">
        <v>9</v>
      </c>
      <c r="D6" t="s">
        <v>0</v>
      </c>
      <c r="E6" s="7">
        <v>3.14</v>
      </c>
      <c r="F6" s="8">
        <f t="shared" ref="F6:F13" si="5">IF(ISBLANK(E6), "", TIME(INT(E6), ROUND(MOD(E6,1)*100,0), 0) + TIME(12, 0, 0))</f>
        <v>0.63472222222222219</v>
      </c>
      <c r="G6" t="s">
        <v>52</v>
      </c>
      <c r="H6">
        <v>3.16</v>
      </c>
      <c r="I6" s="9">
        <f t="shared" ref="I6:I13" si="6">IF(ISBLANK(H6), "", TIME(INT(H6), ROUND(MOD(H6,1)*100,0), 0) + TIME(12, 0, 0))</f>
        <v>0.63611111111111107</v>
      </c>
      <c r="J6" t="s">
        <v>55</v>
      </c>
      <c r="K6">
        <v>30</v>
      </c>
      <c r="L6">
        <v>80</v>
      </c>
      <c r="M6">
        <f t="shared" si="2"/>
        <v>50</v>
      </c>
    </row>
    <row r="7" spans="1:15">
      <c r="A7" s="10">
        <v>45415</v>
      </c>
      <c r="B7" t="s">
        <v>11</v>
      </c>
      <c r="C7" s="25">
        <v>9</v>
      </c>
      <c r="D7" t="s">
        <v>0</v>
      </c>
      <c r="E7" s="7">
        <v>3.15</v>
      </c>
      <c r="F7" s="8">
        <f t="shared" si="5"/>
        <v>0.63541666666666663</v>
      </c>
      <c r="G7" t="s">
        <v>53</v>
      </c>
      <c r="H7">
        <v>3.17</v>
      </c>
      <c r="I7" s="9">
        <f t="shared" si="6"/>
        <v>0.63680555555555562</v>
      </c>
      <c r="J7" t="s">
        <v>55</v>
      </c>
      <c r="K7">
        <v>25</v>
      </c>
      <c r="L7">
        <v>117</v>
      </c>
      <c r="M7">
        <f t="shared" si="2"/>
        <v>92</v>
      </c>
    </row>
    <row r="8" spans="1:15">
      <c r="A8" s="10">
        <v>45415</v>
      </c>
      <c r="B8" t="s">
        <v>7</v>
      </c>
      <c r="C8" s="25">
        <v>9</v>
      </c>
      <c r="D8" t="s">
        <v>0</v>
      </c>
      <c r="E8" s="7">
        <v>3.17</v>
      </c>
      <c r="F8" s="8">
        <f t="shared" si="5"/>
        <v>0.63680555555555562</v>
      </c>
      <c r="G8" t="s">
        <v>52</v>
      </c>
      <c r="H8">
        <v>3.19</v>
      </c>
      <c r="I8" s="9">
        <f t="shared" si="6"/>
        <v>0.63819444444444451</v>
      </c>
      <c r="J8" t="s">
        <v>55</v>
      </c>
      <c r="K8">
        <v>32</v>
      </c>
      <c r="L8">
        <v>77</v>
      </c>
      <c r="M8">
        <f t="shared" si="2"/>
        <v>45</v>
      </c>
    </row>
    <row r="9" spans="1:15">
      <c r="A9" s="10">
        <v>45415</v>
      </c>
      <c r="B9" t="s">
        <v>11</v>
      </c>
      <c r="C9" s="25">
        <v>9</v>
      </c>
      <c r="D9" t="s">
        <v>0</v>
      </c>
      <c r="E9" s="7">
        <v>3.17</v>
      </c>
      <c r="F9" s="8">
        <f t="shared" si="5"/>
        <v>0.63680555555555562</v>
      </c>
      <c r="G9" t="s">
        <v>52</v>
      </c>
      <c r="H9">
        <v>3.2</v>
      </c>
      <c r="I9" s="9">
        <f t="shared" si="6"/>
        <v>0.63888888888888884</v>
      </c>
      <c r="J9" t="s">
        <v>55</v>
      </c>
      <c r="K9">
        <v>55</v>
      </c>
      <c r="M9" t="str">
        <f t="shared" si="2"/>
        <v/>
      </c>
    </row>
    <row r="10" spans="1:15">
      <c r="A10" s="10">
        <v>45415</v>
      </c>
      <c r="B10" t="s">
        <v>7</v>
      </c>
      <c r="C10" s="25">
        <v>9</v>
      </c>
      <c r="D10" t="s">
        <v>0</v>
      </c>
      <c r="E10" s="7">
        <v>3.31</v>
      </c>
      <c r="F10" s="8">
        <f t="shared" si="5"/>
        <v>0.64652777777777781</v>
      </c>
      <c r="G10" t="s">
        <v>52</v>
      </c>
      <c r="H10">
        <v>3.33</v>
      </c>
      <c r="I10" s="9">
        <f t="shared" si="6"/>
        <v>0.6479166666666667</v>
      </c>
      <c r="J10" t="s">
        <v>55</v>
      </c>
      <c r="K10">
        <v>32</v>
      </c>
      <c r="L10">
        <v>89</v>
      </c>
      <c r="M10">
        <f t="shared" si="2"/>
        <v>57</v>
      </c>
    </row>
    <row r="11" spans="1:15">
      <c r="A11" s="10">
        <v>45415</v>
      </c>
      <c r="B11" t="s">
        <v>11</v>
      </c>
      <c r="C11" s="25">
        <v>9</v>
      </c>
      <c r="D11" t="s">
        <v>0</v>
      </c>
      <c r="E11" s="7">
        <v>3.43</v>
      </c>
      <c r="F11" s="8">
        <f t="shared" si="5"/>
        <v>0.65486111111111112</v>
      </c>
      <c r="G11" t="s">
        <v>53</v>
      </c>
      <c r="H11">
        <v>3.46</v>
      </c>
      <c r="I11" s="9">
        <f t="shared" si="6"/>
        <v>0.65694444444444444</v>
      </c>
      <c r="J11" t="s">
        <v>55</v>
      </c>
      <c r="K11">
        <v>41</v>
      </c>
      <c r="L11">
        <v>165</v>
      </c>
      <c r="M11">
        <f t="shared" si="2"/>
        <v>124</v>
      </c>
      <c r="N11" s="30" t="s">
        <v>62</v>
      </c>
      <c r="O11" t="s">
        <v>52</v>
      </c>
    </row>
    <row r="12" spans="1:15">
      <c r="A12" s="10">
        <v>45415</v>
      </c>
      <c r="B12" t="s">
        <v>21</v>
      </c>
      <c r="C12" s="25">
        <v>9</v>
      </c>
      <c r="D12" t="s">
        <v>0</v>
      </c>
      <c r="E12" s="7">
        <v>3.48</v>
      </c>
      <c r="F12" s="8">
        <f t="shared" si="5"/>
        <v>0.65833333333333333</v>
      </c>
      <c r="G12" t="s">
        <v>52</v>
      </c>
      <c r="H12">
        <v>3.52</v>
      </c>
      <c r="I12" s="9">
        <f t="shared" si="6"/>
        <v>0.66111111111111109</v>
      </c>
      <c r="J12" t="s">
        <v>55</v>
      </c>
      <c r="K12">
        <v>50</v>
      </c>
      <c r="L12">
        <v>234</v>
      </c>
      <c r="M12">
        <f t="shared" si="2"/>
        <v>184</v>
      </c>
      <c r="N12" s="30" t="s">
        <v>62</v>
      </c>
      <c r="O12" t="s">
        <v>64</v>
      </c>
    </row>
    <row r="13" spans="1:15">
      <c r="A13" s="10">
        <v>45415</v>
      </c>
      <c r="B13" t="s">
        <v>4</v>
      </c>
      <c r="C13" s="25">
        <v>9</v>
      </c>
      <c r="D13" t="s">
        <v>0</v>
      </c>
      <c r="E13" s="7">
        <v>3.58</v>
      </c>
      <c r="F13" s="8">
        <f t="shared" si="5"/>
        <v>0.66527777777777775</v>
      </c>
      <c r="G13" t="s">
        <v>52</v>
      </c>
      <c r="H13">
        <v>4.0199999999999996</v>
      </c>
      <c r="I13" s="9">
        <f t="shared" si="6"/>
        <v>0.66805555555555562</v>
      </c>
      <c r="J13" t="s">
        <v>55</v>
      </c>
      <c r="K13">
        <v>93</v>
      </c>
      <c r="L13">
        <v>145</v>
      </c>
      <c r="M13">
        <f t="shared" si="2"/>
        <v>52</v>
      </c>
    </row>
    <row r="14" spans="1:15">
      <c r="A14" s="10">
        <v>45415</v>
      </c>
      <c r="B14" t="s">
        <v>4</v>
      </c>
      <c r="C14" s="25">
        <v>9</v>
      </c>
      <c r="D14" t="s">
        <v>0</v>
      </c>
      <c r="E14" s="7">
        <v>4.0199999999999996</v>
      </c>
      <c r="F14" s="8">
        <f>IF(ISBLANK(E14), "", TIME(INT(E14), ROUND(MOD(E14,1)*100,0), 0) + TIME(12, 0, 0))</f>
        <v>0.66805555555555562</v>
      </c>
      <c r="G14" t="s">
        <v>52</v>
      </c>
      <c r="H14">
        <v>4.05</v>
      </c>
      <c r="I14" s="9">
        <f>IF(ISBLANK(H14), "", TIME(INT(H14), ROUND(MOD(H14,1)*100,0), 0) + TIME(12, 0, 0))</f>
        <v>0.67013888888888884</v>
      </c>
      <c r="J14" t="s">
        <v>55</v>
      </c>
      <c r="K14">
        <v>57</v>
      </c>
      <c r="L14">
        <v>124</v>
      </c>
      <c r="M14">
        <f t="shared" si="2"/>
        <v>67</v>
      </c>
    </row>
    <row r="15" spans="1:15">
      <c r="A15" s="10">
        <v>45415</v>
      </c>
      <c r="B15" t="s">
        <v>9</v>
      </c>
      <c r="C15" s="25">
        <v>9</v>
      </c>
      <c r="D15" t="s">
        <v>0</v>
      </c>
      <c r="E15" s="7">
        <v>4.04</v>
      </c>
      <c r="F15" s="8">
        <f t="shared" ref="F15:F18" si="7">IF(ISBLANK(E15), "", TIME(INT(E15), ROUND(MOD(E15,1)*100,0), 0) + TIME(12, 0, 0))</f>
        <v>0.66944444444444451</v>
      </c>
      <c r="G15" t="s">
        <v>52</v>
      </c>
      <c r="H15">
        <v>4.08</v>
      </c>
      <c r="I15" s="9">
        <f t="shared" ref="I15:I18" si="8">IF(ISBLANK(H15), "", TIME(INT(H15), ROUND(MOD(H15,1)*100,0), 0) + TIME(12, 0, 0))</f>
        <v>0.67222222222222228</v>
      </c>
      <c r="J15" t="s">
        <v>55</v>
      </c>
      <c r="K15">
        <v>95</v>
      </c>
      <c r="L15">
        <v>200</v>
      </c>
      <c r="M15">
        <f t="shared" si="2"/>
        <v>105</v>
      </c>
      <c r="N15" s="30" t="s">
        <v>62</v>
      </c>
      <c r="O15" t="s">
        <v>65</v>
      </c>
    </row>
    <row r="16" spans="1:15">
      <c r="A16" s="10">
        <v>45415</v>
      </c>
      <c r="B16" t="s">
        <v>4</v>
      </c>
      <c r="C16" s="25">
        <v>9</v>
      </c>
      <c r="D16" t="s">
        <v>0</v>
      </c>
      <c r="E16" s="7">
        <v>4.09</v>
      </c>
      <c r="F16" s="8">
        <f t="shared" si="7"/>
        <v>0.67291666666666661</v>
      </c>
      <c r="G16" t="s">
        <v>46</v>
      </c>
      <c r="H16">
        <v>4.12</v>
      </c>
      <c r="I16" s="9">
        <f t="shared" si="8"/>
        <v>0.67500000000000004</v>
      </c>
      <c r="J16" t="s">
        <v>55</v>
      </c>
      <c r="L16">
        <v>93</v>
      </c>
      <c r="M16" t="str">
        <f t="shared" si="2"/>
        <v/>
      </c>
    </row>
    <row r="17" spans="1:15">
      <c r="A17" s="10">
        <v>45415</v>
      </c>
      <c r="B17" t="s">
        <v>11</v>
      </c>
      <c r="C17" s="25">
        <v>9</v>
      </c>
      <c r="D17" t="s">
        <v>0</v>
      </c>
      <c r="E17" s="7">
        <v>4.07</v>
      </c>
      <c r="F17" s="8">
        <f t="shared" si="7"/>
        <v>0.67152777777777772</v>
      </c>
      <c r="G17" t="s">
        <v>43</v>
      </c>
      <c r="H17">
        <v>4.1399999999999997</v>
      </c>
      <c r="I17" s="9">
        <f t="shared" si="8"/>
        <v>0.67638888888888893</v>
      </c>
      <c r="J17" t="s">
        <v>55</v>
      </c>
      <c r="L17">
        <v>159</v>
      </c>
      <c r="M17" t="str">
        <f t="shared" si="2"/>
        <v/>
      </c>
      <c r="N17" s="30" t="s">
        <v>62</v>
      </c>
      <c r="O17" t="s">
        <v>66</v>
      </c>
    </row>
    <row r="18" spans="1:15">
      <c r="A18" s="10">
        <v>45415</v>
      </c>
      <c r="B18" t="s">
        <v>32</v>
      </c>
      <c r="C18" s="25" t="s">
        <v>68</v>
      </c>
      <c r="D18" t="s">
        <v>0</v>
      </c>
      <c r="E18" s="7">
        <v>4.32</v>
      </c>
      <c r="F18" s="8">
        <f t="shared" si="7"/>
        <v>0.68888888888888888</v>
      </c>
      <c r="G18" t="s">
        <v>67</v>
      </c>
      <c r="H18">
        <v>4.3499999999999996</v>
      </c>
      <c r="I18" s="9">
        <f t="shared" si="8"/>
        <v>0.69097222222222221</v>
      </c>
      <c r="J18" t="s">
        <v>58</v>
      </c>
      <c r="K18">
        <v>125</v>
      </c>
      <c r="L18">
        <v>230</v>
      </c>
      <c r="M18">
        <f t="shared" si="2"/>
        <v>105</v>
      </c>
      <c r="N18" s="30" t="s">
        <v>62</v>
      </c>
      <c r="O18" t="s">
        <v>69</v>
      </c>
    </row>
    <row r="19" spans="1:15">
      <c r="E19" s="10"/>
      <c r="I19" s="7"/>
      <c r="J19" s="8"/>
      <c r="L19" s="9"/>
      <c r="M19" s="9"/>
    </row>
    <row r="20" spans="1:15">
      <c r="L20" s="9"/>
      <c r="M20" s="9"/>
    </row>
    <row r="21" spans="1:15">
      <c r="A21" t="s">
        <v>81</v>
      </c>
      <c r="B21" s="27">
        <f>AVERAGE(K2:K18)</f>
        <v>56.576666666666668</v>
      </c>
    </row>
    <row r="22" spans="1:15">
      <c r="A22" t="s">
        <v>82</v>
      </c>
      <c r="B22" s="27">
        <f>AVERAGE(L2:L18)</f>
        <v>138.53866666666667</v>
      </c>
    </row>
    <row r="23" spans="1:15">
      <c r="A23" t="s">
        <v>81</v>
      </c>
      <c r="B23" s="27">
        <f>AVERAGE(M2:M18)</f>
        <v>84.26384615384616</v>
      </c>
    </row>
    <row r="25" spans="1:15">
      <c r="A25" t="s">
        <v>84</v>
      </c>
      <c r="B25" s="27">
        <v>4</v>
      </c>
    </row>
    <row r="26" spans="1:15">
      <c r="A26" t="s">
        <v>85</v>
      </c>
      <c r="B26" s="27">
        <v>5</v>
      </c>
    </row>
    <row r="28" spans="1:15">
      <c r="A28" t="s">
        <v>2</v>
      </c>
      <c r="B28" s="27" t="s">
        <v>86</v>
      </c>
    </row>
    <row r="29" spans="1:15">
      <c r="A29" t="s">
        <v>3</v>
      </c>
      <c r="B29" s="29">
        <v>106.2791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8D87-97A8-45E0-A5D3-B0B56B868154}">
  <dimension ref="A1:P76"/>
  <sheetViews>
    <sheetView tabSelected="1" workbookViewId="0">
      <selection activeCell="P6" sqref="P6"/>
    </sheetView>
  </sheetViews>
  <sheetFormatPr defaultRowHeight="14.25"/>
  <cols>
    <col min="5" max="5" width="0" hidden="1" customWidth="1"/>
    <col min="8" max="8" width="0" hidden="1" customWidth="1"/>
    <col min="15" max="16" width="9.06640625" style="25"/>
  </cols>
  <sheetData>
    <row r="1" spans="1:16">
      <c r="A1" t="s">
        <v>78</v>
      </c>
      <c r="B1" t="s">
        <v>75</v>
      </c>
      <c r="C1" t="s">
        <v>76</v>
      </c>
      <c r="D1" t="s">
        <v>77</v>
      </c>
      <c r="E1" s="7" t="s">
        <v>39</v>
      </c>
      <c r="F1" t="s">
        <v>35</v>
      </c>
      <c r="G1" t="s">
        <v>37</v>
      </c>
      <c r="H1" t="s">
        <v>40</v>
      </c>
      <c r="I1" t="s">
        <v>36</v>
      </c>
      <c r="J1" t="s">
        <v>38</v>
      </c>
      <c r="O1" s="25" t="s">
        <v>79</v>
      </c>
      <c r="P1" s="25" t="s">
        <v>80</v>
      </c>
    </row>
    <row r="2" spans="1:16">
      <c r="A2" s="10"/>
      <c r="E2" s="7"/>
      <c r="F2" s="8"/>
      <c r="I2" s="9" t="str">
        <f t="shared" ref="I2:I4" si="0">IF(ISBLANK(H2), "", TIME(INT(H2), ROUND(MOD(H2,1)*100,0), 0) + TIME(12, 0, 0))</f>
        <v/>
      </c>
      <c r="L2" s="9" t="str">
        <f t="shared" ref="L2" si="1">IF(ISBLANK(K2), "", TIME(INT(K2), ROUND(MOD(K2,1)*100,0), 0) + TIME(12, 0, 0))</f>
        <v/>
      </c>
      <c r="P2" s="29">
        <f>AVERAGE(O3:O75)</f>
        <v>1.4627906976744187</v>
      </c>
    </row>
    <row r="3" spans="1:16">
      <c r="A3" s="11">
        <v>45415</v>
      </c>
      <c r="B3" s="12" t="s">
        <v>11</v>
      </c>
      <c r="C3" s="12">
        <v>9</v>
      </c>
      <c r="D3" s="12" t="s">
        <v>0</v>
      </c>
      <c r="E3" s="13">
        <v>2.35</v>
      </c>
      <c r="F3" s="14">
        <f t="shared" ref="F3:F4" si="2">IF(ISBLANK(E3), "", TIME(INT(E3), ROUND(MOD(E3,1)*100,0), 0) + TIME(12, 0, 0))</f>
        <v>0.60763888888888884</v>
      </c>
      <c r="G3" s="12" t="s">
        <v>52</v>
      </c>
      <c r="H3" s="12">
        <v>2.38</v>
      </c>
      <c r="I3" s="15">
        <f t="shared" si="0"/>
        <v>0.60972222222222228</v>
      </c>
      <c r="J3" s="16" t="s">
        <v>55</v>
      </c>
      <c r="O3" s="28">
        <f t="shared" ref="O3:O41" si="3">IF(OR(ISBLANK(I3), ISBLANK(I4)), "", MINUTE(I4-I3))</f>
        <v>2</v>
      </c>
    </row>
    <row r="4" spans="1:16">
      <c r="A4" s="17">
        <v>45415</v>
      </c>
      <c r="B4" t="s">
        <v>16</v>
      </c>
      <c r="C4">
        <v>9</v>
      </c>
      <c r="D4" t="s">
        <v>0</v>
      </c>
      <c r="E4" s="7">
        <v>2.36</v>
      </c>
      <c r="F4" s="8">
        <f t="shared" si="2"/>
        <v>0.60833333333333339</v>
      </c>
      <c r="G4" t="s">
        <v>52</v>
      </c>
      <c r="H4">
        <v>2.4</v>
      </c>
      <c r="I4" s="9">
        <f t="shared" si="0"/>
        <v>0.61111111111111116</v>
      </c>
      <c r="J4" s="18" t="s">
        <v>55</v>
      </c>
      <c r="O4" s="28">
        <f t="shared" si="3"/>
        <v>1</v>
      </c>
    </row>
    <row r="5" spans="1:16">
      <c r="A5" s="19">
        <v>45415</v>
      </c>
      <c r="B5" s="20" t="s">
        <v>4</v>
      </c>
      <c r="C5" s="20">
        <v>9</v>
      </c>
      <c r="D5" s="20" t="s">
        <v>0</v>
      </c>
      <c r="E5" s="21">
        <v>2.37</v>
      </c>
      <c r="F5" s="22">
        <f>IF(ISBLANK(E5), "", TIME(INT(E5), ROUND(MOD(E5,1)*100,0), 0) + TIME(12, 0, 0))</f>
        <v>0.60902777777777772</v>
      </c>
      <c r="G5" s="20" t="s">
        <v>52</v>
      </c>
      <c r="H5" s="20">
        <v>2.41</v>
      </c>
      <c r="I5" s="23">
        <f>IF(ISBLANK(H5), "", TIME(INT(H5), ROUND(MOD(H5,1)*100,0), 0) + TIME(12, 0, 0))</f>
        <v>0.6118055555555556</v>
      </c>
      <c r="J5" s="24" t="s">
        <v>55</v>
      </c>
      <c r="O5" s="28" t="str">
        <f t="shared" si="3"/>
        <v/>
      </c>
    </row>
    <row r="6" spans="1:16">
      <c r="A6" s="10"/>
      <c r="E6" s="7"/>
      <c r="F6" s="8"/>
      <c r="I6" s="9"/>
      <c r="O6" s="28" t="str">
        <f t="shared" si="3"/>
        <v/>
      </c>
    </row>
    <row r="7" spans="1:16">
      <c r="A7" s="11">
        <v>45415</v>
      </c>
      <c r="B7" s="12" t="s">
        <v>7</v>
      </c>
      <c r="C7" s="12">
        <v>9</v>
      </c>
      <c r="D7" s="12" t="s">
        <v>0</v>
      </c>
      <c r="E7" s="13">
        <v>2.4</v>
      </c>
      <c r="F7" s="14">
        <f t="shared" ref="F7:F9" si="4">IF(ISBLANK(E7), "", TIME(INT(E7), ROUND(MOD(E7,1)*100,0), 0) + TIME(12, 0, 0))</f>
        <v>0.61111111111111116</v>
      </c>
      <c r="G7" s="12" t="s">
        <v>43</v>
      </c>
      <c r="H7" s="12">
        <v>2.42</v>
      </c>
      <c r="I7" s="15">
        <f t="shared" ref="I7:I9" si="5">IF(ISBLANK(H7), "", TIME(INT(H7), ROUND(MOD(H7,1)*100,0), 0) + TIME(12, 0, 0))</f>
        <v>0.61250000000000004</v>
      </c>
      <c r="J7" s="16" t="s">
        <v>55</v>
      </c>
      <c r="O7" s="28">
        <f t="shared" si="3"/>
        <v>2</v>
      </c>
    </row>
    <row r="8" spans="1:16">
      <c r="A8" s="17">
        <v>45415</v>
      </c>
      <c r="B8" t="s">
        <v>7</v>
      </c>
      <c r="C8">
        <v>9</v>
      </c>
      <c r="D8" t="s">
        <v>0</v>
      </c>
      <c r="E8" s="7">
        <v>2.4</v>
      </c>
      <c r="F8" s="8">
        <f t="shared" si="4"/>
        <v>0.61111111111111116</v>
      </c>
      <c r="G8" t="s">
        <v>43</v>
      </c>
      <c r="H8">
        <v>2.44</v>
      </c>
      <c r="I8" s="9">
        <f t="shared" si="5"/>
        <v>0.61388888888888893</v>
      </c>
      <c r="J8" s="18" t="s">
        <v>55</v>
      </c>
      <c r="O8" s="28">
        <f t="shared" si="3"/>
        <v>1</v>
      </c>
    </row>
    <row r="9" spans="1:16">
      <c r="A9" s="19">
        <v>45415</v>
      </c>
      <c r="B9" s="20" t="s">
        <v>11</v>
      </c>
      <c r="C9" s="20">
        <v>9</v>
      </c>
      <c r="D9" s="20" t="s">
        <v>0</v>
      </c>
      <c r="E9" s="21">
        <v>2.41</v>
      </c>
      <c r="F9" s="22">
        <f t="shared" si="4"/>
        <v>0.6118055555555556</v>
      </c>
      <c r="G9" s="20" t="s">
        <v>52</v>
      </c>
      <c r="H9" s="20">
        <v>2.4500000000000002</v>
      </c>
      <c r="I9" s="23">
        <f t="shared" si="5"/>
        <v>0.61458333333333337</v>
      </c>
      <c r="J9" s="24" t="s">
        <v>55</v>
      </c>
      <c r="O9" s="28" t="str">
        <f t="shared" si="3"/>
        <v/>
      </c>
    </row>
    <row r="10" spans="1:16">
      <c r="O10" s="28" t="str">
        <f t="shared" si="3"/>
        <v/>
      </c>
    </row>
    <row r="11" spans="1:16">
      <c r="A11" s="11">
        <v>45415</v>
      </c>
      <c r="B11" s="12" t="s">
        <v>17</v>
      </c>
      <c r="C11" s="12">
        <v>9</v>
      </c>
      <c r="D11" s="12" t="s">
        <v>0</v>
      </c>
      <c r="E11" s="13">
        <v>2.5299999999999998</v>
      </c>
      <c r="F11" s="14">
        <f t="shared" ref="F11:F13" si="6">IF(ISBLANK(E11), "", TIME(INT(E11), ROUND(MOD(E11,1)*100,0), 0) + TIME(12, 0, 0))</f>
        <v>0.62013888888888891</v>
      </c>
      <c r="G11" s="12" t="s">
        <v>52</v>
      </c>
      <c r="H11" s="12">
        <v>2.56</v>
      </c>
      <c r="I11" s="15">
        <f t="shared" ref="I11:I13" si="7">IF(ISBLANK(H11), "", TIME(INT(H11), ROUND(MOD(H11,1)*100,0), 0) + TIME(12, 0, 0))</f>
        <v>0.62222222222222223</v>
      </c>
      <c r="J11" s="16" t="s">
        <v>55</v>
      </c>
      <c r="O11" s="28">
        <f t="shared" si="3"/>
        <v>1</v>
      </c>
    </row>
    <row r="12" spans="1:16">
      <c r="A12" s="17">
        <v>45415</v>
      </c>
      <c r="B12" t="s">
        <v>11</v>
      </c>
      <c r="C12">
        <v>9</v>
      </c>
      <c r="D12" t="s">
        <v>0</v>
      </c>
      <c r="E12" s="7">
        <v>2.54</v>
      </c>
      <c r="F12" s="8">
        <f t="shared" si="6"/>
        <v>0.62083333333333335</v>
      </c>
      <c r="G12" t="s">
        <v>52</v>
      </c>
      <c r="H12">
        <v>2.57</v>
      </c>
      <c r="I12" s="9">
        <f t="shared" si="7"/>
        <v>0.62291666666666667</v>
      </c>
      <c r="J12" s="18" t="s">
        <v>55</v>
      </c>
      <c r="O12" s="28">
        <f t="shared" si="3"/>
        <v>2</v>
      </c>
    </row>
    <row r="13" spans="1:16">
      <c r="A13" s="19">
        <v>45415</v>
      </c>
      <c r="B13" s="20" t="s">
        <v>7</v>
      </c>
      <c r="C13" s="20">
        <v>9</v>
      </c>
      <c r="D13" s="20" t="s">
        <v>0</v>
      </c>
      <c r="E13" s="21">
        <v>2.56</v>
      </c>
      <c r="F13" s="22">
        <f t="shared" si="6"/>
        <v>0.62222222222222223</v>
      </c>
      <c r="G13" s="20" t="s">
        <v>52</v>
      </c>
      <c r="H13" s="20">
        <v>2.59</v>
      </c>
      <c r="I13" s="23">
        <f t="shared" si="7"/>
        <v>0.62430555555555556</v>
      </c>
      <c r="J13" s="24" t="s">
        <v>55</v>
      </c>
      <c r="O13" s="28" t="str">
        <f t="shared" si="3"/>
        <v/>
      </c>
    </row>
    <row r="14" spans="1:16">
      <c r="O14" s="28" t="str">
        <f t="shared" si="3"/>
        <v/>
      </c>
    </row>
    <row r="15" spans="1:16">
      <c r="A15" s="11">
        <v>45415</v>
      </c>
      <c r="B15" s="12" t="s">
        <v>4</v>
      </c>
      <c r="C15" s="12">
        <v>9</v>
      </c>
      <c r="D15" s="12" t="s">
        <v>0</v>
      </c>
      <c r="E15" s="13">
        <v>2.59</v>
      </c>
      <c r="F15" s="14">
        <f>IF(ISBLANK(E15), "", TIME(INT(E15), ROUND(MOD(E15,1)*100,0), 0) + TIME(12, 0, 0))</f>
        <v>0.62430555555555556</v>
      </c>
      <c r="G15" s="12" t="s">
        <v>52</v>
      </c>
      <c r="H15" s="12">
        <v>3.02</v>
      </c>
      <c r="I15" s="15">
        <f>IF(ISBLANK(H15), "", TIME(INT(H15), ROUND(MOD(H15,1)*100,0), 0) + TIME(12, 0, 0))</f>
        <v>0.62638888888888888</v>
      </c>
      <c r="J15" s="16" t="s">
        <v>55</v>
      </c>
      <c r="O15" s="28">
        <f t="shared" si="3"/>
        <v>1</v>
      </c>
    </row>
    <row r="16" spans="1:16">
      <c r="A16" s="17">
        <v>45415</v>
      </c>
      <c r="B16" t="s">
        <v>7</v>
      </c>
      <c r="C16">
        <v>9</v>
      </c>
      <c r="D16" t="s">
        <v>0</v>
      </c>
      <c r="E16" s="7">
        <v>2.59</v>
      </c>
      <c r="F16" s="8">
        <f>IF(ISBLANK(E16), "", TIME(INT(E16), ROUND(MOD(E16,1)*100,0), 0) + TIME(12, 0, 0))</f>
        <v>0.62430555555555556</v>
      </c>
      <c r="G16" t="s">
        <v>52</v>
      </c>
      <c r="H16">
        <v>3.03</v>
      </c>
      <c r="I16" s="9">
        <f>IF(ISBLANK(H16), "", TIME(INT(H16), ROUND(MOD(H16,1)*100,0), 0) + TIME(12, 0, 0))</f>
        <v>0.62708333333333333</v>
      </c>
      <c r="J16" s="18" t="s">
        <v>55</v>
      </c>
      <c r="O16" s="28">
        <f t="shared" si="3"/>
        <v>3</v>
      </c>
    </row>
    <row r="17" spans="1:15">
      <c r="A17" s="19">
        <v>45415</v>
      </c>
      <c r="B17" s="20" t="s">
        <v>4</v>
      </c>
      <c r="C17" s="20">
        <v>9</v>
      </c>
      <c r="D17" s="20" t="s">
        <v>0</v>
      </c>
      <c r="E17" s="21">
        <v>3.01</v>
      </c>
      <c r="F17" s="22">
        <f>IF(ISBLANK(E17), "", TIME(INT(E17), ROUND(MOD(E17,1)*100,0), 0) + TIME(12, 0, 0))</f>
        <v>0.62569444444444444</v>
      </c>
      <c r="G17" s="20" t="s">
        <v>52</v>
      </c>
      <c r="H17" s="20">
        <v>3.06</v>
      </c>
      <c r="I17" s="23">
        <f>IF(ISBLANK(H17), "", TIME(INT(H17), ROUND(MOD(H17,1)*100,0), 0) + TIME(12, 0, 0))</f>
        <v>0.62916666666666665</v>
      </c>
      <c r="J17" s="24" t="s">
        <v>55</v>
      </c>
      <c r="O17" s="28" t="str">
        <f t="shared" si="3"/>
        <v/>
      </c>
    </row>
    <row r="18" spans="1:15">
      <c r="O18" s="28" t="str">
        <f t="shared" si="3"/>
        <v/>
      </c>
    </row>
    <row r="19" spans="1:15">
      <c r="A19" s="11">
        <v>45415</v>
      </c>
      <c r="B19" s="12" t="s">
        <v>11</v>
      </c>
      <c r="C19" s="12">
        <v>9</v>
      </c>
      <c r="D19" s="12" t="s">
        <v>0</v>
      </c>
      <c r="E19" s="13">
        <v>3.06</v>
      </c>
      <c r="F19" s="14">
        <f t="shared" ref="F19:F21" si="8">IF(ISBLANK(E19), "", TIME(INT(E19), ROUND(MOD(E19,1)*100,0), 0) + TIME(12, 0, 0))</f>
        <v>0.62916666666666665</v>
      </c>
      <c r="G19" s="12" t="s">
        <v>43</v>
      </c>
      <c r="H19" s="12">
        <v>3.1</v>
      </c>
      <c r="I19" s="15">
        <f t="shared" ref="I19:I21" si="9">IF(ISBLANK(H19), "", TIME(INT(H19), ROUND(MOD(H19,1)*100,0), 0) + TIME(12, 0, 0))</f>
        <v>0.63194444444444442</v>
      </c>
      <c r="J19" s="16" t="s">
        <v>55</v>
      </c>
      <c r="O19" s="28">
        <f t="shared" si="3"/>
        <v>1</v>
      </c>
    </row>
    <row r="20" spans="1:15">
      <c r="A20" s="17">
        <v>45415</v>
      </c>
      <c r="B20" t="s">
        <v>10</v>
      </c>
      <c r="C20">
        <v>9</v>
      </c>
      <c r="D20" t="s">
        <v>0</v>
      </c>
      <c r="E20" s="7">
        <v>3.08</v>
      </c>
      <c r="F20" s="8">
        <f t="shared" si="8"/>
        <v>0.63055555555555554</v>
      </c>
      <c r="G20" t="s">
        <v>52</v>
      </c>
      <c r="H20">
        <v>3.11</v>
      </c>
      <c r="I20" s="9">
        <f t="shared" si="9"/>
        <v>0.63263888888888886</v>
      </c>
      <c r="J20" s="18" t="s">
        <v>55</v>
      </c>
      <c r="O20" s="28">
        <f t="shared" si="3"/>
        <v>1</v>
      </c>
    </row>
    <row r="21" spans="1:15">
      <c r="A21" s="19">
        <v>45415</v>
      </c>
      <c r="B21" s="20" t="s">
        <v>5</v>
      </c>
      <c r="C21" s="20">
        <v>9</v>
      </c>
      <c r="D21" s="20" t="s">
        <v>0</v>
      </c>
      <c r="E21" s="21">
        <v>3.11</v>
      </c>
      <c r="F21" s="22">
        <f t="shared" si="8"/>
        <v>0.63263888888888886</v>
      </c>
      <c r="G21" s="20" t="s">
        <v>52</v>
      </c>
      <c r="H21" s="20">
        <v>3.12</v>
      </c>
      <c r="I21" s="23">
        <f t="shared" si="9"/>
        <v>0.6333333333333333</v>
      </c>
      <c r="J21" s="24" t="s">
        <v>55</v>
      </c>
      <c r="O21" s="28" t="str">
        <f t="shared" si="3"/>
        <v/>
      </c>
    </row>
    <row r="22" spans="1:15">
      <c r="O22" s="28" t="str">
        <f t="shared" si="3"/>
        <v/>
      </c>
    </row>
    <row r="23" spans="1:15">
      <c r="A23" s="11">
        <v>45415</v>
      </c>
      <c r="B23" s="12" t="s">
        <v>7</v>
      </c>
      <c r="C23" s="12">
        <v>9</v>
      </c>
      <c r="D23" s="12" t="s">
        <v>0</v>
      </c>
      <c r="E23" s="13">
        <v>3.14</v>
      </c>
      <c r="F23" s="14">
        <f t="shared" ref="F23:F24" si="10">IF(ISBLANK(E23), "", TIME(INT(E23), ROUND(MOD(E23,1)*100,0), 0) + TIME(12, 0, 0))</f>
        <v>0.63472222222222219</v>
      </c>
      <c r="G23" s="12" t="s">
        <v>52</v>
      </c>
      <c r="H23" s="12">
        <v>3.16</v>
      </c>
      <c r="I23" s="15">
        <f t="shared" ref="I23:I24" si="11">IF(ISBLANK(H23), "", TIME(INT(H23), ROUND(MOD(H23,1)*100,0), 0) + TIME(12, 0, 0))</f>
        <v>0.63611111111111107</v>
      </c>
      <c r="J23" s="16" t="s">
        <v>55</v>
      </c>
      <c r="O23" s="28">
        <f t="shared" si="3"/>
        <v>1</v>
      </c>
    </row>
    <row r="24" spans="1:15">
      <c r="A24" s="19">
        <v>45415</v>
      </c>
      <c r="B24" s="20" t="s">
        <v>11</v>
      </c>
      <c r="C24" s="20">
        <v>9</v>
      </c>
      <c r="D24" s="20" t="s">
        <v>0</v>
      </c>
      <c r="E24" s="21">
        <v>3.15</v>
      </c>
      <c r="F24" s="22">
        <f t="shared" si="10"/>
        <v>0.63541666666666663</v>
      </c>
      <c r="G24" s="20" t="s">
        <v>53</v>
      </c>
      <c r="H24" s="20">
        <v>3.17</v>
      </c>
      <c r="I24" s="23">
        <f t="shared" si="11"/>
        <v>0.63680555555555562</v>
      </c>
      <c r="J24" s="24" t="s">
        <v>55</v>
      </c>
      <c r="O24" s="28" t="str">
        <f t="shared" si="3"/>
        <v/>
      </c>
    </row>
    <row r="25" spans="1:15">
      <c r="O25" s="28" t="str">
        <f t="shared" si="3"/>
        <v/>
      </c>
    </row>
    <row r="26" spans="1:15">
      <c r="A26" s="11">
        <v>45415</v>
      </c>
      <c r="B26" s="12" t="s">
        <v>7</v>
      </c>
      <c r="C26" s="12">
        <v>9</v>
      </c>
      <c r="D26" s="12" t="s">
        <v>0</v>
      </c>
      <c r="E26" s="13">
        <v>3.17</v>
      </c>
      <c r="F26" s="14">
        <f t="shared" ref="F26:F27" si="12">IF(ISBLANK(E26), "", TIME(INT(E26), ROUND(MOD(E26,1)*100,0), 0) + TIME(12, 0, 0))</f>
        <v>0.63680555555555562</v>
      </c>
      <c r="G26" s="12" t="s">
        <v>52</v>
      </c>
      <c r="H26" s="12">
        <v>3.19</v>
      </c>
      <c r="I26" s="15">
        <f t="shared" ref="I26:I27" si="13">IF(ISBLANK(H26), "", TIME(INT(H26), ROUND(MOD(H26,1)*100,0), 0) + TIME(12, 0, 0))</f>
        <v>0.63819444444444451</v>
      </c>
      <c r="J26" s="16" t="s">
        <v>55</v>
      </c>
      <c r="O26" s="28">
        <f t="shared" si="3"/>
        <v>1</v>
      </c>
    </row>
    <row r="27" spans="1:15">
      <c r="A27" s="19">
        <v>45415</v>
      </c>
      <c r="B27" s="20" t="s">
        <v>11</v>
      </c>
      <c r="C27" s="20">
        <v>9</v>
      </c>
      <c r="D27" s="20" t="s">
        <v>0</v>
      </c>
      <c r="E27" s="21">
        <v>3.17</v>
      </c>
      <c r="F27" s="22">
        <f t="shared" si="12"/>
        <v>0.63680555555555562</v>
      </c>
      <c r="G27" s="20" t="s">
        <v>52</v>
      </c>
      <c r="H27" s="20">
        <v>3.2</v>
      </c>
      <c r="I27" s="23">
        <f t="shared" si="13"/>
        <v>0.63888888888888884</v>
      </c>
      <c r="J27" s="24" t="s">
        <v>55</v>
      </c>
      <c r="O27" s="28" t="str">
        <f t="shared" si="3"/>
        <v/>
      </c>
    </row>
    <row r="28" spans="1:15">
      <c r="O28" s="28" t="str">
        <f t="shared" si="3"/>
        <v/>
      </c>
    </row>
    <row r="29" spans="1:15">
      <c r="A29" s="11">
        <v>45415</v>
      </c>
      <c r="B29" s="12" t="s">
        <v>7</v>
      </c>
      <c r="C29" s="12">
        <v>9</v>
      </c>
      <c r="D29" s="12" t="s">
        <v>0</v>
      </c>
      <c r="E29" s="13">
        <v>3.17</v>
      </c>
      <c r="F29" s="14">
        <f>IF(ISBLANK(E29), "", TIME(INT(E29), ROUND(MOD(E29,1)*100,0), 0) + TIME(12, 0, 0))</f>
        <v>0.63680555555555562</v>
      </c>
      <c r="G29" s="12" t="s">
        <v>52</v>
      </c>
      <c r="H29" s="12">
        <v>3.19</v>
      </c>
      <c r="I29" s="15">
        <f>IF(ISBLANK(H29), "", TIME(INT(H29), ROUND(MOD(H29,1)*100,0), 0) + TIME(12, 0, 0))</f>
        <v>0.63819444444444451</v>
      </c>
      <c r="J29" s="16" t="s">
        <v>55</v>
      </c>
      <c r="O29" s="28">
        <f t="shared" si="3"/>
        <v>1</v>
      </c>
    </row>
    <row r="30" spans="1:15">
      <c r="A30" s="17">
        <v>45415</v>
      </c>
      <c r="B30" t="s">
        <v>11</v>
      </c>
      <c r="C30">
        <v>9</v>
      </c>
      <c r="D30" t="s">
        <v>0</v>
      </c>
      <c r="E30" s="7">
        <v>3.17</v>
      </c>
      <c r="F30" s="8">
        <f>IF(ISBLANK(E30), "", TIME(INT(E30), ROUND(MOD(E30,1)*100,0), 0) + TIME(12, 0, 0))</f>
        <v>0.63680555555555562</v>
      </c>
      <c r="G30" t="s">
        <v>52</v>
      </c>
      <c r="H30">
        <v>3.2</v>
      </c>
      <c r="I30" s="9">
        <f>IF(ISBLANK(H30), "", TIME(INT(H30), ROUND(MOD(H30,1)*100,0), 0) + TIME(12, 0, 0))</f>
        <v>0.63888888888888884</v>
      </c>
      <c r="J30" s="18" t="s">
        <v>55</v>
      </c>
      <c r="O30" s="28">
        <f t="shared" si="3"/>
        <v>1</v>
      </c>
    </row>
    <row r="31" spans="1:15">
      <c r="A31" s="17">
        <v>45415</v>
      </c>
      <c r="B31" t="s">
        <v>7</v>
      </c>
      <c r="C31">
        <v>9</v>
      </c>
      <c r="D31" t="s">
        <v>0</v>
      </c>
      <c r="E31" s="7">
        <v>3.2</v>
      </c>
      <c r="F31" s="8">
        <f>IF(ISBLANK(E31), "", TIME(INT(E31), ROUND(MOD(E31,1)*100,0), 0) + TIME(12, 0, 0))</f>
        <v>0.63888888888888884</v>
      </c>
      <c r="G31" t="s">
        <v>52</v>
      </c>
      <c r="H31">
        <v>3.21</v>
      </c>
      <c r="I31" s="9">
        <f>IF(ISBLANK(H31), "", TIME(INT(H31), ROUND(MOD(H31,1)*100,0), 0) + TIME(12, 0, 0))</f>
        <v>0.63958333333333339</v>
      </c>
      <c r="J31" s="18" t="s">
        <v>55</v>
      </c>
      <c r="O31" s="28">
        <f t="shared" si="3"/>
        <v>2</v>
      </c>
    </row>
    <row r="32" spans="1:15">
      <c r="A32" s="17">
        <v>45415</v>
      </c>
      <c r="B32" t="s">
        <v>11</v>
      </c>
      <c r="C32">
        <v>9</v>
      </c>
      <c r="D32" t="s">
        <v>0</v>
      </c>
      <c r="E32" s="7">
        <v>3.21</v>
      </c>
      <c r="F32" s="8">
        <f>IF(ISBLANK(E32), "", TIME(INT(E32), ROUND(MOD(E32,1)*100,0), 0) + TIME(12, 0, 0))</f>
        <v>0.63958333333333339</v>
      </c>
      <c r="G32" t="s">
        <v>52</v>
      </c>
      <c r="H32">
        <v>3.23</v>
      </c>
      <c r="I32" s="9">
        <f>IF(ISBLANK(H32), "", TIME(INT(H32), ROUND(MOD(H32,1)*100,0), 0) + TIME(12, 0, 0))</f>
        <v>0.64097222222222228</v>
      </c>
      <c r="J32" s="18" t="s">
        <v>55</v>
      </c>
      <c r="O32" s="28">
        <f t="shared" si="3"/>
        <v>2</v>
      </c>
    </row>
    <row r="33" spans="1:15">
      <c r="A33" s="17">
        <v>45415</v>
      </c>
      <c r="B33" t="s">
        <v>16</v>
      </c>
      <c r="C33">
        <v>9</v>
      </c>
      <c r="D33" t="s">
        <v>0</v>
      </c>
      <c r="E33" s="7">
        <v>3.21</v>
      </c>
      <c r="F33" s="8">
        <f t="shared" ref="F33" si="14">IF(ISBLANK(E33), "", TIME(INT(E33), ROUND(MOD(E33,1)*100,0), 0) + TIME(12, 0, 0))</f>
        <v>0.63958333333333339</v>
      </c>
      <c r="G33" t="s">
        <v>52</v>
      </c>
      <c r="H33">
        <v>3.25</v>
      </c>
      <c r="I33" s="9">
        <f t="shared" ref="I33" si="15">IF(ISBLANK(H33), "", TIME(INT(H33), ROUND(MOD(H33,1)*100,0), 0) + TIME(12, 0, 0))</f>
        <v>0.64236111111111116</v>
      </c>
      <c r="J33" s="18" t="s">
        <v>55</v>
      </c>
      <c r="O33" s="28">
        <f t="shared" si="3"/>
        <v>1</v>
      </c>
    </row>
    <row r="34" spans="1:15">
      <c r="A34" s="17">
        <v>45415</v>
      </c>
      <c r="B34" t="s">
        <v>9</v>
      </c>
      <c r="C34">
        <v>9</v>
      </c>
      <c r="D34" t="s">
        <v>0</v>
      </c>
      <c r="E34" s="7">
        <v>3.21</v>
      </c>
      <c r="F34" s="8">
        <f>IF(ISBLANK(E34), "", TIME(INT(E34), ROUND(MOD(E34,1)*100,0), 0) + TIME(12, 0, 0))</f>
        <v>0.63958333333333339</v>
      </c>
      <c r="G34" t="s">
        <v>52</v>
      </c>
      <c r="H34">
        <v>3.26</v>
      </c>
      <c r="I34" s="9">
        <f>IF(ISBLANK(H34), "", TIME(INT(H34), ROUND(MOD(H34,1)*100,0), 0) + TIME(12, 0, 0))</f>
        <v>0.64305555555555549</v>
      </c>
      <c r="J34" s="18" t="s">
        <v>55</v>
      </c>
      <c r="O34" s="28">
        <f t="shared" si="3"/>
        <v>1</v>
      </c>
    </row>
    <row r="35" spans="1:15">
      <c r="A35" s="17">
        <v>45415</v>
      </c>
      <c r="B35" t="s">
        <v>16</v>
      </c>
      <c r="C35">
        <v>9</v>
      </c>
      <c r="D35" t="s">
        <v>0</v>
      </c>
      <c r="E35" s="7">
        <v>3.23</v>
      </c>
      <c r="F35" s="8">
        <f>IF(ISBLANK(E35), "", TIME(INT(E35), ROUND(MOD(E35,1)*100,0), 0) + TIME(12, 0, 0))</f>
        <v>0.64097222222222228</v>
      </c>
      <c r="G35" t="s">
        <v>52</v>
      </c>
      <c r="H35">
        <v>3.27</v>
      </c>
      <c r="I35" s="9">
        <f>IF(ISBLANK(H35), "", TIME(INT(H35), ROUND(MOD(H35,1)*100,0), 0) + TIME(12, 0, 0))</f>
        <v>0.64375000000000004</v>
      </c>
      <c r="J35" s="18" t="s">
        <v>55</v>
      </c>
      <c r="O35" s="28">
        <f t="shared" si="3"/>
        <v>2</v>
      </c>
    </row>
    <row r="36" spans="1:15">
      <c r="A36" s="19">
        <v>45415</v>
      </c>
      <c r="B36" s="20" t="s">
        <v>17</v>
      </c>
      <c r="C36" s="20">
        <v>9</v>
      </c>
      <c r="D36" s="20" t="s">
        <v>0</v>
      </c>
      <c r="E36" s="21">
        <v>3.24</v>
      </c>
      <c r="F36" s="22">
        <f>IF(ISBLANK(E36), "", TIME(INT(E36), ROUND(MOD(E36,1)*100,0), 0) + TIME(12, 0, 0))</f>
        <v>0.64166666666666661</v>
      </c>
      <c r="G36" s="20" t="s">
        <v>52</v>
      </c>
      <c r="H36" s="20">
        <v>3.29</v>
      </c>
      <c r="I36" s="23">
        <f>IF(ISBLANK(H36), "", TIME(INT(H36), ROUND(MOD(H36,1)*100,0), 0) + TIME(12, 0, 0))</f>
        <v>0.64513888888888893</v>
      </c>
      <c r="J36" s="24" t="s">
        <v>55</v>
      </c>
      <c r="O36" s="28" t="str">
        <f t="shared" si="3"/>
        <v/>
      </c>
    </row>
    <row r="37" spans="1:15">
      <c r="A37" s="10"/>
      <c r="E37" s="7"/>
      <c r="F37" s="8"/>
      <c r="I37" s="9"/>
      <c r="O37" s="28" t="str">
        <f t="shared" si="3"/>
        <v/>
      </c>
    </row>
    <row r="38" spans="1:15">
      <c r="A38" s="11">
        <v>45415</v>
      </c>
      <c r="B38" s="12" t="s">
        <v>7</v>
      </c>
      <c r="C38" s="12">
        <v>9</v>
      </c>
      <c r="D38" s="12" t="s">
        <v>0</v>
      </c>
      <c r="E38" s="13">
        <v>3.31</v>
      </c>
      <c r="F38" s="14">
        <f t="shared" ref="F38:F44" si="16">IF(ISBLANK(E38), "", TIME(INT(E38), ROUND(MOD(E38,1)*100,0), 0) + TIME(12, 0, 0))</f>
        <v>0.64652777777777781</v>
      </c>
      <c r="G38" s="12" t="s">
        <v>52</v>
      </c>
      <c r="H38" s="12">
        <v>3.33</v>
      </c>
      <c r="I38" s="15">
        <f t="shared" ref="I38:I44" si="17">IF(ISBLANK(H38), "", TIME(INT(H38), ROUND(MOD(H38,1)*100,0), 0) + TIME(12, 0, 0))</f>
        <v>0.6479166666666667</v>
      </c>
      <c r="J38" s="16" t="s">
        <v>55</v>
      </c>
      <c r="O38" s="28">
        <f t="shared" si="3"/>
        <v>2</v>
      </c>
    </row>
    <row r="39" spans="1:15">
      <c r="A39" s="17">
        <v>45415</v>
      </c>
      <c r="B39" t="s">
        <v>11</v>
      </c>
      <c r="C39">
        <v>9</v>
      </c>
      <c r="D39" t="s">
        <v>0</v>
      </c>
      <c r="E39" s="7">
        <v>3.32</v>
      </c>
      <c r="F39" s="8">
        <f t="shared" si="16"/>
        <v>0.64722222222222225</v>
      </c>
      <c r="G39" t="s">
        <v>52</v>
      </c>
      <c r="H39">
        <v>3.35</v>
      </c>
      <c r="I39" s="9">
        <f t="shared" si="17"/>
        <v>0.64930555555555558</v>
      </c>
      <c r="J39" s="18" t="s">
        <v>55</v>
      </c>
      <c r="O39" s="28">
        <f t="shared" si="3"/>
        <v>1</v>
      </c>
    </row>
    <row r="40" spans="1:15">
      <c r="A40" s="17">
        <v>45415</v>
      </c>
      <c r="B40" t="s">
        <v>14</v>
      </c>
      <c r="C40">
        <v>9</v>
      </c>
      <c r="D40" t="s">
        <v>0</v>
      </c>
      <c r="E40" s="7">
        <v>3.32</v>
      </c>
      <c r="F40" s="8">
        <f t="shared" si="16"/>
        <v>0.64722222222222225</v>
      </c>
      <c r="G40" t="s">
        <v>52</v>
      </c>
      <c r="H40">
        <v>3.36</v>
      </c>
      <c r="I40" s="9">
        <f t="shared" si="17"/>
        <v>0.65</v>
      </c>
      <c r="J40" s="18" t="s">
        <v>55</v>
      </c>
      <c r="O40" s="28">
        <f t="shared" si="3"/>
        <v>2</v>
      </c>
    </row>
    <row r="41" spans="1:15">
      <c r="A41" s="17">
        <v>45415</v>
      </c>
      <c r="B41" t="s">
        <v>10</v>
      </c>
      <c r="C41">
        <v>9</v>
      </c>
      <c r="D41" t="s">
        <v>0</v>
      </c>
      <c r="E41" s="7">
        <v>3.32</v>
      </c>
      <c r="F41" s="8">
        <f t="shared" si="16"/>
        <v>0.64722222222222225</v>
      </c>
      <c r="G41" t="s">
        <v>52</v>
      </c>
      <c r="H41">
        <v>3.38</v>
      </c>
      <c r="I41" s="9">
        <f t="shared" si="17"/>
        <v>0.65138888888888891</v>
      </c>
      <c r="J41" s="18" t="s">
        <v>55</v>
      </c>
      <c r="O41" s="28">
        <f t="shared" si="3"/>
        <v>3</v>
      </c>
    </row>
    <row r="42" spans="1:15">
      <c r="A42" s="17">
        <v>45415</v>
      </c>
      <c r="B42" t="s">
        <v>26</v>
      </c>
      <c r="C42">
        <v>9</v>
      </c>
      <c r="D42" t="s">
        <v>0</v>
      </c>
      <c r="E42" s="7">
        <v>3.34</v>
      </c>
      <c r="F42" s="8">
        <f t="shared" si="16"/>
        <v>0.64861111111111114</v>
      </c>
      <c r="G42" t="s">
        <v>43</v>
      </c>
      <c r="H42">
        <v>3.41</v>
      </c>
      <c r="I42" s="9">
        <f t="shared" si="17"/>
        <v>0.65347222222222223</v>
      </c>
      <c r="J42" s="18" t="s">
        <v>55</v>
      </c>
      <c r="O42" s="28">
        <v>0.45</v>
      </c>
    </row>
    <row r="43" spans="1:15">
      <c r="A43" s="17">
        <v>45415</v>
      </c>
      <c r="B43" t="s">
        <v>4</v>
      </c>
      <c r="C43">
        <v>9</v>
      </c>
      <c r="D43" t="s">
        <v>0</v>
      </c>
      <c r="E43" s="7">
        <v>3.36</v>
      </c>
      <c r="F43" s="8">
        <f t="shared" si="16"/>
        <v>0.65</v>
      </c>
      <c r="G43" t="s">
        <v>52</v>
      </c>
      <c r="H43">
        <v>3.41</v>
      </c>
      <c r="I43" s="9">
        <f t="shared" si="17"/>
        <v>0.65347222222222223</v>
      </c>
      <c r="J43" s="18" t="s">
        <v>55</v>
      </c>
      <c r="O43" s="28">
        <f>IF(OR(ISBLANK(I43), ISBLANK(I44)), "", MINUTE(I44-I43))</f>
        <v>2</v>
      </c>
    </row>
    <row r="44" spans="1:15">
      <c r="A44" s="19">
        <v>45415</v>
      </c>
      <c r="B44" s="20" t="s">
        <v>7</v>
      </c>
      <c r="C44" s="20">
        <v>9</v>
      </c>
      <c r="D44" s="20" t="s">
        <v>0</v>
      </c>
      <c r="E44" s="21">
        <v>3.37</v>
      </c>
      <c r="F44" s="22">
        <f t="shared" si="16"/>
        <v>0.65069444444444446</v>
      </c>
      <c r="G44" s="20" t="s">
        <v>52</v>
      </c>
      <c r="H44" s="20">
        <v>3.43</v>
      </c>
      <c r="I44" s="23">
        <f t="shared" si="17"/>
        <v>0.65486111111111112</v>
      </c>
      <c r="J44" s="24" t="s">
        <v>55</v>
      </c>
      <c r="L44" s="26" t="str">
        <f t="shared" ref="L44" si="18">IF(OR(ISBLANK(I44), ISBLANK(I45)), "", MINUTE(I45-I44))</f>
        <v/>
      </c>
    </row>
    <row r="45" spans="1:15">
      <c r="L45" s="9" t="str">
        <f t="shared" ref="L45:L47" si="19">IF(ISBLANK(K45), "", TIME(INT(K45), ROUND(MOD(K45,1)*100,0), 0) + TIME(12, 0, 0))</f>
        <v/>
      </c>
    </row>
    <row r="46" spans="1:15">
      <c r="A46" s="11">
        <v>45415</v>
      </c>
      <c r="B46" s="12" t="s">
        <v>4</v>
      </c>
      <c r="C46" s="12">
        <v>9</v>
      </c>
      <c r="D46" s="12" t="s">
        <v>0</v>
      </c>
      <c r="E46" s="13">
        <v>3.53</v>
      </c>
      <c r="F46" s="14">
        <f t="shared" ref="F46:F47" si="20">IF(ISBLANK(E46), "", TIME(INT(E46), ROUND(MOD(E46,1)*100,0), 0) + TIME(12, 0, 0))</f>
        <v>0.66180555555555554</v>
      </c>
      <c r="G46" s="12" t="s">
        <v>54</v>
      </c>
      <c r="H46" s="12">
        <v>3.54</v>
      </c>
      <c r="I46" s="15">
        <f t="shared" ref="I46:I47" si="21">IF(ISBLANK(H46), "", TIME(INT(H46), ROUND(MOD(H46,1)*100,0), 0) + TIME(12, 0, 0))</f>
        <v>0.66249999999999998</v>
      </c>
      <c r="J46" s="12" t="s">
        <v>52</v>
      </c>
      <c r="K46" s="12">
        <v>3.56</v>
      </c>
      <c r="L46" s="15">
        <f t="shared" si="19"/>
        <v>0.66388888888888886</v>
      </c>
      <c r="M46" s="16" t="s">
        <v>55</v>
      </c>
      <c r="O46" s="28">
        <v>0.45</v>
      </c>
    </row>
    <row r="47" spans="1:15">
      <c r="A47" s="17">
        <v>45415</v>
      </c>
      <c r="B47" t="s">
        <v>4</v>
      </c>
      <c r="C47">
        <v>9</v>
      </c>
      <c r="D47" t="s">
        <v>0</v>
      </c>
      <c r="E47" s="7">
        <v>3.54</v>
      </c>
      <c r="F47" s="8">
        <f t="shared" si="20"/>
        <v>0.66249999999999998</v>
      </c>
      <c r="G47" t="s">
        <v>52</v>
      </c>
      <c r="H47">
        <v>3.56</v>
      </c>
      <c r="I47" s="9">
        <f t="shared" si="21"/>
        <v>0.66388888888888886</v>
      </c>
      <c r="J47" t="s">
        <v>55</v>
      </c>
      <c r="L47" s="9" t="str">
        <f t="shared" si="19"/>
        <v/>
      </c>
      <c r="M47" s="18"/>
      <c r="O47" s="25">
        <v>2</v>
      </c>
    </row>
    <row r="48" spans="1:15">
      <c r="A48" s="17">
        <v>45415</v>
      </c>
      <c r="B48" t="s">
        <v>9</v>
      </c>
      <c r="C48">
        <v>9</v>
      </c>
      <c r="D48" t="s">
        <v>0</v>
      </c>
      <c r="E48" s="7">
        <v>3.54</v>
      </c>
      <c r="F48" s="8">
        <f>IF(ISBLANK(E48), "", TIME(INT(E48), ROUND(MOD(E48,1)*100,0), 0) + TIME(12, 0, 0))</f>
        <v>0.66249999999999998</v>
      </c>
      <c r="G48" t="s">
        <v>52</v>
      </c>
      <c r="H48">
        <v>3.58</v>
      </c>
      <c r="I48" s="9">
        <f>IF(ISBLANK(H48), "", TIME(INT(H48), ROUND(MOD(H48,1)*100,0), 0) + TIME(12, 0, 0))</f>
        <v>0.66527777777777775</v>
      </c>
      <c r="J48" t="s">
        <v>55</v>
      </c>
      <c r="M48" s="18"/>
      <c r="O48" s="25">
        <v>2</v>
      </c>
    </row>
    <row r="49" spans="1:15">
      <c r="A49" s="19">
        <v>45415</v>
      </c>
      <c r="B49" s="20" t="s">
        <v>4</v>
      </c>
      <c r="C49" s="20">
        <v>9</v>
      </c>
      <c r="D49" s="20" t="s">
        <v>0</v>
      </c>
      <c r="E49" s="21">
        <v>3.54</v>
      </c>
      <c r="F49" s="22">
        <f>IF(ISBLANK(E49), "", TIME(INT(E49), ROUND(MOD(E49,1)*100,0), 0) + TIME(12, 0, 0))</f>
        <v>0.66249999999999998</v>
      </c>
      <c r="G49" s="20" t="s">
        <v>43</v>
      </c>
      <c r="H49" s="20">
        <v>4</v>
      </c>
      <c r="I49" s="23">
        <f>IF(ISBLANK(H49), "", TIME(INT(H49), ROUND(MOD(H49,1)*100,0), 0) + TIME(12, 0, 0))</f>
        <v>0.66666666666666663</v>
      </c>
      <c r="J49" s="20" t="s">
        <v>55</v>
      </c>
      <c r="K49" s="20"/>
      <c r="L49" s="20"/>
      <c r="M49" s="24"/>
    </row>
    <row r="50" spans="1:15">
      <c r="A50" s="10"/>
      <c r="E50" s="7"/>
      <c r="F50" s="8"/>
      <c r="I50" s="9"/>
    </row>
    <row r="51" spans="1:15">
      <c r="A51" s="11">
        <v>45415</v>
      </c>
      <c r="B51" s="12" t="s">
        <v>10</v>
      </c>
      <c r="C51" s="12">
        <v>9</v>
      </c>
      <c r="D51" s="12" t="s">
        <v>0</v>
      </c>
      <c r="E51" s="13">
        <v>4.0199999999999996</v>
      </c>
      <c r="F51" s="14">
        <f>IF(ISBLANK(E51), "", TIME(INT(E51), ROUND(MOD(E51,1)*100,0), 0) + TIME(12, 0, 0))</f>
        <v>0.66805555555555562</v>
      </c>
      <c r="G51" s="12" t="s">
        <v>43</v>
      </c>
      <c r="H51" s="12">
        <v>4.03</v>
      </c>
      <c r="I51" s="15">
        <f>IF(ISBLANK(H51), "", TIME(INT(H51), ROUND(MOD(H51,1)*100,0), 0) + TIME(12, 0, 0))</f>
        <v>0.66874999999999996</v>
      </c>
      <c r="J51" s="16" t="s">
        <v>55</v>
      </c>
      <c r="O51" s="28">
        <f t="shared" ref="O51:O64" si="22">IF(OR(ISBLANK(I51), ISBLANK(I52)), "", MINUTE(I52-I51))</f>
        <v>2</v>
      </c>
    </row>
    <row r="52" spans="1:15">
      <c r="A52" s="19">
        <v>45415</v>
      </c>
      <c r="B52" s="20" t="s">
        <v>4</v>
      </c>
      <c r="C52" s="20">
        <v>9</v>
      </c>
      <c r="D52" s="20" t="s">
        <v>0</v>
      </c>
      <c r="E52" s="21">
        <v>4.0199999999999996</v>
      </c>
      <c r="F52" s="22">
        <f>IF(ISBLANK(E52), "", TIME(INT(E52), ROUND(MOD(E52,1)*100,0), 0) + TIME(12, 0, 0))</f>
        <v>0.66805555555555562</v>
      </c>
      <c r="G52" s="20" t="s">
        <v>52</v>
      </c>
      <c r="H52" s="20">
        <v>4.05</v>
      </c>
      <c r="I52" s="23">
        <f>IF(ISBLANK(H52), "", TIME(INT(H52), ROUND(MOD(H52,1)*100,0), 0) + TIME(12, 0, 0))</f>
        <v>0.67013888888888884</v>
      </c>
      <c r="J52" s="24" t="s">
        <v>55</v>
      </c>
      <c r="O52" s="28" t="str">
        <f t="shared" si="22"/>
        <v/>
      </c>
    </row>
    <row r="53" spans="1:15">
      <c r="O53" s="28" t="str">
        <f t="shared" si="22"/>
        <v/>
      </c>
    </row>
    <row r="54" spans="1:15">
      <c r="A54" s="11">
        <v>45415</v>
      </c>
      <c r="B54" s="12" t="s">
        <v>10</v>
      </c>
      <c r="C54" s="12">
        <v>9</v>
      </c>
      <c r="D54" s="12" t="s">
        <v>0</v>
      </c>
      <c r="E54" s="13">
        <v>4.0199999999999996</v>
      </c>
      <c r="F54" s="14">
        <f>IF(ISBLANK(E54), "", TIME(INT(E54), ROUND(MOD(E54,1)*100,0), 0) + TIME(12, 0, 0))</f>
        <v>0.66805555555555562</v>
      </c>
      <c r="G54" s="12" t="s">
        <v>43</v>
      </c>
      <c r="H54" s="12">
        <v>4.03</v>
      </c>
      <c r="I54" s="15">
        <f>IF(ISBLANK(H54), "", TIME(INT(H54), ROUND(MOD(H54,1)*100,0), 0) + TIME(12, 0, 0))</f>
        <v>0.66874999999999996</v>
      </c>
      <c r="J54" s="16" t="s">
        <v>55</v>
      </c>
      <c r="O54" s="28">
        <f t="shared" si="22"/>
        <v>2</v>
      </c>
    </row>
    <row r="55" spans="1:15">
      <c r="A55" s="17">
        <v>45415</v>
      </c>
      <c r="B55" t="s">
        <v>4</v>
      </c>
      <c r="C55">
        <v>9</v>
      </c>
      <c r="D55" t="s">
        <v>0</v>
      </c>
      <c r="E55" s="7">
        <v>4.0199999999999996</v>
      </c>
      <c r="F55" s="8">
        <f>IF(ISBLANK(E55), "", TIME(INT(E55), ROUND(MOD(E55,1)*100,0), 0) + TIME(12, 0, 0))</f>
        <v>0.66805555555555562</v>
      </c>
      <c r="G55" t="s">
        <v>52</v>
      </c>
      <c r="H55">
        <v>4.05</v>
      </c>
      <c r="I55" s="9">
        <f>IF(ISBLANK(H55), "", TIME(INT(H55), ROUND(MOD(H55,1)*100,0), 0) + TIME(12, 0, 0))</f>
        <v>0.67013888888888884</v>
      </c>
      <c r="J55" s="18" t="s">
        <v>55</v>
      </c>
      <c r="O55" s="28">
        <f t="shared" si="22"/>
        <v>2</v>
      </c>
    </row>
    <row r="56" spans="1:15">
      <c r="A56" s="17">
        <v>45415</v>
      </c>
      <c r="B56" t="s">
        <v>7</v>
      </c>
      <c r="C56">
        <v>9</v>
      </c>
      <c r="D56" t="s">
        <v>0</v>
      </c>
      <c r="E56" s="7">
        <v>4.05</v>
      </c>
      <c r="F56" s="8">
        <f>IF(ISBLANK(E56), "", TIME(INT(E56), ROUND(MOD(E56,1)*100,0), 0) + TIME(12, 0, 0))</f>
        <v>0.67013888888888884</v>
      </c>
      <c r="G56" t="s">
        <v>43</v>
      </c>
      <c r="H56">
        <v>4.07</v>
      </c>
      <c r="I56" s="9">
        <f>IF(ISBLANK(H56), "", TIME(INT(H56), ROUND(MOD(H56,1)*100,0), 0) + TIME(12, 0, 0))</f>
        <v>0.67152777777777772</v>
      </c>
      <c r="J56" s="18" t="s">
        <v>55</v>
      </c>
      <c r="O56" s="28">
        <f t="shared" si="22"/>
        <v>1</v>
      </c>
    </row>
    <row r="57" spans="1:15">
      <c r="A57" s="17">
        <v>45415</v>
      </c>
      <c r="B57" t="s">
        <v>9</v>
      </c>
      <c r="C57">
        <v>9</v>
      </c>
      <c r="D57" t="s">
        <v>0</v>
      </c>
      <c r="E57" s="7">
        <v>4.04</v>
      </c>
      <c r="F57" s="8">
        <f>IF(ISBLANK(E57), "", TIME(INT(E57), ROUND(MOD(E57,1)*100,0), 0) + TIME(12, 0, 0))</f>
        <v>0.66944444444444451</v>
      </c>
      <c r="G57" t="s">
        <v>52</v>
      </c>
      <c r="H57">
        <v>4.08</v>
      </c>
      <c r="I57" s="9">
        <f>IF(ISBLANK(H57), "", TIME(INT(H57), ROUND(MOD(H57,1)*100,0), 0) + TIME(12, 0, 0))</f>
        <v>0.67222222222222228</v>
      </c>
      <c r="J57" s="18" t="s">
        <v>55</v>
      </c>
      <c r="O57" s="28">
        <f t="shared" si="22"/>
        <v>1</v>
      </c>
    </row>
    <row r="58" spans="1:15">
      <c r="A58" s="10">
        <v>45415</v>
      </c>
      <c r="B58" t="s">
        <v>4</v>
      </c>
      <c r="C58">
        <v>9</v>
      </c>
      <c r="D58" t="s">
        <v>0</v>
      </c>
      <c r="E58" s="7">
        <v>4.04</v>
      </c>
      <c r="F58" s="8">
        <f t="shared" ref="F58" si="23">IF(ISBLANK(E58), "", TIME(INT(E58), ROUND(MOD(E58,1)*100,0), 0) + TIME(12, 0, 0))</f>
        <v>0.66944444444444451</v>
      </c>
      <c r="G58" t="s">
        <v>52</v>
      </c>
      <c r="H58">
        <v>4.09</v>
      </c>
      <c r="I58" s="9">
        <f t="shared" ref="I58" si="24">IF(ISBLANK(H58), "", TIME(INT(H58), ROUND(MOD(H58,1)*100,0), 0) + TIME(12, 0, 0))</f>
        <v>0.67291666666666661</v>
      </c>
      <c r="J58" t="s">
        <v>55</v>
      </c>
      <c r="O58" s="28">
        <f t="shared" si="22"/>
        <v>2</v>
      </c>
    </row>
    <row r="59" spans="1:15">
      <c r="A59" s="17">
        <v>45415</v>
      </c>
      <c r="B59" t="s">
        <v>11</v>
      </c>
      <c r="C59">
        <v>9</v>
      </c>
      <c r="D59" t="s">
        <v>0</v>
      </c>
      <c r="E59" s="7">
        <v>4.08</v>
      </c>
      <c r="F59" s="8">
        <f>IF(ISBLANK(E59), "", TIME(INT(E59), ROUND(MOD(E59,1)*100,0), 0) + TIME(12, 0, 0))</f>
        <v>0.67222222222222228</v>
      </c>
      <c r="G59" t="s">
        <v>46</v>
      </c>
      <c r="H59">
        <v>4.1100000000000003</v>
      </c>
      <c r="I59" s="9">
        <f>IF(ISBLANK(H59), "", TIME(INT(H59), ROUND(MOD(H59,1)*100,0), 0) + TIME(12, 0, 0))</f>
        <v>0.67430555555555549</v>
      </c>
      <c r="J59" s="18" t="s">
        <v>55</v>
      </c>
      <c r="O59" s="28">
        <f t="shared" si="22"/>
        <v>1</v>
      </c>
    </row>
    <row r="60" spans="1:15">
      <c r="A60" s="17">
        <v>45415</v>
      </c>
      <c r="B60" t="s">
        <v>4</v>
      </c>
      <c r="C60">
        <v>9</v>
      </c>
      <c r="D60" t="s">
        <v>0</v>
      </c>
      <c r="E60" s="7">
        <v>4.09</v>
      </c>
      <c r="F60" s="8">
        <f>IF(ISBLANK(E60), "", TIME(INT(E60), ROUND(MOD(E60,1)*100,0), 0) + TIME(12, 0, 0))</f>
        <v>0.67291666666666661</v>
      </c>
      <c r="G60" t="s">
        <v>46</v>
      </c>
      <c r="H60">
        <v>4.12</v>
      </c>
      <c r="I60" s="9">
        <f>IF(ISBLANK(H60), "", TIME(INT(H60), ROUND(MOD(H60,1)*100,0), 0) + TIME(12, 0, 0))</f>
        <v>0.67500000000000004</v>
      </c>
      <c r="J60" s="18" t="s">
        <v>55</v>
      </c>
      <c r="O60" s="28">
        <f t="shared" si="22"/>
        <v>2</v>
      </c>
    </row>
    <row r="61" spans="1:15">
      <c r="A61" s="19">
        <v>45415</v>
      </c>
      <c r="B61" s="20" t="s">
        <v>11</v>
      </c>
      <c r="C61" s="20">
        <v>9</v>
      </c>
      <c r="D61" s="20" t="s">
        <v>0</v>
      </c>
      <c r="E61" s="21">
        <v>4.07</v>
      </c>
      <c r="F61" s="22">
        <f>IF(ISBLANK(E61), "", TIME(INT(E61), ROUND(MOD(E61,1)*100,0), 0) + TIME(12, 0, 0))</f>
        <v>0.67152777777777772</v>
      </c>
      <c r="G61" s="20" t="s">
        <v>43</v>
      </c>
      <c r="H61" s="20">
        <v>4.1399999999999997</v>
      </c>
      <c r="I61" s="23">
        <f>IF(ISBLANK(H61), "", TIME(INT(H61), ROUND(MOD(H61,1)*100,0), 0) + TIME(12, 0, 0))</f>
        <v>0.67638888888888893</v>
      </c>
      <c r="J61" s="24" t="s">
        <v>55</v>
      </c>
      <c r="O61" s="28" t="str">
        <f t="shared" si="22"/>
        <v/>
      </c>
    </row>
    <row r="62" spans="1:15">
      <c r="O62" s="28" t="str">
        <f t="shared" si="22"/>
        <v/>
      </c>
    </row>
    <row r="63" spans="1:15">
      <c r="A63" s="11">
        <v>45415</v>
      </c>
      <c r="B63" s="12" t="s">
        <v>11</v>
      </c>
      <c r="C63" s="12">
        <v>9</v>
      </c>
      <c r="D63" s="12" t="s">
        <v>0</v>
      </c>
      <c r="E63" s="13">
        <v>4.07</v>
      </c>
      <c r="F63" s="14">
        <f>IF(ISBLANK(E63), "", TIME(INT(E63), ROUND(MOD(E63,1)*100,0), 0) + TIME(12, 0, 0))</f>
        <v>0.67152777777777772</v>
      </c>
      <c r="G63" s="12" t="s">
        <v>43</v>
      </c>
      <c r="H63" s="12">
        <v>4.1399999999999997</v>
      </c>
      <c r="I63" s="15">
        <f>IF(ISBLANK(H63), "", TIME(INT(H63), ROUND(MOD(H63,1)*100,0), 0) + TIME(12, 0, 0))</f>
        <v>0.67638888888888893</v>
      </c>
      <c r="J63" s="16" t="s">
        <v>55</v>
      </c>
      <c r="O63" s="28">
        <f t="shared" si="22"/>
        <v>1</v>
      </c>
    </row>
    <row r="64" spans="1:15">
      <c r="A64" s="17">
        <v>45415</v>
      </c>
      <c r="B64" t="s">
        <v>7</v>
      </c>
      <c r="C64">
        <v>9</v>
      </c>
      <c r="D64" t="s">
        <v>0</v>
      </c>
      <c r="E64" s="7">
        <v>4.0999999999999996</v>
      </c>
      <c r="F64" s="8">
        <f>IF(ISBLANK(E64), "", TIME(INT(E64), ROUND(MOD(E64,1)*100,0), 0) + TIME(12, 0, 0))</f>
        <v>0.67361111111111116</v>
      </c>
      <c r="G64" t="s">
        <v>43</v>
      </c>
      <c r="H64">
        <v>4.1500000000000004</v>
      </c>
      <c r="I64" s="9">
        <f>IF(ISBLANK(H64), "", TIME(INT(H64), ROUND(MOD(H64,1)*100,0), 0) + TIME(12, 0, 0))</f>
        <v>0.67708333333333337</v>
      </c>
      <c r="J64" s="18" t="s">
        <v>55</v>
      </c>
      <c r="O64" s="28">
        <f t="shared" si="22"/>
        <v>1</v>
      </c>
    </row>
    <row r="65" spans="1:15">
      <c r="A65" s="19">
        <v>45415</v>
      </c>
      <c r="B65" s="20" t="s">
        <v>7</v>
      </c>
      <c r="C65" s="20">
        <v>9</v>
      </c>
      <c r="D65" s="20" t="s">
        <v>0</v>
      </c>
      <c r="E65" s="21">
        <v>4.13</v>
      </c>
      <c r="F65" s="22">
        <f>IF(ISBLANK(E65), "", TIME(INT(E65), ROUND(MOD(E65,1)*100,0), 0) + TIME(12, 0, 0))</f>
        <v>0.67569444444444438</v>
      </c>
      <c r="G65" s="20" t="s">
        <v>43</v>
      </c>
      <c r="H65" s="20">
        <v>4.16</v>
      </c>
      <c r="I65" s="23">
        <f>IF(ISBLANK(H65), "", TIME(INT(H65), ROUND(MOD(H65,1)*100,0), 0) + TIME(12, 0, 0))</f>
        <v>0.67777777777777781</v>
      </c>
      <c r="J65" s="24" t="s">
        <v>55</v>
      </c>
      <c r="O65" s="28"/>
    </row>
    <row r="66" spans="1:15">
      <c r="A66" s="10"/>
      <c r="E66" s="7"/>
      <c r="F66" s="8"/>
      <c r="I66" s="9" t="str">
        <f t="shared" ref="I66" si="25">IF(ISBLANK(H66), "", TIME(INT(H66), ROUND(MOD(H66,1)*100,0), 0) + TIME(12, 0, 0))</f>
        <v/>
      </c>
      <c r="O66" s="28"/>
    </row>
    <row r="67" spans="1:15">
      <c r="A67" s="11">
        <v>45415</v>
      </c>
      <c r="B67" s="12" t="s">
        <v>11</v>
      </c>
      <c r="C67" s="12">
        <v>9</v>
      </c>
      <c r="D67" s="12" t="s">
        <v>0</v>
      </c>
      <c r="E67" s="13">
        <v>4.3099999999999996</v>
      </c>
      <c r="F67" s="14">
        <f>IF(ISBLANK(E67), "", TIME(INT(E67), ROUND(MOD(E67,1)*100,0), 0) + TIME(12, 0, 0))</f>
        <v>0.68819444444444444</v>
      </c>
      <c r="G67" s="12" t="s">
        <v>52</v>
      </c>
      <c r="H67" s="12">
        <v>4.32</v>
      </c>
      <c r="I67" s="15">
        <f>IF(ISBLANK(H67), "", TIME(INT(H67), ROUND(MOD(H67,1)*100,0), 0) + TIME(12, 0, 0))</f>
        <v>0.68888888888888888</v>
      </c>
      <c r="J67" s="16" t="s">
        <v>55</v>
      </c>
      <c r="O67" s="28">
        <f>IF(OR(ISBLANK(I67), ISBLANK(I68)), "", MINUTE(I68-I67))</f>
        <v>2</v>
      </c>
    </row>
    <row r="68" spans="1:15">
      <c r="A68" s="17">
        <v>45415</v>
      </c>
      <c r="B68" t="s">
        <v>4</v>
      </c>
      <c r="C68">
        <v>9</v>
      </c>
      <c r="D68" t="s">
        <v>0</v>
      </c>
      <c r="E68" s="7">
        <v>4.3099999999999996</v>
      </c>
      <c r="F68" s="8">
        <f>IF(ISBLANK(E68), "", TIME(INT(E68), ROUND(MOD(E68,1)*100,0), 0) + TIME(12, 0, 0))</f>
        <v>0.68819444444444444</v>
      </c>
      <c r="G68" t="s">
        <v>52</v>
      </c>
      <c r="H68">
        <v>4.34</v>
      </c>
      <c r="I68" s="9">
        <f>IF(ISBLANK(H68), "", TIME(INT(H68), ROUND(MOD(H68,1)*100,0), 0) + TIME(12, 0, 0))</f>
        <v>0.69027777777777777</v>
      </c>
      <c r="J68" s="18" t="s">
        <v>55</v>
      </c>
      <c r="O68" s="28">
        <f>IF(OR(ISBLANK(I68), ISBLANK(I69)), "", MINUTE(I69-I68))</f>
        <v>1</v>
      </c>
    </row>
    <row r="69" spans="1:15">
      <c r="A69" s="17">
        <v>45415</v>
      </c>
      <c r="B69" t="s">
        <v>32</v>
      </c>
      <c r="C69" t="s">
        <v>68</v>
      </c>
      <c r="D69" t="s">
        <v>0</v>
      </c>
      <c r="E69" s="7">
        <v>4.32</v>
      </c>
      <c r="F69" s="8">
        <f t="shared" ref="F69" si="26">IF(ISBLANK(E69), "", TIME(INT(E69), ROUND(MOD(E69,1)*100,0), 0) + TIME(12, 0, 0))</f>
        <v>0.68888888888888888</v>
      </c>
      <c r="G69" t="s">
        <v>67</v>
      </c>
      <c r="H69">
        <v>4.3499999999999996</v>
      </c>
      <c r="I69" s="9">
        <f>IF(ISBLANK(H69), "", TIME(INT(H69), ROUND(MOD(H69,1)*100,0), 0) + TIME(12, 0, 0))</f>
        <v>0.69097222222222221</v>
      </c>
      <c r="J69" s="18" t="s">
        <v>58</v>
      </c>
      <c r="O69" s="28"/>
    </row>
    <row r="70" spans="1:15">
      <c r="A70" s="17">
        <v>45415</v>
      </c>
      <c r="B70" t="s">
        <v>7</v>
      </c>
      <c r="C70">
        <v>9</v>
      </c>
      <c r="D70" t="s">
        <v>0</v>
      </c>
      <c r="E70" s="7">
        <v>4.33</v>
      </c>
      <c r="F70" s="8">
        <f>IF(ISBLANK(E70), "", TIME(INT(E70), ROUND(MOD(E70,1)*100,0), 0) + TIME(12, 0, 0))</f>
        <v>0.68958333333333333</v>
      </c>
      <c r="G70" t="s">
        <v>43</v>
      </c>
      <c r="H70">
        <v>4.3499999999999996</v>
      </c>
      <c r="I70" s="9">
        <f>IF(ISBLANK(H70), "", TIME(INT(H70), ROUND(MOD(H70,1)*100,0), 0) + TIME(12, 0, 0))</f>
        <v>0.69097222222222221</v>
      </c>
      <c r="J70" s="18" t="s">
        <v>55</v>
      </c>
      <c r="O70" s="28">
        <f t="shared" ref="O70:O75" si="27">IF(OR(ISBLANK(I70), ISBLANK(I71)), "", MINUTE(I71-I70))</f>
        <v>1</v>
      </c>
    </row>
    <row r="71" spans="1:15">
      <c r="A71" s="19">
        <v>45415</v>
      </c>
      <c r="B71" s="20" t="s">
        <v>4</v>
      </c>
      <c r="C71" s="20">
        <v>9</v>
      </c>
      <c r="D71" s="20" t="s">
        <v>0</v>
      </c>
      <c r="E71" s="21">
        <v>4.3099999999999996</v>
      </c>
      <c r="F71" s="22">
        <f>IF(ISBLANK(E71), "", TIME(INT(E71), ROUND(MOD(E71,1)*100,0), 0) + TIME(12, 0, 0))</f>
        <v>0.68819444444444444</v>
      </c>
      <c r="G71" s="20" t="s">
        <v>52</v>
      </c>
      <c r="H71" s="20">
        <v>4.3600000000000003</v>
      </c>
      <c r="I71" s="23">
        <f>IF(ISBLANK(H71), "", TIME(INT(H71), ROUND(MOD(H71,1)*100,0), 0) + TIME(12, 0, 0))</f>
        <v>0.69166666666666665</v>
      </c>
      <c r="J71" s="24" t="s">
        <v>55</v>
      </c>
      <c r="O71" s="28" t="str">
        <f t="shared" si="27"/>
        <v/>
      </c>
    </row>
    <row r="72" spans="1:15">
      <c r="O72" s="28" t="str">
        <f t="shared" si="27"/>
        <v/>
      </c>
    </row>
    <row r="73" spans="1:15">
      <c r="A73" s="11">
        <v>45415</v>
      </c>
      <c r="B73" s="12" t="s">
        <v>11</v>
      </c>
      <c r="C73" s="12">
        <v>9</v>
      </c>
      <c r="D73" s="12" t="s">
        <v>0</v>
      </c>
      <c r="E73" s="13">
        <v>4.41</v>
      </c>
      <c r="F73" s="14">
        <f t="shared" ref="F73" si="28">IF(ISBLANK(E73), "", TIME(INT(E73), ROUND(MOD(E73,1)*100,0), 0) + TIME(12, 0, 0))</f>
        <v>0.69513888888888886</v>
      </c>
      <c r="G73" s="12" t="s">
        <v>52</v>
      </c>
      <c r="H73" s="12">
        <v>4.43</v>
      </c>
      <c r="I73" s="15">
        <f t="shared" ref="I73" si="29">IF(ISBLANK(H73), "", TIME(INT(H73), ROUND(MOD(H73,1)*100,0), 0) + TIME(12, 0, 0))</f>
        <v>0.69652777777777775</v>
      </c>
      <c r="J73" s="16" t="s">
        <v>55</v>
      </c>
      <c r="O73" s="28">
        <f t="shared" si="27"/>
        <v>1</v>
      </c>
    </row>
    <row r="74" spans="1:15">
      <c r="A74" s="17">
        <v>45415</v>
      </c>
      <c r="B74" t="s">
        <v>4</v>
      </c>
      <c r="C74">
        <v>9</v>
      </c>
      <c r="D74" t="s">
        <v>0</v>
      </c>
      <c r="E74" s="7">
        <v>4.41</v>
      </c>
      <c r="F74" s="8">
        <f>IF(ISBLANK(E74), "", TIME(INT(E74), ROUND(MOD(E74,1)*100,0), 0) + TIME(12, 0, 0))</f>
        <v>0.69513888888888886</v>
      </c>
      <c r="G74" t="s">
        <v>52</v>
      </c>
      <c r="H74">
        <v>4.4400000000000004</v>
      </c>
      <c r="I74" s="9">
        <f>IF(ISBLANK(H74), "", TIME(INT(H74), ROUND(MOD(H74,1)*100,0), 0) + TIME(12, 0, 0))</f>
        <v>0.69722222222222219</v>
      </c>
      <c r="J74" s="18" t="s">
        <v>55</v>
      </c>
      <c r="O74" s="28">
        <f t="shared" si="27"/>
        <v>1</v>
      </c>
    </row>
    <row r="75" spans="1:15">
      <c r="A75" s="19">
        <v>45415</v>
      </c>
      <c r="B75" s="20" t="s">
        <v>18</v>
      </c>
      <c r="C75" s="20">
        <v>9</v>
      </c>
      <c r="D75" s="20" t="s">
        <v>0</v>
      </c>
      <c r="E75" s="21">
        <v>4.42</v>
      </c>
      <c r="F75" s="22">
        <f>IF(ISBLANK(E75), "", TIME(INT(E75), ROUND(MOD(E75,1)*100,0), 0) + TIME(12, 0, 0))</f>
        <v>0.6958333333333333</v>
      </c>
      <c r="G75" s="20" t="s">
        <v>52</v>
      </c>
      <c r="H75" s="20">
        <v>4.45</v>
      </c>
      <c r="I75" s="23">
        <f>IF(ISBLANK(H75), "", TIME(INT(H75), ROUND(MOD(H75,1)*100,0), 0) + TIME(12, 0, 0))</f>
        <v>0.69791666666666663</v>
      </c>
      <c r="J75" s="24" t="s">
        <v>55</v>
      </c>
      <c r="O75" s="28" t="str">
        <f t="shared" si="27"/>
        <v/>
      </c>
    </row>
    <row r="76" spans="1:15">
      <c r="L76" s="9" t="str">
        <f t="shared" ref="L76" si="30">IF(ISBLANK(K76), "", TIME(INT(K76), ROUND(MOD(K76,1)*100,0), 0) + TIME(12, 0, 0))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Data</vt:lpstr>
      <vt:lpstr>Crossing and Holding Times</vt:lpstr>
      <vt:lpstr>Queue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Bettie Closs</dc:creator>
  <cp:lastModifiedBy>Bettie Closs</cp:lastModifiedBy>
  <dcterms:created xsi:type="dcterms:W3CDTF">2024-05-03T16:47:35Z</dcterms:created>
  <dcterms:modified xsi:type="dcterms:W3CDTF">2024-05-07T22:13:14Z</dcterms:modified>
</cp:coreProperties>
</file>