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i\Downloads\algo_gn\"/>
    </mc:Choice>
  </mc:AlternateContent>
  <xr:revisionPtr revIDLastSave="0" documentId="13_ncr:1_{DC513266-78DB-4911-91A4-E8448A4DD263}" xr6:coauthVersionLast="47" xr6:coauthVersionMax="47" xr10:uidLastSave="{00000000-0000-0000-0000-000000000000}"/>
  <bookViews>
    <workbookView xWindow="-110" yWindow="-110" windowWidth="19420" windowHeight="11500" activeTab="2" xr2:uid="{27A01C58-6D68-4171-8C24-BAEB4B16C86B}"/>
  </bookViews>
  <sheets>
    <sheet name="Feuil1" sheetId="1" r:id="rId1"/>
    <sheet name="Feuil2" sheetId="2" r:id="rId2"/>
    <sheet name="Feuil3" sheetId="3" r:id="rId3"/>
  </sheets>
  <definedNames>
    <definedName name="pop">Feuil1!$C$4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3" l="1"/>
  <c r="AJ12" i="3" s="1"/>
  <c r="AI13" i="3"/>
  <c r="AJ13" i="3" s="1"/>
  <c r="AI14" i="3"/>
  <c r="AJ14" i="3" s="1"/>
  <c r="AI15" i="3"/>
  <c r="AJ15" i="3" s="1"/>
  <c r="AI16" i="3"/>
  <c r="AJ16" i="3" s="1"/>
  <c r="AI17" i="3"/>
  <c r="AJ17" i="3" s="1"/>
  <c r="AI18" i="3"/>
  <c r="AJ18" i="3" s="1"/>
  <c r="AI19" i="3"/>
  <c r="AJ19" i="3" s="1"/>
  <c r="AI20" i="3"/>
  <c r="AJ20" i="3" s="1"/>
  <c r="AI21" i="3"/>
  <c r="AJ21" i="3" s="1"/>
  <c r="AK21" i="3" s="1"/>
  <c r="AI22" i="3"/>
  <c r="AJ22" i="3" s="1"/>
  <c r="AI23" i="3"/>
  <c r="AJ23" i="3" s="1"/>
  <c r="AI24" i="3"/>
  <c r="AJ24" i="3" s="1"/>
  <c r="AI25" i="3"/>
  <c r="AJ25" i="3" s="1"/>
  <c r="AI26" i="3"/>
  <c r="AJ26" i="3" s="1"/>
  <c r="AI27" i="3"/>
  <c r="AJ27" i="3" s="1"/>
  <c r="AI28" i="3"/>
  <c r="AJ28" i="3" s="1"/>
  <c r="AI29" i="3"/>
  <c r="AJ29" i="3" s="1"/>
  <c r="AI30" i="3"/>
  <c r="AI31" i="3"/>
  <c r="AJ31" i="3" s="1"/>
  <c r="AI32" i="3"/>
  <c r="AJ32" i="3" s="1"/>
  <c r="AI33" i="3"/>
  <c r="AJ33" i="3" s="1"/>
  <c r="AK33" i="3" s="1"/>
  <c r="AI34" i="3"/>
  <c r="AJ34" i="3" s="1"/>
  <c r="AI35" i="3"/>
  <c r="AJ35" i="3" s="1"/>
  <c r="AI36" i="3"/>
  <c r="AJ36" i="3" s="1"/>
  <c r="AI37" i="3"/>
  <c r="AJ37" i="3" s="1"/>
  <c r="AI38" i="3"/>
  <c r="AJ38" i="3" s="1"/>
  <c r="AI39" i="3"/>
  <c r="AJ39" i="3" s="1"/>
  <c r="AI40" i="3"/>
  <c r="AJ40" i="3" s="1"/>
  <c r="AI41" i="3"/>
  <c r="AJ41" i="3" s="1"/>
  <c r="AI42" i="3"/>
  <c r="AI43" i="3"/>
  <c r="AJ43" i="3" s="1"/>
  <c r="AI44" i="3"/>
  <c r="AJ44" i="3" s="1"/>
  <c r="AI45" i="3"/>
  <c r="AI46" i="3"/>
  <c r="AJ46" i="3" s="1"/>
  <c r="AI47" i="3"/>
  <c r="AJ47" i="3" s="1"/>
  <c r="AI48" i="3"/>
  <c r="AJ48" i="3" s="1"/>
  <c r="AI49" i="3"/>
  <c r="AJ49" i="3" s="1"/>
  <c r="AI50" i="3"/>
  <c r="AJ50" i="3" s="1"/>
  <c r="AI51" i="3"/>
  <c r="AJ51" i="3" s="1"/>
  <c r="AI52" i="3"/>
  <c r="AJ52" i="3" s="1"/>
  <c r="AI53" i="3"/>
  <c r="AI54" i="3"/>
  <c r="AJ54" i="3"/>
  <c r="AI55" i="3"/>
  <c r="AJ55" i="3" s="1"/>
  <c r="AI56" i="3"/>
  <c r="AJ56" i="3" s="1"/>
  <c r="AI57" i="3"/>
  <c r="AI58" i="3"/>
  <c r="AJ58" i="3" s="1"/>
  <c r="AI59" i="3"/>
  <c r="AJ59" i="3" s="1"/>
  <c r="AI60" i="3"/>
  <c r="AJ60" i="3" s="1"/>
  <c r="AI61" i="3"/>
  <c r="AJ61" i="3" s="1"/>
  <c r="AI62" i="3"/>
  <c r="AJ62" i="3"/>
  <c r="AI63" i="3"/>
  <c r="AJ63" i="3" s="1"/>
  <c r="AI64" i="3"/>
  <c r="AI65" i="3"/>
  <c r="AJ65" i="3" s="1"/>
  <c r="AI66" i="3"/>
  <c r="AJ66" i="3" s="1"/>
  <c r="AI67" i="3"/>
  <c r="AJ67" i="3" s="1"/>
  <c r="AI68" i="3"/>
  <c r="AI69" i="3"/>
  <c r="AJ69" i="3" s="1"/>
  <c r="AI70" i="3"/>
  <c r="AJ70" i="3"/>
  <c r="AI71" i="3"/>
  <c r="AJ71" i="3"/>
  <c r="AI72" i="3"/>
  <c r="AJ72" i="3" s="1"/>
  <c r="AI73" i="3"/>
  <c r="AJ73" i="3" s="1"/>
  <c r="AI74" i="3"/>
  <c r="AJ74" i="3" s="1"/>
  <c r="AI75" i="3"/>
  <c r="AJ75" i="3" s="1"/>
  <c r="AI76" i="3"/>
  <c r="AJ76" i="3" s="1"/>
  <c r="AI77" i="3"/>
  <c r="AJ77" i="3" s="1"/>
  <c r="AI78" i="3"/>
  <c r="AJ78" i="3" s="1"/>
  <c r="AK78" i="3" s="1"/>
  <c r="AI79" i="3"/>
  <c r="AJ79" i="3" s="1"/>
  <c r="AI80" i="3"/>
  <c r="AJ80" i="3" s="1"/>
  <c r="AI81" i="3"/>
  <c r="AJ81" i="3" s="1"/>
  <c r="AI82" i="3"/>
  <c r="AI83" i="3"/>
  <c r="AJ83" i="3" s="1"/>
  <c r="AI84" i="3"/>
  <c r="AJ84" i="3" s="1"/>
  <c r="AI85" i="3"/>
  <c r="AJ85" i="3" s="1"/>
  <c r="AI86" i="3"/>
  <c r="AJ86" i="3" s="1"/>
  <c r="AI87" i="3"/>
  <c r="AJ87" i="3" s="1"/>
  <c r="AI88" i="3"/>
  <c r="AJ88" i="3" s="1"/>
  <c r="AI89" i="3"/>
  <c r="AJ89" i="3" s="1"/>
  <c r="AI90" i="3"/>
  <c r="AI91" i="3"/>
  <c r="AJ91" i="3" s="1"/>
  <c r="AI92" i="3"/>
  <c r="AJ92" i="3" s="1"/>
  <c r="AI93" i="3"/>
  <c r="AJ93" i="3" s="1"/>
  <c r="AI94" i="3"/>
  <c r="AJ94" i="3" s="1"/>
  <c r="AI95" i="3"/>
  <c r="AJ95" i="3" s="1"/>
  <c r="AI96" i="3"/>
  <c r="AJ96" i="3" s="1"/>
  <c r="AI97" i="3"/>
  <c r="AJ97" i="3" s="1"/>
  <c r="AI98" i="3"/>
  <c r="AJ98" i="3" s="1"/>
  <c r="AI99" i="3"/>
  <c r="AJ99" i="3" s="1"/>
  <c r="AI100" i="3"/>
  <c r="AI101" i="3"/>
  <c r="AJ101" i="3" s="1"/>
  <c r="AI102" i="3"/>
  <c r="AJ102" i="3" s="1"/>
  <c r="AI103" i="3"/>
  <c r="AJ103" i="3" s="1"/>
  <c r="AI104" i="3"/>
  <c r="AI11" i="3"/>
  <c r="B11" i="3"/>
  <c r="R11" i="3" s="1"/>
  <c r="B11" i="2"/>
  <c r="C11" i="2" s="1"/>
  <c r="D11" i="2" s="1"/>
  <c r="V11" i="2" s="1"/>
  <c r="AI58" i="2"/>
  <c r="AJ58" i="2" s="1"/>
  <c r="AK58" i="2" s="1"/>
  <c r="AI59" i="2"/>
  <c r="AI60" i="2"/>
  <c r="AI61" i="2"/>
  <c r="AJ61" i="2" s="1"/>
  <c r="AI62" i="2"/>
  <c r="AJ62" i="2" s="1"/>
  <c r="AI63" i="2"/>
  <c r="AI64" i="2"/>
  <c r="AJ64" i="2" s="1"/>
  <c r="AK64" i="2" s="1"/>
  <c r="AI65" i="2"/>
  <c r="AJ65" i="2" s="1"/>
  <c r="AI66" i="2"/>
  <c r="AI67" i="2"/>
  <c r="AJ67" i="2" s="1"/>
  <c r="AI68" i="2"/>
  <c r="AI69" i="2"/>
  <c r="AJ69" i="2" s="1"/>
  <c r="AK69" i="2" s="1"/>
  <c r="AI70" i="2"/>
  <c r="AJ70" i="2" s="1"/>
  <c r="AI71" i="2"/>
  <c r="AJ71" i="2" s="1"/>
  <c r="AI72" i="2"/>
  <c r="AI73" i="2"/>
  <c r="AJ73" i="2" s="1"/>
  <c r="AI74" i="2"/>
  <c r="AJ74" i="2" s="1"/>
  <c r="AK74" i="2" s="1"/>
  <c r="AI75" i="2"/>
  <c r="AJ75" i="2" s="1"/>
  <c r="AI76" i="2"/>
  <c r="AI77" i="2"/>
  <c r="AJ77" i="2" s="1"/>
  <c r="AI78" i="2"/>
  <c r="AJ78" i="2" s="1"/>
  <c r="AK78" i="2" s="1"/>
  <c r="AI79" i="2"/>
  <c r="AJ79" i="2" s="1"/>
  <c r="AI80" i="2"/>
  <c r="AI81" i="2"/>
  <c r="AJ81" i="2" s="1"/>
  <c r="AK81" i="2" s="1"/>
  <c r="AL81" i="2" s="1"/>
  <c r="AI82" i="2"/>
  <c r="AJ82" i="2" s="1"/>
  <c r="AK82" i="2" s="1"/>
  <c r="AI83" i="2"/>
  <c r="AJ83" i="2" s="1"/>
  <c r="AK83" i="2" s="1"/>
  <c r="AL83" i="2" s="1"/>
  <c r="AI84" i="2"/>
  <c r="AI85" i="2"/>
  <c r="AJ85" i="2" s="1"/>
  <c r="AI86" i="2"/>
  <c r="AJ86" i="2" s="1"/>
  <c r="AK86" i="2" s="1"/>
  <c r="AI87" i="2"/>
  <c r="AJ87" i="2" s="1"/>
  <c r="AI88" i="2"/>
  <c r="AJ88" i="2" s="1"/>
  <c r="AI89" i="2"/>
  <c r="AJ89" i="2" s="1"/>
  <c r="AI90" i="2"/>
  <c r="AJ90" i="2" s="1"/>
  <c r="AI91" i="2"/>
  <c r="AJ91" i="2" s="1"/>
  <c r="AI92" i="2"/>
  <c r="AI93" i="2"/>
  <c r="AJ93" i="2" s="1"/>
  <c r="AI94" i="2"/>
  <c r="AJ94" i="2" s="1"/>
  <c r="AI95" i="2"/>
  <c r="AI96" i="2"/>
  <c r="AJ96" i="2" s="1"/>
  <c r="AI97" i="2"/>
  <c r="AJ97" i="2" s="1"/>
  <c r="AI98" i="2"/>
  <c r="AI99" i="2"/>
  <c r="AJ99" i="2" s="1"/>
  <c r="AI100" i="2"/>
  <c r="AI101" i="2"/>
  <c r="AJ101" i="2" s="1"/>
  <c r="AI102" i="2"/>
  <c r="AI103" i="2"/>
  <c r="AJ103" i="2" s="1"/>
  <c r="AI104" i="2"/>
  <c r="AJ104" i="2" s="1"/>
  <c r="AK104" i="2" s="1"/>
  <c r="AI50" i="2"/>
  <c r="AJ50" i="2" s="1"/>
  <c r="AK50" i="2" s="1"/>
  <c r="AI51" i="2"/>
  <c r="AJ51" i="2" s="1"/>
  <c r="AK51" i="2" s="1"/>
  <c r="AI52" i="2"/>
  <c r="AJ52" i="2" s="1"/>
  <c r="AI53" i="2"/>
  <c r="AJ53" i="2" s="1"/>
  <c r="AI54" i="2"/>
  <c r="AI55" i="2"/>
  <c r="AJ55" i="2" s="1"/>
  <c r="AI56" i="2"/>
  <c r="AI57" i="2"/>
  <c r="AJ57" i="2" s="1"/>
  <c r="AI40" i="2"/>
  <c r="AJ40" i="2" s="1"/>
  <c r="AI41" i="2"/>
  <c r="AI42" i="2"/>
  <c r="AI43" i="2"/>
  <c r="AJ43" i="2" s="1"/>
  <c r="AI44" i="2"/>
  <c r="AJ44" i="2" s="1"/>
  <c r="AI45" i="2"/>
  <c r="AJ45" i="2" s="1"/>
  <c r="AI46" i="2"/>
  <c r="AJ46" i="2" s="1"/>
  <c r="AK46" i="2" s="1"/>
  <c r="AI47" i="2"/>
  <c r="AJ47" i="2" s="1"/>
  <c r="AK47" i="2" s="1"/>
  <c r="AI48" i="2"/>
  <c r="AJ48" i="2" s="1"/>
  <c r="AI49" i="2"/>
  <c r="AJ49" i="2" s="1"/>
  <c r="AI12" i="2"/>
  <c r="AJ12" i="2" s="1"/>
  <c r="AI13" i="2"/>
  <c r="AJ13" i="2" s="1"/>
  <c r="AI14" i="2"/>
  <c r="AJ14" i="2" s="1"/>
  <c r="AI15" i="2"/>
  <c r="AI16" i="2"/>
  <c r="AJ16" i="2" s="1"/>
  <c r="AI17" i="2"/>
  <c r="AI18" i="2"/>
  <c r="AI19" i="2"/>
  <c r="AJ19" i="2" s="1"/>
  <c r="AK19" i="2" s="1"/>
  <c r="AL19" i="2" s="1"/>
  <c r="AI20" i="2"/>
  <c r="AJ20" i="2" s="1"/>
  <c r="AI21" i="2"/>
  <c r="AI22" i="2"/>
  <c r="AJ22" i="2" s="1"/>
  <c r="AI23" i="2"/>
  <c r="AJ23" i="2" s="1"/>
  <c r="AK23" i="2" s="1"/>
  <c r="AI24" i="2"/>
  <c r="AI25" i="2"/>
  <c r="AJ25" i="2" s="1"/>
  <c r="AI26" i="2"/>
  <c r="AJ26" i="2" s="1"/>
  <c r="AI27" i="2"/>
  <c r="AJ27" i="2" s="1"/>
  <c r="AI28" i="2"/>
  <c r="AJ28" i="2" s="1"/>
  <c r="AI29" i="2"/>
  <c r="AJ29" i="2" s="1"/>
  <c r="AI30" i="2"/>
  <c r="AI31" i="2"/>
  <c r="AJ31" i="2" s="1"/>
  <c r="AI32" i="2"/>
  <c r="AJ32" i="2" s="1"/>
  <c r="AI33" i="2"/>
  <c r="AI34" i="2"/>
  <c r="AI35" i="2"/>
  <c r="AI36" i="2"/>
  <c r="AJ36" i="2" s="1"/>
  <c r="AI37" i="2"/>
  <c r="AJ37" i="2" s="1"/>
  <c r="AI38" i="2"/>
  <c r="AJ38" i="2" s="1"/>
  <c r="AI39" i="2"/>
  <c r="AI11" i="2"/>
  <c r="AJ11" i="2" s="1"/>
  <c r="B9" i="1"/>
  <c r="C9" i="1" s="1"/>
  <c r="AK37" i="3" l="1"/>
  <c r="AK85" i="3"/>
  <c r="AL85" i="3" s="1"/>
  <c r="AM85" i="3" s="1"/>
  <c r="AK44" i="3"/>
  <c r="AK18" i="3"/>
  <c r="AL18" i="3" s="1"/>
  <c r="AM18" i="3" s="1"/>
  <c r="AK41" i="3"/>
  <c r="AL41" i="3" s="1"/>
  <c r="AM41" i="3" s="1"/>
  <c r="AJ57" i="3"/>
  <c r="AK57" i="3" s="1"/>
  <c r="AL44" i="3"/>
  <c r="AM44" i="3" s="1"/>
  <c r="AK81" i="3"/>
  <c r="AL81" i="3" s="1"/>
  <c r="AM81" i="3" s="1"/>
  <c r="AK13" i="3"/>
  <c r="AK88" i="3"/>
  <c r="AL88" i="3" s="1"/>
  <c r="AM88" i="3" s="1"/>
  <c r="AK28" i="3"/>
  <c r="AL28" i="3" s="1"/>
  <c r="AK71" i="3"/>
  <c r="AL71" i="3" s="1"/>
  <c r="AM71" i="3" s="1"/>
  <c r="AK34" i="3"/>
  <c r="AL34" i="3" s="1"/>
  <c r="AK40" i="3"/>
  <c r="AL40" i="3" s="1"/>
  <c r="AM40" i="3" s="1"/>
  <c r="AK32" i="3"/>
  <c r="AJ82" i="3"/>
  <c r="AK82" i="3" s="1"/>
  <c r="AK94" i="3"/>
  <c r="AL94" i="3" s="1"/>
  <c r="AK101" i="3"/>
  <c r="AL101" i="3" s="1"/>
  <c r="AM101" i="3" s="1"/>
  <c r="AK23" i="3"/>
  <c r="AL23" i="3" s="1"/>
  <c r="AM23" i="3" s="1"/>
  <c r="AK76" i="3"/>
  <c r="AL76" i="3" s="1"/>
  <c r="AM76" i="3" s="1"/>
  <c r="AK63" i="3"/>
  <c r="AL63" i="3" s="1"/>
  <c r="AM63" i="3" s="1"/>
  <c r="AK66" i="3"/>
  <c r="AL66" i="3" s="1"/>
  <c r="AM66" i="3" s="1"/>
  <c r="AK59" i="3"/>
  <c r="AL59" i="3" s="1"/>
  <c r="AM59" i="3" s="1"/>
  <c r="AK69" i="3"/>
  <c r="AL69" i="3" s="1"/>
  <c r="AM69" i="3" s="1"/>
  <c r="AL37" i="3"/>
  <c r="AM37" i="3" s="1"/>
  <c r="AK102" i="3"/>
  <c r="AK97" i="3"/>
  <c r="AK35" i="3"/>
  <c r="AL35" i="3" s="1"/>
  <c r="AM35" i="3" s="1"/>
  <c r="AL78" i="3"/>
  <c r="AM78" i="3" s="1"/>
  <c r="AK46" i="3"/>
  <c r="AK25" i="3"/>
  <c r="AL25" i="3" s="1"/>
  <c r="AM25" i="3" s="1"/>
  <c r="AK47" i="3"/>
  <c r="AL47" i="3" s="1"/>
  <c r="AM47" i="3" s="1"/>
  <c r="AL46" i="3"/>
  <c r="AM46" i="3" s="1"/>
  <c r="AK22" i="3"/>
  <c r="AL22" i="3" s="1"/>
  <c r="AM22" i="3" s="1"/>
  <c r="AK17" i="3"/>
  <c r="AL17" i="3" s="1"/>
  <c r="AM17" i="3" s="1"/>
  <c r="AK75" i="3"/>
  <c r="AK65" i="3"/>
  <c r="AJ104" i="3"/>
  <c r="AK104" i="3" s="1"/>
  <c r="AJ100" i="3"/>
  <c r="AJ90" i="3"/>
  <c r="AK90" i="3" s="1"/>
  <c r="AL90" i="3" s="1"/>
  <c r="AJ53" i="3"/>
  <c r="AK53" i="3" s="1"/>
  <c r="AK93" i="3"/>
  <c r="AL93" i="3" s="1"/>
  <c r="AM93" i="3" s="1"/>
  <c r="AK87" i="3"/>
  <c r="AL87" i="3" s="1"/>
  <c r="AM87" i="3" s="1"/>
  <c r="AK73" i="3"/>
  <c r="AJ68" i="3"/>
  <c r="AK68" i="3" s="1"/>
  <c r="AJ30" i="3"/>
  <c r="AK30" i="3" s="1"/>
  <c r="AK16" i="3"/>
  <c r="AL16" i="3" s="1"/>
  <c r="AK80" i="3"/>
  <c r="AK92" i="3"/>
  <c r="AL92" i="3" s="1"/>
  <c r="AM92" i="3" s="1"/>
  <c r="AK54" i="3"/>
  <c r="AK58" i="3"/>
  <c r="AL58" i="3" s="1"/>
  <c r="AK70" i="3"/>
  <c r="AK99" i="3"/>
  <c r="AL99" i="3" s="1"/>
  <c r="AM99" i="3" s="1"/>
  <c r="AK56" i="3"/>
  <c r="AK27" i="3"/>
  <c r="AL27" i="3" s="1"/>
  <c r="AK24" i="3"/>
  <c r="AL24" i="3" s="1"/>
  <c r="AK51" i="3"/>
  <c r="AJ42" i="3"/>
  <c r="AK42" i="3" s="1"/>
  <c r="AK39" i="3"/>
  <c r="AK20" i="3"/>
  <c r="AL20" i="3" s="1"/>
  <c r="AM20" i="3" s="1"/>
  <c r="AK83" i="3"/>
  <c r="AL83" i="3" s="1"/>
  <c r="AK49" i="3"/>
  <c r="AL49" i="3" s="1"/>
  <c r="AK77" i="3"/>
  <c r="AL77" i="3" s="1"/>
  <c r="AM77" i="3" s="1"/>
  <c r="AK52" i="3"/>
  <c r="AL52" i="3" s="1"/>
  <c r="AK98" i="3"/>
  <c r="AL98" i="3" s="1"/>
  <c r="AM98" i="3" s="1"/>
  <c r="AK74" i="3"/>
  <c r="AL74" i="3" s="1"/>
  <c r="AM74" i="3" s="1"/>
  <c r="AK15" i="3"/>
  <c r="AL15" i="3" s="1"/>
  <c r="AM15" i="3" s="1"/>
  <c r="AK12" i="3"/>
  <c r="AL12" i="3" s="1"/>
  <c r="AK14" i="3"/>
  <c r="AL14" i="3" s="1"/>
  <c r="AM14" i="3" s="1"/>
  <c r="AK38" i="3"/>
  <c r="AL38" i="3" s="1"/>
  <c r="AM38" i="3" s="1"/>
  <c r="AK95" i="3"/>
  <c r="AL95" i="3" s="1"/>
  <c r="AK89" i="3"/>
  <c r="AK61" i="3"/>
  <c r="AL61" i="3" s="1"/>
  <c r="AL33" i="3"/>
  <c r="AM33" i="3" s="1"/>
  <c r="AK29" i="3"/>
  <c r="AL29" i="3" s="1"/>
  <c r="AL21" i="3"/>
  <c r="AM21" i="3" s="1"/>
  <c r="AK50" i="3"/>
  <c r="AL50" i="3" s="1"/>
  <c r="AM50" i="3" s="1"/>
  <c r="AK62" i="3"/>
  <c r="AL62" i="3" s="1"/>
  <c r="AK86" i="3"/>
  <c r="AL86" i="3" s="1"/>
  <c r="AM86" i="3" s="1"/>
  <c r="AJ64" i="3"/>
  <c r="AJ45" i="3"/>
  <c r="AK45" i="3" s="1"/>
  <c r="AK26" i="3"/>
  <c r="AL26" i="3" s="1"/>
  <c r="AM26" i="3" s="1"/>
  <c r="AK60" i="3"/>
  <c r="AL60" i="3" s="1"/>
  <c r="AK72" i="3"/>
  <c r="AL72" i="3" s="1"/>
  <c r="AK84" i="3"/>
  <c r="AL84" i="3" s="1"/>
  <c r="AK96" i="3"/>
  <c r="AL96" i="3" s="1"/>
  <c r="AK36" i="3"/>
  <c r="AL36" i="3" s="1"/>
  <c r="AK48" i="3"/>
  <c r="AL48" i="3"/>
  <c r="AK103" i="3"/>
  <c r="AL103" i="3" s="1"/>
  <c r="AM103" i="3" s="1"/>
  <c r="AK91" i="3"/>
  <c r="AL91" i="3" s="1"/>
  <c r="AM91" i="3" s="1"/>
  <c r="AK79" i="3"/>
  <c r="AL79" i="3" s="1"/>
  <c r="AM79" i="3" s="1"/>
  <c r="AK67" i="3"/>
  <c r="AK55" i="3"/>
  <c r="AL55" i="3" s="1"/>
  <c r="AK43" i="3"/>
  <c r="AK31" i="3"/>
  <c r="AK19" i="3"/>
  <c r="AL19" i="3" s="1"/>
  <c r="AM19" i="3" s="1"/>
  <c r="AJ11" i="3"/>
  <c r="AK11" i="3" s="1"/>
  <c r="D11" i="3"/>
  <c r="C11" i="3" s="1"/>
  <c r="AK61" i="2"/>
  <c r="AL61" i="2" s="1"/>
  <c r="AK103" i="2"/>
  <c r="AL103" i="2" s="1"/>
  <c r="AK71" i="2"/>
  <c r="AL71" i="2" s="1"/>
  <c r="AJ56" i="2"/>
  <c r="AK56" i="2" s="1"/>
  <c r="W11" i="3"/>
  <c r="AK89" i="2"/>
  <c r="AL89" i="2" s="1"/>
  <c r="AL78" i="2"/>
  <c r="AK53" i="2"/>
  <c r="AL53" i="2" s="1"/>
  <c r="AK73" i="2"/>
  <c r="AL73" i="2" s="1"/>
  <c r="J11" i="2"/>
  <c r="AK96" i="2"/>
  <c r="AL96" i="2" s="1"/>
  <c r="AK94" i="2"/>
  <c r="AL94" i="2" s="1"/>
  <c r="AK90" i="2"/>
  <c r="AL90" i="2" s="1"/>
  <c r="AL104" i="2"/>
  <c r="AJ66" i="2"/>
  <c r="AK66" i="2" s="1"/>
  <c r="AL46" i="2"/>
  <c r="AK13" i="2"/>
  <c r="AL13" i="2" s="1"/>
  <c r="AK70" i="2"/>
  <c r="AL70" i="2" s="1"/>
  <c r="AK93" i="2"/>
  <c r="AL93" i="2" s="1"/>
  <c r="AJ95" i="2"/>
  <c r="AK95" i="2" s="1"/>
  <c r="AL95" i="2" s="1"/>
  <c r="AK77" i="2"/>
  <c r="AL77" i="2" s="1"/>
  <c r="AJ102" i="2"/>
  <c r="AK102" i="2" s="1"/>
  <c r="AJ98" i="2"/>
  <c r="AK98" i="2" s="1"/>
  <c r="AL98" i="2" s="1"/>
  <c r="AK85" i="2"/>
  <c r="AL85" i="2" s="1"/>
  <c r="AJ54" i="2"/>
  <c r="AJ41" i="2"/>
  <c r="AK41" i="2" s="1"/>
  <c r="AK101" i="2"/>
  <c r="AL101" i="2" s="1"/>
  <c r="AK99" i="2"/>
  <c r="AL99" i="2" s="1"/>
  <c r="AK97" i="2"/>
  <c r="AL97" i="2" s="1"/>
  <c r="AJ100" i="2"/>
  <c r="AK100" i="2" s="1"/>
  <c r="AJ35" i="2"/>
  <c r="AK35" i="2" s="1"/>
  <c r="AL69" i="2"/>
  <c r="AJ92" i="2"/>
  <c r="AK92" i="2" s="1"/>
  <c r="AK29" i="2"/>
  <c r="AL29" i="2" s="1"/>
  <c r="AJ80" i="2"/>
  <c r="AJ63" i="2"/>
  <c r="AK63" i="2" s="1"/>
  <c r="AL82" i="2"/>
  <c r="AJ59" i="2"/>
  <c r="AK59" i="2" s="1"/>
  <c r="AL59" i="2" s="1"/>
  <c r="AL51" i="2"/>
  <c r="AL74" i="2"/>
  <c r="AK43" i="2"/>
  <c r="AL43" i="2" s="1"/>
  <c r="AK55" i="2"/>
  <c r="AL55" i="2" s="1"/>
  <c r="AK91" i="2"/>
  <c r="AL91" i="2" s="1"/>
  <c r="AJ68" i="2"/>
  <c r="AK68" i="2" s="1"/>
  <c r="AK65" i="2"/>
  <c r="AL65" i="2" s="1"/>
  <c r="AK88" i="2"/>
  <c r="AL88" i="2" s="1"/>
  <c r="AJ76" i="2"/>
  <c r="AK76" i="2" s="1"/>
  <c r="AL76" i="2" s="1"/>
  <c r="AJ60" i="2"/>
  <c r="AK60" i="2" s="1"/>
  <c r="AL86" i="2"/>
  <c r="AJ72" i="2"/>
  <c r="AK72" i="2" s="1"/>
  <c r="AL64" i="2"/>
  <c r="AK75" i="2"/>
  <c r="AL75" i="2" s="1"/>
  <c r="AL58" i="2"/>
  <c r="AK67" i="2"/>
  <c r="AL67" i="2" s="1"/>
  <c r="AJ84" i="2"/>
  <c r="AK84" i="2" s="1"/>
  <c r="AK62" i="2"/>
  <c r="AL62" i="2" s="1"/>
  <c r="AK44" i="2"/>
  <c r="AL44" i="2" s="1"/>
  <c r="AK87" i="2"/>
  <c r="AL87" i="2" s="1"/>
  <c r="AK79" i="2"/>
  <c r="AL79" i="2" s="1"/>
  <c r="AL50" i="2"/>
  <c r="AK36" i="2"/>
  <c r="AL36" i="2" s="1"/>
  <c r="AK48" i="2"/>
  <c r="AL48" i="2" s="1"/>
  <c r="AK57" i="2"/>
  <c r="AL57" i="2" s="1"/>
  <c r="AL47" i="2"/>
  <c r="AK52" i="2"/>
  <c r="AL52" i="2" s="1"/>
  <c r="AK14" i="2"/>
  <c r="AL14" i="2" s="1"/>
  <c r="AJ42" i="2"/>
  <c r="AK42" i="2" s="1"/>
  <c r="AK37" i="2"/>
  <c r="AL37" i="2" s="1"/>
  <c r="AJ15" i="2"/>
  <c r="AK15" i="2" s="1"/>
  <c r="AL15" i="2" s="1"/>
  <c r="AK22" i="2"/>
  <c r="AL22" i="2" s="1"/>
  <c r="AK49" i="2"/>
  <c r="AL49" i="2" s="1"/>
  <c r="AK20" i="2"/>
  <c r="AL20" i="2" s="1"/>
  <c r="AK45" i="2"/>
  <c r="AL45" i="2" s="1"/>
  <c r="AK38" i="2"/>
  <c r="AL38" i="2" s="1"/>
  <c r="AK40" i="2"/>
  <c r="AL40" i="2" s="1"/>
  <c r="AK31" i="2"/>
  <c r="AL31" i="2" s="1"/>
  <c r="AK27" i="2"/>
  <c r="AL27" i="2" s="1"/>
  <c r="AK26" i="2"/>
  <c r="AL26" i="2" s="1"/>
  <c r="AJ24" i="2"/>
  <c r="AK24" i="2" s="1"/>
  <c r="AK16" i="2"/>
  <c r="AL16" i="2" s="1"/>
  <c r="AJ18" i="2"/>
  <c r="AK18" i="2" s="1"/>
  <c r="AL18" i="2" s="1"/>
  <c r="AJ34" i="2"/>
  <c r="AK34" i="2" s="1"/>
  <c r="AJ33" i="2"/>
  <c r="AK12" i="2"/>
  <c r="AL12" i="2" s="1"/>
  <c r="AK28" i="2"/>
  <c r="AL28" i="2" s="1"/>
  <c r="AL23" i="2"/>
  <c r="AK32" i="2"/>
  <c r="AL32" i="2" s="1"/>
  <c r="AJ30" i="2"/>
  <c r="AJ17" i="2"/>
  <c r="AK17" i="2" s="1"/>
  <c r="AJ39" i="2"/>
  <c r="AK25" i="2"/>
  <c r="AL25" i="2" s="1"/>
  <c r="AJ21" i="2"/>
  <c r="AK21" i="2" s="1"/>
  <c r="AL21" i="2" s="1"/>
  <c r="AK11" i="2"/>
  <c r="AL11" i="2" s="1"/>
  <c r="E11" i="2"/>
  <c r="H11" i="2" s="1"/>
  <c r="R11" i="2"/>
  <c r="W11" i="2"/>
  <c r="N9" i="1"/>
  <c r="S9" i="1" s="1"/>
  <c r="X9" i="1" s="1"/>
  <c r="D9" i="1"/>
  <c r="AM72" i="3" l="1"/>
  <c r="AL13" i="3"/>
  <c r="AM13" i="3" s="1"/>
  <c r="AL57" i="3"/>
  <c r="AM57" i="3" s="1"/>
  <c r="AM34" i="3"/>
  <c r="AM28" i="3"/>
  <c r="AL82" i="3"/>
  <c r="AM82" i="3"/>
  <c r="AM94" i="3"/>
  <c r="AL32" i="3"/>
  <c r="AM32" i="3" s="1"/>
  <c r="AL80" i="3"/>
  <c r="AM80" i="3" s="1"/>
  <c r="AL97" i="3"/>
  <c r="AM97" i="3" s="1"/>
  <c r="AL102" i="3"/>
  <c r="AM102" i="3" s="1"/>
  <c r="AL53" i="3"/>
  <c r="AM53" i="3" s="1"/>
  <c r="AM60" i="3"/>
  <c r="AM48" i="3"/>
  <c r="AM36" i="3"/>
  <c r="AM90" i="3"/>
  <c r="AL104" i="3"/>
  <c r="AM104" i="3" s="1"/>
  <c r="AL65" i="3"/>
  <c r="AM65" i="3" s="1"/>
  <c r="AM16" i="3"/>
  <c r="AK100" i="3"/>
  <c r="AL100" i="3" s="1"/>
  <c r="AL75" i="3"/>
  <c r="AM75" i="3" s="1"/>
  <c r="AL89" i="3"/>
  <c r="AM89" i="3" s="1"/>
  <c r="AL68" i="3"/>
  <c r="AM68" i="3" s="1"/>
  <c r="AL39" i="3"/>
  <c r="AM39" i="3" s="1"/>
  <c r="AL56" i="3"/>
  <c r="AM56" i="3" s="1"/>
  <c r="AL54" i="3"/>
  <c r="AM54" i="3" s="1"/>
  <c r="AM24" i="3"/>
  <c r="AL73" i="3"/>
  <c r="AM73" i="3" s="1"/>
  <c r="AM83" i="3"/>
  <c r="AM27" i="3"/>
  <c r="AL30" i="3"/>
  <c r="AM30" i="3" s="1"/>
  <c r="AK64" i="3"/>
  <c r="AL64" i="3" s="1"/>
  <c r="AM58" i="3"/>
  <c r="AL45" i="3"/>
  <c r="AM45" i="3" s="1"/>
  <c r="AL70" i="3"/>
  <c r="AM70" i="3" s="1"/>
  <c r="AM12" i="3"/>
  <c r="AM52" i="3"/>
  <c r="AM61" i="3"/>
  <c r="AL51" i="3"/>
  <c r="AM51" i="3" s="1"/>
  <c r="AL42" i="3"/>
  <c r="AM42" i="3" s="1"/>
  <c r="AM62" i="3"/>
  <c r="AL67" i="3"/>
  <c r="AM67" i="3" s="1"/>
  <c r="AM96" i="3"/>
  <c r="AM29" i="3"/>
  <c r="AM95" i="3"/>
  <c r="AM55" i="3"/>
  <c r="AM84" i="3"/>
  <c r="AM49" i="3"/>
  <c r="AL43" i="3"/>
  <c r="AM43" i="3" s="1"/>
  <c r="AL31" i="3"/>
  <c r="AM31" i="3" s="1"/>
  <c r="AL11" i="3"/>
  <c r="AL56" i="2"/>
  <c r="AL24" i="2"/>
  <c r="AL42" i="2"/>
  <c r="AL35" i="2"/>
  <c r="AL92" i="2"/>
  <c r="AL66" i="2"/>
  <c r="AL63" i="2"/>
  <c r="AK54" i="2"/>
  <c r="AL54" i="2" s="1"/>
  <c r="AL60" i="2"/>
  <c r="AL102" i="2"/>
  <c r="AL84" i="2"/>
  <c r="AL41" i="2"/>
  <c r="AL72" i="2"/>
  <c r="AL68" i="2"/>
  <c r="AK80" i="2"/>
  <c r="AL80" i="2" s="1"/>
  <c r="AL100" i="2"/>
  <c r="AL17" i="2"/>
  <c r="AK30" i="2"/>
  <c r="AL30" i="2" s="1"/>
  <c r="AK33" i="2"/>
  <c r="AL33" i="2" s="1"/>
  <c r="AL34" i="2"/>
  <c r="AK39" i="2"/>
  <c r="AL39" i="2" s="1"/>
  <c r="G11" i="2"/>
  <c r="F11" i="2"/>
  <c r="X11" i="2"/>
  <c r="AM100" i="3" l="1"/>
  <c r="AM64" i="3"/>
  <c r="AM11" i="3"/>
  <c r="Y11" i="2"/>
  <c r="Q11" i="2" s="1"/>
  <c r="O9" i="1"/>
  <c r="T9" i="1" s="1"/>
  <c r="P9" i="1"/>
  <c r="K11" i="2" l="1"/>
  <c r="R9" i="1"/>
  <c r="F9" i="1" s="1"/>
  <c r="S11" i="2" l="1"/>
  <c r="AA11" i="2" s="1"/>
  <c r="U9" i="1"/>
  <c r="AB11" i="2" l="1"/>
  <c r="N11" i="2"/>
  <c r="AC11" i="2"/>
  <c r="W9" i="1"/>
  <c r="G9" i="1" s="1"/>
  <c r="Y9" i="1"/>
  <c r="AF11" i="2" l="1"/>
  <c r="L11" i="2" s="1"/>
  <c r="AG11" i="2"/>
  <c r="M11" i="2" s="1"/>
  <c r="AB9" i="1"/>
  <c r="B12" i="2" l="1"/>
  <c r="C12" i="2"/>
  <c r="D12" i="2"/>
  <c r="O11" i="2"/>
  <c r="J9" i="1"/>
  <c r="AC9" i="1"/>
  <c r="AG9" i="1" s="1"/>
  <c r="H9" i="1" s="1"/>
  <c r="AD9" i="1"/>
  <c r="AH9" i="1" s="1"/>
  <c r="I9" i="1" s="1"/>
  <c r="R12" i="2" l="1"/>
  <c r="W12" i="2"/>
  <c r="E12" i="2"/>
  <c r="F12" i="2" s="1"/>
  <c r="V12" i="2"/>
  <c r="J12" i="2" s="1"/>
  <c r="X12" i="2"/>
  <c r="C10" i="1"/>
  <c r="K9" i="1"/>
  <c r="D10" i="1"/>
  <c r="B10" i="1"/>
  <c r="N10" i="1" s="1"/>
  <c r="S10" i="1" s="1"/>
  <c r="X10" i="1" s="1"/>
  <c r="Y12" i="2" l="1"/>
  <c r="Q12" i="2" s="1"/>
  <c r="G12" i="2"/>
  <c r="H12" i="2"/>
  <c r="M10" i="1"/>
  <c r="K12" i="2" l="1"/>
  <c r="S12" i="2"/>
  <c r="O10" i="1"/>
  <c r="T10" i="1" s="1"/>
  <c r="P10" i="1"/>
  <c r="AA12" i="2" l="1"/>
  <c r="R10" i="1"/>
  <c r="F10" i="1" s="1"/>
  <c r="N12" i="2" l="1"/>
  <c r="AB12" i="2"/>
  <c r="AF12" i="2" s="1"/>
  <c r="L12" i="2" s="1"/>
  <c r="AC12" i="2"/>
  <c r="AG12" i="2" s="1"/>
  <c r="M12" i="2" s="1"/>
  <c r="U10" i="1"/>
  <c r="W10" i="1" s="1"/>
  <c r="G10" i="1" s="1"/>
  <c r="B13" i="2" l="1"/>
  <c r="C13" i="2"/>
  <c r="D13" i="2"/>
  <c r="O12" i="2"/>
  <c r="Y10" i="1"/>
  <c r="AB10" i="1" s="1"/>
  <c r="V13" i="2" l="1"/>
  <c r="J13" i="2" s="1"/>
  <c r="X13" i="2"/>
  <c r="E13" i="2"/>
  <c r="G13" i="2" s="1"/>
  <c r="R13" i="2"/>
  <c r="W13" i="2"/>
  <c r="J10" i="1"/>
  <c r="AC10" i="1"/>
  <c r="AG10" i="1" s="1"/>
  <c r="H10" i="1" s="1"/>
  <c r="AD10" i="1"/>
  <c r="AH10" i="1" s="1"/>
  <c r="I10" i="1" s="1"/>
  <c r="F13" i="2" l="1"/>
  <c r="H13" i="2"/>
  <c r="Y13" i="2"/>
  <c r="Q13" i="2" s="1"/>
  <c r="D11" i="1"/>
  <c r="C11" i="1"/>
  <c r="K10" i="1"/>
  <c r="B11" i="1"/>
  <c r="N11" i="1" s="1"/>
  <c r="S11" i="1" s="1"/>
  <c r="X11" i="1" s="1"/>
  <c r="K13" i="2" l="1"/>
  <c r="S13" i="2"/>
  <c r="M11" i="1"/>
  <c r="O11" i="1" s="1"/>
  <c r="T11" i="1" s="1"/>
  <c r="AA13" i="2" l="1"/>
  <c r="P11" i="1"/>
  <c r="R11" i="1" s="1"/>
  <c r="F11" i="1" s="1"/>
  <c r="N13" i="2" l="1"/>
  <c r="AB13" i="2"/>
  <c r="AF13" i="2" s="1"/>
  <c r="L13" i="2" s="1"/>
  <c r="AC13" i="2"/>
  <c r="AG13" i="2" s="1"/>
  <c r="M13" i="2" s="1"/>
  <c r="U11" i="1"/>
  <c r="C14" i="2" l="1"/>
  <c r="B14" i="2"/>
  <c r="O13" i="2"/>
  <c r="D14" i="2"/>
  <c r="W11" i="1"/>
  <c r="G11" i="1" s="1"/>
  <c r="Y11" i="1"/>
  <c r="V14" i="2" l="1"/>
  <c r="J14" i="2" s="1"/>
  <c r="X14" i="2"/>
  <c r="R14" i="2"/>
  <c r="E14" i="2"/>
  <c r="G14" i="2" s="1"/>
  <c r="W14" i="2"/>
  <c r="AB11" i="1"/>
  <c r="H14" i="2" l="1"/>
  <c r="Y14" i="2"/>
  <c r="Q14" i="2" s="1"/>
  <c r="F14" i="2"/>
  <c r="J11" i="1"/>
  <c r="AC11" i="1"/>
  <c r="AG11" i="1" s="1"/>
  <c r="H11" i="1" s="1"/>
  <c r="AD11" i="1"/>
  <c r="AH11" i="1" s="1"/>
  <c r="I11" i="1" s="1"/>
  <c r="K14" i="2" l="1"/>
  <c r="S14" i="2"/>
  <c r="D12" i="1"/>
  <c r="K11" i="1"/>
  <c r="C12" i="1"/>
  <c r="B12" i="1"/>
  <c r="N12" i="1" s="1"/>
  <c r="S12" i="1" s="1"/>
  <c r="X12" i="1" s="1"/>
  <c r="AA14" i="2" l="1"/>
  <c r="M12" i="1"/>
  <c r="P12" i="1" s="1"/>
  <c r="N14" i="2" l="1"/>
  <c r="AB14" i="2"/>
  <c r="AF14" i="2" s="1"/>
  <c r="L14" i="2" s="1"/>
  <c r="AC14" i="2"/>
  <c r="AG14" i="2" s="1"/>
  <c r="M14" i="2" s="1"/>
  <c r="R12" i="1"/>
  <c r="F12" i="1" s="1"/>
  <c r="O12" i="1"/>
  <c r="T12" i="1" s="1"/>
  <c r="D15" i="2" l="1"/>
  <c r="B15" i="2"/>
  <c r="C15" i="2"/>
  <c r="O14" i="2"/>
  <c r="U12" i="1"/>
  <c r="W12" i="1" s="1"/>
  <c r="G12" i="1" s="1"/>
  <c r="X15" i="2" l="1"/>
  <c r="E15" i="2"/>
  <c r="F15" i="2" s="1"/>
  <c r="R15" i="2"/>
  <c r="W15" i="2"/>
  <c r="V15" i="2"/>
  <c r="J15" i="2" s="1"/>
  <c r="Y12" i="1"/>
  <c r="AB12" i="1" s="1"/>
  <c r="J12" i="1" s="1"/>
  <c r="G15" i="2" l="1"/>
  <c r="Y15" i="2"/>
  <c r="Q15" i="2" s="1"/>
  <c r="H15" i="2"/>
  <c r="AD12" i="1"/>
  <c r="AH12" i="1" s="1"/>
  <c r="I12" i="1" s="1"/>
  <c r="AC12" i="1"/>
  <c r="AG12" i="1" s="1"/>
  <c r="H12" i="1" s="1"/>
  <c r="K15" i="2" l="1"/>
  <c r="S15" i="2"/>
  <c r="K12" i="1"/>
  <c r="D13" i="1"/>
  <c r="B13" i="1"/>
  <c r="N13" i="1" s="1"/>
  <c r="S13" i="1" s="1"/>
  <c r="X13" i="1" s="1"/>
  <c r="C13" i="1"/>
  <c r="AA15" i="2" l="1"/>
  <c r="M13" i="1"/>
  <c r="O13" i="1" s="1"/>
  <c r="T13" i="1" s="1"/>
  <c r="N15" i="2" l="1"/>
  <c r="AB15" i="2"/>
  <c r="AF15" i="2" s="1"/>
  <c r="L15" i="2" s="1"/>
  <c r="AC15" i="2"/>
  <c r="AG15" i="2" s="1"/>
  <c r="M15" i="2" s="1"/>
  <c r="P13" i="1"/>
  <c r="R13" i="1" s="1"/>
  <c r="F13" i="1" s="1"/>
  <c r="D16" i="2" l="1"/>
  <c r="B16" i="2"/>
  <c r="O15" i="2"/>
  <c r="C16" i="2"/>
  <c r="U13" i="1"/>
  <c r="X16" i="2" l="1"/>
  <c r="E16" i="2"/>
  <c r="G16" i="2" s="1"/>
  <c r="W16" i="2"/>
  <c r="R16" i="2"/>
  <c r="V16" i="2"/>
  <c r="J16" i="2" s="1"/>
  <c r="W13" i="1"/>
  <c r="G13" i="1" s="1"/>
  <c r="Y13" i="1"/>
  <c r="H16" i="2" l="1"/>
  <c r="Y16" i="2"/>
  <c r="Q16" i="2" s="1"/>
  <c r="F16" i="2"/>
  <c r="AB13" i="1"/>
  <c r="K16" i="2" l="1"/>
  <c r="S16" i="2"/>
  <c r="J13" i="1"/>
  <c r="AC13" i="1"/>
  <c r="AG13" i="1" s="1"/>
  <c r="H13" i="1" s="1"/>
  <c r="AD13" i="1"/>
  <c r="AH13" i="1" s="1"/>
  <c r="I13" i="1" s="1"/>
  <c r="AA16" i="2" l="1"/>
  <c r="B14" i="1"/>
  <c r="N14" i="1" s="1"/>
  <c r="S14" i="1" s="1"/>
  <c r="X14" i="1" s="1"/>
  <c r="D14" i="1"/>
  <c r="K13" i="1"/>
  <c r="C14" i="1"/>
  <c r="N16" i="2" l="1"/>
  <c r="AB16" i="2"/>
  <c r="AF16" i="2" s="1"/>
  <c r="L16" i="2" s="1"/>
  <c r="AC16" i="2"/>
  <c r="AG16" i="2" s="1"/>
  <c r="M16" i="2" s="1"/>
  <c r="M14" i="1"/>
  <c r="O14" i="1" s="1"/>
  <c r="T14" i="1" s="1"/>
  <c r="B17" i="2" l="1"/>
  <c r="C17" i="2"/>
  <c r="D17" i="2"/>
  <c r="O16" i="2"/>
  <c r="P14" i="1"/>
  <c r="V17" i="2" l="1"/>
  <c r="J17" i="2" s="1"/>
  <c r="R17" i="2"/>
  <c r="E17" i="2"/>
  <c r="H17" i="2" s="1"/>
  <c r="W17" i="2"/>
  <c r="X17" i="2"/>
  <c r="R14" i="1"/>
  <c r="F14" i="1" s="1"/>
  <c r="G17" i="2" l="1"/>
  <c r="F17" i="2"/>
  <c r="Y17" i="2"/>
  <c r="Q17" i="2" s="1"/>
  <c r="U14" i="1"/>
  <c r="W14" i="1" s="1"/>
  <c r="G14" i="1" s="1"/>
  <c r="K17" i="2" l="1"/>
  <c r="S17" i="2"/>
  <c r="Y14" i="1"/>
  <c r="AB14" i="1" s="1"/>
  <c r="AA17" i="2" l="1"/>
  <c r="J14" i="1"/>
  <c r="AC14" i="1"/>
  <c r="AG14" i="1" s="1"/>
  <c r="H14" i="1" s="1"/>
  <c r="AD14" i="1"/>
  <c r="AH14" i="1" s="1"/>
  <c r="I14" i="1" s="1"/>
  <c r="N17" i="2" l="1"/>
  <c r="AB17" i="2"/>
  <c r="AF17" i="2" s="1"/>
  <c r="L17" i="2" s="1"/>
  <c r="AC17" i="2"/>
  <c r="AG17" i="2" s="1"/>
  <c r="M17" i="2" s="1"/>
  <c r="D15" i="1"/>
  <c r="B15" i="1"/>
  <c r="N15" i="1" s="1"/>
  <c r="S15" i="1" s="1"/>
  <c r="X15" i="1" s="1"/>
  <c r="K14" i="1"/>
  <c r="C15" i="1"/>
  <c r="B18" i="2" l="1"/>
  <c r="D18" i="2"/>
  <c r="O17" i="2"/>
  <c r="C18" i="2"/>
  <c r="M15" i="1"/>
  <c r="O15" i="1" s="1"/>
  <c r="T15" i="1" s="1"/>
  <c r="X18" i="2" l="1"/>
  <c r="V18" i="2"/>
  <c r="J18" i="2" s="1"/>
  <c r="R18" i="2"/>
  <c r="E18" i="2"/>
  <c r="G18" i="2" s="1"/>
  <c r="W18" i="2"/>
  <c r="P15" i="1"/>
  <c r="R15" i="1" s="1"/>
  <c r="F15" i="1" s="1"/>
  <c r="F18" i="2" l="1"/>
  <c r="Y18" i="2"/>
  <c r="Q18" i="2" s="1"/>
  <c r="H18" i="2"/>
  <c r="U15" i="1"/>
  <c r="W15" i="1" s="1"/>
  <c r="G15" i="1" s="1"/>
  <c r="K18" i="2" l="1"/>
  <c r="S18" i="2"/>
  <c r="Y15" i="1"/>
  <c r="AB15" i="1" s="1"/>
  <c r="AA18" i="2" l="1"/>
  <c r="J15" i="1"/>
  <c r="AC15" i="1"/>
  <c r="AG15" i="1" s="1"/>
  <c r="H15" i="1" s="1"/>
  <c r="AD15" i="1"/>
  <c r="AH15" i="1" s="1"/>
  <c r="I15" i="1" s="1"/>
  <c r="N18" i="2" l="1"/>
  <c r="AB18" i="2"/>
  <c r="AF18" i="2" s="1"/>
  <c r="L18" i="2" s="1"/>
  <c r="AC18" i="2"/>
  <c r="AG18" i="2" s="1"/>
  <c r="M18" i="2" s="1"/>
  <c r="D16" i="1"/>
  <c r="K15" i="1"/>
  <c r="B16" i="1"/>
  <c r="N16" i="1" s="1"/>
  <c r="S16" i="1" s="1"/>
  <c r="X16" i="1" s="1"/>
  <c r="C16" i="1"/>
  <c r="O18" i="2" l="1"/>
  <c r="D19" i="2"/>
  <c r="B19" i="2"/>
  <c r="C19" i="2"/>
  <c r="M16" i="1"/>
  <c r="O16" i="1" s="1"/>
  <c r="T16" i="1" s="1"/>
  <c r="X19" i="2" l="1"/>
  <c r="W19" i="2"/>
  <c r="E19" i="2"/>
  <c r="G19" i="2" s="1"/>
  <c r="R19" i="2"/>
  <c r="V19" i="2"/>
  <c r="J19" i="2" s="1"/>
  <c r="P16" i="1"/>
  <c r="R16" i="1" s="1"/>
  <c r="F16" i="1" s="1"/>
  <c r="F19" i="2" l="1"/>
  <c r="H19" i="2"/>
  <c r="Y19" i="2"/>
  <c r="Q19" i="2" s="1"/>
  <c r="U16" i="1"/>
  <c r="K19" i="2" l="1"/>
  <c r="S19" i="2"/>
  <c r="W16" i="1"/>
  <c r="G16" i="1" s="1"/>
  <c r="Y16" i="1"/>
  <c r="AA19" i="2" l="1"/>
  <c r="AB16" i="1"/>
  <c r="N19" i="2" l="1"/>
  <c r="AB19" i="2"/>
  <c r="AF19" i="2" s="1"/>
  <c r="L19" i="2" s="1"/>
  <c r="AC19" i="2"/>
  <c r="AG19" i="2" s="1"/>
  <c r="M19" i="2" s="1"/>
  <c r="J16" i="1"/>
  <c r="AC16" i="1"/>
  <c r="AG16" i="1" s="1"/>
  <c r="H16" i="1" s="1"/>
  <c r="AD16" i="1"/>
  <c r="AH16" i="1" s="1"/>
  <c r="I16" i="1" s="1"/>
  <c r="C20" i="2" l="1"/>
  <c r="O19" i="2"/>
  <c r="B20" i="2"/>
  <c r="D20" i="2"/>
  <c r="D17" i="1"/>
  <c r="B17" i="1"/>
  <c r="N17" i="1" s="1"/>
  <c r="S17" i="1" s="1"/>
  <c r="X17" i="1" s="1"/>
  <c r="C17" i="1"/>
  <c r="K16" i="1"/>
  <c r="V20" i="2" l="1"/>
  <c r="J20" i="2" s="1"/>
  <c r="E20" i="2"/>
  <c r="F20" i="2" s="1"/>
  <c r="W20" i="2"/>
  <c r="R20" i="2"/>
  <c r="X20" i="2"/>
  <c r="M17" i="1"/>
  <c r="P17" i="1" s="1"/>
  <c r="Y20" i="2" l="1"/>
  <c r="Q20" i="2" s="1"/>
  <c r="K20" i="2" s="1"/>
  <c r="H20" i="2"/>
  <c r="G20" i="2"/>
  <c r="R17" i="1"/>
  <c r="F17" i="1" s="1"/>
  <c r="O17" i="1"/>
  <c r="T17" i="1" s="1"/>
  <c r="S20" i="2" l="1"/>
  <c r="AA20" i="2" s="1"/>
  <c r="U17" i="1"/>
  <c r="W17" i="1" s="1"/>
  <c r="G17" i="1" s="1"/>
  <c r="N20" i="2" l="1"/>
  <c r="AB20" i="2"/>
  <c r="AF20" i="2" s="1"/>
  <c r="L20" i="2" s="1"/>
  <c r="AC20" i="2"/>
  <c r="AG20" i="2" s="1"/>
  <c r="M20" i="2" s="1"/>
  <c r="Y17" i="1"/>
  <c r="B21" i="2" l="1"/>
  <c r="W21" i="2" s="1"/>
  <c r="O20" i="2"/>
  <c r="D21" i="2"/>
  <c r="C21" i="2"/>
  <c r="X21" i="2" s="1"/>
  <c r="AB17" i="1"/>
  <c r="R21" i="2" l="1"/>
  <c r="V21" i="2"/>
  <c r="J21" i="2" s="1"/>
  <c r="E21" i="2"/>
  <c r="G21" i="2" s="1"/>
  <c r="J17" i="1"/>
  <c r="AC17" i="1"/>
  <c r="AG17" i="1" s="1"/>
  <c r="H17" i="1" s="1"/>
  <c r="AD17" i="1"/>
  <c r="AH17" i="1" s="1"/>
  <c r="I17" i="1" s="1"/>
  <c r="Y21" i="2" l="1"/>
  <c r="Q21" i="2" s="1"/>
  <c r="F21" i="2"/>
  <c r="H21" i="2"/>
  <c r="D18" i="1"/>
  <c r="C18" i="1"/>
  <c r="B18" i="1"/>
  <c r="N18" i="1" s="1"/>
  <c r="S18" i="1" s="1"/>
  <c r="X18" i="1" s="1"/>
  <c r="K17" i="1"/>
  <c r="K21" i="2" l="1"/>
  <c r="S21" i="2"/>
  <c r="AA21" i="2" s="1"/>
  <c r="AC21" i="2" s="1"/>
  <c r="AG21" i="2" s="1"/>
  <c r="M21" i="2" s="1"/>
  <c r="M18" i="1"/>
  <c r="AB21" i="2" l="1"/>
  <c r="AF21" i="2" s="1"/>
  <c r="L21" i="2" s="1"/>
  <c r="N21" i="2"/>
  <c r="P18" i="1"/>
  <c r="O18" i="1"/>
  <c r="T18" i="1" s="1"/>
  <c r="D22" i="2" l="1"/>
  <c r="V22" i="2" s="1"/>
  <c r="J22" i="2" s="1"/>
  <c r="C22" i="2"/>
  <c r="X22" i="2" s="1"/>
  <c r="B22" i="2"/>
  <c r="W22" i="2" s="1"/>
  <c r="O21" i="2"/>
  <c r="R18" i="1"/>
  <c r="F18" i="1" s="1"/>
  <c r="E22" i="2" l="1"/>
  <c r="G22" i="2" s="1"/>
  <c r="R22" i="2"/>
  <c r="Y22" i="2"/>
  <c r="Q22" i="2" s="1"/>
  <c r="K22" i="2" s="1"/>
  <c r="U18" i="1"/>
  <c r="W18" i="1" s="1"/>
  <c r="G18" i="1" s="1"/>
  <c r="H22" i="2" l="1"/>
  <c r="F22" i="2"/>
  <c r="S22" i="2"/>
  <c r="AA22" i="2" s="1"/>
  <c r="N22" i="2" s="1"/>
  <c r="Y18" i="1"/>
  <c r="AB18" i="1" s="1"/>
  <c r="AC22" i="2" l="1"/>
  <c r="AG22" i="2" s="1"/>
  <c r="M22" i="2" s="1"/>
  <c r="AB22" i="2"/>
  <c r="AF22" i="2" s="1"/>
  <c r="L22" i="2" s="1"/>
  <c r="J18" i="1"/>
  <c r="AC18" i="1"/>
  <c r="AG18" i="1" s="1"/>
  <c r="H18" i="1" s="1"/>
  <c r="AD18" i="1"/>
  <c r="AH18" i="1" s="1"/>
  <c r="I18" i="1" s="1"/>
  <c r="D23" i="2" l="1"/>
  <c r="V23" i="2" s="1"/>
  <c r="J23" i="2" s="1"/>
  <c r="C23" i="2"/>
  <c r="X23" i="2" s="1"/>
  <c r="B23" i="2"/>
  <c r="W23" i="2" s="1"/>
  <c r="O22" i="2"/>
  <c r="D19" i="1"/>
  <c r="K18" i="1"/>
  <c r="B19" i="1"/>
  <c r="N19" i="1" s="1"/>
  <c r="S19" i="1" s="1"/>
  <c r="X19" i="1" s="1"/>
  <c r="C19" i="1"/>
  <c r="R23" i="2" l="1"/>
  <c r="E23" i="2"/>
  <c r="F23" i="2" s="1"/>
  <c r="Y23" i="2"/>
  <c r="Q23" i="2" s="1"/>
  <c r="K23" i="2" s="1"/>
  <c r="M19" i="1"/>
  <c r="O19" i="1" s="1"/>
  <c r="T19" i="1" s="1"/>
  <c r="G23" i="2" l="1"/>
  <c r="H23" i="2"/>
  <c r="S23" i="2"/>
  <c r="AA23" i="2" s="1"/>
  <c r="P19" i="1"/>
  <c r="R19" i="1" s="1"/>
  <c r="F19" i="1" s="1"/>
  <c r="N23" i="2" l="1"/>
  <c r="AB23" i="2"/>
  <c r="AF23" i="2" s="1"/>
  <c r="L23" i="2" s="1"/>
  <c r="AC23" i="2"/>
  <c r="AG23" i="2" s="1"/>
  <c r="M23" i="2" s="1"/>
  <c r="U19" i="1"/>
  <c r="B24" i="2" l="1"/>
  <c r="O23" i="2"/>
  <c r="C24" i="2"/>
  <c r="D24" i="2"/>
  <c r="W19" i="1"/>
  <c r="G19" i="1" s="1"/>
  <c r="Y19" i="1"/>
  <c r="V24" i="2" l="1"/>
  <c r="J24" i="2" s="1"/>
  <c r="X24" i="2"/>
  <c r="W24" i="2"/>
  <c r="E24" i="2"/>
  <c r="H24" i="2" s="1"/>
  <c r="R24" i="2"/>
  <c r="AB19" i="1"/>
  <c r="F24" i="2" l="1"/>
  <c r="G24" i="2"/>
  <c r="Y24" i="2"/>
  <c r="Q24" i="2" s="1"/>
  <c r="J19" i="1"/>
  <c r="AC19" i="1"/>
  <c r="AG19" i="1" s="1"/>
  <c r="H19" i="1" s="1"/>
  <c r="AD19" i="1"/>
  <c r="AH19" i="1" s="1"/>
  <c r="I19" i="1" s="1"/>
  <c r="K24" i="2" l="1"/>
  <c r="S24" i="2"/>
  <c r="D20" i="1"/>
  <c r="K19" i="1"/>
  <c r="B20" i="1"/>
  <c r="N20" i="1" s="1"/>
  <c r="S20" i="1" s="1"/>
  <c r="X20" i="1" s="1"/>
  <c r="C20" i="1"/>
  <c r="AA24" i="2" l="1"/>
  <c r="M20" i="1"/>
  <c r="P20" i="1" s="1"/>
  <c r="N24" i="2" l="1"/>
  <c r="AB24" i="2"/>
  <c r="AF24" i="2" s="1"/>
  <c r="L24" i="2" s="1"/>
  <c r="AC24" i="2"/>
  <c r="AG24" i="2" s="1"/>
  <c r="M24" i="2" s="1"/>
  <c r="R20" i="1"/>
  <c r="F20" i="1" s="1"/>
  <c r="O20" i="1"/>
  <c r="T20" i="1" s="1"/>
  <c r="B25" i="2" l="1"/>
  <c r="O24" i="2"/>
  <c r="D25" i="2"/>
  <c r="C25" i="2"/>
  <c r="U20" i="1"/>
  <c r="W20" i="1" s="1"/>
  <c r="G20" i="1" s="1"/>
  <c r="X25" i="2" l="1"/>
  <c r="V25" i="2"/>
  <c r="J25" i="2" s="1"/>
  <c r="E25" i="2"/>
  <c r="G25" i="2" s="1"/>
  <c r="W25" i="2"/>
  <c r="R25" i="2"/>
  <c r="Y20" i="1"/>
  <c r="AB20" i="1" s="1"/>
  <c r="J20" i="1" s="1"/>
  <c r="F25" i="2" l="1"/>
  <c r="H25" i="2"/>
  <c r="Y25" i="2"/>
  <c r="Q25" i="2" s="1"/>
  <c r="AD20" i="1"/>
  <c r="AH20" i="1" s="1"/>
  <c r="I20" i="1" s="1"/>
  <c r="AC20" i="1"/>
  <c r="AG20" i="1" s="1"/>
  <c r="H20" i="1" s="1"/>
  <c r="K25" i="2" l="1"/>
  <c r="S25" i="2"/>
  <c r="K20" i="1"/>
  <c r="C21" i="1"/>
  <c r="D21" i="1"/>
  <c r="B21" i="1"/>
  <c r="N21" i="1" s="1"/>
  <c r="S21" i="1" s="1"/>
  <c r="X21" i="1" s="1"/>
  <c r="AA25" i="2" l="1"/>
  <c r="M21" i="1"/>
  <c r="O21" i="1" s="1"/>
  <c r="T21" i="1" s="1"/>
  <c r="N25" i="2" l="1"/>
  <c r="AB25" i="2"/>
  <c r="AF25" i="2" s="1"/>
  <c r="L25" i="2" s="1"/>
  <c r="AC25" i="2"/>
  <c r="AG25" i="2" s="1"/>
  <c r="M25" i="2" s="1"/>
  <c r="P21" i="1"/>
  <c r="R21" i="1" s="1"/>
  <c r="F21" i="1" s="1"/>
  <c r="D26" i="2" l="1"/>
  <c r="B26" i="2"/>
  <c r="O25" i="2"/>
  <c r="C26" i="2"/>
  <c r="U21" i="1"/>
  <c r="W21" i="1" s="1"/>
  <c r="G21" i="1" s="1"/>
  <c r="X26" i="2" l="1"/>
  <c r="V26" i="2"/>
  <c r="J26" i="2" s="1"/>
  <c r="R26" i="2"/>
  <c r="W26" i="2"/>
  <c r="E26" i="2"/>
  <c r="G26" i="2" s="1"/>
  <c r="Y21" i="1"/>
  <c r="AB21" i="1" s="1"/>
  <c r="F26" i="2" l="1"/>
  <c r="Y26" i="2"/>
  <c r="Q26" i="2" s="1"/>
  <c r="K26" i="2" s="1"/>
  <c r="H26" i="2"/>
  <c r="J21" i="1"/>
  <c r="AC21" i="1"/>
  <c r="AG21" i="1" s="1"/>
  <c r="H21" i="1" s="1"/>
  <c r="AD21" i="1"/>
  <c r="AH21" i="1" s="1"/>
  <c r="I21" i="1" s="1"/>
  <c r="S26" i="2" l="1"/>
  <c r="AA26" i="2" s="1"/>
  <c r="K21" i="1"/>
  <c r="C22" i="1"/>
  <c r="D22" i="1"/>
  <c r="B22" i="1"/>
  <c r="N22" i="1" s="1"/>
  <c r="S22" i="1" s="1"/>
  <c r="X22" i="1" s="1"/>
  <c r="N26" i="2" l="1"/>
  <c r="AB26" i="2"/>
  <c r="AF26" i="2" s="1"/>
  <c r="L26" i="2" s="1"/>
  <c r="AC26" i="2"/>
  <c r="AG26" i="2" s="1"/>
  <c r="M26" i="2" s="1"/>
  <c r="M22" i="1"/>
  <c r="O22" i="1" s="1"/>
  <c r="T22" i="1" s="1"/>
  <c r="O26" i="2" l="1"/>
  <c r="B27" i="2"/>
  <c r="D27" i="2"/>
  <c r="C27" i="2"/>
  <c r="P22" i="1"/>
  <c r="X27" i="2" l="1"/>
  <c r="E27" i="2"/>
  <c r="G27" i="2" s="1"/>
  <c r="R27" i="2"/>
  <c r="W27" i="2"/>
  <c r="V27" i="2"/>
  <c r="J27" i="2" s="1"/>
  <c r="R22" i="1"/>
  <c r="F22" i="1" s="1"/>
  <c r="F27" i="2" l="1"/>
  <c r="H27" i="2"/>
  <c r="Y27" i="2"/>
  <c r="Q27" i="2" s="1"/>
  <c r="U22" i="1"/>
  <c r="W22" i="1" s="1"/>
  <c r="G22" i="1" s="1"/>
  <c r="K27" i="2" l="1"/>
  <c r="S27" i="2"/>
  <c r="Y22" i="1"/>
  <c r="AB22" i="1" s="1"/>
  <c r="AA27" i="2" l="1"/>
  <c r="J22" i="1"/>
  <c r="AC22" i="1"/>
  <c r="AG22" i="1" s="1"/>
  <c r="H22" i="1" s="1"/>
  <c r="AD22" i="1"/>
  <c r="AH22" i="1" s="1"/>
  <c r="I22" i="1" s="1"/>
  <c r="N27" i="2" l="1"/>
  <c r="AB27" i="2"/>
  <c r="AF27" i="2" s="1"/>
  <c r="L27" i="2" s="1"/>
  <c r="AC27" i="2"/>
  <c r="AG27" i="2" s="1"/>
  <c r="M27" i="2" s="1"/>
  <c r="K22" i="1"/>
  <c r="C23" i="1"/>
  <c r="D23" i="1"/>
  <c r="B23" i="1"/>
  <c r="N23" i="1" s="1"/>
  <c r="S23" i="1" s="1"/>
  <c r="X23" i="1" s="1"/>
  <c r="C28" i="2" l="1"/>
  <c r="D28" i="2"/>
  <c r="O27" i="2"/>
  <c r="B28" i="2"/>
  <c r="M23" i="1"/>
  <c r="P23" i="1" s="1"/>
  <c r="E28" i="2" l="1"/>
  <c r="F28" i="2" s="1"/>
  <c r="R28" i="2"/>
  <c r="W28" i="2"/>
  <c r="V28" i="2"/>
  <c r="J28" i="2" s="1"/>
  <c r="X28" i="2"/>
  <c r="R23" i="1"/>
  <c r="F23" i="1" s="1"/>
  <c r="O23" i="1"/>
  <c r="T23" i="1" s="1"/>
  <c r="G28" i="2" l="1"/>
  <c r="Y28" i="2"/>
  <c r="Q28" i="2" s="1"/>
  <c r="H28" i="2"/>
  <c r="U23" i="1"/>
  <c r="W23" i="1" s="1"/>
  <c r="G23" i="1" s="1"/>
  <c r="K28" i="2" l="1"/>
  <c r="S28" i="2"/>
  <c r="Y23" i="1"/>
  <c r="AB23" i="1" s="1"/>
  <c r="AC23" i="1" s="1"/>
  <c r="AG23" i="1" s="1"/>
  <c r="H23" i="1" s="1"/>
  <c r="AA28" i="2" l="1"/>
  <c r="AD23" i="1"/>
  <c r="AH23" i="1" s="1"/>
  <c r="I23" i="1" s="1"/>
  <c r="J23" i="1"/>
  <c r="N28" i="2" l="1"/>
  <c r="AB28" i="2"/>
  <c r="AF28" i="2" s="1"/>
  <c r="L28" i="2" s="1"/>
  <c r="AC28" i="2"/>
  <c r="AG28" i="2" s="1"/>
  <c r="M28" i="2" s="1"/>
  <c r="C24" i="1"/>
  <c r="D24" i="1"/>
  <c r="B24" i="1"/>
  <c r="N24" i="1" s="1"/>
  <c r="S24" i="1" s="1"/>
  <c r="X24" i="1" s="1"/>
  <c r="K23" i="1"/>
  <c r="O28" i="2" l="1"/>
  <c r="D29" i="2"/>
  <c r="B29" i="2"/>
  <c r="C29" i="2"/>
  <c r="M24" i="1"/>
  <c r="P24" i="1" s="1"/>
  <c r="R24" i="1" s="1"/>
  <c r="F24" i="1" s="1"/>
  <c r="V29" i="2" l="1"/>
  <c r="J29" i="2" s="1"/>
  <c r="W29" i="2"/>
  <c r="R29" i="2"/>
  <c r="E29" i="2"/>
  <c r="H29" i="2" s="1"/>
  <c r="X29" i="2"/>
  <c r="O24" i="1"/>
  <c r="T24" i="1" s="1"/>
  <c r="U24" i="1"/>
  <c r="W24" i="1" s="1"/>
  <c r="G24" i="1" s="1"/>
  <c r="G29" i="2" l="1"/>
  <c r="Y29" i="2"/>
  <c r="Q29" i="2" s="1"/>
  <c r="F29" i="2"/>
  <c r="Y24" i="1"/>
  <c r="K29" i="2" l="1"/>
  <c r="S29" i="2"/>
  <c r="AB24" i="1"/>
  <c r="AA29" i="2" l="1"/>
  <c r="J24" i="1"/>
  <c r="AC24" i="1"/>
  <c r="AG24" i="1" s="1"/>
  <c r="H24" i="1" s="1"/>
  <c r="AD24" i="1"/>
  <c r="AH24" i="1" s="1"/>
  <c r="I24" i="1" s="1"/>
  <c r="N29" i="2" l="1"/>
  <c r="AB29" i="2"/>
  <c r="AF29" i="2" s="1"/>
  <c r="L29" i="2" s="1"/>
  <c r="AC29" i="2"/>
  <c r="AG29" i="2" s="1"/>
  <c r="M29" i="2" s="1"/>
  <c r="D25" i="1"/>
  <c r="C25" i="1"/>
  <c r="B25" i="1"/>
  <c r="N25" i="1" s="1"/>
  <c r="S25" i="1" s="1"/>
  <c r="X25" i="1" s="1"/>
  <c r="K24" i="1"/>
  <c r="B30" i="2" l="1"/>
  <c r="C30" i="2"/>
  <c r="O29" i="2"/>
  <c r="D30" i="2"/>
  <c r="M25" i="1"/>
  <c r="P25" i="1" s="1"/>
  <c r="V30" i="2" l="1"/>
  <c r="J30" i="2" s="1"/>
  <c r="R30" i="2"/>
  <c r="E30" i="2"/>
  <c r="H30" i="2" s="1"/>
  <c r="W30" i="2"/>
  <c r="X30" i="2"/>
  <c r="R25" i="1"/>
  <c r="F25" i="1" s="1"/>
  <c r="O25" i="1"/>
  <c r="T25" i="1" s="1"/>
  <c r="Y30" i="2" l="1"/>
  <c r="Q30" i="2" s="1"/>
  <c r="G30" i="2"/>
  <c r="F30" i="2"/>
  <c r="U25" i="1"/>
  <c r="W25" i="1" s="1"/>
  <c r="G25" i="1" s="1"/>
  <c r="K30" i="2" l="1"/>
  <c r="S30" i="2"/>
  <c r="Y25" i="1"/>
  <c r="AB25" i="1" s="1"/>
  <c r="J25" i="1" s="1"/>
  <c r="AA30" i="2" l="1"/>
  <c r="AC25" i="1"/>
  <c r="AG25" i="1" s="1"/>
  <c r="H25" i="1" s="1"/>
  <c r="AD25" i="1"/>
  <c r="AH25" i="1" s="1"/>
  <c r="I25" i="1" s="1"/>
  <c r="N30" i="2" l="1"/>
  <c r="AB30" i="2"/>
  <c r="AF30" i="2" s="1"/>
  <c r="L30" i="2" s="1"/>
  <c r="AC30" i="2"/>
  <c r="AG30" i="2" s="1"/>
  <c r="M30" i="2" s="1"/>
  <c r="K25" i="1"/>
  <c r="B26" i="1"/>
  <c r="N26" i="1" s="1"/>
  <c r="S26" i="1" s="1"/>
  <c r="X26" i="1" s="1"/>
  <c r="C26" i="1"/>
  <c r="D26" i="1"/>
  <c r="C31" i="2" l="1"/>
  <c r="O30" i="2"/>
  <c r="D31" i="2"/>
  <c r="B31" i="2"/>
  <c r="M26" i="1"/>
  <c r="P26" i="1" s="1"/>
  <c r="R26" i="1" s="1"/>
  <c r="F26" i="1" s="1"/>
  <c r="R31" i="2" l="1"/>
  <c r="W31" i="2"/>
  <c r="E31" i="2"/>
  <c r="F31" i="2" s="1"/>
  <c r="V31" i="2"/>
  <c r="J31" i="2" s="1"/>
  <c r="X31" i="2"/>
  <c r="O26" i="1"/>
  <c r="T26" i="1" s="1"/>
  <c r="U26" i="1"/>
  <c r="W26" i="1" s="1"/>
  <c r="G26" i="1" s="1"/>
  <c r="H31" i="2" l="1"/>
  <c r="G31" i="2"/>
  <c r="Y31" i="2"/>
  <c r="Q31" i="2" s="1"/>
  <c r="Y26" i="1"/>
  <c r="AB26" i="1" s="1"/>
  <c r="J26" i="1" s="1"/>
  <c r="K31" i="2" l="1"/>
  <c r="S31" i="2"/>
  <c r="AD26" i="1"/>
  <c r="AH26" i="1" s="1"/>
  <c r="I26" i="1" s="1"/>
  <c r="AC26" i="1"/>
  <c r="AG26" i="1" s="1"/>
  <c r="H26" i="1" s="1"/>
  <c r="AA31" i="2" l="1"/>
  <c r="D27" i="1"/>
  <c r="C27" i="1"/>
  <c r="B27" i="1"/>
  <c r="N27" i="1" s="1"/>
  <c r="S27" i="1" s="1"/>
  <c r="X27" i="1" s="1"/>
  <c r="K26" i="1"/>
  <c r="N31" i="2" l="1"/>
  <c r="AB31" i="2"/>
  <c r="AF31" i="2" s="1"/>
  <c r="L31" i="2" s="1"/>
  <c r="AC31" i="2"/>
  <c r="AG31" i="2" s="1"/>
  <c r="M31" i="2" s="1"/>
  <c r="M27" i="1"/>
  <c r="O27" i="1" s="1"/>
  <c r="T27" i="1" s="1"/>
  <c r="D32" i="2" l="1"/>
  <c r="O31" i="2"/>
  <c r="B32" i="2"/>
  <c r="C32" i="2"/>
  <c r="P27" i="1"/>
  <c r="R27" i="1" s="1"/>
  <c r="F27" i="1" s="1"/>
  <c r="X32" i="2" l="1"/>
  <c r="V32" i="2"/>
  <c r="J32" i="2" s="1"/>
  <c r="R32" i="2"/>
  <c r="W32" i="2"/>
  <c r="E32" i="2"/>
  <c r="G32" i="2" s="1"/>
  <c r="U27" i="1"/>
  <c r="W27" i="1" s="1"/>
  <c r="G27" i="1" s="1"/>
  <c r="Y32" i="2" l="1"/>
  <c r="Q32" i="2" s="1"/>
  <c r="K32" i="2" s="1"/>
  <c r="F32" i="2"/>
  <c r="H32" i="2"/>
  <c r="Y27" i="1"/>
  <c r="AB27" i="1" s="1"/>
  <c r="S32" i="2" l="1"/>
  <c r="AA32" i="2" s="1"/>
  <c r="N32" i="2" s="1"/>
  <c r="J27" i="1"/>
  <c r="AC27" i="1"/>
  <c r="AG27" i="1" s="1"/>
  <c r="H27" i="1" s="1"/>
  <c r="AD27" i="1"/>
  <c r="AH27" i="1" s="1"/>
  <c r="I27" i="1" s="1"/>
  <c r="AC32" i="2" l="1"/>
  <c r="AG32" i="2" s="1"/>
  <c r="M32" i="2" s="1"/>
  <c r="AB32" i="2"/>
  <c r="AF32" i="2" s="1"/>
  <c r="L32" i="2" s="1"/>
  <c r="D28" i="1"/>
  <c r="K27" i="1"/>
  <c r="B28" i="1"/>
  <c r="N28" i="1" s="1"/>
  <c r="S28" i="1" s="1"/>
  <c r="X28" i="1" s="1"/>
  <c r="C28" i="1"/>
  <c r="D33" i="2" l="1"/>
  <c r="V33" i="2" s="1"/>
  <c r="J33" i="2" s="1"/>
  <c r="C33" i="2"/>
  <c r="X33" i="2" s="1"/>
  <c r="O32" i="2"/>
  <c r="B33" i="2"/>
  <c r="M28" i="1"/>
  <c r="P28" i="1" s="1"/>
  <c r="E33" i="2" l="1"/>
  <c r="H33" i="2" s="1"/>
  <c r="R33" i="2"/>
  <c r="W33" i="2"/>
  <c r="Y33" i="2"/>
  <c r="Q33" i="2" s="1"/>
  <c r="R28" i="1"/>
  <c r="F28" i="1" s="1"/>
  <c r="O28" i="1"/>
  <c r="T28" i="1" s="1"/>
  <c r="G33" i="2" l="1"/>
  <c r="F33" i="2"/>
  <c r="K33" i="2"/>
  <c r="S33" i="2"/>
  <c r="U28" i="1"/>
  <c r="W28" i="1" s="1"/>
  <c r="G28" i="1" s="1"/>
  <c r="AA33" i="2" l="1"/>
  <c r="Y28" i="1"/>
  <c r="AB28" i="1" s="1"/>
  <c r="J28" i="1" s="1"/>
  <c r="N33" i="2" l="1"/>
  <c r="AB33" i="2"/>
  <c r="AF33" i="2" s="1"/>
  <c r="L33" i="2" s="1"/>
  <c r="AC33" i="2"/>
  <c r="AG33" i="2" s="1"/>
  <c r="M33" i="2" s="1"/>
  <c r="AC28" i="1"/>
  <c r="AG28" i="1" s="1"/>
  <c r="H28" i="1" s="1"/>
  <c r="AD28" i="1"/>
  <c r="AH28" i="1" s="1"/>
  <c r="I28" i="1" s="1"/>
  <c r="D34" i="2" l="1"/>
  <c r="B34" i="2"/>
  <c r="O33" i="2"/>
  <c r="C34" i="2"/>
  <c r="B29" i="1"/>
  <c r="N29" i="1" s="1"/>
  <c r="S29" i="1" s="1"/>
  <c r="X29" i="1" s="1"/>
  <c r="C29" i="1"/>
  <c r="D29" i="1"/>
  <c r="K28" i="1"/>
  <c r="X34" i="2" l="1"/>
  <c r="E34" i="2"/>
  <c r="G34" i="2" s="1"/>
  <c r="R34" i="2"/>
  <c r="W34" i="2"/>
  <c r="V34" i="2"/>
  <c r="J34" i="2" s="1"/>
  <c r="M29" i="1"/>
  <c r="O29" i="1" s="1"/>
  <c r="T29" i="1" s="1"/>
  <c r="H34" i="2" l="1"/>
  <c r="Y34" i="2"/>
  <c r="Q34" i="2" s="1"/>
  <c r="F34" i="2"/>
  <c r="P29" i="1"/>
  <c r="R29" i="1" s="1"/>
  <c r="F29" i="1" s="1"/>
  <c r="K34" i="2" l="1"/>
  <c r="S34" i="2"/>
  <c r="U29" i="1"/>
  <c r="W29" i="1" s="1"/>
  <c r="G29" i="1" s="1"/>
  <c r="AA34" i="2" l="1"/>
  <c r="AC34" i="2" s="1"/>
  <c r="AG34" i="2" s="1"/>
  <c r="M34" i="2" s="1"/>
  <c r="Y29" i="1"/>
  <c r="AB29" i="1" s="1"/>
  <c r="N34" i="2" l="1"/>
  <c r="AB34" i="2"/>
  <c r="AF34" i="2" s="1"/>
  <c r="L34" i="2" s="1"/>
  <c r="J29" i="1"/>
  <c r="AC29" i="1"/>
  <c r="AG29" i="1" s="1"/>
  <c r="H29" i="1" s="1"/>
  <c r="AD29" i="1"/>
  <c r="AH29" i="1" s="1"/>
  <c r="I29" i="1" s="1"/>
  <c r="D35" i="2" l="1"/>
  <c r="B35" i="2"/>
  <c r="O34" i="2"/>
  <c r="C35" i="2"/>
  <c r="C30" i="1"/>
  <c r="D30" i="1"/>
  <c r="K29" i="1"/>
  <c r="B30" i="1"/>
  <c r="N30" i="1" s="1"/>
  <c r="S30" i="1" s="1"/>
  <c r="X30" i="1" s="1"/>
  <c r="V35" i="2" l="1"/>
  <c r="J35" i="2" s="1"/>
  <c r="X35" i="2"/>
  <c r="W35" i="2"/>
  <c r="R35" i="2"/>
  <c r="E35" i="2"/>
  <c r="H35" i="2" s="1"/>
  <c r="M30" i="1"/>
  <c r="F35" i="2" l="1"/>
  <c r="Y35" i="2"/>
  <c r="Q35" i="2" s="1"/>
  <c r="G35" i="2"/>
  <c r="O30" i="1"/>
  <c r="T30" i="1" s="1"/>
  <c r="P30" i="1"/>
  <c r="K35" i="2" l="1"/>
  <c r="S35" i="2"/>
  <c r="AA35" i="2" s="1"/>
  <c r="R30" i="1"/>
  <c r="F30" i="1" s="1"/>
  <c r="N35" i="2" l="1"/>
  <c r="AB35" i="2"/>
  <c r="AF35" i="2" s="1"/>
  <c r="L35" i="2" s="1"/>
  <c r="AC35" i="2"/>
  <c r="AG35" i="2" s="1"/>
  <c r="M35" i="2" s="1"/>
  <c r="U30" i="1"/>
  <c r="W30" i="1" s="1"/>
  <c r="G30" i="1" s="1"/>
  <c r="B36" i="2" l="1"/>
  <c r="O35" i="2"/>
  <c r="C36" i="2"/>
  <c r="D36" i="2"/>
  <c r="Y30" i="1"/>
  <c r="AB30" i="1" s="1"/>
  <c r="X36" i="2" l="1"/>
  <c r="R36" i="2"/>
  <c r="E36" i="2"/>
  <c r="G36" i="2" s="1"/>
  <c r="W36" i="2"/>
  <c r="V36" i="2"/>
  <c r="J36" i="2" s="1"/>
  <c r="J30" i="1"/>
  <c r="AC30" i="1"/>
  <c r="AG30" i="1" s="1"/>
  <c r="H30" i="1" s="1"/>
  <c r="AD30" i="1"/>
  <c r="AH30" i="1" s="1"/>
  <c r="I30" i="1" s="1"/>
  <c r="F36" i="2" l="1"/>
  <c r="H36" i="2"/>
  <c r="Y36" i="2"/>
  <c r="Q36" i="2" s="1"/>
  <c r="D31" i="1"/>
  <c r="K30" i="1"/>
  <c r="B31" i="1"/>
  <c r="N31" i="1" s="1"/>
  <c r="S31" i="1" s="1"/>
  <c r="X31" i="1" s="1"/>
  <c r="C31" i="1"/>
  <c r="K36" i="2" l="1"/>
  <c r="S36" i="2"/>
  <c r="M31" i="1"/>
  <c r="O31" i="1" s="1"/>
  <c r="T31" i="1" s="1"/>
  <c r="AA36" i="2" l="1"/>
  <c r="P31" i="1"/>
  <c r="R31" i="1" s="1"/>
  <c r="F31" i="1" s="1"/>
  <c r="N36" i="2" l="1"/>
  <c r="AB36" i="2"/>
  <c r="AF36" i="2" s="1"/>
  <c r="L36" i="2" s="1"/>
  <c r="AC36" i="2"/>
  <c r="AG36" i="2" s="1"/>
  <c r="M36" i="2" s="1"/>
  <c r="U31" i="1"/>
  <c r="W31" i="1" s="1"/>
  <c r="G31" i="1" s="1"/>
  <c r="O36" i="2" l="1"/>
  <c r="B37" i="2"/>
  <c r="D37" i="2"/>
  <c r="C37" i="2"/>
  <c r="Y31" i="1"/>
  <c r="AB31" i="1" s="1"/>
  <c r="V37" i="2" l="1"/>
  <c r="J37" i="2" s="1"/>
  <c r="W37" i="2"/>
  <c r="E37" i="2"/>
  <c r="H37" i="2" s="1"/>
  <c r="R37" i="2"/>
  <c r="X37" i="2"/>
  <c r="J31" i="1"/>
  <c r="AC31" i="1"/>
  <c r="AG31" i="1" s="1"/>
  <c r="H31" i="1" s="1"/>
  <c r="AD31" i="1"/>
  <c r="AH31" i="1" s="1"/>
  <c r="I31" i="1" s="1"/>
  <c r="G37" i="2" l="1"/>
  <c r="F37" i="2"/>
  <c r="Y37" i="2"/>
  <c r="Q37" i="2" s="1"/>
  <c r="K31" i="1"/>
  <c r="D32" i="1"/>
  <c r="C32" i="1"/>
  <c r="B32" i="1"/>
  <c r="N32" i="1" s="1"/>
  <c r="S32" i="1" s="1"/>
  <c r="X32" i="1" s="1"/>
  <c r="K37" i="2" l="1"/>
  <c r="S37" i="2"/>
  <c r="M32" i="1"/>
  <c r="AA37" i="2" l="1"/>
  <c r="P32" i="1"/>
  <c r="O32" i="1"/>
  <c r="T32" i="1" s="1"/>
  <c r="N37" i="2" l="1"/>
  <c r="AB37" i="2"/>
  <c r="AF37" i="2" s="1"/>
  <c r="L37" i="2" s="1"/>
  <c r="AC37" i="2"/>
  <c r="AG37" i="2" s="1"/>
  <c r="M37" i="2" s="1"/>
  <c r="R32" i="1"/>
  <c r="F32" i="1" s="1"/>
  <c r="O37" i="2" l="1"/>
  <c r="C38" i="2"/>
  <c r="B38" i="2"/>
  <c r="D38" i="2"/>
  <c r="U32" i="1"/>
  <c r="V38" i="2" l="1"/>
  <c r="J38" i="2" s="1"/>
  <c r="R38" i="2"/>
  <c r="W38" i="2"/>
  <c r="E38" i="2"/>
  <c r="F38" i="2" s="1"/>
  <c r="X38" i="2"/>
  <c r="W32" i="1"/>
  <c r="G32" i="1" s="1"/>
  <c r="Y32" i="1"/>
  <c r="H38" i="2" l="1"/>
  <c r="G38" i="2"/>
  <c r="Y38" i="2"/>
  <c r="Q38" i="2" s="1"/>
  <c r="AB32" i="1"/>
  <c r="K38" i="2" l="1"/>
  <c r="S38" i="2"/>
  <c r="J32" i="1"/>
  <c r="AC32" i="1"/>
  <c r="AG32" i="1" s="1"/>
  <c r="H32" i="1" s="1"/>
  <c r="AD32" i="1"/>
  <c r="AH32" i="1" s="1"/>
  <c r="I32" i="1" s="1"/>
  <c r="AA38" i="2" l="1"/>
  <c r="D33" i="1"/>
  <c r="K32" i="1"/>
  <c r="B33" i="1"/>
  <c r="N33" i="1" s="1"/>
  <c r="S33" i="1" s="1"/>
  <c r="X33" i="1" s="1"/>
  <c r="C33" i="1"/>
  <c r="N38" i="2" l="1"/>
  <c r="AB38" i="2"/>
  <c r="AF38" i="2" s="1"/>
  <c r="L38" i="2" s="1"/>
  <c r="AC38" i="2"/>
  <c r="AG38" i="2" s="1"/>
  <c r="M38" i="2" s="1"/>
  <c r="M33" i="1"/>
  <c r="P33" i="1" s="1"/>
  <c r="B39" i="2" l="1"/>
  <c r="D39" i="2"/>
  <c r="O38" i="2"/>
  <c r="C39" i="2"/>
  <c r="R33" i="1"/>
  <c r="F33" i="1" s="1"/>
  <c r="O33" i="1"/>
  <c r="T33" i="1" s="1"/>
  <c r="V39" i="2" l="1"/>
  <c r="J39" i="2" s="1"/>
  <c r="X39" i="2"/>
  <c r="R39" i="2"/>
  <c r="W39" i="2"/>
  <c r="E39" i="2"/>
  <c r="H39" i="2" s="1"/>
  <c r="U33" i="1"/>
  <c r="W33" i="1" s="1"/>
  <c r="G33" i="1" s="1"/>
  <c r="F39" i="2" l="1"/>
  <c r="G39" i="2"/>
  <c r="Y39" i="2"/>
  <c r="Q39" i="2" s="1"/>
  <c r="Y33" i="1"/>
  <c r="AB33" i="1" s="1"/>
  <c r="J33" i="1" s="1"/>
  <c r="K39" i="2" l="1"/>
  <c r="S39" i="2"/>
  <c r="AD33" i="1"/>
  <c r="AH33" i="1" s="1"/>
  <c r="I33" i="1" s="1"/>
  <c r="AC33" i="1"/>
  <c r="AG33" i="1" s="1"/>
  <c r="H33" i="1" s="1"/>
  <c r="AA39" i="2" l="1"/>
  <c r="C34" i="1"/>
  <c r="K33" i="1"/>
  <c r="B34" i="1"/>
  <c r="N34" i="1" s="1"/>
  <c r="S34" i="1" s="1"/>
  <c r="X34" i="1" s="1"/>
  <c r="D34" i="1"/>
  <c r="N39" i="2" l="1"/>
  <c r="AB39" i="2"/>
  <c r="AF39" i="2" s="1"/>
  <c r="L39" i="2" s="1"/>
  <c r="AC39" i="2"/>
  <c r="AG39" i="2" s="1"/>
  <c r="M39" i="2" s="1"/>
  <c r="M34" i="1"/>
  <c r="O34" i="1" s="1"/>
  <c r="T34" i="1" s="1"/>
  <c r="C40" i="2" l="1"/>
  <c r="D40" i="2"/>
  <c r="B40" i="2"/>
  <c r="O39" i="2"/>
  <c r="P34" i="1"/>
  <c r="R34" i="1" s="1"/>
  <c r="F34" i="1" s="1"/>
  <c r="W40" i="2" l="1"/>
  <c r="R40" i="2"/>
  <c r="E40" i="2"/>
  <c r="H40" i="2" s="1"/>
  <c r="V40" i="2"/>
  <c r="J40" i="2" s="1"/>
  <c r="X40" i="2"/>
  <c r="U34" i="1"/>
  <c r="W34" i="1" s="1"/>
  <c r="G34" i="1" s="1"/>
  <c r="F40" i="2" l="1"/>
  <c r="G40" i="2"/>
  <c r="Y40" i="2"/>
  <c r="Q40" i="2" s="1"/>
  <c r="K40" i="2" s="1"/>
  <c r="Y34" i="1"/>
  <c r="AB34" i="1" s="1"/>
  <c r="S40" i="2" l="1"/>
  <c r="AA40" i="2" s="1"/>
  <c r="J34" i="1"/>
  <c r="AC34" i="1"/>
  <c r="AG34" i="1" s="1"/>
  <c r="H34" i="1" s="1"/>
  <c r="AD34" i="1"/>
  <c r="AH34" i="1" s="1"/>
  <c r="I34" i="1" s="1"/>
  <c r="AC40" i="2" l="1"/>
  <c r="AG40" i="2" s="1"/>
  <c r="M40" i="2" s="1"/>
  <c r="N40" i="2"/>
  <c r="AB40" i="2"/>
  <c r="AF40" i="2" s="1"/>
  <c r="L40" i="2" s="1"/>
  <c r="K34" i="1"/>
  <c r="B35" i="1"/>
  <c r="N35" i="1" s="1"/>
  <c r="S35" i="1" s="1"/>
  <c r="X35" i="1" s="1"/>
  <c r="D35" i="1"/>
  <c r="C35" i="1"/>
  <c r="C41" i="2" l="1"/>
  <c r="B41" i="2"/>
  <c r="R41" i="2" s="1"/>
  <c r="O40" i="2"/>
  <c r="D41" i="2"/>
  <c r="V41" i="2" s="1"/>
  <c r="J41" i="2" s="1"/>
  <c r="M35" i="1"/>
  <c r="P35" i="1" s="1"/>
  <c r="E41" i="2" l="1"/>
  <c r="H41" i="2" s="1"/>
  <c r="X41" i="2"/>
  <c r="Y41" i="2"/>
  <c r="W41" i="2"/>
  <c r="O35" i="1"/>
  <c r="T35" i="1" s="1"/>
  <c r="R35" i="1"/>
  <c r="F35" i="1" s="1"/>
  <c r="Q41" i="2" l="1"/>
  <c r="K41" i="2" s="1"/>
  <c r="F41" i="2"/>
  <c r="G41" i="2"/>
  <c r="U35" i="1"/>
  <c r="W35" i="1" s="1"/>
  <c r="G35" i="1" s="1"/>
  <c r="S41" i="2" l="1"/>
  <c r="AA41" i="2" s="1"/>
  <c r="Y35" i="1"/>
  <c r="AB35" i="1" s="1"/>
  <c r="N41" i="2" l="1"/>
  <c r="AB41" i="2"/>
  <c r="AF41" i="2" s="1"/>
  <c r="L41" i="2" s="1"/>
  <c r="AC41" i="2"/>
  <c r="AG41" i="2" s="1"/>
  <c r="M41" i="2" s="1"/>
  <c r="J35" i="1"/>
  <c r="AC35" i="1"/>
  <c r="AG35" i="1" s="1"/>
  <c r="H35" i="1" s="1"/>
  <c r="AD35" i="1"/>
  <c r="AH35" i="1" s="1"/>
  <c r="I35" i="1" s="1"/>
  <c r="B42" i="2" l="1"/>
  <c r="D42" i="2"/>
  <c r="C42" i="2"/>
  <c r="O41" i="2"/>
  <c r="K35" i="1"/>
  <c r="B36" i="1"/>
  <c r="N36" i="1" s="1"/>
  <c r="S36" i="1" s="1"/>
  <c r="X36" i="1" s="1"/>
  <c r="D36" i="1"/>
  <c r="C36" i="1"/>
  <c r="X42" i="2" l="1"/>
  <c r="V42" i="2"/>
  <c r="J42" i="2" s="1"/>
  <c r="R42" i="2"/>
  <c r="E42" i="2"/>
  <c r="H42" i="2" s="1"/>
  <c r="W42" i="2"/>
  <c r="M36" i="1"/>
  <c r="P36" i="1" s="1"/>
  <c r="F42" i="2" l="1"/>
  <c r="G42" i="2"/>
  <c r="Y42" i="2"/>
  <c r="Q42" i="2" s="1"/>
  <c r="O36" i="1"/>
  <c r="T36" i="1" s="1"/>
  <c r="R36" i="1"/>
  <c r="F36" i="1" s="1"/>
  <c r="K42" i="2" l="1"/>
  <c r="S42" i="2"/>
  <c r="U36" i="1"/>
  <c r="W36" i="1" s="1"/>
  <c r="G36" i="1" s="1"/>
  <c r="AA42" i="2" l="1"/>
  <c r="Y36" i="1"/>
  <c r="AB36" i="1" s="1"/>
  <c r="N42" i="2" l="1"/>
  <c r="AB42" i="2"/>
  <c r="AF42" i="2" s="1"/>
  <c r="L42" i="2" s="1"/>
  <c r="AC42" i="2"/>
  <c r="AG42" i="2" s="1"/>
  <c r="M42" i="2" s="1"/>
  <c r="AD36" i="1"/>
  <c r="AH36" i="1" s="1"/>
  <c r="I36" i="1" s="1"/>
  <c r="J36" i="1"/>
  <c r="AC36" i="1"/>
  <c r="AG36" i="1" s="1"/>
  <c r="H36" i="1" s="1"/>
  <c r="B43" i="2" l="1"/>
  <c r="D43" i="2"/>
  <c r="O42" i="2"/>
  <c r="C43" i="2"/>
  <c r="C37" i="1"/>
  <c r="D37" i="1"/>
  <c r="K36" i="1"/>
  <c r="B37" i="1"/>
  <c r="N37" i="1" s="1"/>
  <c r="S37" i="1" s="1"/>
  <c r="X37" i="1" s="1"/>
  <c r="X43" i="2" l="1"/>
  <c r="V43" i="2"/>
  <c r="J43" i="2" s="1"/>
  <c r="E43" i="2"/>
  <c r="H43" i="2" s="1"/>
  <c r="W43" i="2"/>
  <c r="R43" i="2"/>
  <c r="M37" i="1"/>
  <c r="P37" i="1" s="1"/>
  <c r="Y43" i="2" l="1"/>
  <c r="Q43" i="2" s="1"/>
  <c r="K43" i="2" s="1"/>
  <c r="G43" i="2"/>
  <c r="F43" i="2"/>
  <c r="R37" i="1"/>
  <c r="F37" i="1" s="1"/>
  <c r="O37" i="1"/>
  <c r="T37" i="1" s="1"/>
  <c r="S43" i="2" l="1"/>
  <c r="AA43" i="2" s="1"/>
  <c r="U37" i="1"/>
  <c r="W37" i="1" s="1"/>
  <c r="G37" i="1" s="1"/>
  <c r="N43" i="2" l="1"/>
  <c r="AB43" i="2"/>
  <c r="AF43" i="2" s="1"/>
  <c r="L43" i="2" s="1"/>
  <c r="AC43" i="2"/>
  <c r="AG43" i="2" s="1"/>
  <c r="M43" i="2" s="1"/>
  <c r="Y37" i="1"/>
  <c r="AB37" i="1" s="1"/>
  <c r="J37" i="1" s="1"/>
  <c r="C44" i="2" l="1"/>
  <c r="B44" i="2"/>
  <c r="D44" i="2"/>
  <c r="O43" i="2"/>
  <c r="AD37" i="1"/>
  <c r="AH37" i="1" s="1"/>
  <c r="I37" i="1" s="1"/>
  <c r="AC37" i="1"/>
  <c r="AG37" i="1" s="1"/>
  <c r="H37" i="1" s="1"/>
  <c r="X44" i="2" l="1"/>
  <c r="V44" i="2"/>
  <c r="J44" i="2" s="1"/>
  <c r="W44" i="2"/>
  <c r="R44" i="2"/>
  <c r="E44" i="2"/>
  <c r="G44" i="2" s="1"/>
  <c r="K37" i="1"/>
  <c r="Y44" i="2" l="1"/>
  <c r="Q44" i="2" s="1"/>
  <c r="K44" i="2" s="1"/>
  <c r="F44" i="2"/>
  <c r="H44" i="2"/>
  <c r="S44" i="2" l="1"/>
  <c r="AA44" i="2" s="1"/>
  <c r="AC44" i="2" s="1"/>
  <c r="AG44" i="2" s="1"/>
  <c r="M44" i="2" s="1"/>
  <c r="N44" i="2" l="1"/>
  <c r="AB44" i="2"/>
  <c r="AF44" i="2" s="1"/>
  <c r="L44" i="2" s="1"/>
  <c r="C45" i="2" l="1"/>
  <c r="O44" i="2"/>
  <c r="B45" i="2"/>
  <c r="D45" i="2"/>
  <c r="V45" i="2" l="1"/>
  <c r="J45" i="2" s="1"/>
  <c r="E45" i="2"/>
  <c r="H45" i="2" s="1"/>
  <c r="R45" i="2"/>
  <c r="W45" i="2"/>
  <c r="X45" i="2"/>
  <c r="G45" i="2" l="1"/>
  <c r="F45" i="2"/>
  <c r="Y45" i="2"/>
  <c r="Q45" i="2" s="1"/>
  <c r="K45" i="2" s="1"/>
  <c r="S45" i="2" l="1"/>
  <c r="AA45" i="2" s="1"/>
  <c r="AC45" i="2" l="1"/>
  <c r="AG45" i="2" s="1"/>
  <c r="M45" i="2" s="1"/>
  <c r="N45" i="2"/>
  <c r="AB45" i="2"/>
  <c r="AF45" i="2" s="1"/>
  <c r="L45" i="2" s="1"/>
  <c r="B46" i="2" l="1"/>
  <c r="R46" i="2" s="1"/>
  <c r="O45" i="2"/>
  <c r="C46" i="2"/>
  <c r="X46" i="2" s="1"/>
  <c r="D46" i="2"/>
  <c r="V46" i="2" s="1"/>
  <c r="J46" i="2" s="1"/>
  <c r="W46" i="2" l="1"/>
  <c r="E46" i="2"/>
  <c r="H46" i="2" s="1"/>
  <c r="Y46" i="2"/>
  <c r="Q46" i="2" s="1"/>
  <c r="F46" i="2" l="1"/>
  <c r="G46" i="2"/>
  <c r="K46" i="2"/>
  <c r="S46" i="2"/>
  <c r="AA46" i="2" l="1"/>
  <c r="N46" i="2" l="1"/>
  <c r="AB46" i="2"/>
  <c r="AF46" i="2" s="1"/>
  <c r="L46" i="2" s="1"/>
  <c r="AC46" i="2"/>
  <c r="AG46" i="2" s="1"/>
  <c r="M46" i="2" s="1"/>
  <c r="C47" i="2" l="1"/>
  <c r="D47" i="2"/>
  <c r="O46" i="2"/>
  <c r="B47" i="2"/>
  <c r="R47" i="2" l="1"/>
  <c r="E47" i="2"/>
  <c r="F47" i="2" s="1"/>
  <c r="W47" i="2"/>
  <c r="V47" i="2"/>
  <c r="J47" i="2" s="1"/>
  <c r="X47" i="2"/>
  <c r="G47" i="2" l="1"/>
  <c r="H47" i="2"/>
  <c r="Y47" i="2"/>
  <c r="Q47" i="2" s="1"/>
  <c r="K47" i="2" l="1"/>
  <c r="S47" i="2"/>
  <c r="AA47" i="2" l="1"/>
  <c r="AC47" i="2" s="1"/>
  <c r="AG47" i="2" s="1"/>
  <c r="M47" i="2" s="1"/>
  <c r="N47" i="2" l="1"/>
  <c r="AB47" i="2"/>
  <c r="AF47" i="2" s="1"/>
  <c r="L47" i="2" s="1"/>
  <c r="C48" i="2" l="1"/>
  <c r="O47" i="2"/>
  <c r="B48" i="2"/>
  <c r="D48" i="2"/>
  <c r="V48" i="2" l="1"/>
  <c r="J48" i="2" s="1"/>
  <c r="R48" i="2"/>
  <c r="W48" i="2"/>
  <c r="E48" i="2"/>
  <c r="H48" i="2" s="1"/>
  <c r="X48" i="2"/>
  <c r="G48" i="2" l="1"/>
  <c r="F48" i="2"/>
  <c r="Y48" i="2"/>
  <c r="Q48" i="2" s="1"/>
  <c r="K48" i="2" l="1"/>
  <c r="S48" i="2"/>
  <c r="AA48" i="2" l="1"/>
  <c r="N48" i="2" l="1"/>
  <c r="AB48" i="2"/>
  <c r="AF48" i="2" s="1"/>
  <c r="L48" i="2" s="1"/>
  <c r="AC48" i="2"/>
  <c r="AG48" i="2" s="1"/>
  <c r="M48" i="2" s="1"/>
  <c r="O48" i="2" l="1"/>
  <c r="C49" i="2"/>
  <c r="B49" i="2"/>
  <c r="D49" i="2"/>
  <c r="E49" i="2" l="1"/>
  <c r="F49" i="2" s="1"/>
  <c r="W49" i="2"/>
  <c r="R49" i="2"/>
  <c r="V49" i="2"/>
  <c r="J49" i="2" s="1"/>
  <c r="X49" i="2"/>
  <c r="G49" i="2" l="1"/>
  <c r="Y49" i="2"/>
  <c r="Q49" i="2" s="1"/>
  <c r="K49" i="2" s="1"/>
  <c r="H49" i="2"/>
  <c r="S49" i="2" l="1"/>
  <c r="AA49" i="2" s="1"/>
  <c r="N49" i="2" s="1"/>
  <c r="AB49" i="2" l="1"/>
  <c r="AF49" i="2" s="1"/>
  <c r="L49" i="2" s="1"/>
  <c r="AC49" i="2"/>
  <c r="AG49" i="2" s="1"/>
  <c r="M49" i="2" s="1"/>
  <c r="B50" i="2" l="1"/>
  <c r="R50" i="2" s="1"/>
  <c r="D50" i="2"/>
  <c r="V50" i="2" s="1"/>
  <c r="J50" i="2" s="1"/>
  <c r="C50" i="2"/>
  <c r="X50" i="2" s="1"/>
  <c r="O49" i="2"/>
  <c r="W50" i="2" l="1"/>
  <c r="E50" i="2"/>
  <c r="F50" i="2" s="1"/>
  <c r="Y50" i="2"/>
  <c r="Q50" i="2" s="1"/>
  <c r="G50" i="2" l="1"/>
  <c r="H50" i="2"/>
  <c r="K50" i="2"/>
  <c r="S50" i="2"/>
  <c r="AA50" i="2" l="1"/>
  <c r="N50" i="2" l="1"/>
  <c r="AB50" i="2"/>
  <c r="AF50" i="2" s="1"/>
  <c r="L50" i="2" s="1"/>
  <c r="AC50" i="2"/>
  <c r="AG50" i="2" s="1"/>
  <c r="M50" i="2" s="1"/>
  <c r="D51" i="2" l="1"/>
  <c r="O50" i="2"/>
  <c r="B51" i="2"/>
  <c r="C51" i="2"/>
  <c r="R51" i="2" l="1"/>
  <c r="W51" i="2"/>
  <c r="E51" i="2"/>
  <c r="G51" i="2" s="1"/>
  <c r="X51" i="2"/>
  <c r="V51" i="2"/>
  <c r="J51" i="2" s="1"/>
  <c r="F51" i="2" l="1"/>
  <c r="H51" i="2"/>
  <c r="Y51" i="2"/>
  <c r="Q51" i="2" s="1"/>
  <c r="K51" i="2" l="1"/>
  <c r="S51" i="2"/>
  <c r="AA51" i="2" l="1"/>
  <c r="N51" i="2" l="1"/>
  <c r="AB51" i="2"/>
  <c r="AF51" i="2" s="1"/>
  <c r="L51" i="2" s="1"/>
  <c r="AC51" i="2"/>
  <c r="AG51" i="2" s="1"/>
  <c r="M51" i="2" s="1"/>
  <c r="O51" i="2" l="1"/>
  <c r="C52" i="2"/>
  <c r="D52" i="2"/>
  <c r="B52" i="2"/>
  <c r="R52" i="2" l="1"/>
  <c r="E52" i="2"/>
  <c r="F52" i="2" s="1"/>
  <c r="W52" i="2"/>
  <c r="V52" i="2"/>
  <c r="J52" i="2" s="1"/>
  <c r="X52" i="2"/>
  <c r="H52" i="2" l="1"/>
  <c r="G52" i="2"/>
  <c r="Y52" i="2"/>
  <c r="Q52" i="2" s="1"/>
  <c r="K52" i="2" l="1"/>
  <c r="S52" i="2"/>
  <c r="AA52" i="2" l="1"/>
  <c r="N52" i="2" l="1"/>
  <c r="AB52" i="2"/>
  <c r="AF52" i="2" s="1"/>
  <c r="L52" i="2" s="1"/>
  <c r="AC52" i="2"/>
  <c r="AG52" i="2" s="1"/>
  <c r="M52" i="2" s="1"/>
  <c r="O52" i="2" l="1"/>
  <c r="C53" i="2"/>
  <c r="D53" i="2"/>
  <c r="B53" i="2"/>
  <c r="V53" i="2" l="1"/>
  <c r="J53" i="2" s="1"/>
  <c r="W53" i="2"/>
  <c r="R53" i="2"/>
  <c r="E53" i="2"/>
  <c r="G53" i="2" s="1"/>
  <c r="X53" i="2"/>
  <c r="Y53" i="2" l="1"/>
  <c r="Q53" i="2" s="1"/>
  <c r="F53" i="2"/>
  <c r="H53" i="2"/>
  <c r="K53" i="2" l="1"/>
  <c r="S53" i="2"/>
  <c r="AA53" i="2" s="1"/>
  <c r="N53" i="2" s="1"/>
  <c r="AC53" i="2" l="1"/>
  <c r="AG53" i="2" s="1"/>
  <c r="M53" i="2" s="1"/>
  <c r="AB53" i="2"/>
  <c r="AF53" i="2" s="1"/>
  <c r="L53" i="2" s="1"/>
  <c r="D54" i="2" l="1"/>
  <c r="V54" i="2" s="1"/>
  <c r="J54" i="2" s="1"/>
  <c r="B54" i="2"/>
  <c r="C54" i="2"/>
  <c r="X54" i="2" s="1"/>
  <c r="O53" i="2"/>
  <c r="E54" i="2" l="1"/>
  <c r="F54" i="2" s="1"/>
  <c r="R54" i="2"/>
  <c r="W54" i="2"/>
  <c r="Y54" i="2"/>
  <c r="Q54" i="2" s="1"/>
  <c r="G54" i="2" l="1"/>
  <c r="H54" i="2"/>
  <c r="K54" i="2"/>
  <c r="S54" i="2"/>
  <c r="AA54" i="2" l="1"/>
  <c r="N54" i="2" l="1"/>
  <c r="AB54" i="2"/>
  <c r="AF54" i="2" s="1"/>
  <c r="L54" i="2" s="1"/>
  <c r="AC54" i="2"/>
  <c r="AG54" i="2" s="1"/>
  <c r="M54" i="2" s="1"/>
  <c r="O54" i="2" l="1"/>
  <c r="D55" i="2"/>
  <c r="B55" i="2"/>
  <c r="C55" i="2"/>
  <c r="R55" i="2" l="1"/>
  <c r="E55" i="2"/>
  <c r="F55" i="2" s="1"/>
  <c r="W55" i="2"/>
  <c r="X55" i="2"/>
  <c r="V55" i="2"/>
  <c r="J55" i="2" s="1"/>
  <c r="H55" i="2" l="1"/>
  <c r="Y55" i="2"/>
  <c r="Q55" i="2" s="1"/>
  <c r="G55" i="2"/>
  <c r="K55" i="2" l="1"/>
  <c r="S55" i="2"/>
  <c r="AA55" i="2" l="1"/>
  <c r="N55" i="2" l="1"/>
  <c r="AB55" i="2"/>
  <c r="AF55" i="2" s="1"/>
  <c r="L55" i="2" s="1"/>
  <c r="AC55" i="2"/>
  <c r="AG55" i="2" s="1"/>
  <c r="M55" i="2" s="1"/>
  <c r="O55" i="2" l="1"/>
  <c r="B56" i="2"/>
  <c r="C56" i="2"/>
  <c r="D56" i="2"/>
  <c r="V56" i="2" l="1"/>
  <c r="J56" i="2" s="1"/>
  <c r="R56" i="2"/>
  <c r="E56" i="2"/>
  <c r="H56" i="2" s="1"/>
  <c r="W56" i="2"/>
  <c r="X56" i="2"/>
  <c r="G56" i="2" l="1"/>
  <c r="F56" i="2"/>
  <c r="Y56" i="2"/>
  <c r="Q56" i="2" s="1"/>
  <c r="K56" i="2" l="1"/>
  <c r="S56" i="2"/>
  <c r="AA56" i="2" l="1"/>
  <c r="N56" i="2" l="1"/>
  <c r="AB56" i="2"/>
  <c r="AF56" i="2" s="1"/>
  <c r="L56" i="2" s="1"/>
  <c r="AC56" i="2"/>
  <c r="AG56" i="2" s="1"/>
  <c r="M56" i="2" s="1"/>
  <c r="D57" i="2" l="1"/>
  <c r="C57" i="2"/>
  <c r="B57" i="2"/>
  <c r="O56" i="2"/>
  <c r="R57" i="2" l="1"/>
  <c r="E57" i="2"/>
  <c r="F57" i="2" s="1"/>
  <c r="W57" i="2"/>
  <c r="X57" i="2"/>
  <c r="V57" i="2"/>
  <c r="J57" i="2" s="1"/>
  <c r="H57" i="2" l="1"/>
  <c r="G57" i="2"/>
  <c r="Y57" i="2"/>
  <c r="Q57" i="2" s="1"/>
  <c r="K57" i="2" l="1"/>
  <c r="S57" i="2"/>
  <c r="AA57" i="2" l="1"/>
  <c r="N57" i="2" l="1"/>
  <c r="AB57" i="2"/>
  <c r="AF57" i="2" s="1"/>
  <c r="L57" i="2" s="1"/>
  <c r="AC57" i="2"/>
  <c r="AG57" i="2" s="1"/>
  <c r="M57" i="2" s="1"/>
  <c r="O57" i="2" l="1"/>
  <c r="B58" i="2"/>
  <c r="C58" i="2"/>
  <c r="D58" i="2"/>
  <c r="X58" i="2" l="1"/>
  <c r="W58" i="2"/>
  <c r="E58" i="2"/>
  <c r="G58" i="2" s="1"/>
  <c r="R58" i="2"/>
  <c r="V58" i="2"/>
  <c r="J58" i="2" s="1"/>
  <c r="H58" i="2" l="1"/>
  <c r="Y58" i="2"/>
  <c r="Q58" i="2" s="1"/>
  <c r="F58" i="2"/>
  <c r="K58" i="2" l="1"/>
  <c r="S58" i="2"/>
  <c r="AA58" i="2" l="1"/>
  <c r="N58" i="2" l="1"/>
  <c r="AB58" i="2"/>
  <c r="AF58" i="2" s="1"/>
  <c r="L58" i="2" s="1"/>
  <c r="AC58" i="2"/>
  <c r="AG58" i="2" s="1"/>
  <c r="M58" i="2" s="1"/>
  <c r="B59" i="2" l="1"/>
  <c r="O58" i="2"/>
  <c r="C59" i="2"/>
  <c r="D59" i="2"/>
  <c r="X59" i="2" l="1"/>
  <c r="V59" i="2"/>
  <c r="J59" i="2" s="1"/>
  <c r="R59" i="2"/>
  <c r="W59" i="2"/>
  <c r="E59" i="2"/>
  <c r="G59" i="2" s="1"/>
  <c r="F59" i="2" l="1"/>
  <c r="H59" i="2"/>
  <c r="Y59" i="2"/>
  <c r="Q59" i="2" s="1"/>
  <c r="K59" i="2" l="1"/>
  <c r="S59" i="2"/>
  <c r="AA59" i="2" l="1"/>
  <c r="N59" i="2" l="1"/>
  <c r="AB59" i="2"/>
  <c r="AF59" i="2" s="1"/>
  <c r="L59" i="2" s="1"/>
  <c r="AC59" i="2"/>
  <c r="AG59" i="2" s="1"/>
  <c r="M59" i="2" s="1"/>
  <c r="O59" i="2" l="1"/>
  <c r="B60" i="2"/>
  <c r="D60" i="2"/>
  <c r="C60" i="2"/>
  <c r="V60" i="2" l="1"/>
  <c r="J60" i="2" s="1"/>
  <c r="R60" i="2"/>
  <c r="E60" i="2"/>
  <c r="H60" i="2" s="1"/>
  <c r="W60" i="2"/>
  <c r="X60" i="2"/>
  <c r="Y60" i="2" l="1"/>
  <c r="Q60" i="2" s="1"/>
  <c r="G60" i="2"/>
  <c r="F60" i="2"/>
  <c r="K60" i="2" l="1"/>
  <c r="S60" i="2"/>
  <c r="AA60" i="2" l="1"/>
  <c r="N60" i="2" l="1"/>
  <c r="AB60" i="2"/>
  <c r="AF60" i="2" s="1"/>
  <c r="L60" i="2" s="1"/>
  <c r="AC60" i="2"/>
  <c r="AG60" i="2" s="1"/>
  <c r="M60" i="2" s="1"/>
  <c r="C61" i="2" l="1"/>
  <c r="O60" i="2"/>
  <c r="D61" i="2"/>
  <c r="B61" i="2"/>
  <c r="R61" i="2" l="1"/>
  <c r="W61" i="2"/>
  <c r="E61" i="2"/>
  <c r="F61" i="2" s="1"/>
  <c r="V61" i="2"/>
  <c r="J61" i="2" s="1"/>
  <c r="X61" i="2"/>
  <c r="G61" i="2" l="1"/>
  <c r="Y61" i="2"/>
  <c r="Q61" i="2" s="1"/>
  <c r="H61" i="2"/>
  <c r="K61" i="2" l="1"/>
  <c r="S61" i="2"/>
  <c r="AA61" i="2" l="1"/>
  <c r="N61" i="2" l="1"/>
  <c r="AB61" i="2"/>
  <c r="AF61" i="2" s="1"/>
  <c r="L61" i="2" s="1"/>
  <c r="AC61" i="2"/>
  <c r="AG61" i="2" s="1"/>
  <c r="M61" i="2" s="1"/>
  <c r="O61" i="2" l="1"/>
  <c r="C62" i="2"/>
  <c r="B62" i="2"/>
  <c r="D62" i="2"/>
  <c r="V62" i="2" l="1"/>
  <c r="J62" i="2" s="1"/>
  <c r="X62" i="2"/>
  <c r="W62" i="2"/>
  <c r="R62" i="2"/>
  <c r="E62" i="2"/>
  <c r="H62" i="2" s="1"/>
  <c r="Y62" i="2" l="1"/>
  <c r="Q62" i="2" s="1"/>
  <c r="K62" i="2" s="1"/>
  <c r="F62" i="2"/>
  <c r="G62" i="2"/>
  <c r="S62" i="2" l="1"/>
  <c r="AA62" i="2" s="1"/>
  <c r="N62" i="2" s="1"/>
  <c r="AC62" i="2" l="1"/>
  <c r="AG62" i="2" s="1"/>
  <c r="M62" i="2" s="1"/>
  <c r="AB62" i="2"/>
  <c r="AF62" i="2" s="1"/>
  <c r="L62" i="2" s="1"/>
  <c r="C63" i="2" l="1"/>
  <c r="X63" i="2" s="1"/>
  <c r="D63" i="2"/>
  <c r="V63" i="2" s="1"/>
  <c r="J63" i="2" s="1"/>
  <c r="B63" i="2"/>
  <c r="R63" i="2" s="1"/>
  <c r="O62" i="2"/>
  <c r="W63" i="2" l="1"/>
  <c r="E63" i="2"/>
  <c r="H63" i="2" s="1"/>
  <c r="Y63" i="2"/>
  <c r="Q63" i="2" s="1"/>
  <c r="K63" i="2" s="1"/>
  <c r="F63" i="2" l="1"/>
  <c r="G63" i="2"/>
  <c r="S63" i="2"/>
  <c r="AA63" i="2" s="1"/>
  <c r="N63" i="2" l="1"/>
  <c r="AB63" i="2"/>
  <c r="AF63" i="2" s="1"/>
  <c r="L63" i="2" s="1"/>
  <c r="AC63" i="2"/>
  <c r="AG63" i="2" s="1"/>
  <c r="M63" i="2" s="1"/>
  <c r="D64" i="2" l="1"/>
  <c r="O63" i="2"/>
  <c r="C64" i="2"/>
  <c r="B64" i="2"/>
  <c r="E64" i="2" l="1"/>
  <c r="F64" i="2" s="1"/>
  <c r="W64" i="2"/>
  <c r="R64" i="2"/>
  <c r="X64" i="2"/>
  <c r="V64" i="2"/>
  <c r="J64" i="2" s="1"/>
  <c r="G64" i="2" l="1"/>
  <c r="H64" i="2"/>
  <c r="Y64" i="2"/>
  <c r="Q64" i="2" s="1"/>
  <c r="K64" i="2" l="1"/>
  <c r="S64" i="2"/>
  <c r="AA64" i="2" l="1"/>
  <c r="N64" i="2" l="1"/>
  <c r="AB64" i="2"/>
  <c r="AF64" i="2" s="1"/>
  <c r="L64" i="2" s="1"/>
  <c r="AC64" i="2"/>
  <c r="AG64" i="2" s="1"/>
  <c r="M64" i="2" s="1"/>
  <c r="C65" i="2" l="1"/>
  <c r="D65" i="2"/>
  <c r="O64" i="2"/>
  <c r="B65" i="2"/>
  <c r="R65" i="2" l="1"/>
  <c r="W65" i="2"/>
  <c r="E65" i="2"/>
  <c r="F65" i="2" s="1"/>
  <c r="V65" i="2"/>
  <c r="J65" i="2" s="1"/>
  <c r="X65" i="2"/>
  <c r="G65" i="2" l="1"/>
  <c r="Y65" i="2"/>
  <c r="Q65" i="2" s="1"/>
  <c r="H65" i="2"/>
  <c r="K65" i="2" l="1"/>
  <c r="S65" i="2"/>
  <c r="AA65" i="2" l="1"/>
  <c r="N65" i="2" l="1"/>
  <c r="AB65" i="2"/>
  <c r="AF65" i="2" s="1"/>
  <c r="L65" i="2" s="1"/>
  <c r="AC65" i="2"/>
  <c r="AG65" i="2" s="1"/>
  <c r="M65" i="2" s="1"/>
  <c r="D66" i="2" l="1"/>
  <c r="C66" i="2"/>
  <c r="B66" i="2"/>
  <c r="O65" i="2"/>
  <c r="W66" i="2" l="1"/>
  <c r="E66" i="2"/>
  <c r="F66" i="2" s="1"/>
  <c r="R66" i="2"/>
  <c r="X66" i="2"/>
  <c r="V66" i="2"/>
  <c r="J66" i="2" s="1"/>
  <c r="H66" i="2" l="1"/>
  <c r="G66" i="2"/>
  <c r="Y66" i="2"/>
  <c r="Q66" i="2" s="1"/>
  <c r="K66" i="2" l="1"/>
  <c r="S66" i="2"/>
  <c r="AA66" i="2" l="1"/>
  <c r="N66" i="2" l="1"/>
  <c r="AB66" i="2"/>
  <c r="AF66" i="2" s="1"/>
  <c r="L66" i="2" s="1"/>
  <c r="AC66" i="2"/>
  <c r="AG66" i="2" s="1"/>
  <c r="M66" i="2" s="1"/>
  <c r="O66" i="2" l="1"/>
  <c r="D67" i="2"/>
  <c r="B67" i="2"/>
  <c r="C67" i="2"/>
  <c r="X67" i="2" l="1"/>
  <c r="V67" i="2"/>
  <c r="J67" i="2" s="1"/>
  <c r="E67" i="2"/>
  <c r="H67" i="2" s="1"/>
  <c r="R67" i="2"/>
  <c r="W67" i="2"/>
  <c r="F67" i="2" l="1"/>
  <c r="Y67" i="2"/>
  <c r="Q67" i="2" s="1"/>
  <c r="G67" i="2"/>
  <c r="K67" i="2" l="1"/>
  <c r="S67" i="2"/>
  <c r="AA67" i="2" l="1"/>
  <c r="N67" i="2" l="1"/>
  <c r="AB67" i="2"/>
  <c r="AF67" i="2" s="1"/>
  <c r="L67" i="2" s="1"/>
  <c r="AC67" i="2"/>
  <c r="AG67" i="2" s="1"/>
  <c r="M67" i="2" s="1"/>
  <c r="C68" i="2" l="1"/>
  <c r="D68" i="2"/>
  <c r="B68" i="2"/>
  <c r="O67" i="2"/>
  <c r="R68" i="2" l="1"/>
  <c r="E68" i="2"/>
  <c r="H68" i="2" s="1"/>
  <c r="W68" i="2"/>
  <c r="V68" i="2"/>
  <c r="J68" i="2" s="1"/>
  <c r="X68" i="2"/>
  <c r="Y68" i="2" l="1"/>
  <c r="Q68" i="2" s="1"/>
  <c r="K68" i="2" s="1"/>
  <c r="F68" i="2"/>
  <c r="G68" i="2"/>
  <c r="S68" i="2" l="1"/>
  <c r="AA68" i="2" s="1"/>
  <c r="N68" i="2" s="1"/>
  <c r="AC68" i="2" l="1"/>
  <c r="AG68" i="2" s="1"/>
  <c r="M68" i="2" s="1"/>
  <c r="AB68" i="2"/>
  <c r="AF68" i="2" s="1"/>
  <c r="L68" i="2" s="1"/>
  <c r="B69" i="2" l="1"/>
  <c r="W69" i="2" s="1"/>
  <c r="D69" i="2"/>
  <c r="V69" i="2" s="1"/>
  <c r="J69" i="2" s="1"/>
  <c r="O68" i="2"/>
  <c r="C69" i="2"/>
  <c r="X69" i="2" s="1"/>
  <c r="R69" i="2" l="1"/>
  <c r="E69" i="2"/>
  <c r="H69" i="2" s="1"/>
  <c r="Y69" i="2"/>
  <c r="Q69" i="2" s="1"/>
  <c r="G69" i="2" l="1"/>
  <c r="F69" i="2"/>
  <c r="K69" i="2"/>
  <c r="S69" i="2"/>
  <c r="AA69" i="2" l="1"/>
  <c r="N69" i="2" l="1"/>
  <c r="AB69" i="2"/>
  <c r="AF69" i="2" s="1"/>
  <c r="L69" i="2" s="1"/>
  <c r="AC69" i="2"/>
  <c r="AG69" i="2" s="1"/>
  <c r="M69" i="2" s="1"/>
  <c r="C70" i="2" l="1"/>
  <c r="D70" i="2"/>
  <c r="B70" i="2"/>
  <c r="O69" i="2"/>
  <c r="W70" i="2" l="1"/>
  <c r="R70" i="2"/>
  <c r="E70" i="2"/>
  <c r="F70" i="2" s="1"/>
  <c r="V70" i="2"/>
  <c r="J70" i="2" s="1"/>
  <c r="X70" i="2"/>
  <c r="G70" i="2" l="1"/>
  <c r="H70" i="2"/>
  <c r="Y70" i="2"/>
  <c r="Q70" i="2" s="1"/>
  <c r="K70" i="2" l="1"/>
  <c r="S70" i="2"/>
  <c r="AA70" i="2" l="1"/>
  <c r="N70" i="2" l="1"/>
  <c r="AB70" i="2"/>
  <c r="AF70" i="2" s="1"/>
  <c r="L70" i="2" s="1"/>
  <c r="AC70" i="2"/>
  <c r="AG70" i="2" s="1"/>
  <c r="M70" i="2" s="1"/>
  <c r="O70" i="2" l="1"/>
  <c r="B71" i="2"/>
  <c r="C71" i="2"/>
  <c r="D71" i="2"/>
  <c r="V71" i="2" l="1"/>
  <c r="J71" i="2" s="1"/>
  <c r="X71" i="2"/>
  <c r="R71" i="2"/>
  <c r="W71" i="2"/>
  <c r="E71" i="2"/>
  <c r="H71" i="2" s="1"/>
  <c r="Y71" i="2" l="1"/>
  <c r="Q71" i="2" s="1"/>
  <c r="K71" i="2" s="1"/>
  <c r="G71" i="2"/>
  <c r="F71" i="2"/>
  <c r="S71" i="2" l="1"/>
  <c r="AA71" i="2" s="1"/>
  <c r="N71" i="2" l="1"/>
  <c r="AB71" i="2"/>
  <c r="AF71" i="2" s="1"/>
  <c r="L71" i="2" s="1"/>
  <c r="AC71" i="2"/>
  <c r="AG71" i="2" s="1"/>
  <c r="M71" i="2" s="1"/>
  <c r="O71" i="2" l="1"/>
  <c r="C72" i="2"/>
  <c r="D72" i="2"/>
  <c r="B72" i="2"/>
  <c r="V72" i="2" l="1"/>
  <c r="J72" i="2" s="1"/>
  <c r="X72" i="2"/>
  <c r="R72" i="2"/>
  <c r="E72" i="2"/>
  <c r="H72" i="2" s="1"/>
  <c r="W72" i="2"/>
  <c r="F72" i="2" l="1"/>
  <c r="G72" i="2"/>
  <c r="Y72" i="2"/>
  <c r="Q72" i="2" s="1"/>
  <c r="K72" i="2" l="1"/>
  <c r="S72" i="2"/>
  <c r="AA72" i="2" l="1"/>
  <c r="N72" i="2" l="1"/>
  <c r="AB72" i="2"/>
  <c r="AF72" i="2" s="1"/>
  <c r="L72" i="2" s="1"/>
  <c r="AC72" i="2"/>
  <c r="AG72" i="2" s="1"/>
  <c r="M72" i="2" s="1"/>
  <c r="O72" i="2" l="1"/>
  <c r="D73" i="2"/>
  <c r="C73" i="2"/>
  <c r="B73" i="2"/>
  <c r="R73" i="2" l="1"/>
  <c r="E73" i="2"/>
  <c r="G73" i="2" s="1"/>
  <c r="W73" i="2"/>
  <c r="X73" i="2"/>
  <c r="V73" i="2"/>
  <c r="J73" i="2" s="1"/>
  <c r="F73" i="2" l="1"/>
  <c r="H73" i="2"/>
  <c r="Y73" i="2"/>
  <c r="Q73" i="2" s="1"/>
  <c r="K73" i="2" l="1"/>
  <c r="S73" i="2"/>
  <c r="AA73" i="2" l="1"/>
  <c r="N73" i="2" l="1"/>
  <c r="AB73" i="2"/>
  <c r="AF73" i="2" s="1"/>
  <c r="L73" i="2" s="1"/>
  <c r="AC73" i="2"/>
  <c r="AG73" i="2" s="1"/>
  <c r="M73" i="2" s="1"/>
  <c r="O73" i="2" l="1"/>
  <c r="C74" i="2"/>
  <c r="D74" i="2"/>
  <c r="B74" i="2"/>
  <c r="V74" i="2" l="1"/>
  <c r="J74" i="2" s="1"/>
  <c r="W74" i="2"/>
  <c r="R74" i="2"/>
  <c r="E74" i="2"/>
  <c r="H74" i="2" s="1"/>
  <c r="X74" i="2"/>
  <c r="G74" i="2" l="1"/>
  <c r="F74" i="2"/>
  <c r="Y74" i="2"/>
  <c r="Q74" i="2" s="1"/>
  <c r="K74" i="2" l="1"/>
  <c r="S74" i="2"/>
  <c r="AA74" i="2" l="1"/>
  <c r="N74" i="2" l="1"/>
  <c r="AB74" i="2"/>
  <c r="AF74" i="2" s="1"/>
  <c r="L74" i="2" s="1"/>
  <c r="AC74" i="2"/>
  <c r="AG74" i="2" s="1"/>
  <c r="M74" i="2" s="1"/>
  <c r="O74" i="2" l="1"/>
  <c r="C75" i="2"/>
  <c r="D75" i="2"/>
  <c r="B75" i="2"/>
  <c r="E75" i="2" l="1"/>
  <c r="G75" i="2" s="1"/>
  <c r="W75" i="2"/>
  <c r="R75" i="2"/>
  <c r="V75" i="2"/>
  <c r="J75" i="2" s="1"/>
  <c r="X75" i="2"/>
  <c r="F75" i="2" l="1"/>
  <c r="H75" i="2"/>
  <c r="Y75" i="2"/>
  <c r="Q75" i="2" s="1"/>
  <c r="K75" i="2" l="1"/>
  <c r="S75" i="2"/>
  <c r="AA75" i="2" l="1"/>
  <c r="N75" i="2" l="1"/>
  <c r="AB75" i="2"/>
  <c r="AF75" i="2" s="1"/>
  <c r="L75" i="2" s="1"/>
  <c r="AC75" i="2"/>
  <c r="AG75" i="2" s="1"/>
  <c r="M75" i="2" s="1"/>
  <c r="D76" i="2" l="1"/>
  <c r="O75" i="2"/>
  <c r="B76" i="2"/>
  <c r="C76" i="2"/>
  <c r="R76" i="2" l="1"/>
  <c r="E76" i="2"/>
  <c r="F76" i="2" s="1"/>
  <c r="W76" i="2"/>
  <c r="X76" i="2"/>
  <c r="V76" i="2"/>
  <c r="J76" i="2" s="1"/>
  <c r="H76" i="2" l="1"/>
  <c r="G76" i="2"/>
  <c r="Y76" i="2"/>
  <c r="Q76" i="2" s="1"/>
  <c r="K76" i="2" l="1"/>
  <c r="S76" i="2"/>
  <c r="AA76" i="2" l="1"/>
  <c r="N76" i="2" l="1"/>
  <c r="AB76" i="2"/>
  <c r="AF76" i="2" s="1"/>
  <c r="L76" i="2" s="1"/>
  <c r="AC76" i="2"/>
  <c r="AG76" i="2" s="1"/>
  <c r="M76" i="2" s="1"/>
  <c r="D77" i="2" l="1"/>
  <c r="C77" i="2"/>
  <c r="O76" i="2"/>
  <c r="B77" i="2"/>
  <c r="R77" i="2" l="1"/>
  <c r="W77" i="2"/>
  <c r="E77" i="2"/>
  <c r="F77" i="2" s="1"/>
  <c r="X77" i="2"/>
  <c r="V77" i="2"/>
  <c r="J77" i="2" s="1"/>
  <c r="H77" i="2" l="1"/>
  <c r="G77" i="2"/>
  <c r="Y77" i="2"/>
  <c r="Q77" i="2" s="1"/>
  <c r="K77" i="2" l="1"/>
  <c r="S77" i="2"/>
  <c r="AA77" i="2" l="1"/>
  <c r="N77" i="2" l="1"/>
  <c r="AB77" i="2"/>
  <c r="AF77" i="2" s="1"/>
  <c r="L77" i="2" s="1"/>
  <c r="AC77" i="2"/>
  <c r="AG77" i="2" s="1"/>
  <c r="M77" i="2" s="1"/>
  <c r="B78" i="2" l="1"/>
  <c r="C78" i="2"/>
  <c r="D78" i="2"/>
  <c r="O77" i="2"/>
  <c r="V78" i="2" l="1"/>
  <c r="J78" i="2" s="1"/>
  <c r="X78" i="2"/>
  <c r="E78" i="2"/>
  <c r="H78" i="2" s="1"/>
  <c r="R78" i="2"/>
  <c r="W78" i="2"/>
  <c r="F78" i="2" l="1"/>
  <c r="G78" i="2"/>
  <c r="Y78" i="2"/>
  <c r="Q78" i="2" s="1"/>
  <c r="K78" i="2" l="1"/>
  <c r="S78" i="2"/>
  <c r="AA78" i="2" l="1"/>
  <c r="N78" i="2" l="1"/>
  <c r="AB78" i="2"/>
  <c r="AF78" i="2" s="1"/>
  <c r="L78" i="2" s="1"/>
  <c r="AC78" i="2"/>
  <c r="AG78" i="2" s="1"/>
  <c r="M78" i="2" s="1"/>
  <c r="D79" i="2" l="1"/>
  <c r="B79" i="2"/>
  <c r="O78" i="2"/>
  <c r="C79" i="2"/>
  <c r="E79" i="2" l="1"/>
  <c r="G79" i="2" s="1"/>
  <c r="R79" i="2"/>
  <c r="W79" i="2"/>
  <c r="X79" i="2"/>
  <c r="V79" i="2"/>
  <c r="J79" i="2" s="1"/>
  <c r="F79" i="2" l="1"/>
  <c r="H79" i="2"/>
  <c r="Y79" i="2"/>
  <c r="Q79" i="2" s="1"/>
  <c r="K79" i="2" l="1"/>
  <c r="S79" i="2"/>
  <c r="AA79" i="2" l="1"/>
  <c r="N79" i="2" l="1"/>
  <c r="AB79" i="2"/>
  <c r="AF79" i="2" s="1"/>
  <c r="L79" i="2" s="1"/>
  <c r="AC79" i="2"/>
  <c r="AG79" i="2" s="1"/>
  <c r="M79" i="2" s="1"/>
  <c r="O79" i="2" l="1"/>
  <c r="C80" i="2"/>
  <c r="D80" i="2"/>
  <c r="B80" i="2"/>
  <c r="V80" i="2" l="1"/>
  <c r="J80" i="2" s="1"/>
  <c r="R80" i="2"/>
  <c r="E80" i="2"/>
  <c r="H80" i="2" s="1"/>
  <c r="W80" i="2"/>
  <c r="X80" i="2"/>
  <c r="Y80" i="2" l="1"/>
  <c r="Q80" i="2" s="1"/>
  <c r="K80" i="2" s="1"/>
  <c r="G80" i="2"/>
  <c r="F80" i="2"/>
  <c r="S80" i="2" l="1"/>
  <c r="AA80" i="2" s="1"/>
  <c r="N80" i="2" s="1"/>
  <c r="AC80" i="2" l="1"/>
  <c r="AG80" i="2" s="1"/>
  <c r="M80" i="2" s="1"/>
  <c r="AB80" i="2"/>
  <c r="AF80" i="2" s="1"/>
  <c r="L80" i="2" s="1"/>
  <c r="D81" i="2" l="1"/>
  <c r="V81" i="2" s="1"/>
  <c r="J81" i="2" s="1"/>
  <c r="B81" i="2"/>
  <c r="W81" i="2" s="1"/>
  <c r="C81" i="2"/>
  <c r="X81" i="2" s="1"/>
  <c r="O80" i="2"/>
  <c r="R81" i="2" l="1"/>
  <c r="E81" i="2"/>
  <c r="G81" i="2" s="1"/>
  <c r="Y81" i="2"/>
  <c r="Q81" i="2" s="1"/>
  <c r="H81" i="2" l="1"/>
  <c r="F81" i="2"/>
  <c r="K81" i="2"/>
  <c r="S81" i="2"/>
  <c r="AA81" i="2" l="1"/>
  <c r="N81" i="2" l="1"/>
  <c r="AB81" i="2"/>
  <c r="AF81" i="2" s="1"/>
  <c r="L81" i="2" s="1"/>
  <c r="AC81" i="2"/>
  <c r="AG81" i="2" s="1"/>
  <c r="M81" i="2" s="1"/>
  <c r="O81" i="2" l="1"/>
  <c r="B82" i="2"/>
  <c r="D82" i="2"/>
  <c r="C82" i="2"/>
  <c r="V82" i="2" l="1"/>
  <c r="J82" i="2" s="1"/>
  <c r="W82" i="2"/>
  <c r="R82" i="2"/>
  <c r="E82" i="2"/>
  <c r="H82" i="2" s="1"/>
  <c r="X82" i="2"/>
  <c r="G82" i="2" l="1"/>
  <c r="Y82" i="2"/>
  <c r="Q82" i="2" s="1"/>
  <c r="F82" i="2"/>
  <c r="K82" i="2" l="1"/>
  <c r="S82" i="2"/>
  <c r="AA82" i="2" l="1"/>
  <c r="N82" i="2" l="1"/>
  <c r="AB82" i="2"/>
  <c r="AF82" i="2" s="1"/>
  <c r="L82" i="2" s="1"/>
  <c r="AC82" i="2"/>
  <c r="AG82" i="2" s="1"/>
  <c r="M82" i="2" s="1"/>
  <c r="O82" i="2" l="1"/>
  <c r="C83" i="2"/>
  <c r="B83" i="2"/>
  <c r="D83" i="2"/>
  <c r="V83" i="2" l="1"/>
  <c r="J83" i="2" s="1"/>
  <c r="W83" i="2"/>
  <c r="E83" i="2"/>
  <c r="F83" i="2" s="1"/>
  <c r="R83" i="2"/>
  <c r="X83" i="2"/>
  <c r="H83" i="2" l="1"/>
  <c r="G83" i="2"/>
  <c r="Y83" i="2"/>
  <c r="Q83" i="2" s="1"/>
  <c r="K83" i="2" l="1"/>
  <c r="S83" i="2"/>
  <c r="AA83" i="2" l="1"/>
  <c r="N83" i="2" l="1"/>
  <c r="AB83" i="2"/>
  <c r="AF83" i="2" s="1"/>
  <c r="L83" i="2" s="1"/>
  <c r="AC83" i="2"/>
  <c r="AG83" i="2" s="1"/>
  <c r="M83" i="2" s="1"/>
  <c r="O83" i="2" l="1"/>
  <c r="B84" i="2"/>
  <c r="D84" i="2"/>
  <c r="C84" i="2"/>
  <c r="V84" i="2" l="1"/>
  <c r="J84" i="2" s="1"/>
  <c r="R84" i="2"/>
  <c r="E84" i="2"/>
  <c r="H84" i="2" s="1"/>
  <c r="W84" i="2"/>
  <c r="X84" i="2"/>
  <c r="G84" i="2" l="1"/>
  <c r="F84" i="2"/>
  <c r="Y84" i="2"/>
  <c r="Q84" i="2" s="1"/>
  <c r="K84" i="2" l="1"/>
  <c r="S84" i="2"/>
  <c r="AA84" i="2" l="1"/>
  <c r="AC84" i="2" s="1"/>
  <c r="AG84" i="2" s="1"/>
  <c r="M84" i="2" s="1"/>
  <c r="N84" i="2" l="1"/>
  <c r="AB84" i="2"/>
  <c r="AF84" i="2" s="1"/>
  <c r="L84" i="2" s="1"/>
  <c r="D85" i="2" l="1"/>
  <c r="O84" i="2"/>
  <c r="B85" i="2"/>
  <c r="C85" i="2"/>
  <c r="V85" i="2" l="1"/>
  <c r="J85" i="2" s="1"/>
  <c r="X85" i="2"/>
  <c r="R85" i="2"/>
  <c r="W85" i="2"/>
  <c r="E85" i="2"/>
  <c r="H85" i="2" s="1"/>
  <c r="F85" i="2" l="1"/>
  <c r="G85" i="2"/>
  <c r="Y85" i="2"/>
  <c r="Q85" i="2" s="1"/>
  <c r="K85" i="2" l="1"/>
  <c r="S85" i="2"/>
  <c r="AA85" i="2" l="1"/>
  <c r="N85" i="2" l="1"/>
  <c r="AB85" i="2"/>
  <c r="AF85" i="2" s="1"/>
  <c r="L85" i="2" s="1"/>
  <c r="AC85" i="2"/>
  <c r="AG85" i="2" s="1"/>
  <c r="M85" i="2" s="1"/>
  <c r="O85" i="2" l="1"/>
  <c r="D86" i="2"/>
  <c r="C86" i="2"/>
  <c r="B86" i="2"/>
  <c r="X86" i="2" l="1"/>
  <c r="W86" i="2"/>
  <c r="E86" i="2"/>
  <c r="G86" i="2" s="1"/>
  <c r="R86" i="2"/>
  <c r="V86" i="2"/>
  <c r="J86" i="2" s="1"/>
  <c r="H86" i="2" l="1"/>
  <c r="Y86" i="2"/>
  <c r="Q86" i="2" s="1"/>
  <c r="F86" i="2"/>
  <c r="K86" i="2" l="1"/>
  <c r="S86" i="2"/>
  <c r="AA86" i="2" l="1"/>
  <c r="N86" i="2" l="1"/>
  <c r="AB86" i="2"/>
  <c r="AF86" i="2" s="1"/>
  <c r="L86" i="2" s="1"/>
  <c r="AC86" i="2"/>
  <c r="AG86" i="2" s="1"/>
  <c r="M86" i="2" s="1"/>
  <c r="O86" i="2" l="1"/>
  <c r="B87" i="2"/>
  <c r="C87" i="2"/>
  <c r="D87" i="2"/>
  <c r="X87" i="2" l="1"/>
  <c r="V87" i="2"/>
  <c r="J87" i="2" s="1"/>
  <c r="E87" i="2"/>
  <c r="G87" i="2" s="1"/>
  <c r="R87" i="2"/>
  <c r="W87" i="2"/>
  <c r="Y87" i="2" l="1"/>
  <c r="Q87" i="2" s="1"/>
  <c r="K87" i="2" s="1"/>
  <c r="F87" i="2"/>
  <c r="H87" i="2"/>
  <c r="S87" i="2" l="1"/>
  <c r="AA87" i="2" s="1"/>
  <c r="N87" i="2" l="1"/>
  <c r="AB87" i="2"/>
  <c r="AF87" i="2" s="1"/>
  <c r="L87" i="2" s="1"/>
  <c r="AC87" i="2"/>
  <c r="AG87" i="2" s="1"/>
  <c r="M87" i="2" s="1"/>
  <c r="O87" i="2" l="1"/>
  <c r="B88" i="2"/>
  <c r="C88" i="2"/>
  <c r="D88" i="2"/>
  <c r="V88" i="2" l="1"/>
  <c r="J88" i="2" s="1"/>
  <c r="X88" i="2"/>
  <c r="R88" i="2"/>
  <c r="W88" i="2"/>
  <c r="E88" i="2"/>
  <c r="H88" i="2" s="1"/>
  <c r="Y88" i="2" l="1"/>
  <c r="Q88" i="2" s="1"/>
  <c r="F88" i="2"/>
  <c r="G88" i="2"/>
  <c r="K88" i="2" l="1"/>
  <c r="S88" i="2"/>
  <c r="AA88" i="2" l="1"/>
  <c r="N88" i="2" l="1"/>
  <c r="AB88" i="2"/>
  <c r="AF88" i="2" s="1"/>
  <c r="L88" i="2" s="1"/>
  <c r="AC88" i="2"/>
  <c r="AG88" i="2" s="1"/>
  <c r="M88" i="2" s="1"/>
  <c r="O88" i="2" l="1"/>
  <c r="C89" i="2"/>
  <c r="D89" i="2"/>
  <c r="B89" i="2"/>
  <c r="W89" i="2" l="1"/>
  <c r="R89" i="2"/>
  <c r="E89" i="2"/>
  <c r="F89" i="2" s="1"/>
  <c r="X89" i="2"/>
  <c r="V89" i="2"/>
  <c r="J89" i="2" s="1"/>
  <c r="H89" i="2" l="1"/>
  <c r="G89" i="2"/>
  <c r="Y89" i="2"/>
  <c r="Q89" i="2" s="1"/>
  <c r="K89" i="2" l="1"/>
  <c r="S89" i="2"/>
  <c r="AA89" i="2" l="1"/>
  <c r="N89" i="2" l="1"/>
  <c r="AB89" i="2"/>
  <c r="AF89" i="2" s="1"/>
  <c r="L89" i="2" s="1"/>
  <c r="AC89" i="2"/>
  <c r="AG89" i="2" s="1"/>
  <c r="M89" i="2" s="1"/>
  <c r="C90" i="2" l="1"/>
  <c r="B90" i="2"/>
  <c r="D90" i="2"/>
  <c r="O89" i="2"/>
  <c r="V90" i="2" l="1"/>
  <c r="J90" i="2" s="1"/>
  <c r="R90" i="2"/>
  <c r="E90" i="2"/>
  <c r="H90" i="2" s="1"/>
  <c r="W90" i="2"/>
  <c r="X90" i="2"/>
  <c r="G90" i="2" l="1"/>
  <c r="F90" i="2"/>
  <c r="Y90" i="2"/>
  <c r="Q90" i="2" s="1"/>
  <c r="K90" i="2" l="1"/>
  <c r="S90" i="2"/>
  <c r="AA90" i="2" l="1"/>
  <c r="AC90" i="2" s="1"/>
  <c r="AG90" i="2" s="1"/>
  <c r="M90" i="2" s="1"/>
  <c r="N90" i="2" l="1"/>
  <c r="AB90" i="2"/>
  <c r="AF90" i="2" s="1"/>
  <c r="L90" i="2" s="1"/>
  <c r="B91" i="2" l="1"/>
  <c r="D91" i="2"/>
  <c r="C91" i="2"/>
  <c r="O90" i="2"/>
  <c r="X91" i="2" l="1"/>
  <c r="V91" i="2"/>
  <c r="J91" i="2" s="1"/>
  <c r="E91" i="2"/>
  <c r="F91" i="2" s="1"/>
  <c r="R91" i="2"/>
  <c r="W91" i="2"/>
  <c r="Y91" i="2" l="1"/>
  <c r="Q91" i="2" s="1"/>
  <c r="H91" i="2"/>
  <c r="G91" i="2"/>
  <c r="K91" i="2" l="1"/>
  <c r="S91" i="2"/>
  <c r="AA91" i="2" l="1"/>
  <c r="N91" i="2" l="1"/>
  <c r="AB91" i="2"/>
  <c r="AF91" i="2" s="1"/>
  <c r="L91" i="2" s="1"/>
  <c r="AC91" i="2"/>
  <c r="AG91" i="2" s="1"/>
  <c r="M91" i="2" s="1"/>
  <c r="O91" i="2" l="1"/>
  <c r="D92" i="2"/>
  <c r="C92" i="2"/>
  <c r="B92" i="2"/>
  <c r="R92" i="2" l="1"/>
  <c r="E92" i="2"/>
  <c r="F92" i="2" s="1"/>
  <c r="W92" i="2"/>
  <c r="V92" i="2"/>
  <c r="J92" i="2" s="1"/>
  <c r="X92" i="2"/>
  <c r="G92" i="2" l="1"/>
  <c r="H92" i="2"/>
  <c r="Y92" i="2"/>
  <c r="Q92" i="2" s="1"/>
  <c r="K92" i="2" l="1"/>
  <c r="S92" i="2"/>
  <c r="AA92" i="2" l="1"/>
  <c r="N92" i="2" l="1"/>
  <c r="AB92" i="2"/>
  <c r="AF92" i="2" s="1"/>
  <c r="L92" i="2" s="1"/>
  <c r="AC92" i="2"/>
  <c r="AG92" i="2" s="1"/>
  <c r="M92" i="2" s="1"/>
  <c r="B93" i="2" l="1"/>
  <c r="O92" i="2"/>
  <c r="D93" i="2"/>
  <c r="C93" i="2"/>
  <c r="V93" i="2" l="1"/>
  <c r="J93" i="2" s="1"/>
  <c r="X93" i="2"/>
  <c r="R93" i="2"/>
  <c r="W93" i="2"/>
  <c r="E93" i="2"/>
  <c r="H93" i="2" s="1"/>
  <c r="Y93" i="2" l="1"/>
  <c r="Q93" i="2" s="1"/>
  <c r="F93" i="2"/>
  <c r="G93" i="2"/>
  <c r="K93" i="2" l="1"/>
  <c r="S93" i="2"/>
  <c r="AA93" i="2" l="1"/>
  <c r="N93" i="2" l="1"/>
  <c r="AB93" i="2"/>
  <c r="AF93" i="2" s="1"/>
  <c r="L93" i="2" s="1"/>
  <c r="AC93" i="2"/>
  <c r="AG93" i="2" s="1"/>
  <c r="M93" i="2" s="1"/>
  <c r="O93" i="2" l="1"/>
  <c r="B94" i="2"/>
  <c r="C94" i="2"/>
  <c r="D94" i="2"/>
  <c r="X94" i="2" l="1"/>
  <c r="V94" i="2"/>
  <c r="J94" i="2" s="1"/>
  <c r="W94" i="2"/>
  <c r="E94" i="2"/>
  <c r="G94" i="2" s="1"/>
  <c r="R94" i="2"/>
  <c r="F94" i="2" l="1"/>
  <c r="Y94" i="2"/>
  <c r="Q94" i="2" s="1"/>
  <c r="H94" i="2"/>
  <c r="K94" i="2" l="1"/>
  <c r="S94" i="2"/>
  <c r="AA94" i="2" l="1"/>
  <c r="N94" i="2" l="1"/>
  <c r="AB94" i="2"/>
  <c r="AF94" i="2" s="1"/>
  <c r="L94" i="2" s="1"/>
  <c r="AC94" i="2"/>
  <c r="AG94" i="2" s="1"/>
  <c r="M94" i="2" s="1"/>
  <c r="D95" i="2" l="1"/>
  <c r="C95" i="2"/>
  <c r="O94" i="2"/>
  <c r="B95" i="2"/>
  <c r="W95" i="2" l="1"/>
  <c r="E95" i="2"/>
  <c r="F95" i="2" s="1"/>
  <c r="R95" i="2"/>
  <c r="X95" i="2"/>
  <c r="V95" i="2"/>
  <c r="J95" i="2" s="1"/>
  <c r="G95" i="2" l="1"/>
  <c r="H95" i="2"/>
  <c r="Y95" i="2"/>
  <c r="Q95" i="2" s="1"/>
  <c r="K95" i="2" l="1"/>
  <c r="S95" i="2"/>
  <c r="AA95" i="2" l="1"/>
  <c r="AC95" i="2" s="1"/>
  <c r="AG95" i="2" s="1"/>
  <c r="M95" i="2" s="1"/>
  <c r="N95" i="2" l="1"/>
  <c r="AB95" i="2"/>
  <c r="AF95" i="2" s="1"/>
  <c r="L95" i="2" s="1"/>
  <c r="D96" i="2" l="1"/>
  <c r="B96" i="2"/>
  <c r="O95" i="2"/>
  <c r="C96" i="2"/>
  <c r="X96" i="2" l="1"/>
  <c r="E96" i="2"/>
  <c r="G96" i="2" s="1"/>
  <c r="W96" i="2"/>
  <c r="R96" i="2"/>
  <c r="V96" i="2"/>
  <c r="J96" i="2" s="1"/>
  <c r="F96" i="2" l="1"/>
  <c r="H96" i="2"/>
  <c r="Y96" i="2"/>
  <c r="Q96" i="2" s="1"/>
  <c r="K96" i="2" l="1"/>
  <c r="S96" i="2"/>
  <c r="AA96" i="2" l="1"/>
  <c r="N96" i="2" l="1"/>
  <c r="AB96" i="2"/>
  <c r="AF96" i="2" s="1"/>
  <c r="L96" i="2" s="1"/>
  <c r="AC96" i="2"/>
  <c r="AG96" i="2" s="1"/>
  <c r="M96" i="2" s="1"/>
  <c r="D97" i="2" l="1"/>
  <c r="C97" i="2"/>
  <c r="O96" i="2"/>
  <c r="B97" i="2"/>
  <c r="E97" i="2" l="1"/>
  <c r="F97" i="2" s="1"/>
  <c r="W97" i="2"/>
  <c r="R97" i="2"/>
  <c r="X97" i="2"/>
  <c r="V97" i="2"/>
  <c r="J97" i="2" s="1"/>
  <c r="H97" i="2" l="1"/>
  <c r="G97" i="2"/>
  <c r="Y97" i="2"/>
  <c r="Q97" i="2" s="1"/>
  <c r="K97" i="2" l="1"/>
  <c r="S97" i="2"/>
  <c r="AA97" i="2" l="1"/>
  <c r="N97" i="2" l="1"/>
  <c r="AB97" i="2"/>
  <c r="AF97" i="2" s="1"/>
  <c r="L97" i="2" s="1"/>
  <c r="AC97" i="2"/>
  <c r="AG97" i="2" s="1"/>
  <c r="M97" i="2" s="1"/>
  <c r="D98" i="2" l="1"/>
  <c r="O97" i="2"/>
  <c r="C98" i="2"/>
  <c r="B98" i="2"/>
  <c r="R98" i="2" l="1"/>
  <c r="E98" i="2"/>
  <c r="F98" i="2" s="1"/>
  <c r="W98" i="2"/>
  <c r="X98" i="2"/>
  <c r="V98" i="2"/>
  <c r="J98" i="2" s="1"/>
  <c r="H98" i="2" l="1"/>
  <c r="G98" i="2"/>
  <c r="Y98" i="2"/>
  <c r="Q98" i="2" s="1"/>
  <c r="K98" i="2" l="1"/>
  <c r="S98" i="2"/>
  <c r="AA98" i="2" l="1"/>
  <c r="N98" i="2" l="1"/>
  <c r="AB98" i="2"/>
  <c r="AF98" i="2" s="1"/>
  <c r="L98" i="2" s="1"/>
  <c r="AC98" i="2"/>
  <c r="AG98" i="2" s="1"/>
  <c r="M98" i="2" s="1"/>
  <c r="C99" i="2" l="1"/>
  <c r="D99" i="2"/>
  <c r="B99" i="2"/>
  <c r="O98" i="2"/>
  <c r="E99" i="2" l="1"/>
  <c r="F99" i="2" s="1"/>
  <c r="W99" i="2"/>
  <c r="R99" i="2"/>
  <c r="V99" i="2"/>
  <c r="J99" i="2" s="1"/>
  <c r="X99" i="2"/>
  <c r="Y99" i="2" l="1"/>
  <c r="Q99" i="2" s="1"/>
  <c r="G99" i="2"/>
  <c r="H99" i="2"/>
  <c r="K99" i="2" l="1"/>
  <c r="S99" i="2"/>
  <c r="AA99" i="2" l="1"/>
  <c r="N99" i="2" l="1"/>
  <c r="AB99" i="2"/>
  <c r="AF99" i="2" s="1"/>
  <c r="L99" i="2" s="1"/>
  <c r="AC99" i="2"/>
  <c r="AG99" i="2" s="1"/>
  <c r="M99" i="2" s="1"/>
  <c r="B100" i="2" l="1"/>
  <c r="O99" i="2"/>
  <c r="C100" i="2"/>
  <c r="D100" i="2"/>
  <c r="V100" i="2" l="1"/>
  <c r="J100" i="2" s="1"/>
  <c r="X100" i="2"/>
  <c r="W100" i="2"/>
  <c r="R100" i="2"/>
  <c r="E100" i="2"/>
  <c r="H100" i="2" s="1"/>
  <c r="F100" i="2" l="1"/>
  <c r="G100" i="2"/>
  <c r="Y100" i="2"/>
  <c r="Q100" i="2" s="1"/>
  <c r="K100" i="2" l="1"/>
  <c r="S100" i="2"/>
  <c r="AA100" i="2" l="1"/>
  <c r="N100" i="2" l="1"/>
  <c r="AB100" i="2"/>
  <c r="AF100" i="2" s="1"/>
  <c r="L100" i="2" s="1"/>
  <c r="AC100" i="2"/>
  <c r="AG100" i="2" s="1"/>
  <c r="M100" i="2" s="1"/>
  <c r="D101" i="2" l="1"/>
  <c r="C101" i="2"/>
  <c r="B101" i="2"/>
  <c r="O100" i="2"/>
  <c r="E101" i="2" l="1"/>
  <c r="F101" i="2" s="1"/>
  <c r="W101" i="2"/>
  <c r="R101" i="2"/>
  <c r="X101" i="2"/>
  <c r="V101" i="2"/>
  <c r="J101" i="2" s="1"/>
  <c r="H101" i="2" l="1"/>
  <c r="G101" i="2"/>
  <c r="Y101" i="2"/>
  <c r="Q101" i="2" s="1"/>
  <c r="K101" i="2" l="1"/>
  <c r="S101" i="2"/>
  <c r="AA101" i="2" l="1"/>
  <c r="N101" i="2" l="1"/>
  <c r="AB101" i="2"/>
  <c r="AF101" i="2" s="1"/>
  <c r="L101" i="2" s="1"/>
  <c r="AC101" i="2"/>
  <c r="AG101" i="2" s="1"/>
  <c r="M101" i="2" s="1"/>
  <c r="O101" i="2" l="1"/>
  <c r="B102" i="2"/>
  <c r="D102" i="2"/>
  <c r="C102" i="2"/>
  <c r="X102" i="2" l="1"/>
  <c r="V102" i="2"/>
  <c r="J102" i="2" s="1"/>
  <c r="R102" i="2"/>
  <c r="E102" i="2"/>
  <c r="F102" i="2" s="1"/>
  <c r="W102" i="2"/>
  <c r="Y102" i="2" l="1"/>
  <c r="Q102" i="2" s="1"/>
  <c r="H102" i="2"/>
  <c r="G102" i="2"/>
  <c r="K102" i="2" l="1"/>
  <c r="S102" i="2"/>
  <c r="AA102" i="2" l="1"/>
  <c r="N102" i="2" l="1"/>
  <c r="AB102" i="2"/>
  <c r="AF102" i="2" s="1"/>
  <c r="L102" i="2" s="1"/>
  <c r="AC102" i="2"/>
  <c r="AG102" i="2" s="1"/>
  <c r="M102" i="2" s="1"/>
  <c r="C103" i="2" l="1"/>
  <c r="B103" i="2"/>
  <c r="O102" i="2"/>
  <c r="D103" i="2"/>
  <c r="V103" i="2" l="1"/>
  <c r="J103" i="2" s="1"/>
  <c r="R103" i="2"/>
  <c r="E103" i="2"/>
  <c r="H103" i="2" s="1"/>
  <c r="W103" i="2"/>
  <c r="X103" i="2"/>
  <c r="Y103" i="2" l="1"/>
  <c r="Q103" i="2" s="1"/>
  <c r="K103" i="2" s="1"/>
  <c r="G103" i="2"/>
  <c r="F103" i="2"/>
  <c r="S103" i="2" l="1"/>
  <c r="AA103" i="2" s="1"/>
  <c r="N103" i="2" s="1"/>
  <c r="AB103" i="2" l="1"/>
  <c r="AF103" i="2" s="1"/>
  <c r="L103" i="2" s="1"/>
  <c r="AC103" i="2"/>
  <c r="AG103" i="2" s="1"/>
  <c r="M103" i="2" s="1"/>
  <c r="O103" i="2" l="1"/>
  <c r="C104" i="2"/>
  <c r="X104" i="2" s="1"/>
  <c r="B104" i="2"/>
  <c r="W104" i="2" s="1"/>
  <c r="D104" i="2"/>
  <c r="R104" i="2" l="1"/>
  <c r="E104" i="2"/>
  <c r="H104" i="2" s="1"/>
  <c r="V104" i="2"/>
  <c r="J104" i="2" s="1"/>
  <c r="G104" i="2" l="1"/>
  <c r="F104" i="2"/>
  <c r="Y104" i="2"/>
  <c r="Q104" i="2" s="1"/>
  <c r="K104" i="2" s="1"/>
  <c r="S104" i="2" l="1"/>
  <c r="AA104" i="2" s="1"/>
  <c r="N104" i="2" l="1"/>
  <c r="AB104" i="2"/>
  <c r="AF104" i="2" s="1"/>
  <c r="L104" i="2" s="1"/>
  <c r="AC104" i="2"/>
  <c r="AG104" i="2" s="1"/>
  <c r="M104" i="2" s="1"/>
  <c r="O104" i="2" l="1"/>
  <c r="V11" i="3"/>
  <c r="Y11" i="3" l="1"/>
  <c r="J11" i="3"/>
  <c r="E11" i="3"/>
  <c r="H11" i="3" s="1"/>
  <c r="X11" i="3"/>
  <c r="Q11" i="3" l="1"/>
  <c r="S11" i="3" s="1"/>
  <c r="G11" i="3"/>
  <c r="F11" i="3"/>
  <c r="K11" i="3" l="1"/>
  <c r="AA11" i="3"/>
  <c r="N11" i="3" l="1"/>
  <c r="AB11" i="3"/>
  <c r="AF11" i="3" s="1"/>
  <c r="L11" i="3" s="1"/>
  <c r="AC11" i="3"/>
  <c r="AG11" i="3" s="1"/>
  <c r="M11" i="3" s="1"/>
  <c r="D12" i="3" l="1"/>
  <c r="B12" i="3"/>
  <c r="C12" i="3"/>
  <c r="O11" i="3"/>
  <c r="R12" i="3" l="1"/>
  <c r="W12" i="3"/>
  <c r="E12" i="3"/>
  <c r="F12" i="3" s="1"/>
  <c r="V12" i="3"/>
  <c r="J12" i="3" s="1"/>
  <c r="X12" i="3"/>
  <c r="G12" i="3" l="1"/>
  <c r="Y12" i="3"/>
  <c r="Q12" i="3" s="1"/>
  <c r="H12" i="3"/>
  <c r="K12" i="3" l="1"/>
  <c r="S12" i="3"/>
  <c r="AA12" i="3" l="1"/>
  <c r="N12" i="3" l="1"/>
  <c r="AB12" i="3"/>
  <c r="AF12" i="3" s="1"/>
  <c r="L12" i="3" s="1"/>
  <c r="AC12" i="3"/>
  <c r="AG12" i="3" s="1"/>
  <c r="M12" i="3" s="1"/>
  <c r="B13" i="3" l="1"/>
  <c r="D13" i="3"/>
  <c r="C13" i="3"/>
  <c r="O12" i="3"/>
  <c r="V13" i="3" l="1"/>
  <c r="J13" i="3" s="1"/>
  <c r="X13" i="3"/>
  <c r="E13" i="3"/>
  <c r="H13" i="3" s="1"/>
  <c r="R13" i="3"/>
  <c r="W13" i="3"/>
  <c r="F13" i="3" l="1"/>
  <c r="Y13" i="3"/>
  <c r="Q13" i="3" s="1"/>
  <c r="G13" i="3"/>
  <c r="K13" i="3" l="1"/>
  <c r="S13" i="3"/>
  <c r="AA13" i="3" l="1"/>
  <c r="N13" i="3" l="1"/>
  <c r="AB13" i="3"/>
  <c r="AF13" i="3" s="1"/>
  <c r="L13" i="3" s="1"/>
  <c r="AC13" i="3"/>
  <c r="AG13" i="3" s="1"/>
  <c r="M13" i="3" s="1"/>
  <c r="B14" i="3" l="1"/>
  <c r="D14" i="3"/>
  <c r="C14" i="3"/>
  <c r="O13" i="3"/>
  <c r="V14" i="3" l="1"/>
  <c r="J14" i="3" s="1"/>
  <c r="E14" i="3"/>
  <c r="H14" i="3" s="1"/>
  <c r="W14" i="3"/>
  <c r="R14" i="3"/>
  <c r="X14" i="3"/>
  <c r="F14" i="3" l="1"/>
  <c r="G14" i="3"/>
  <c r="Y14" i="3"/>
  <c r="Q14" i="3" s="1"/>
  <c r="K14" i="3" l="1"/>
  <c r="S14" i="3"/>
  <c r="AA14" i="3" l="1"/>
  <c r="N14" i="3" l="1"/>
  <c r="AB14" i="3"/>
  <c r="AF14" i="3" s="1"/>
  <c r="L14" i="3" s="1"/>
  <c r="AC14" i="3"/>
  <c r="AG14" i="3" s="1"/>
  <c r="M14" i="3" s="1"/>
  <c r="D15" i="3" l="1"/>
  <c r="C15" i="3"/>
  <c r="B15" i="3"/>
  <c r="O14" i="3"/>
  <c r="V15" i="3" l="1"/>
  <c r="J15" i="3" s="1"/>
  <c r="R15" i="3"/>
  <c r="W15" i="3"/>
  <c r="E15" i="3"/>
  <c r="H15" i="3" s="1"/>
  <c r="X15" i="3"/>
  <c r="G15" i="3" l="1"/>
  <c r="Y15" i="3"/>
  <c r="Q15" i="3" s="1"/>
  <c r="F15" i="3"/>
  <c r="K15" i="3" l="1"/>
  <c r="S15" i="3"/>
  <c r="AA15" i="3" l="1"/>
  <c r="AC15" i="3" s="1"/>
  <c r="AG15" i="3" s="1"/>
  <c r="M15" i="3" s="1"/>
  <c r="N15" i="3" l="1"/>
  <c r="AB15" i="3"/>
  <c r="AF15" i="3" s="1"/>
  <c r="L15" i="3" s="1"/>
  <c r="C16" i="3" l="1"/>
  <c r="D16" i="3"/>
  <c r="B16" i="3"/>
  <c r="O15" i="3"/>
  <c r="W16" i="3" l="1"/>
  <c r="R16" i="3"/>
  <c r="E16" i="3"/>
  <c r="F16" i="3" s="1"/>
  <c r="V16" i="3"/>
  <c r="J16" i="3" s="1"/>
  <c r="X16" i="3"/>
  <c r="G16" i="3" l="1"/>
  <c r="H16" i="3"/>
  <c r="Y16" i="3"/>
  <c r="Q16" i="3" s="1"/>
  <c r="K16" i="3" s="1"/>
  <c r="S16" i="3" l="1"/>
  <c r="AA16" i="3" s="1"/>
  <c r="AC16" i="3" l="1"/>
  <c r="AG16" i="3" s="1"/>
  <c r="M16" i="3" s="1"/>
  <c r="N16" i="3"/>
  <c r="AB16" i="3"/>
  <c r="AF16" i="3" s="1"/>
  <c r="L16" i="3" s="1"/>
  <c r="B17" i="3" l="1"/>
  <c r="W17" i="3" s="1"/>
  <c r="D17" i="3"/>
  <c r="V17" i="3" s="1"/>
  <c r="J17" i="3" s="1"/>
  <c r="C17" i="3"/>
  <c r="X17" i="3" s="1"/>
  <c r="O16" i="3"/>
  <c r="E17" i="3" l="1"/>
  <c r="R17" i="3"/>
  <c r="Y17" i="3"/>
  <c r="Q17" i="3" s="1"/>
  <c r="G17" i="3" l="1"/>
  <c r="F17" i="3"/>
  <c r="H17" i="3"/>
  <c r="K17" i="3"/>
  <c r="S17" i="3"/>
  <c r="AA17" i="3" l="1"/>
  <c r="N17" i="3" l="1"/>
  <c r="AB17" i="3"/>
  <c r="AF17" i="3" s="1"/>
  <c r="L17" i="3" s="1"/>
  <c r="AC17" i="3"/>
  <c r="AG17" i="3" s="1"/>
  <c r="M17" i="3" s="1"/>
  <c r="B18" i="3" l="1"/>
  <c r="D18" i="3"/>
  <c r="C18" i="3"/>
  <c r="O17" i="3"/>
  <c r="X18" i="3" l="1"/>
  <c r="V18" i="3"/>
  <c r="J18" i="3" s="1"/>
  <c r="W18" i="3"/>
  <c r="R18" i="3"/>
  <c r="E18" i="3"/>
  <c r="G18" i="3" s="1"/>
  <c r="F18" i="3" l="1"/>
  <c r="Y18" i="3"/>
  <c r="Q18" i="3" s="1"/>
  <c r="H18" i="3"/>
  <c r="K18" i="3" l="1"/>
  <c r="S18" i="3"/>
  <c r="AA18" i="3" l="1"/>
  <c r="AC18" i="3" s="1"/>
  <c r="AG18" i="3" s="1"/>
  <c r="M18" i="3" s="1"/>
  <c r="N18" i="3" l="1"/>
  <c r="AB18" i="3"/>
  <c r="AF18" i="3" s="1"/>
  <c r="L18" i="3" s="1"/>
  <c r="C19" i="3" l="1"/>
  <c r="D19" i="3"/>
  <c r="B19" i="3"/>
  <c r="O18" i="3"/>
  <c r="W19" i="3" l="1"/>
  <c r="E19" i="3"/>
  <c r="F19" i="3" s="1"/>
  <c r="R19" i="3"/>
  <c r="X19" i="3"/>
  <c r="V19" i="3"/>
  <c r="J19" i="3" s="1"/>
  <c r="H19" i="3" l="1"/>
  <c r="G19" i="3"/>
  <c r="Y19" i="3"/>
  <c r="Q19" i="3" s="1"/>
  <c r="K19" i="3" l="1"/>
  <c r="S19" i="3"/>
  <c r="AA19" i="3" l="1"/>
  <c r="N19" i="3" l="1"/>
  <c r="AB19" i="3"/>
  <c r="AF19" i="3" s="1"/>
  <c r="L19" i="3" s="1"/>
  <c r="AC19" i="3"/>
  <c r="AG19" i="3" s="1"/>
  <c r="M19" i="3" s="1"/>
  <c r="B20" i="3" l="1"/>
  <c r="D20" i="3"/>
  <c r="C20" i="3"/>
  <c r="O19" i="3"/>
  <c r="X20" i="3" l="1"/>
  <c r="V20" i="3"/>
  <c r="J20" i="3" s="1"/>
  <c r="W20" i="3"/>
  <c r="E20" i="3"/>
  <c r="G20" i="3" s="1"/>
  <c r="R20" i="3"/>
  <c r="F20" i="3" l="1"/>
  <c r="H20" i="3"/>
  <c r="Y20" i="3"/>
  <c r="Q20" i="3" s="1"/>
  <c r="K20" i="3" l="1"/>
  <c r="S20" i="3"/>
  <c r="AA20" i="3" l="1"/>
  <c r="N20" i="3" l="1"/>
  <c r="AB20" i="3"/>
  <c r="AF20" i="3" s="1"/>
  <c r="L20" i="3" s="1"/>
  <c r="AC20" i="3"/>
  <c r="AG20" i="3" s="1"/>
  <c r="M20" i="3" s="1"/>
  <c r="B21" i="3" l="1"/>
  <c r="D21" i="3"/>
  <c r="C21" i="3"/>
  <c r="O20" i="3"/>
  <c r="V21" i="3" l="1"/>
  <c r="J21" i="3" s="1"/>
  <c r="X21" i="3"/>
  <c r="E21" i="3"/>
  <c r="H21" i="3" s="1"/>
  <c r="R21" i="3"/>
  <c r="W21" i="3"/>
  <c r="F21" i="3" l="1"/>
  <c r="G21" i="3"/>
  <c r="Y21" i="3"/>
  <c r="Q21" i="3" s="1"/>
  <c r="K21" i="3" l="1"/>
  <c r="S21" i="3"/>
  <c r="AA21" i="3" l="1"/>
  <c r="N21" i="3" l="1"/>
  <c r="AB21" i="3"/>
  <c r="AF21" i="3" s="1"/>
  <c r="L21" i="3" s="1"/>
  <c r="AC21" i="3"/>
  <c r="AG21" i="3" s="1"/>
  <c r="M21" i="3" s="1"/>
  <c r="B22" i="3" l="1"/>
  <c r="D22" i="3"/>
  <c r="C22" i="3"/>
  <c r="O21" i="3"/>
  <c r="V22" i="3" l="1"/>
  <c r="J22" i="3" s="1"/>
  <c r="X22" i="3"/>
  <c r="W22" i="3"/>
  <c r="E22" i="3"/>
  <c r="H22" i="3" s="1"/>
  <c r="R22" i="3"/>
  <c r="F22" i="3" l="1"/>
  <c r="G22" i="3"/>
  <c r="Y22" i="3"/>
  <c r="Q22" i="3" s="1"/>
  <c r="K22" i="3" l="1"/>
  <c r="S22" i="3"/>
  <c r="AA22" i="3" l="1"/>
  <c r="N22" i="3" l="1"/>
  <c r="AB22" i="3"/>
  <c r="AF22" i="3" s="1"/>
  <c r="L22" i="3" s="1"/>
  <c r="AC22" i="3"/>
  <c r="AG22" i="3" s="1"/>
  <c r="M22" i="3" s="1"/>
  <c r="C23" i="3" l="1"/>
  <c r="D23" i="3"/>
  <c r="B23" i="3"/>
  <c r="O22" i="3"/>
  <c r="V23" i="3" l="1"/>
  <c r="J23" i="3" s="1"/>
  <c r="R23" i="3"/>
  <c r="E23" i="3"/>
  <c r="H23" i="3" s="1"/>
  <c r="W23" i="3"/>
  <c r="X23" i="3"/>
  <c r="G23" i="3" l="1"/>
  <c r="F23" i="3"/>
  <c r="Y23" i="3"/>
  <c r="Q23" i="3" s="1"/>
  <c r="K23" i="3" l="1"/>
  <c r="S23" i="3"/>
  <c r="AA23" i="3" l="1"/>
  <c r="N23" i="3" l="1"/>
  <c r="AB23" i="3"/>
  <c r="AF23" i="3" s="1"/>
  <c r="L23" i="3" s="1"/>
  <c r="AC23" i="3"/>
  <c r="AG23" i="3" s="1"/>
  <c r="M23" i="3" s="1"/>
  <c r="D24" i="3" l="1"/>
  <c r="B24" i="3"/>
  <c r="C24" i="3"/>
  <c r="O23" i="3"/>
  <c r="X24" i="3" l="1"/>
  <c r="V24" i="3"/>
  <c r="J24" i="3" s="1"/>
  <c r="R24" i="3"/>
  <c r="E24" i="3"/>
  <c r="F24" i="3" s="1"/>
  <c r="W24" i="3"/>
  <c r="H24" i="3" l="1"/>
  <c r="G24" i="3"/>
  <c r="Y24" i="3"/>
  <c r="Q24" i="3" s="1"/>
  <c r="K24" i="3" l="1"/>
  <c r="S24" i="3"/>
  <c r="AA24" i="3" l="1"/>
  <c r="N24" i="3" l="1"/>
  <c r="AB24" i="3"/>
  <c r="AF24" i="3" s="1"/>
  <c r="L24" i="3" s="1"/>
  <c r="AC24" i="3"/>
  <c r="AG24" i="3" s="1"/>
  <c r="M24" i="3" s="1"/>
  <c r="B25" i="3" l="1"/>
  <c r="D25" i="3"/>
  <c r="C25" i="3"/>
  <c r="O24" i="3"/>
  <c r="V25" i="3" l="1"/>
  <c r="J25" i="3" s="1"/>
  <c r="E25" i="3"/>
  <c r="G25" i="3" s="1"/>
  <c r="W25" i="3"/>
  <c r="R25" i="3"/>
  <c r="X25" i="3"/>
  <c r="F25" i="3" l="1"/>
  <c r="H25" i="3"/>
  <c r="Y25" i="3"/>
  <c r="Q25" i="3" s="1"/>
  <c r="K25" i="3" l="1"/>
  <c r="S25" i="3"/>
  <c r="AA25" i="3" l="1"/>
  <c r="N25" i="3" l="1"/>
  <c r="AB25" i="3"/>
  <c r="AF25" i="3" s="1"/>
  <c r="L25" i="3" s="1"/>
  <c r="AC25" i="3"/>
  <c r="AG25" i="3" s="1"/>
  <c r="M25" i="3" s="1"/>
  <c r="B26" i="3" l="1"/>
  <c r="C26" i="3"/>
  <c r="D26" i="3"/>
  <c r="O25" i="3"/>
  <c r="E26" i="3" l="1"/>
  <c r="G26" i="3" s="1"/>
  <c r="W26" i="3"/>
  <c r="R26" i="3"/>
  <c r="X26" i="3"/>
  <c r="V26" i="3"/>
  <c r="J26" i="3" s="1"/>
  <c r="F26" i="3" l="1"/>
  <c r="Y26" i="3"/>
  <c r="Q26" i="3" s="1"/>
  <c r="H26" i="3"/>
  <c r="K26" i="3" l="1"/>
  <c r="S26" i="3"/>
  <c r="AA26" i="3" l="1"/>
  <c r="AC26" i="3" s="1"/>
  <c r="AG26" i="3" s="1"/>
  <c r="M26" i="3" s="1"/>
  <c r="N26" i="3" l="1"/>
  <c r="AB26" i="3"/>
  <c r="AF26" i="3" s="1"/>
  <c r="L26" i="3" s="1"/>
  <c r="C27" i="3" l="1"/>
  <c r="B27" i="3"/>
  <c r="D27" i="3"/>
  <c r="O26" i="3"/>
  <c r="E27" i="3" l="1"/>
  <c r="F27" i="3" s="1"/>
  <c r="W27" i="3"/>
  <c r="R27" i="3"/>
  <c r="V27" i="3"/>
  <c r="J27" i="3" s="1"/>
  <c r="X27" i="3"/>
  <c r="G27" i="3" l="1"/>
  <c r="H27" i="3"/>
  <c r="Y27" i="3"/>
  <c r="Q27" i="3" s="1"/>
  <c r="K27" i="3" l="1"/>
  <c r="S27" i="3"/>
  <c r="AA27" i="3" l="1"/>
  <c r="N27" i="3" l="1"/>
  <c r="AB27" i="3"/>
  <c r="AF27" i="3" s="1"/>
  <c r="L27" i="3" s="1"/>
  <c r="AC27" i="3"/>
  <c r="AG27" i="3" s="1"/>
  <c r="M27" i="3" s="1"/>
  <c r="C28" i="3" l="1"/>
  <c r="B28" i="3"/>
  <c r="D28" i="3"/>
  <c r="O27" i="3"/>
  <c r="X28" i="3" l="1"/>
  <c r="V28" i="3"/>
  <c r="J28" i="3" s="1"/>
  <c r="E28" i="3"/>
  <c r="H28" i="3" s="1"/>
  <c r="W28" i="3"/>
  <c r="R28" i="3"/>
  <c r="Y28" i="3" l="1"/>
  <c r="Q28" i="3" s="1"/>
  <c r="K28" i="3" s="1"/>
  <c r="G28" i="3"/>
  <c r="F28" i="3"/>
  <c r="S28" i="3" l="1"/>
  <c r="AA28" i="3" s="1"/>
  <c r="N28" i="3" l="1"/>
  <c r="AB28" i="3"/>
  <c r="AF28" i="3" s="1"/>
  <c r="L28" i="3" s="1"/>
  <c r="AC28" i="3"/>
  <c r="AG28" i="3" s="1"/>
  <c r="M28" i="3" s="1"/>
  <c r="B29" i="3" l="1"/>
  <c r="C29" i="3"/>
  <c r="D29" i="3"/>
  <c r="O28" i="3"/>
  <c r="X29" i="3" l="1"/>
  <c r="W29" i="3"/>
  <c r="E29" i="3"/>
  <c r="G29" i="3" s="1"/>
  <c r="R29" i="3"/>
  <c r="V29" i="3"/>
  <c r="J29" i="3" s="1"/>
  <c r="H29" i="3" l="1"/>
  <c r="F29" i="3"/>
  <c r="Y29" i="3"/>
  <c r="Q29" i="3" s="1"/>
  <c r="K29" i="3" l="1"/>
  <c r="S29" i="3"/>
  <c r="AA29" i="3" l="1"/>
  <c r="N29" i="3" l="1"/>
  <c r="AB29" i="3"/>
  <c r="AF29" i="3" s="1"/>
  <c r="L29" i="3" s="1"/>
  <c r="AC29" i="3"/>
  <c r="AG29" i="3" s="1"/>
  <c r="M29" i="3" s="1"/>
  <c r="B30" i="3" l="1"/>
  <c r="D30" i="3"/>
  <c r="C30" i="3"/>
  <c r="O29" i="3"/>
  <c r="V30" i="3" l="1"/>
  <c r="J30" i="3" s="1"/>
  <c r="W30" i="3"/>
  <c r="E30" i="3"/>
  <c r="H30" i="3" s="1"/>
  <c r="R30" i="3"/>
  <c r="X30" i="3"/>
  <c r="G30" i="3" l="1"/>
  <c r="F30" i="3"/>
  <c r="Y30" i="3"/>
  <c r="Q30" i="3" s="1"/>
  <c r="K30" i="3" l="1"/>
  <c r="S30" i="3"/>
  <c r="AA30" i="3" l="1"/>
  <c r="N30" i="3" l="1"/>
  <c r="AB30" i="3"/>
  <c r="AF30" i="3" s="1"/>
  <c r="L30" i="3" s="1"/>
  <c r="AC30" i="3"/>
  <c r="AG30" i="3" s="1"/>
  <c r="M30" i="3" s="1"/>
  <c r="D31" i="3" l="1"/>
  <c r="C31" i="3"/>
  <c r="B31" i="3"/>
  <c r="O30" i="3"/>
  <c r="W31" i="3" l="1"/>
  <c r="E31" i="3"/>
  <c r="F31" i="3" s="1"/>
  <c r="R31" i="3"/>
  <c r="V31" i="3"/>
  <c r="J31" i="3" s="1"/>
  <c r="X31" i="3"/>
  <c r="G31" i="3" l="1"/>
  <c r="Y31" i="3"/>
  <c r="Q31" i="3" s="1"/>
  <c r="H31" i="3"/>
  <c r="K31" i="3" l="1"/>
  <c r="S31" i="3"/>
  <c r="AA31" i="3" l="1"/>
  <c r="AC31" i="3" s="1"/>
  <c r="AG31" i="3" s="1"/>
  <c r="M31" i="3" s="1"/>
  <c r="N31" i="3" l="1"/>
  <c r="AB31" i="3"/>
  <c r="AF31" i="3" s="1"/>
  <c r="L31" i="3" s="1"/>
  <c r="C32" i="3" l="1"/>
  <c r="D32" i="3"/>
  <c r="B32" i="3"/>
  <c r="O31" i="3"/>
  <c r="W32" i="3" l="1"/>
  <c r="E32" i="3"/>
  <c r="F32" i="3" s="1"/>
  <c r="R32" i="3"/>
  <c r="X32" i="3"/>
  <c r="V32" i="3"/>
  <c r="J32" i="3" s="1"/>
  <c r="H32" i="3" l="1"/>
  <c r="G32" i="3"/>
  <c r="Y32" i="3"/>
  <c r="Q32" i="3" s="1"/>
  <c r="K32" i="3" l="1"/>
  <c r="S32" i="3"/>
  <c r="AA32" i="3" l="1"/>
  <c r="N32" i="3" l="1"/>
  <c r="AB32" i="3"/>
  <c r="AF32" i="3" s="1"/>
  <c r="L32" i="3" s="1"/>
  <c r="AC32" i="3"/>
  <c r="AG32" i="3" s="1"/>
  <c r="M32" i="3" s="1"/>
  <c r="B33" i="3" l="1"/>
  <c r="C33" i="3"/>
  <c r="D33" i="3"/>
  <c r="O32" i="3"/>
  <c r="X33" i="3" l="1"/>
  <c r="V33" i="3"/>
  <c r="J33" i="3" s="1"/>
  <c r="E33" i="3"/>
  <c r="H33" i="3" s="1"/>
  <c r="W33" i="3"/>
  <c r="R33" i="3"/>
  <c r="F33" i="3" l="1"/>
  <c r="G33" i="3"/>
  <c r="Y33" i="3"/>
  <c r="Q33" i="3" s="1"/>
  <c r="K33" i="3" l="1"/>
  <c r="S33" i="3"/>
  <c r="AA33" i="3" l="1"/>
  <c r="N33" i="3" l="1"/>
  <c r="AB33" i="3"/>
  <c r="AF33" i="3" s="1"/>
  <c r="L33" i="3" s="1"/>
  <c r="AC33" i="3"/>
  <c r="AG33" i="3" s="1"/>
  <c r="M33" i="3" s="1"/>
  <c r="B34" i="3" l="1"/>
  <c r="D34" i="3"/>
  <c r="C34" i="3"/>
  <c r="O33" i="3"/>
  <c r="X34" i="3" l="1"/>
  <c r="E34" i="3"/>
  <c r="G34" i="3" s="1"/>
  <c r="R34" i="3"/>
  <c r="W34" i="3"/>
  <c r="V34" i="3"/>
  <c r="J34" i="3" s="1"/>
  <c r="H34" i="3" l="1"/>
  <c r="F34" i="3"/>
  <c r="Y34" i="3"/>
  <c r="Q34" i="3" s="1"/>
  <c r="K34" i="3" l="1"/>
  <c r="S34" i="3"/>
  <c r="AA34" i="3" l="1"/>
  <c r="N34" i="3" l="1"/>
  <c r="AB34" i="3"/>
  <c r="AF34" i="3" s="1"/>
  <c r="L34" i="3" s="1"/>
  <c r="AC34" i="3"/>
  <c r="AG34" i="3" s="1"/>
  <c r="M34" i="3" s="1"/>
  <c r="B35" i="3" l="1"/>
  <c r="C35" i="3"/>
  <c r="D35" i="3"/>
  <c r="O34" i="3"/>
  <c r="X35" i="3" l="1"/>
  <c r="V35" i="3"/>
  <c r="J35" i="3" s="1"/>
  <c r="E35" i="3"/>
  <c r="G35" i="3" s="1"/>
  <c r="W35" i="3"/>
  <c r="R35" i="3"/>
  <c r="F35" i="3" l="1"/>
  <c r="Y35" i="3"/>
  <c r="Q35" i="3" s="1"/>
  <c r="K35" i="3" s="1"/>
  <c r="H35" i="3"/>
  <c r="S35" i="3" l="1"/>
  <c r="AA35" i="3" s="1"/>
  <c r="N35" i="3" l="1"/>
  <c r="AB35" i="3"/>
  <c r="AF35" i="3" s="1"/>
  <c r="L35" i="3" s="1"/>
  <c r="AC35" i="3"/>
  <c r="AG35" i="3" s="1"/>
  <c r="M35" i="3" s="1"/>
  <c r="C36" i="3" l="1"/>
  <c r="D36" i="3"/>
  <c r="B36" i="3"/>
  <c r="O35" i="3"/>
  <c r="V36" i="3" l="1"/>
  <c r="J36" i="3" s="1"/>
  <c r="X36" i="3"/>
  <c r="W36" i="3"/>
  <c r="R36" i="3"/>
  <c r="E36" i="3"/>
  <c r="H36" i="3" s="1"/>
  <c r="F36" i="3" l="1"/>
  <c r="Y36" i="3"/>
  <c r="Q36" i="3" s="1"/>
  <c r="G36" i="3"/>
  <c r="K36" i="3" l="1"/>
  <c r="S36" i="3"/>
  <c r="AA36" i="3" l="1"/>
  <c r="N36" i="3" l="1"/>
  <c r="AB36" i="3"/>
  <c r="AF36" i="3" s="1"/>
  <c r="L36" i="3" s="1"/>
  <c r="AC36" i="3"/>
  <c r="AG36" i="3" s="1"/>
  <c r="M36" i="3" s="1"/>
  <c r="C37" i="3" l="1"/>
  <c r="D37" i="3"/>
  <c r="B37" i="3"/>
  <c r="O36" i="3"/>
  <c r="V37" i="3" l="1"/>
  <c r="J37" i="3" s="1"/>
  <c r="X37" i="3"/>
  <c r="W37" i="3"/>
  <c r="R37" i="3"/>
  <c r="E37" i="3"/>
  <c r="H37" i="3" s="1"/>
  <c r="F37" i="3" l="1"/>
  <c r="G37" i="3"/>
  <c r="Y37" i="3"/>
  <c r="Q37" i="3" s="1"/>
  <c r="K37" i="3" l="1"/>
  <c r="S37" i="3"/>
  <c r="AA37" i="3" l="1"/>
  <c r="N37" i="3" l="1"/>
  <c r="AB37" i="3"/>
  <c r="AF37" i="3" s="1"/>
  <c r="L37" i="3" s="1"/>
  <c r="AC37" i="3"/>
  <c r="AG37" i="3" s="1"/>
  <c r="M37" i="3" s="1"/>
  <c r="C38" i="3" l="1"/>
  <c r="D38" i="3"/>
  <c r="B38" i="3"/>
  <c r="O37" i="3"/>
  <c r="X38" i="3" l="1"/>
  <c r="V38" i="3"/>
  <c r="J38" i="3" s="1"/>
  <c r="E38" i="3"/>
  <c r="G38" i="3" s="1"/>
  <c r="R38" i="3"/>
  <c r="W38" i="3"/>
  <c r="Y38" i="3" l="1"/>
  <c r="Q38" i="3" s="1"/>
  <c r="K38" i="3" s="1"/>
  <c r="F38" i="3"/>
  <c r="H38" i="3"/>
  <c r="S38" i="3" l="1"/>
  <c r="AA38" i="3" s="1"/>
  <c r="N38" i="3" l="1"/>
  <c r="AB38" i="3"/>
  <c r="AF38" i="3" s="1"/>
  <c r="L38" i="3" s="1"/>
  <c r="AC38" i="3"/>
  <c r="AG38" i="3" s="1"/>
  <c r="M38" i="3" s="1"/>
  <c r="B39" i="3" l="1"/>
  <c r="C39" i="3"/>
  <c r="D39" i="3"/>
  <c r="O38" i="3"/>
  <c r="V39" i="3" l="1"/>
  <c r="J39" i="3" s="1"/>
  <c r="X39" i="3"/>
  <c r="W39" i="3"/>
  <c r="R39" i="3"/>
  <c r="E39" i="3"/>
  <c r="H39" i="3" s="1"/>
  <c r="Y39" i="3" l="1"/>
  <c r="Q39" i="3" s="1"/>
  <c r="G39" i="3"/>
  <c r="F39" i="3"/>
  <c r="K39" i="3" l="1"/>
  <c r="S39" i="3"/>
  <c r="AA39" i="3" l="1"/>
  <c r="AC39" i="3" s="1"/>
  <c r="AG39" i="3" s="1"/>
  <c r="M39" i="3" s="1"/>
  <c r="N39" i="3" l="1"/>
  <c r="AB39" i="3"/>
  <c r="AF39" i="3" s="1"/>
  <c r="L39" i="3" s="1"/>
  <c r="B40" i="3" l="1"/>
  <c r="D40" i="3"/>
  <c r="C40" i="3"/>
  <c r="O39" i="3"/>
  <c r="W40" i="3" l="1"/>
  <c r="E40" i="3"/>
  <c r="F40" i="3" s="1"/>
  <c r="R40" i="3"/>
  <c r="V40" i="3"/>
  <c r="J40" i="3" s="1"/>
  <c r="X40" i="3"/>
  <c r="G40" i="3" l="1"/>
  <c r="Y40" i="3"/>
  <c r="Q40" i="3" s="1"/>
  <c r="H40" i="3"/>
  <c r="K40" i="3" l="1"/>
  <c r="S40" i="3"/>
  <c r="AA40" i="3" l="1"/>
  <c r="N40" i="3" l="1"/>
  <c r="AB40" i="3"/>
  <c r="AF40" i="3" s="1"/>
  <c r="L40" i="3" s="1"/>
  <c r="AC40" i="3"/>
  <c r="AG40" i="3" s="1"/>
  <c r="M40" i="3" s="1"/>
  <c r="B41" i="3" l="1"/>
  <c r="D41" i="3"/>
  <c r="C41" i="3"/>
  <c r="O40" i="3"/>
  <c r="V41" i="3" l="1"/>
  <c r="J41" i="3" s="1"/>
  <c r="X41" i="3"/>
  <c r="R41" i="3"/>
  <c r="W41" i="3"/>
  <c r="E41" i="3"/>
  <c r="H41" i="3" s="1"/>
  <c r="Y41" i="3" l="1"/>
  <c r="Q41" i="3" s="1"/>
  <c r="F41" i="3"/>
  <c r="G41" i="3"/>
  <c r="K41" i="3" l="1"/>
  <c r="S41" i="3"/>
  <c r="AA41" i="3" l="1"/>
  <c r="N41" i="3" l="1"/>
  <c r="AB41" i="3"/>
  <c r="AF41" i="3" s="1"/>
  <c r="L41" i="3" s="1"/>
  <c r="AC41" i="3"/>
  <c r="AG41" i="3" s="1"/>
  <c r="M41" i="3" s="1"/>
  <c r="B42" i="3" l="1"/>
  <c r="C42" i="3"/>
  <c r="D42" i="3"/>
  <c r="O41" i="3"/>
  <c r="X42" i="3" l="1"/>
  <c r="V42" i="3"/>
  <c r="J42" i="3" s="1"/>
  <c r="W42" i="3"/>
  <c r="E42" i="3"/>
  <c r="G42" i="3" s="1"/>
  <c r="R42" i="3"/>
  <c r="Y42" i="3" l="1"/>
  <c r="Q42" i="3" s="1"/>
  <c r="K42" i="3" s="1"/>
  <c r="F42" i="3"/>
  <c r="H42" i="3"/>
  <c r="S42" i="3" l="1"/>
  <c r="AA42" i="3" s="1"/>
  <c r="N42" i="3" l="1"/>
  <c r="AB42" i="3"/>
  <c r="AF42" i="3" s="1"/>
  <c r="L42" i="3" s="1"/>
  <c r="AC42" i="3"/>
  <c r="AG42" i="3" s="1"/>
  <c r="M42" i="3" s="1"/>
  <c r="C43" i="3" l="1"/>
  <c r="B43" i="3"/>
  <c r="D43" i="3"/>
  <c r="O42" i="3"/>
  <c r="W43" i="3" l="1"/>
  <c r="E43" i="3"/>
  <c r="F43" i="3" s="1"/>
  <c r="R43" i="3"/>
  <c r="V43" i="3"/>
  <c r="J43" i="3" s="1"/>
  <c r="X43" i="3"/>
  <c r="G43" i="3" l="1"/>
  <c r="Y43" i="3"/>
  <c r="Q43" i="3" s="1"/>
  <c r="H43" i="3"/>
  <c r="K43" i="3" l="1"/>
  <c r="S43" i="3"/>
  <c r="AA43" i="3" l="1"/>
  <c r="N43" i="3" l="1"/>
  <c r="AB43" i="3"/>
  <c r="AF43" i="3" s="1"/>
  <c r="L43" i="3" s="1"/>
  <c r="AC43" i="3"/>
  <c r="AG43" i="3" s="1"/>
  <c r="M43" i="3" s="1"/>
  <c r="D44" i="3" l="1"/>
  <c r="C44" i="3"/>
  <c r="B44" i="3"/>
  <c r="O43" i="3"/>
  <c r="X44" i="3" l="1"/>
  <c r="E44" i="3"/>
  <c r="G44" i="3" s="1"/>
  <c r="R44" i="3"/>
  <c r="W44" i="3"/>
  <c r="V44" i="3"/>
  <c r="J44" i="3" s="1"/>
  <c r="H44" i="3" l="1"/>
  <c r="F44" i="3"/>
  <c r="Y44" i="3"/>
  <c r="Q44" i="3" s="1"/>
  <c r="K44" i="3" s="1"/>
  <c r="S44" i="3" l="1"/>
  <c r="AA44" i="3" s="1"/>
  <c r="N44" i="3" l="1"/>
  <c r="AB44" i="3"/>
  <c r="AF44" i="3" s="1"/>
  <c r="L44" i="3" s="1"/>
  <c r="AC44" i="3"/>
  <c r="AG44" i="3" s="1"/>
  <c r="M44" i="3" s="1"/>
  <c r="B45" i="3" l="1"/>
  <c r="C45" i="3"/>
  <c r="D45" i="3"/>
  <c r="O44" i="3"/>
  <c r="E45" i="3" l="1"/>
  <c r="G45" i="3" s="1"/>
  <c r="W45" i="3"/>
  <c r="R45" i="3"/>
  <c r="X45" i="3"/>
  <c r="V45" i="3"/>
  <c r="J45" i="3" s="1"/>
  <c r="H45" i="3" l="1"/>
  <c r="F45" i="3"/>
  <c r="Y45" i="3"/>
  <c r="Q45" i="3" s="1"/>
  <c r="K45" i="3" l="1"/>
  <c r="S45" i="3"/>
  <c r="AA45" i="3" l="1"/>
  <c r="N45" i="3" l="1"/>
  <c r="AB45" i="3"/>
  <c r="AF45" i="3" s="1"/>
  <c r="L45" i="3" s="1"/>
  <c r="AC45" i="3"/>
  <c r="AG45" i="3" s="1"/>
  <c r="M45" i="3" s="1"/>
  <c r="B46" i="3" l="1"/>
  <c r="D46" i="3"/>
  <c r="C46" i="3"/>
  <c r="O45" i="3"/>
  <c r="R46" i="3" l="1"/>
  <c r="W46" i="3"/>
  <c r="E46" i="3"/>
  <c r="F46" i="3" s="1"/>
  <c r="V46" i="3"/>
  <c r="J46" i="3" s="1"/>
  <c r="X46" i="3"/>
  <c r="H46" i="3" l="1"/>
  <c r="G46" i="3"/>
  <c r="Y46" i="3"/>
  <c r="Q46" i="3" s="1"/>
  <c r="K46" i="3" l="1"/>
  <c r="S46" i="3"/>
  <c r="AA46" i="3" l="1"/>
  <c r="N46" i="3" l="1"/>
  <c r="AB46" i="3"/>
  <c r="AF46" i="3" s="1"/>
  <c r="L46" i="3" s="1"/>
  <c r="AC46" i="3"/>
  <c r="AG46" i="3" s="1"/>
  <c r="M46" i="3" s="1"/>
  <c r="D47" i="3" l="1"/>
  <c r="C47" i="3"/>
  <c r="B47" i="3"/>
  <c r="O46" i="3"/>
  <c r="X47" i="3" l="1"/>
  <c r="V47" i="3"/>
  <c r="J47" i="3" s="1"/>
  <c r="E47" i="3"/>
  <c r="G47" i="3" s="1"/>
  <c r="W47" i="3"/>
  <c r="R47" i="3"/>
  <c r="F47" i="3" l="1"/>
  <c r="Y47" i="3"/>
  <c r="Q47" i="3" s="1"/>
  <c r="H47" i="3"/>
  <c r="K47" i="3" l="1"/>
  <c r="S47" i="3"/>
  <c r="AA47" i="3" l="1"/>
  <c r="N47" i="3" l="1"/>
  <c r="AB47" i="3"/>
  <c r="AF47" i="3" s="1"/>
  <c r="L47" i="3" s="1"/>
  <c r="AC47" i="3"/>
  <c r="AG47" i="3" s="1"/>
  <c r="M47" i="3" s="1"/>
  <c r="B48" i="3" l="1"/>
  <c r="D48" i="3"/>
  <c r="C48" i="3"/>
  <c r="O47" i="3"/>
  <c r="X48" i="3" l="1"/>
  <c r="V48" i="3"/>
  <c r="J48" i="3" s="1"/>
  <c r="E48" i="3"/>
  <c r="G48" i="3" s="1"/>
  <c r="R48" i="3"/>
  <c r="W48" i="3"/>
  <c r="F48" i="3" l="1"/>
  <c r="H48" i="3"/>
  <c r="Y48" i="3"/>
  <c r="Q48" i="3" s="1"/>
  <c r="K48" i="3" l="1"/>
  <c r="S48" i="3"/>
  <c r="AA48" i="3" l="1"/>
  <c r="N48" i="3" l="1"/>
  <c r="AB48" i="3"/>
  <c r="AF48" i="3" s="1"/>
  <c r="L48" i="3" s="1"/>
  <c r="AC48" i="3"/>
  <c r="AG48" i="3" s="1"/>
  <c r="M48" i="3" s="1"/>
  <c r="C49" i="3" l="1"/>
  <c r="D49" i="3"/>
  <c r="B49" i="3"/>
  <c r="O48" i="3"/>
  <c r="V49" i="3" l="1"/>
  <c r="J49" i="3" s="1"/>
  <c r="W49" i="3"/>
  <c r="E49" i="3"/>
  <c r="H49" i="3" s="1"/>
  <c r="R49" i="3"/>
  <c r="X49" i="3"/>
  <c r="G49" i="3" l="1"/>
  <c r="F49" i="3"/>
  <c r="Y49" i="3"/>
  <c r="Q49" i="3" s="1"/>
  <c r="K49" i="3" l="1"/>
  <c r="S49" i="3"/>
  <c r="AA49" i="3" l="1"/>
  <c r="N49" i="3" l="1"/>
  <c r="AB49" i="3"/>
  <c r="AF49" i="3" s="1"/>
  <c r="L49" i="3" s="1"/>
  <c r="AC49" i="3"/>
  <c r="AG49" i="3" s="1"/>
  <c r="M49" i="3" s="1"/>
  <c r="B50" i="3" l="1"/>
  <c r="C50" i="3"/>
  <c r="D50" i="3"/>
  <c r="O49" i="3"/>
  <c r="V50" i="3" l="1"/>
  <c r="J50" i="3" s="1"/>
  <c r="R50" i="3"/>
  <c r="E50" i="3"/>
  <c r="F50" i="3" s="1"/>
  <c r="W50" i="3"/>
  <c r="X50" i="3"/>
  <c r="G50" i="3" l="1"/>
  <c r="H50" i="3"/>
  <c r="Y50" i="3"/>
  <c r="Q50" i="3" s="1"/>
  <c r="K50" i="3" l="1"/>
  <c r="S50" i="3"/>
  <c r="AA50" i="3" l="1"/>
  <c r="N50" i="3" l="1"/>
  <c r="AB50" i="3"/>
  <c r="AF50" i="3" s="1"/>
  <c r="L50" i="3" s="1"/>
  <c r="AC50" i="3"/>
  <c r="AG50" i="3" s="1"/>
  <c r="M50" i="3" s="1"/>
  <c r="B51" i="3" l="1"/>
  <c r="D51" i="3"/>
  <c r="C51" i="3"/>
  <c r="O50" i="3"/>
  <c r="V51" i="3" l="1"/>
  <c r="J51" i="3" s="1"/>
  <c r="W51" i="3"/>
  <c r="E51" i="3"/>
  <c r="H51" i="3" s="1"/>
  <c r="R51" i="3"/>
  <c r="X51" i="3"/>
  <c r="G51" i="3" l="1"/>
  <c r="F51" i="3"/>
  <c r="Y51" i="3"/>
  <c r="Q51" i="3" s="1"/>
  <c r="K51" i="3" l="1"/>
  <c r="S51" i="3"/>
  <c r="AA51" i="3" l="1"/>
  <c r="N51" i="3" l="1"/>
  <c r="AB51" i="3"/>
  <c r="AF51" i="3" s="1"/>
  <c r="L51" i="3" s="1"/>
  <c r="AC51" i="3"/>
  <c r="AG51" i="3" s="1"/>
  <c r="M51" i="3" s="1"/>
  <c r="B52" i="3" l="1"/>
  <c r="C52" i="3"/>
  <c r="D52" i="3"/>
  <c r="O51" i="3"/>
  <c r="E52" i="3" l="1"/>
  <c r="F52" i="3" s="1"/>
  <c r="W52" i="3"/>
  <c r="R52" i="3"/>
  <c r="V52" i="3"/>
  <c r="J52" i="3" s="1"/>
  <c r="X52" i="3"/>
  <c r="H52" i="3" l="1"/>
  <c r="G52" i="3"/>
  <c r="Y52" i="3"/>
  <c r="Q52" i="3" s="1"/>
  <c r="K52" i="3" l="1"/>
  <c r="S52" i="3"/>
  <c r="AA52" i="3" l="1"/>
  <c r="N52" i="3" l="1"/>
  <c r="AB52" i="3"/>
  <c r="AF52" i="3" s="1"/>
  <c r="L52" i="3" s="1"/>
  <c r="AC52" i="3"/>
  <c r="AG52" i="3" s="1"/>
  <c r="M52" i="3" s="1"/>
  <c r="B53" i="3" l="1"/>
  <c r="C53" i="3"/>
  <c r="D53" i="3"/>
  <c r="O52" i="3"/>
  <c r="R53" i="3" l="1"/>
  <c r="E53" i="3"/>
  <c r="F53" i="3" s="1"/>
  <c r="W53" i="3"/>
  <c r="X53" i="3"/>
  <c r="V53" i="3"/>
  <c r="J53" i="3" s="1"/>
  <c r="H53" i="3" l="1"/>
  <c r="G53" i="3"/>
  <c r="Y53" i="3"/>
  <c r="Q53" i="3" s="1"/>
  <c r="K53" i="3" l="1"/>
  <c r="S53" i="3"/>
  <c r="AA53" i="3" l="1"/>
  <c r="N53" i="3" l="1"/>
  <c r="AB53" i="3"/>
  <c r="AF53" i="3" s="1"/>
  <c r="L53" i="3" s="1"/>
  <c r="AC53" i="3"/>
  <c r="AG53" i="3" s="1"/>
  <c r="M53" i="3" s="1"/>
  <c r="B54" i="3" l="1"/>
  <c r="D54" i="3"/>
  <c r="C54" i="3"/>
  <c r="O53" i="3"/>
  <c r="X54" i="3" l="1"/>
  <c r="E54" i="3"/>
  <c r="F54" i="3" s="1"/>
  <c r="R54" i="3"/>
  <c r="W54" i="3"/>
  <c r="V54" i="3"/>
  <c r="J54" i="3" s="1"/>
  <c r="H54" i="3" l="1"/>
  <c r="G54" i="3"/>
  <c r="Y54" i="3"/>
  <c r="Q54" i="3" s="1"/>
  <c r="K54" i="3" l="1"/>
  <c r="S54" i="3"/>
  <c r="AA54" i="3" l="1"/>
  <c r="N54" i="3" l="1"/>
  <c r="AB54" i="3"/>
  <c r="AF54" i="3" s="1"/>
  <c r="L54" i="3" s="1"/>
  <c r="AC54" i="3"/>
  <c r="AG54" i="3" s="1"/>
  <c r="M54" i="3" s="1"/>
  <c r="B55" i="3" l="1"/>
  <c r="C55" i="3"/>
  <c r="D55" i="3"/>
  <c r="O54" i="3"/>
  <c r="X55" i="3" l="1"/>
  <c r="W55" i="3"/>
  <c r="E55" i="3"/>
  <c r="G55" i="3" s="1"/>
  <c r="R55" i="3"/>
  <c r="V55" i="3"/>
  <c r="J55" i="3" s="1"/>
  <c r="H55" i="3" l="1"/>
  <c r="Y55" i="3"/>
  <c r="Q55" i="3" s="1"/>
  <c r="F55" i="3"/>
  <c r="K55" i="3" l="1"/>
  <c r="S55" i="3"/>
  <c r="AA55" i="3" l="1"/>
  <c r="N55" i="3" l="1"/>
  <c r="AB55" i="3"/>
  <c r="AF55" i="3" s="1"/>
  <c r="L55" i="3" s="1"/>
  <c r="AC55" i="3"/>
  <c r="AG55" i="3" s="1"/>
  <c r="M55" i="3" s="1"/>
  <c r="C56" i="3" l="1"/>
  <c r="D56" i="3"/>
  <c r="B56" i="3"/>
  <c r="O55" i="3"/>
  <c r="X56" i="3" l="1"/>
  <c r="V56" i="3"/>
  <c r="J56" i="3" s="1"/>
  <c r="E56" i="3"/>
  <c r="G56" i="3" s="1"/>
  <c r="R56" i="3"/>
  <c r="W56" i="3"/>
  <c r="F56" i="3" l="1"/>
  <c r="Y56" i="3"/>
  <c r="Q56" i="3" s="1"/>
  <c r="H56" i="3"/>
  <c r="K56" i="3" l="1"/>
  <c r="S56" i="3"/>
  <c r="AA56" i="3" l="1"/>
  <c r="N56" i="3" l="1"/>
  <c r="AB56" i="3"/>
  <c r="AF56" i="3" s="1"/>
  <c r="L56" i="3" s="1"/>
  <c r="AC56" i="3"/>
  <c r="AG56" i="3" s="1"/>
  <c r="M56" i="3" s="1"/>
  <c r="B57" i="3" l="1"/>
  <c r="C57" i="3"/>
  <c r="D57" i="3"/>
  <c r="O56" i="3"/>
  <c r="E57" i="3" l="1"/>
  <c r="F57" i="3" s="1"/>
  <c r="R57" i="3"/>
  <c r="W57" i="3"/>
  <c r="V57" i="3"/>
  <c r="J57" i="3" s="1"/>
  <c r="X57" i="3"/>
  <c r="H57" i="3" l="1"/>
  <c r="G57" i="3"/>
  <c r="Y57" i="3"/>
  <c r="Q57" i="3" s="1"/>
  <c r="K57" i="3" l="1"/>
  <c r="S57" i="3"/>
  <c r="AA57" i="3" l="1"/>
  <c r="N57" i="3" l="1"/>
  <c r="AB57" i="3"/>
  <c r="AF57" i="3" s="1"/>
  <c r="L57" i="3" s="1"/>
  <c r="AC57" i="3"/>
  <c r="AG57" i="3" s="1"/>
  <c r="M57" i="3" s="1"/>
  <c r="B58" i="3" l="1"/>
  <c r="C58" i="3"/>
  <c r="D58" i="3"/>
  <c r="O57" i="3"/>
  <c r="X58" i="3" l="1"/>
  <c r="E58" i="3"/>
  <c r="F58" i="3" s="1"/>
  <c r="R58" i="3"/>
  <c r="W58" i="3"/>
  <c r="V58" i="3"/>
  <c r="J58" i="3" s="1"/>
  <c r="G58" i="3" l="1"/>
  <c r="H58" i="3"/>
  <c r="Y58" i="3"/>
  <c r="Q58" i="3" s="1"/>
  <c r="K58" i="3" l="1"/>
  <c r="S58" i="3"/>
  <c r="AA58" i="3" l="1"/>
  <c r="AC58" i="3" s="1"/>
  <c r="AG58" i="3" s="1"/>
  <c r="M58" i="3" s="1"/>
  <c r="N58" i="3" l="1"/>
  <c r="AB58" i="3"/>
  <c r="AF58" i="3" s="1"/>
  <c r="L58" i="3" s="1"/>
  <c r="D59" i="3" l="1"/>
  <c r="C59" i="3"/>
  <c r="B59" i="3"/>
  <c r="O58" i="3"/>
  <c r="V59" i="3" l="1"/>
  <c r="J59" i="3" s="1"/>
  <c r="R59" i="3"/>
  <c r="E59" i="3"/>
  <c r="H59" i="3" s="1"/>
  <c r="W59" i="3"/>
  <c r="X59" i="3"/>
  <c r="Y59" i="3" l="1"/>
  <c r="Q59" i="3" s="1"/>
  <c r="G59" i="3"/>
  <c r="F59" i="3"/>
  <c r="K59" i="3" l="1"/>
  <c r="S59" i="3"/>
  <c r="AA59" i="3" l="1"/>
  <c r="N59" i="3" l="1"/>
  <c r="AB59" i="3"/>
  <c r="AF59" i="3" s="1"/>
  <c r="L59" i="3" s="1"/>
  <c r="AC59" i="3"/>
  <c r="AG59" i="3" s="1"/>
  <c r="M59" i="3" s="1"/>
  <c r="C60" i="3" l="1"/>
  <c r="D60" i="3"/>
  <c r="B60" i="3"/>
  <c r="O59" i="3"/>
  <c r="X60" i="3" l="1"/>
  <c r="W60" i="3"/>
  <c r="E60" i="3"/>
  <c r="F60" i="3" s="1"/>
  <c r="R60" i="3"/>
  <c r="V60" i="3"/>
  <c r="J60" i="3" s="1"/>
  <c r="H60" i="3" l="1"/>
  <c r="G60" i="3"/>
  <c r="Y60" i="3"/>
  <c r="Q60" i="3" s="1"/>
  <c r="K60" i="3" l="1"/>
  <c r="S60" i="3"/>
  <c r="AA60" i="3" l="1"/>
  <c r="N60" i="3" l="1"/>
  <c r="AB60" i="3"/>
  <c r="AF60" i="3" s="1"/>
  <c r="L60" i="3" s="1"/>
  <c r="AC60" i="3"/>
  <c r="AG60" i="3" s="1"/>
  <c r="M60" i="3" s="1"/>
  <c r="D61" i="3" l="1"/>
  <c r="B61" i="3"/>
  <c r="C61" i="3"/>
  <c r="O60" i="3"/>
  <c r="V61" i="3" l="1"/>
  <c r="J61" i="3" s="1"/>
  <c r="R61" i="3"/>
  <c r="E61" i="3"/>
  <c r="F61" i="3" s="1"/>
  <c r="W61" i="3"/>
  <c r="X61" i="3"/>
  <c r="G61" i="3" l="1"/>
  <c r="Y61" i="3"/>
  <c r="Q61" i="3" s="1"/>
  <c r="K61" i="3" s="1"/>
  <c r="H61" i="3"/>
  <c r="S61" i="3" l="1"/>
  <c r="AA61" i="3" s="1"/>
  <c r="N61" i="3" l="1"/>
  <c r="AB61" i="3"/>
  <c r="AF61" i="3" s="1"/>
  <c r="L61" i="3" s="1"/>
  <c r="AC61" i="3"/>
  <c r="AG61" i="3" s="1"/>
  <c r="M61" i="3" s="1"/>
  <c r="B62" i="3" l="1"/>
  <c r="D62" i="3"/>
  <c r="C62" i="3"/>
  <c r="O61" i="3"/>
  <c r="R62" i="3" l="1"/>
  <c r="W62" i="3"/>
  <c r="E62" i="3"/>
  <c r="F62" i="3" s="1"/>
  <c r="V62" i="3"/>
  <c r="J62" i="3" s="1"/>
  <c r="X62" i="3"/>
  <c r="G62" i="3" l="1"/>
  <c r="H62" i="3"/>
  <c r="Y62" i="3"/>
  <c r="Q62" i="3" s="1"/>
  <c r="K62" i="3" l="1"/>
  <c r="S62" i="3"/>
  <c r="AA62" i="3" l="1"/>
  <c r="N62" i="3" l="1"/>
  <c r="AB62" i="3"/>
  <c r="AF62" i="3" s="1"/>
  <c r="L62" i="3" s="1"/>
  <c r="AC62" i="3"/>
  <c r="AG62" i="3" s="1"/>
  <c r="M62" i="3" s="1"/>
  <c r="C63" i="3" l="1"/>
  <c r="D63" i="3"/>
  <c r="B63" i="3"/>
  <c r="O62" i="3"/>
  <c r="X63" i="3" l="1"/>
  <c r="W63" i="3"/>
  <c r="R63" i="3"/>
  <c r="E63" i="3"/>
  <c r="G63" i="3" s="1"/>
  <c r="V63" i="3"/>
  <c r="J63" i="3" s="1"/>
  <c r="H63" i="3" l="1"/>
  <c r="Y63" i="3"/>
  <c r="Q63" i="3" s="1"/>
  <c r="F63" i="3"/>
  <c r="K63" i="3" l="1"/>
  <c r="S63" i="3"/>
  <c r="AA63" i="3" l="1"/>
  <c r="AC63" i="3" s="1"/>
  <c r="AG63" i="3" s="1"/>
  <c r="M63" i="3" s="1"/>
  <c r="N63" i="3" l="1"/>
  <c r="AB63" i="3"/>
  <c r="AF63" i="3" s="1"/>
  <c r="L63" i="3" s="1"/>
  <c r="C64" i="3" l="1"/>
  <c r="B64" i="3"/>
  <c r="D64" i="3"/>
  <c r="O63" i="3"/>
  <c r="X64" i="3" l="1"/>
  <c r="V64" i="3"/>
  <c r="J64" i="3" s="1"/>
  <c r="E64" i="3"/>
  <c r="G64" i="3" s="1"/>
  <c r="W64" i="3"/>
  <c r="R64" i="3"/>
  <c r="F64" i="3" l="1"/>
  <c r="Y64" i="3"/>
  <c r="Q64" i="3" s="1"/>
  <c r="H64" i="3"/>
  <c r="K64" i="3" l="1"/>
  <c r="S64" i="3"/>
  <c r="AA64" i="3" l="1"/>
  <c r="N64" i="3" l="1"/>
  <c r="AB64" i="3"/>
  <c r="AF64" i="3" s="1"/>
  <c r="L64" i="3" s="1"/>
  <c r="AC64" i="3"/>
  <c r="AG64" i="3" s="1"/>
  <c r="M64" i="3" s="1"/>
  <c r="B65" i="3" l="1"/>
  <c r="C65" i="3"/>
  <c r="D65" i="3"/>
  <c r="O64" i="3"/>
  <c r="V65" i="3" l="1"/>
  <c r="J65" i="3" s="1"/>
  <c r="X65" i="3"/>
  <c r="R65" i="3"/>
  <c r="E65" i="3"/>
  <c r="H65" i="3" s="1"/>
  <c r="W65" i="3"/>
  <c r="Y65" i="3" l="1"/>
  <c r="Q65" i="3" s="1"/>
  <c r="K65" i="3" s="1"/>
  <c r="F65" i="3"/>
  <c r="G65" i="3"/>
  <c r="S65" i="3" l="1"/>
  <c r="AA65" i="3" s="1"/>
  <c r="N65" i="3" s="1"/>
  <c r="AB65" i="3" l="1"/>
  <c r="AF65" i="3" s="1"/>
  <c r="L65" i="3" s="1"/>
  <c r="AC65" i="3"/>
  <c r="AG65" i="3" s="1"/>
  <c r="M65" i="3" s="1"/>
  <c r="B66" i="3" l="1"/>
  <c r="W66" i="3" s="1"/>
  <c r="D66" i="3"/>
  <c r="C66" i="3"/>
  <c r="X66" i="3" s="1"/>
  <c r="O65" i="3"/>
  <c r="R66" i="3" l="1"/>
  <c r="E66" i="3"/>
  <c r="G66" i="3" s="1"/>
  <c r="V66" i="3"/>
  <c r="J66" i="3" s="1"/>
  <c r="F66" i="3" l="1"/>
  <c r="H66" i="3"/>
  <c r="Y66" i="3"/>
  <c r="Q66" i="3" s="1"/>
  <c r="K66" i="3" s="1"/>
  <c r="S66" i="3" l="1"/>
  <c r="AA66" i="3" s="1"/>
  <c r="N66" i="3" s="1"/>
  <c r="AC66" i="3" l="1"/>
  <c r="AG66" i="3" s="1"/>
  <c r="M66" i="3" s="1"/>
  <c r="AB66" i="3"/>
  <c r="AF66" i="3" s="1"/>
  <c r="L66" i="3" s="1"/>
  <c r="D67" i="3" l="1"/>
  <c r="V67" i="3" s="1"/>
  <c r="J67" i="3" s="1"/>
  <c r="B67" i="3"/>
  <c r="R67" i="3" s="1"/>
  <c r="C67" i="3"/>
  <c r="X67" i="3" s="1"/>
  <c r="O66" i="3"/>
  <c r="W67" i="3" l="1"/>
  <c r="E67" i="3"/>
  <c r="G67" i="3" s="1"/>
  <c r="Y67" i="3"/>
  <c r="Q67" i="3" s="1"/>
  <c r="H67" i="3" l="1"/>
  <c r="F67" i="3"/>
  <c r="K67" i="3"/>
  <c r="S67" i="3"/>
  <c r="AA67" i="3" l="1"/>
  <c r="N67" i="3" l="1"/>
  <c r="AB67" i="3"/>
  <c r="AF67" i="3" s="1"/>
  <c r="L67" i="3" s="1"/>
  <c r="AC67" i="3"/>
  <c r="AG67" i="3" s="1"/>
  <c r="M67" i="3" s="1"/>
  <c r="C68" i="3" l="1"/>
  <c r="B68" i="3"/>
  <c r="D68" i="3"/>
  <c r="O67" i="3"/>
  <c r="X68" i="3" l="1"/>
  <c r="W68" i="3"/>
  <c r="E68" i="3"/>
  <c r="G68" i="3" s="1"/>
  <c r="R68" i="3"/>
  <c r="V68" i="3"/>
  <c r="J68" i="3" s="1"/>
  <c r="H68" i="3" l="1"/>
  <c r="Y68" i="3"/>
  <c r="Q68" i="3" s="1"/>
  <c r="F68" i="3"/>
  <c r="K68" i="3" l="1"/>
  <c r="S68" i="3"/>
  <c r="AA68" i="3" l="1"/>
  <c r="N68" i="3" l="1"/>
  <c r="AB68" i="3"/>
  <c r="AF68" i="3" s="1"/>
  <c r="L68" i="3" s="1"/>
  <c r="AC68" i="3"/>
  <c r="AG68" i="3" s="1"/>
  <c r="M68" i="3" s="1"/>
  <c r="D69" i="3" l="1"/>
  <c r="B69" i="3"/>
  <c r="C69" i="3"/>
  <c r="O68" i="3"/>
  <c r="V69" i="3" l="1"/>
  <c r="J69" i="3" s="1"/>
  <c r="R69" i="3"/>
  <c r="W69" i="3"/>
  <c r="E69" i="3"/>
  <c r="H69" i="3" s="1"/>
  <c r="X69" i="3"/>
  <c r="G69" i="3" l="1"/>
  <c r="F69" i="3"/>
  <c r="Y69" i="3"/>
  <c r="Q69" i="3" s="1"/>
  <c r="K69" i="3" l="1"/>
  <c r="S69" i="3"/>
  <c r="AA69" i="3" l="1"/>
  <c r="N69" i="3" l="1"/>
  <c r="AB69" i="3"/>
  <c r="AF69" i="3" s="1"/>
  <c r="L69" i="3" s="1"/>
  <c r="AC69" i="3"/>
  <c r="AG69" i="3" s="1"/>
  <c r="M69" i="3" s="1"/>
  <c r="C70" i="3" l="1"/>
  <c r="D70" i="3"/>
  <c r="B70" i="3"/>
  <c r="O69" i="3"/>
  <c r="V70" i="3" l="1"/>
  <c r="J70" i="3" s="1"/>
  <c r="X70" i="3"/>
  <c r="R70" i="3"/>
  <c r="W70" i="3"/>
  <c r="E70" i="3"/>
  <c r="H70" i="3" s="1"/>
  <c r="G70" i="3" l="1"/>
  <c r="F70" i="3"/>
  <c r="Y70" i="3"/>
  <c r="Q70" i="3" s="1"/>
  <c r="K70" i="3" l="1"/>
  <c r="S70" i="3"/>
  <c r="AA70" i="3" l="1"/>
  <c r="N70" i="3" l="1"/>
  <c r="AB70" i="3"/>
  <c r="AF70" i="3" s="1"/>
  <c r="L70" i="3" s="1"/>
  <c r="AC70" i="3"/>
  <c r="AG70" i="3" s="1"/>
  <c r="M70" i="3" s="1"/>
  <c r="D71" i="3" l="1"/>
  <c r="B71" i="3"/>
  <c r="C71" i="3"/>
  <c r="O70" i="3"/>
  <c r="X71" i="3" l="1"/>
  <c r="V71" i="3"/>
  <c r="J71" i="3" s="1"/>
  <c r="E71" i="3"/>
  <c r="G71" i="3" s="1"/>
  <c r="W71" i="3"/>
  <c r="R71" i="3"/>
  <c r="F71" i="3" l="1"/>
  <c r="Y71" i="3"/>
  <c r="Q71" i="3" s="1"/>
  <c r="H71" i="3"/>
  <c r="K71" i="3" l="1"/>
  <c r="S71" i="3"/>
  <c r="AA71" i="3" l="1"/>
  <c r="N71" i="3" l="1"/>
  <c r="AB71" i="3"/>
  <c r="AF71" i="3" s="1"/>
  <c r="L71" i="3" s="1"/>
  <c r="AC71" i="3"/>
  <c r="AG71" i="3" s="1"/>
  <c r="M71" i="3" s="1"/>
  <c r="B72" i="3" l="1"/>
  <c r="D72" i="3"/>
  <c r="C72" i="3"/>
  <c r="O71" i="3"/>
  <c r="X72" i="3" l="1"/>
  <c r="V72" i="3"/>
  <c r="J72" i="3" s="1"/>
  <c r="E72" i="3"/>
  <c r="G72" i="3" s="1"/>
  <c r="R72" i="3"/>
  <c r="W72" i="3"/>
  <c r="F72" i="3" l="1"/>
  <c r="H72" i="3"/>
  <c r="Y72" i="3"/>
  <c r="Q72" i="3" s="1"/>
  <c r="K72" i="3" l="1"/>
  <c r="S72" i="3"/>
  <c r="AA72" i="3" l="1"/>
  <c r="N72" i="3" l="1"/>
  <c r="AB72" i="3"/>
  <c r="AF72" i="3" s="1"/>
  <c r="L72" i="3" s="1"/>
  <c r="AC72" i="3"/>
  <c r="AG72" i="3" s="1"/>
  <c r="M72" i="3" s="1"/>
  <c r="B73" i="3" l="1"/>
  <c r="C73" i="3"/>
  <c r="D73" i="3"/>
  <c r="O72" i="3"/>
  <c r="X73" i="3" l="1"/>
  <c r="E73" i="3"/>
  <c r="G73" i="3" s="1"/>
  <c r="W73" i="3"/>
  <c r="R73" i="3"/>
  <c r="V73" i="3"/>
  <c r="J73" i="3" s="1"/>
  <c r="H73" i="3" l="1"/>
  <c r="F73" i="3"/>
  <c r="Y73" i="3"/>
  <c r="Q73" i="3" s="1"/>
  <c r="K73" i="3" l="1"/>
  <c r="S73" i="3"/>
  <c r="AA73" i="3" l="1"/>
  <c r="N73" i="3" l="1"/>
  <c r="AB73" i="3"/>
  <c r="AF73" i="3" s="1"/>
  <c r="L73" i="3" s="1"/>
  <c r="AC73" i="3"/>
  <c r="AG73" i="3" s="1"/>
  <c r="M73" i="3" s="1"/>
  <c r="B74" i="3" l="1"/>
  <c r="D74" i="3"/>
  <c r="C74" i="3"/>
  <c r="O73" i="3"/>
  <c r="X74" i="3" l="1"/>
  <c r="R74" i="3"/>
  <c r="E74" i="3"/>
  <c r="G74" i="3" s="1"/>
  <c r="W74" i="3"/>
  <c r="V74" i="3"/>
  <c r="J74" i="3" s="1"/>
  <c r="H74" i="3" l="1"/>
  <c r="F74" i="3"/>
  <c r="Y74" i="3"/>
  <c r="Q74" i="3" s="1"/>
  <c r="K74" i="3" l="1"/>
  <c r="S74" i="3"/>
  <c r="AA74" i="3" l="1"/>
  <c r="N74" i="3" l="1"/>
  <c r="AB74" i="3"/>
  <c r="AF74" i="3" s="1"/>
  <c r="L74" i="3" s="1"/>
  <c r="AC74" i="3"/>
  <c r="AG74" i="3" s="1"/>
  <c r="M74" i="3" s="1"/>
  <c r="D75" i="3" l="1"/>
  <c r="C75" i="3"/>
  <c r="B75" i="3"/>
  <c r="O74" i="3"/>
  <c r="X75" i="3" l="1"/>
  <c r="V75" i="3"/>
  <c r="J75" i="3" s="1"/>
  <c r="E75" i="3"/>
  <c r="G75" i="3" s="1"/>
  <c r="W75" i="3"/>
  <c r="R75" i="3"/>
  <c r="H75" i="3" l="1"/>
  <c r="F75" i="3"/>
  <c r="Y75" i="3"/>
  <c r="Q75" i="3" s="1"/>
  <c r="K75" i="3" l="1"/>
  <c r="S75" i="3"/>
  <c r="AA75" i="3" l="1"/>
  <c r="N75" i="3" l="1"/>
  <c r="AB75" i="3"/>
  <c r="AF75" i="3" s="1"/>
  <c r="L75" i="3" s="1"/>
  <c r="AC75" i="3"/>
  <c r="AG75" i="3" s="1"/>
  <c r="M75" i="3" s="1"/>
  <c r="B76" i="3" l="1"/>
  <c r="D76" i="3"/>
  <c r="C76" i="3"/>
  <c r="O75" i="3"/>
  <c r="X76" i="3" l="1"/>
  <c r="V76" i="3"/>
  <c r="J76" i="3" s="1"/>
  <c r="R76" i="3"/>
  <c r="W76" i="3"/>
  <c r="E76" i="3"/>
  <c r="G76" i="3" s="1"/>
  <c r="Y76" i="3" l="1"/>
  <c r="Q76" i="3" s="1"/>
  <c r="F76" i="3"/>
  <c r="H76" i="3"/>
  <c r="K76" i="3" l="1"/>
  <c r="S76" i="3"/>
  <c r="AA76" i="3" l="1"/>
  <c r="N76" i="3" l="1"/>
  <c r="AB76" i="3"/>
  <c r="AF76" i="3" s="1"/>
  <c r="L76" i="3" s="1"/>
  <c r="AC76" i="3"/>
  <c r="AG76" i="3" s="1"/>
  <c r="M76" i="3" s="1"/>
  <c r="B77" i="3" l="1"/>
  <c r="C77" i="3"/>
  <c r="D77" i="3"/>
  <c r="O76" i="3"/>
  <c r="R77" i="3" l="1"/>
  <c r="W77" i="3"/>
  <c r="E77" i="3"/>
  <c r="G77" i="3" s="1"/>
  <c r="X77" i="3"/>
  <c r="V77" i="3"/>
  <c r="J77" i="3" s="1"/>
  <c r="H77" i="3" l="1"/>
  <c r="F77" i="3"/>
  <c r="Y77" i="3"/>
  <c r="Q77" i="3" s="1"/>
  <c r="K77" i="3" l="1"/>
  <c r="S77" i="3"/>
  <c r="AA77" i="3" l="1"/>
  <c r="N77" i="3" l="1"/>
  <c r="AB77" i="3"/>
  <c r="AF77" i="3" s="1"/>
  <c r="L77" i="3" s="1"/>
  <c r="AC77" i="3"/>
  <c r="AG77" i="3" s="1"/>
  <c r="M77" i="3" s="1"/>
  <c r="B78" i="3" l="1"/>
  <c r="C78" i="3"/>
  <c r="D78" i="3"/>
  <c r="O77" i="3"/>
  <c r="X78" i="3" l="1"/>
  <c r="W78" i="3"/>
  <c r="E78" i="3"/>
  <c r="G78" i="3" s="1"/>
  <c r="R78" i="3"/>
  <c r="V78" i="3"/>
  <c r="J78" i="3" s="1"/>
  <c r="H78" i="3" l="1"/>
  <c r="F78" i="3"/>
  <c r="Y78" i="3"/>
  <c r="Q78" i="3" s="1"/>
  <c r="K78" i="3" l="1"/>
  <c r="S78" i="3"/>
  <c r="AA78" i="3" l="1"/>
  <c r="N78" i="3" l="1"/>
  <c r="AB78" i="3"/>
  <c r="AF78" i="3" s="1"/>
  <c r="L78" i="3" s="1"/>
  <c r="AC78" i="3"/>
  <c r="AG78" i="3" s="1"/>
  <c r="M78" i="3" s="1"/>
  <c r="D79" i="3" l="1"/>
  <c r="C79" i="3"/>
  <c r="B79" i="3"/>
  <c r="O78" i="3"/>
  <c r="V79" i="3" l="1"/>
  <c r="J79" i="3" s="1"/>
  <c r="R79" i="3"/>
  <c r="E79" i="3"/>
  <c r="F79" i="3" s="1"/>
  <c r="W79" i="3"/>
  <c r="X79" i="3"/>
  <c r="G79" i="3" l="1"/>
  <c r="Y79" i="3"/>
  <c r="Q79" i="3" s="1"/>
  <c r="H79" i="3"/>
  <c r="K79" i="3" l="1"/>
  <c r="S79" i="3"/>
  <c r="AA79" i="3" l="1"/>
  <c r="N79" i="3" l="1"/>
  <c r="AB79" i="3"/>
  <c r="AF79" i="3" s="1"/>
  <c r="L79" i="3" s="1"/>
  <c r="AC79" i="3"/>
  <c r="AG79" i="3" s="1"/>
  <c r="M79" i="3" s="1"/>
  <c r="C80" i="3" l="1"/>
  <c r="D80" i="3"/>
  <c r="B80" i="3"/>
  <c r="O79" i="3"/>
  <c r="V80" i="3" l="1"/>
  <c r="J80" i="3" s="1"/>
  <c r="E80" i="3"/>
  <c r="H80" i="3" s="1"/>
  <c r="R80" i="3"/>
  <c r="W80" i="3"/>
  <c r="X80" i="3"/>
  <c r="G80" i="3" l="1"/>
  <c r="Y80" i="3"/>
  <c r="Q80" i="3" s="1"/>
  <c r="F80" i="3"/>
  <c r="K80" i="3" l="1"/>
  <c r="S80" i="3"/>
  <c r="AA80" i="3" l="1"/>
  <c r="N80" i="3" l="1"/>
  <c r="AB80" i="3"/>
  <c r="AF80" i="3" s="1"/>
  <c r="L80" i="3" s="1"/>
  <c r="AC80" i="3"/>
  <c r="AG80" i="3" s="1"/>
  <c r="M80" i="3" s="1"/>
  <c r="B81" i="3" l="1"/>
  <c r="C81" i="3"/>
  <c r="D81" i="3"/>
  <c r="O80" i="3"/>
  <c r="W81" i="3" l="1"/>
  <c r="R81" i="3"/>
  <c r="E81" i="3"/>
  <c r="F81" i="3" s="1"/>
  <c r="V81" i="3"/>
  <c r="J81" i="3" s="1"/>
  <c r="X81" i="3"/>
  <c r="H81" i="3" l="1"/>
  <c r="G81" i="3"/>
  <c r="Y81" i="3"/>
  <c r="Q81" i="3" s="1"/>
  <c r="K81" i="3" l="1"/>
  <c r="S81" i="3"/>
  <c r="AA81" i="3" l="1"/>
  <c r="AC81" i="3" s="1"/>
  <c r="AG81" i="3" s="1"/>
  <c r="M81" i="3" s="1"/>
  <c r="N81" i="3" l="1"/>
  <c r="AB81" i="3"/>
  <c r="AF81" i="3" s="1"/>
  <c r="L81" i="3" s="1"/>
  <c r="B82" i="3" l="1"/>
  <c r="D82" i="3"/>
  <c r="C82" i="3"/>
  <c r="O81" i="3"/>
  <c r="R82" i="3" l="1"/>
  <c r="W82" i="3"/>
  <c r="E82" i="3"/>
  <c r="F82" i="3" s="1"/>
  <c r="X82" i="3"/>
  <c r="V82" i="3"/>
  <c r="J82" i="3" s="1"/>
  <c r="H82" i="3" l="1"/>
  <c r="G82" i="3"/>
  <c r="Y82" i="3"/>
  <c r="Q82" i="3" s="1"/>
  <c r="K82" i="3" s="1"/>
  <c r="S82" i="3" l="1"/>
  <c r="AA82" i="3" s="1"/>
  <c r="AC82" i="3" s="1"/>
  <c r="AG82" i="3" s="1"/>
  <c r="M82" i="3" s="1"/>
  <c r="N82" i="3" l="1"/>
  <c r="AB82" i="3"/>
  <c r="AF82" i="3" s="1"/>
  <c r="L82" i="3" s="1"/>
  <c r="B83" i="3" l="1"/>
  <c r="D83" i="3"/>
  <c r="V83" i="3" s="1"/>
  <c r="J83" i="3" s="1"/>
  <c r="C83" i="3"/>
  <c r="X83" i="3" s="1"/>
  <c r="O82" i="3"/>
  <c r="Y83" i="3" l="1"/>
  <c r="Q83" i="3" s="1"/>
  <c r="K83" i="3" s="1"/>
  <c r="W83" i="3"/>
  <c r="R83" i="3"/>
  <c r="E83" i="3"/>
  <c r="F83" i="3" s="1"/>
  <c r="S83" i="3" l="1"/>
  <c r="AA83" i="3" s="1"/>
  <c r="N83" i="3" s="1"/>
  <c r="H83" i="3"/>
  <c r="G83" i="3"/>
  <c r="AB83" i="3" l="1"/>
  <c r="AF83" i="3" s="1"/>
  <c r="L83" i="3" s="1"/>
  <c r="AC83" i="3"/>
  <c r="AG83" i="3" s="1"/>
  <c r="M83" i="3" s="1"/>
  <c r="B84" i="3" l="1"/>
  <c r="W84" i="3" s="1"/>
  <c r="D84" i="3"/>
  <c r="C84" i="3"/>
  <c r="O83" i="3"/>
  <c r="R84" i="3" l="1"/>
  <c r="E84" i="3"/>
  <c r="G84" i="3" s="1"/>
  <c r="V84" i="3"/>
  <c r="J84" i="3" s="1"/>
  <c r="X84" i="3"/>
  <c r="F84" i="3" l="1"/>
  <c r="H84" i="3"/>
  <c r="Y84" i="3"/>
  <c r="Q84" i="3" s="1"/>
  <c r="K84" i="3" s="1"/>
  <c r="S84" i="3" l="1"/>
  <c r="AA84" i="3" s="1"/>
  <c r="N84" i="3" s="1"/>
  <c r="AB84" i="3" l="1"/>
  <c r="AF84" i="3" s="1"/>
  <c r="L84" i="3" s="1"/>
  <c r="AC84" i="3"/>
  <c r="AG84" i="3" s="1"/>
  <c r="M84" i="3" s="1"/>
  <c r="C85" i="3" l="1"/>
  <c r="X85" i="3" s="1"/>
  <c r="B85" i="3"/>
  <c r="R85" i="3" s="1"/>
  <c r="D85" i="3"/>
  <c r="V85" i="3" s="1"/>
  <c r="J85" i="3" s="1"/>
  <c r="O84" i="3"/>
  <c r="W85" i="3" l="1"/>
  <c r="E85" i="3"/>
  <c r="H85" i="3" s="1"/>
  <c r="Y85" i="3"/>
  <c r="Q85" i="3" s="1"/>
  <c r="K85" i="3" s="1"/>
  <c r="F85" i="3" l="1"/>
  <c r="G85" i="3"/>
  <c r="S85" i="3"/>
  <c r="AA85" i="3" s="1"/>
  <c r="N85" i="3" l="1"/>
  <c r="AB85" i="3"/>
  <c r="AF85" i="3" s="1"/>
  <c r="L85" i="3" s="1"/>
  <c r="AC85" i="3"/>
  <c r="AG85" i="3" s="1"/>
  <c r="M85" i="3" s="1"/>
  <c r="B86" i="3" l="1"/>
  <c r="D86" i="3"/>
  <c r="C86" i="3"/>
  <c r="O85" i="3"/>
  <c r="X86" i="3" l="1"/>
  <c r="V86" i="3"/>
  <c r="J86" i="3" s="1"/>
  <c r="W86" i="3"/>
  <c r="R86" i="3"/>
  <c r="E86" i="3"/>
  <c r="G86" i="3" s="1"/>
  <c r="Y86" i="3" l="1"/>
  <c r="Q86" i="3" s="1"/>
  <c r="K86" i="3" s="1"/>
  <c r="F86" i="3"/>
  <c r="H86" i="3"/>
  <c r="S86" i="3" l="1"/>
  <c r="AA86" i="3" s="1"/>
  <c r="N86" i="3" l="1"/>
  <c r="AB86" i="3"/>
  <c r="AF86" i="3" s="1"/>
  <c r="L86" i="3" s="1"/>
  <c r="AC86" i="3"/>
  <c r="AG86" i="3" s="1"/>
  <c r="M86" i="3" s="1"/>
  <c r="C87" i="3" l="1"/>
  <c r="D87" i="3"/>
  <c r="B87" i="3"/>
  <c r="O86" i="3"/>
  <c r="W87" i="3" l="1"/>
  <c r="R87" i="3"/>
  <c r="E87" i="3"/>
  <c r="F87" i="3" s="1"/>
  <c r="X87" i="3"/>
  <c r="V87" i="3"/>
  <c r="J87" i="3" s="1"/>
  <c r="H87" i="3" l="1"/>
  <c r="G87" i="3"/>
  <c r="Y87" i="3"/>
  <c r="Q87" i="3" s="1"/>
  <c r="K87" i="3" l="1"/>
  <c r="S87" i="3"/>
  <c r="AA87" i="3" l="1"/>
  <c r="N87" i="3" l="1"/>
  <c r="AB87" i="3"/>
  <c r="AF87" i="3" s="1"/>
  <c r="L87" i="3" s="1"/>
  <c r="AC87" i="3"/>
  <c r="AG87" i="3" s="1"/>
  <c r="M87" i="3" s="1"/>
  <c r="B88" i="3" l="1"/>
  <c r="C88" i="3"/>
  <c r="D88" i="3"/>
  <c r="O87" i="3"/>
  <c r="W88" i="3" l="1"/>
  <c r="E88" i="3"/>
  <c r="F88" i="3" s="1"/>
  <c r="R88" i="3"/>
  <c r="X88" i="3"/>
  <c r="V88" i="3"/>
  <c r="J88" i="3" s="1"/>
  <c r="H88" i="3" l="1"/>
  <c r="G88" i="3"/>
  <c r="Y88" i="3"/>
  <c r="Q88" i="3" s="1"/>
  <c r="K88" i="3" l="1"/>
  <c r="S88" i="3"/>
  <c r="AA88" i="3" l="1"/>
  <c r="N88" i="3" l="1"/>
  <c r="AB88" i="3"/>
  <c r="AF88" i="3" s="1"/>
  <c r="L88" i="3" s="1"/>
  <c r="AC88" i="3"/>
  <c r="AG88" i="3" s="1"/>
  <c r="M88" i="3" s="1"/>
  <c r="B89" i="3" l="1"/>
  <c r="D89" i="3"/>
  <c r="C89" i="3"/>
  <c r="O88" i="3"/>
  <c r="W89" i="3" l="1"/>
  <c r="R89" i="3"/>
  <c r="E89" i="3"/>
  <c r="F89" i="3" s="1"/>
  <c r="V89" i="3"/>
  <c r="J89" i="3" s="1"/>
  <c r="X89" i="3"/>
  <c r="G89" i="3" l="1"/>
  <c r="H89" i="3"/>
  <c r="Y89" i="3"/>
  <c r="Q89" i="3" s="1"/>
  <c r="K89" i="3" s="1"/>
  <c r="S89" i="3" l="1"/>
  <c r="AA89" i="3" s="1"/>
  <c r="N89" i="3" s="1"/>
  <c r="AB89" i="3" l="1"/>
  <c r="AF89" i="3" s="1"/>
  <c r="L89" i="3" s="1"/>
  <c r="AC89" i="3"/>
  <c r="AG89" i="3" s="1"/>
  <c r="M89" i="3" s="1"/>
  <c r="C90" i="3" l="1"/>
  <c r="X90" i="3" s="1"/>
  <c r="D90" i="3"/>
  <c r="V90" i="3" s="1"/>
  <c r="J90" i="3" s="1"/>
  <c r="B90" i="3"/>
  <c r="W90" i="3" s="1"/>
  <c r="O89" i="3"/>
  <c r="R90" i="3" l="1"/>
  <c r="E90" i="3"/>
  <c r="F90" i="3" s="1"/>
  <c r="Y90" i="3"/>
  <c r="Q90" i="3" s="1"/>
  <c r="G90" i="3" l="1"/>
  <c r="H90" i="3"/>
  <c r="K90" i="3"/>
  <c r="S90" i="3"/>
  <c r="AA90" i="3" l="1"/>
  <c r="N90" i="3" l="1"/>
  <c r="AB90" i="3"/>
  <c r="AF90" i="3" s="1"/>
  <c r="L90" i="3" s="1"/>
  <c r="AC90" i="3"/>
  <c r="AG90" i="3" s="1"/>
  <c r="M90" i="3" s="1"/>
  <c r="D91" i="3" l="1"/>
  <c r="C91" i="3"/>
  <c r="B91" i="3"/>
  <c r="O90" i="3"/>
  <c r="E91" i="3" l="1"/>
  <c r="F91" i="3" s="1"/>
  <c r="R91" i="3"/>
  <c r="W91" i="3"/>
  <c r="V91" i="3"/>
  <c r="J91" i="3" s="1"/>
  <c r="X91" i="3"/>
  <c r="G91" i="3" l="1"/>
  <c r="H91" i="3"/>
  <c r="Y91" i="3"/>
  <c r="Q91" i="3" s="1"/>
  <c r="K91" i="3" l="1"/>
  <c r="S91" i="3"/>
  <c r="AA91" i="3" l="1"/>
  <c r="N91" i="3" l="1"/>
  <c r="AB91" i="3"/>
  <c r="AF91" i="3" s="1"/>
  <c r="L91" i="3" s="1"/>
  <c r="AC91" i="3"/>
  <c r="AG91" i="3" s="1"/>
  <c r="M91" i="3" s="1"/>
  <c r="C92" i="3" l="1"/>
  <c r="D92" i="3"/>
  <c r="B92" i="3"/>
  <c r="O91" i="3"/>
  <c r="X92" i="3" l="1"/>
  <c r="W92" i="3"/>
  <c r="R92" i="3"/>
  <c r="E92" i="3"/>
  <c r="G92" i="3" s="1"/>
  <c r="V92" i="3"/>
  <c r="J92" i="3" s="1"/>
  <c r="F92" i="3" l="1"/>
  <c r="H92" i="3"/>
  <c r="Y92" i="3"/>
  <c r="Q92" i="3" s="1"/>
  <c r="K92" i="3" l="1"/>
  <c r="S92" i="3"/>
  <c r="AA92" i="3" l="1"/>
  <c r="N92" i="3" l="1"/>
  <c r="AB92" i="3"/>
  <c r="AF92" i="3" s="1"/>
  <c r="L92" i="3" s="1"/>
  <c r="AC92" i="3"/>
  <c r="AG92" i="3" s="1"/>
  <c r="M92" i="3" s="1"/>
  <c r="B93" i="3" l="1"/>
  <c r="C93" i="3"/>
  <c r="D93" i="3"/>
  <c r="O92" i="3"/>
  <c r="R93" i="3" l="1"/>
  <c r="E93" i="3"/>
  <c r="G93" i="3" s="1"/>
  <c r="W93" i="3"/>
  <c r="X93" i="3"/>
  <c r="V93" i="3"/>
  <c r="J93" i="3" s="1"/>
  <c r="H93" i="3" l="1"/>
  <c r="F93" i="3"/>
  <c r="Y93" i="3"/>
  <c r="Q93" i="3" s="1"/>
  <c r="K93" i="3" l="1"/>
  <c r="S93" i="3"/>
  <c r="AA93" i="3" l="1"/>
  <c r="N93" i="3" l="1"/>
  <c r="AB93" i="3"/>
  <c r="AF93" i="3" s="1"/>
  <c r="L93" i="3" s="1"/>
  <c r="AC93" i="3"/>
  <c r="AG93" i="3" s="1"/>
  <c r="M93" i="3" s="1"/>
  <c r="B94" i="3" l="1"/>
  <c r="C94" i="3"/>
  <c r="D94" i="3"/>
  <c r="O93" i="3"/>
  <c r="X94" i="3" l="1"/>
  <c r="V94" i="3"/>
  <c r="J94" i="3" s="1"/>
  <c r="W94" i="3"/>
  <c r="R94" i="3"/>
  <c r="E94" i="3"/>
  <c r="G94" i="3" s="1"/>
  <c r="F94" i="3" l="1"/>
  <c r="H94" i="3"/>
  <c r="Y94" i="3"/>
  <c r="Q94" i="3" s="1"/>
  <c r="K94" i="3" l="1"/>
  <c r="S94" i="3"/>
  <c r="AA94" i="3" l="1"/>
  <c r="N94" i="3" l="1"/>
  <c r="AB94" i="3"/>
  <c r="AF94" i="3" s="1"/>
  <c r="L94" i="3" s="1"/>
  <c r="AC94" i="3"/>
  <c r="AG94" i="3" s="1"/>
  <c r="M94" i="3" s="1"/>
  <c r="C95" i="3" l="1"/>
  <c r="B95" i="3"/>
  <c r="D95" i="3"/>
  <c r="O94" i="3"/>
  <c r="V95" i="3" l="1"/>
  <c r="J95" i="3" s="1"/>
  <c r="X95" i="3"/>
  <c r="E95" i="3"/>
  <c r="H95" i="3" s="1"/>
  <c r="W95" i="3"/>
  <c r="R95" i="3"/>
  <c r="Y95" i="3" l="1"/>
  <c r="Q95" i="3" s="1"/>
  <c r="F95" i="3"/>
  <c r="G95" i="3"/>
  <c r="K95" i="3" l="1"/>
  <c r="S95" i="3"/>
  <c r="AA95" i="3" l="1"/>
  <c r="N95" i="3" l="1"/>
  <c r="AB95" i="3"/>
  <c r="AF95" i="3" s="1"/>
  <c r="L95" i="3" s="1"/>
  <c r="AC95" i="3"/>
  <c r="AG95" i="3" s="1"/>
  <c r="M95" i="3" s="1"/>
  <c r="B96" i="3" l="1"/>
  <c r="C96" i="3"/>
  <c r="D96" i="3"/>
  <c r="O95" i="3"/>
  <c r="V96" i="3" l="1"/>
  <c r="J96" i="3" s="1"/>
  <c r="R96" i="3"/>
  <c r="E96" i="3"/>
  <c r="H96" i="3" s="1"/>
  <c r="W96" i="3"/>
  <c r="X96" i="3"/>
  <c r="F96" i="3" l="1"/>
  <c r="G96" i="3"/>
  <c r="Y96" i="3"/>
  <c r="Q96" i="3" s="1"/>
  <c r="K96" i="3" l="1"/>
  <c r="S96" i="3"/>
  <c r="AA96" i="3" l="1"/>
  <c r="N96" i="3" l="1"/>
  <c r="AB96" i="3"/>
  <c r="AF96" i="3" s="1"/>
  <c r="L96" i="3" s="1"/>
  <c r="AC96" i="3"/>
  <c r="AG96" i="3" s="1"/>
  <c r="M96" i="3" s="1"/>
  <c r="B97" i="3" l="1"/>
  <c r="C97" i="3"/>
  <c r="D97" i="3"/>
  <c r="O96" i="3"/>
  <c r="R97" i="3" l="1"/>
  <c r="E97" i="3"/>
  <c r="H97" i="3" s="1"/>
  <c r="W97" i="3"/>
  <c r="V97" i="3"/>
  <c r="J97" i="3" s="1"/>
  <c r="X97" i="3"/>
  <c r="G97" i="3" l="1"/>
  <c r="F97" i="3"/>
  <c r="Y97" i="3"/>
  <c r="Q97" i="3" s="1"/>
  <c r="K97" i="3" l="1"/>
  <c r="S97" i="3"/>
  <c r="AA97" i="3" l="1"/>
  <c r="N97" i="3" l="1"/>
  <c r="AB97" i="3"/>
  <c r="AF97" i="3" s="1"/>
  <c r="L97" i="3" s="1"/>
  <c r="AC97" i="3"/>
  <c r="AG97" i="3" s="1"/>
  <c r="M97" i="3" s="1"/>
  <c r="B98" i="3" l="1"/>
  <c r="D98" i="3"/>
  <c r="C98" i="3"/>
  <c r="O97" i="3"/>
  <c r="E98" i="3" l="1"/>
  <c r="F98" i="3" s="1"/>
  <c r="W98" i="3"/>
  <c r="R98" i="3"/>
  <c r="X98" i="3"/>
  <c r="V98" i="3"/>
  <c r="J98" i="3" s="1"/>
  <c r="H98" i="3" l="1"/>
  <c r="G98" i="3"/>
  <c r="Y98" i="3"/>
  <c r="Q98" i="3" s="1"/>
  <c r="K98" i="3" l="1"/>
  <c r="S98" i="3"/>
  <c r="AA98" i="3" l="1"/>
  <c r="N98" i="3" l="1"/>
  <c r="AB98" i="3"/>
  <c r="AF98" i="3" s="1"/>
  <c r="L98" i="3" s="1"/>
  <c r="AC98" i="3"/>
  <c r="AG98" i="3" s="1"/>
  <c r="M98" i="3" s="1"/>
  <c r="C99" i="3" l="1"/>
  <c r="D99" i="3"/>
  <c r="B99" i="3"/>
  <c r="O98" i="3"/>
  <c r="X99" i="3" l="1"/>
  <c r="V99" i="3"/>
  <c r="J99" i="3" s="1"/>
  <c r="E99" i="3"/>
  <c r="H99" i="3" s="1"/>
  <c r="R99" i="3"/>
  <c r="W99" i="3"/>
  <c r="F99" i="3" l="1"/>
  <c r="G99" i="3"/>
  <c r="Y99" i="3"/>
  <c r="Q99" i="3" s="1"/>
  <c r="K99" i="3" l="1"/>
  <c r="S99" i="3"/>
  <c r="AA99" i="3" l="1"/>
  <c r="N99" i="3" l="1"/>
  <c r="AB99" i="3"/>
  <c r="AF99" i="3" s="1"/>
  <c r="L99" i="3" s="1"/>
  <c r="AC99" i="3"/>
  <c r="AG99" i="3" s="1"/>
  <c r="M99" i="3" s="1"/>
  <c r="D100" i="3" l="1"/>
  <c r="C100" i="3"/>
  <c r="B100" i="3"/>
  <c r="O99" i="3"/>
  <c r="V100" i="3" l="1"/>
  <c r="J100" i="3" s="1"/>
  <c r="X100" i="3"/>
  <c r="W100" i="3"/>
  <c r="R100" i="3"/>
  <c r="E100" i="3"/>
  <c r="H100" i="3" s="1"/>
  <c r="F100" i="3" l="1"/>
  <c r="G100" i="3"/>
  <c r="Y100" i="3"/>
  <c r="Q100" i="3" s="1"/>
  <c r="K100" i="3" l="1"/>
  <c r="S100" i="3"/>
  <c r="AA100" i="3" l="1"/>
  <c r="N100" i="3" l="1"/>
  <c r="AB100" i="3"/>
  <c r="AF100" i="3" s="1"/>
  <c r="L100" i="3" s="1"/>
  <c r="AC100" i="3"/>
  <c r="AG100" i="3" s="1"/>
  <c r="M100" i="3" s="1"/>
  <c r="B101" i="3" l="1"/>
  <c r="C101" i="3"/>
  <c r="D101" i="3"/>
  <c r="O100" i="3"/>
  <c r="E101" i="3" l="1"/>
  <c r="F101" i="3" s="1"/>
  <c r="W101" i="3"/>
  <c r="R101" i="3"/>
  <c r="V101" i="3"/>
  <c r="J101" i="3" s="1"/>
  <c r="X101" i="3"/>
  <c r="G101" i="3" l="1"/>
  <c r="H101" i="3"/>
  <c r="Y101" i="3"/>
  <c r="Q101" i="3" s="1"/>
  <c r="K101" i="3" l="1"/>
  <c r="S101" i="3"/>
  <c r="AA101" i="3" l="1"/>
  <c r="N101" i="3" l="1"/>
  <c r="AB101" i="3"/>
  <c r="AF101" i="3" s="1"/>
  <c r="L101" i="3" s="1"/>
  <c r="AC101" i="3"/>
  <c r="AG101" i="3" s="1"/>
  <c r="M101" i="3" s="1"/>
  <c r="B102" i="3" l="1"/>
  <c r="D102" i="3"/>
  <c r="C102" i="3"/>
  <c r="O101" i="3"/>
  <c r="X102" i="3" l="1"/>
  <c r="E102" i="3"/>
  <c r="G102" i="3" s="1"/>
  <c r="W102" i="3"/>
  <c r="R102" i="3"/>
  <c r="V102" i="3"/>
  <c r="J102" i="3" s="1"/>
  <c r="H102" i="3" l="1"/>
  <c r="F102" i="3"/>
  <c r="Y102" i="3"/>
  <c r="Q102" i="3" s="1"/>
  <c r="K102" i="3" l="1"/>
  <c r="S102" i="3"/>
  <c r="AA102" i="3" l="1"/>
  <c r="N102" i="3" l="1"/>
  <c r="AB102" i="3"/>
  <c r="AF102" i="3" s="1"/>
  <c r="L102" i="3" s="1"/>
  <c r="AC102" i="3"/>
  <c r="AG102" i="3" s="1"/>
  <c r="M102" i="3" s="1"/>
  <c r="B103" i="3" l="1"/>
  <c r="D103" i="3"/>
  <c r="C103" i="3"/>
  <c r="O102" i="3"/>
  <c r="W103" i="3" l="1"/>
  <c r="E103" i="3"/>
  <c r="F103" i="3" s="1"/>
  <c r="R103" i="3"/>
  <c r="V103" i="3"/>
  <c r="J103" i="3" s="1"/>
  <c r="X103" i="3"/>
  <c r="G103" i="3" l="1"/>
  <c r="H103" i="3"/>
  <c r="Y103" i="3"/>
  <c r="Q103" i="3" s="1"/>
  <c r="K103" i="3" l="1"/>
  <c r="S103" i="3"/>
  <c r="AA103" i="3" l="1"/>
  <c r="N103" i="3" l="1"/>
  <c r="AB103" i="3"/>
  <c r="AF103" i="3" s="1"/>
  <c r="L103" i="3" s="1"/>
  <c r="AC103" i="3"/>
  <c r="AG103" i="3" s="1"/>
  <c r="M103" i="3" s="1"/>
  <c r="B104" i="3" l="1"/>
  <c r="D104" i="3"/>
  <c r="C104" i="3"/>
  <c r="O103" i="3"/>
  <c r="X104" i="3" l="1"/>
  <c r="V104" i="3"/>
  <c r="J104" i="3" s="1"/>
  <c r="E104" i="3"/>
  <c r="G104" i="3" s="1"/>
  <c r="W104" i="3"/>
  <c r="R104" i="3"/>
  <c r="F104" i="3" l="1"/>
  <c r="Y104" i="3"/>
  <c r="Q104" i="3" s="1"/>
  <c r="H104" i="3"/>
  <c r="K104" i="3" l="1"/>
  <c r="S104" i="3"/>
  <c r="AA104" i="3" l="1"/>
  <c r="N104" i="3" l="1"/>
  <c r="AB104" i="3"/>
  <c r="AF104" i="3" s="1"/>
  <c r="L104" i="3" s="1"/>
  <c r="AC104" i="3"/>
  <c r="AG104" i="3" s="1"/>
  <c r="M104" i="3" s="1"/>
  <c r="O104" i="3" l="1"/>
</calcChain>
</file>

<file path=xl/sharedStrings.xml><?xml version="1.0" encoding="utf-8"?>
<sst xmlns="http://schemas.openxmlformats.org/spreadsheetml/2006/main" count="166" uniqueCount="42">
  <si>
    <t>BB</t>
  </si>
  <si>
    <t>Bb</t>
  </si>
  <si>
    <t>bb</t>
  </si>
  <si>
    <t>B dominant</t>
  </si>
  <si>
    <t>b récessif</t>
  </si>
  <si>
    <t>Population</t>
  </si>
  <si>
    <t>Préférence</t>
  </si>
  <si>
    <t>Bb+bb</t>
  </si>
  <si>
    <t>bb+bb</t>
  </si>
  <si>
    <t>BB-BB</t>
  </si>
  <si>
    <t>Sélection préférence Bb+bb</t>
  </si>
  <si>
    <t>Vider les bb</t>
  </si>
  <si>
    <t>Match BB+Bb</t>
  </si>
  <si>
    <t>Vider bb</t>
  </si>
  <si>
    <t>Match final</t>
  </si>
  <si>
    <t>BB+BB</t>
  </si>
  <si>
    <t>BB+Bb</t>
  </si>
  <si>
    <t>Bb+Bb</t>
  </si>
  <si>
    <t>Taux de croissance</t>
  </si>
  <si>
    <t>Probabilites procreation</t>
  </si>
  <si>
    <t># GEN</t>
  </si>
  <si>
    <t># individus</t>
  </si>
  <si>
    <t>brown</t>
  </si>
  <si>
    <t>hardcoded 0 bb people. If % under 50 forced, we should be left with 0 after rpevious 2 couplings</t>
  </si>
  <si>
    <t>fix decimals, always round down ?</t>
  </si>
  <si>
    <t>Couples extra (% taux croissance)</t>
  </si>
  <si>
    <t>g</t>
  </si>
  <si>
    <t>Restanst apres couplage</t>
  </si>
  <si>
    <t>Couples - parents + extra</t>
  </si>
  <si>
    <t>individus</t>
  </si>
  <si>
    <t>f</t>
  </si>
  <si>
    <t>formule sheet 1</t>
  </si>
  <si>
    <t>30 - 55</t>
  </si>
  <si>
    <t>1/3 - 55/100 = 0.55</t>
  </si>
  <si>
    <t>RANDOMS changés</t>
  </si>
  <si>
    <t>probleme? Aucun couplage Bb + Bb</t>
  </si>
  <si>
    <t>restants</t>
  </si>
  <si>
    <t>30 - 50%</t>
  </si>
  <si>
    <t>30 - 50% deBB</t>
  </si>
  <si>
    <t>hardcoded 0 bb people. If % under 50 forced, we should be left with 0 after previous 2 couplings</t>
  </si>
  <si>
    <t>NUMPY</t>
  </si>
  <si>
    <t>preference range chanque en fonc de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</si>
</sst>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9" fontId="2" fillId="0" borderId="0" xfId="1" applyFont="1"/>
    <xf numFmtId="9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" fontId="2" fillId="0" borderId="0" xfId="0" applyNumberFormat="1" applyFont="1" applyAlignment="1">
      <alignment horizontal="center"/>
    </xf>
    <xf numFmtId="9" fontId="2" fillId="0" borderId="0" xfId="1" applyFont="1" applyBorder="1"/>
    <xf numFmtId="0" fontId="3" fillId="7" borderId="0" xfId="0" applyFont="1" applyFill="1"/>
    <xf numFmtId="0" fontId="2" fillId="0" borderId="3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9" fontId="2" fillId="6" borderId="2" xfId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11" borderId="0" xfId="0" applyFont="1" applyFill="1"/>
    <xf numFmtId="0" fontId="2" fillId="11" borderId="0" xfId="0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11" borderId="8" xfId="0" applyFont="1" applyFill="1" applyBorder="1" applyAlignment="1">
      <alignment vertical="center"/>
    </xf>
    <xf numFmtId="0" fontId="2" fillId="12" borderId="0" xfId="0" applyFont="1" applyFill="1" applyAlignment="1">
      <alignment horizontal="center" vertical="center"/>
    </xf>
    <xf numFmtId="9" fontId="2" fillId="12" borderId="2" xfId="1" applyFont="1" applyFill="1" applyBorder="1" applyAlignment="1">
      <alignment horizontal="center" vertical="center"/>
    </xf>
    <xf numFmtId="9" fontId="2" fillId="12" borderId="1" xfId="1" applyFont="1" applyFill="1" applyBorder="1" applyAlignment="1">
      <alignment horizontal="center" vertical="center"/>
    </xf>
    <xf numFmtId="0" fontId="2" fillId="0" borderId="1" xfId="0" applyFont="1" applyBorder="1"/>
    <xf numFmtId="9" fontId="2" fillId="0" borderId="1" xfId="1" applyFont="1" applyBorder="1"/>
    <xf numFmtId="2" fontId="2" fillId="0" borderId="1" xfId="1" applyNumberFormat="1" applyFont="1" applyBorder="1"/>
    <xf numFmtId="0" fontId="2" fillId="13" borderId="0" xfId="0" applyFont="1" applyFill="1" applyAlignment="1">
      <alignment horizontal="center" vertical="center"/>
    </xf>
    <xf numFmtId="9" fontId="2" fillId="14" borderId="2" xfId="1" applyFont="1" applyFill="1" applyBorder="1" applyAlignment="1">
      <alignment horizontal="center" vertical="center"/>
    </xf>
    <xf numFmtId="9" fontId="2" fillId="14" borderId="1" xfId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9" fontId="2" fillId="15" borderId="1" xfId="1" applyFont="1" applyFill="1" applyBorder="1" applyAlignment="1">
      <alignment horizontal="center" vertical="center"/>
    </xf>
    <xf numFmtId="0" fontId="2" fillId="4" borderId="1" xfId="0" applyFont="1" applyFill="1" applyBorder="1"/>
    <xf numFmtId="9" fontId="2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9" fontId="8" fillId="6" borderId="9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9966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E54F-EBD6-4288-AFAA-F35304F9B8E6}">
  <dimension ref="A2:AH37"/>
  <sheetViews>
    <sheetView zoomScale="145" zoomScaleNormal="145" workbookViewId="0">
      <selection activeCell="C5" sqref="C5"/>
    </sheetView>
  </sheetViews>
  <sheetFormatPr baseColWidth="10" defaultColWidth="6.7265625" defaultRowHeight="13" x14ac:dyDescent="0.3"/>
  <cols>
    <col min="1" max="2" width="6.7265625" style="1"/>
    <col min="3" max="3" width="9" style="1" bestFit="1" customWidth="1"/>
    <col min="4" max="16384" width="6.7265625" style="1"/>
  </cols>
  <sheetData>
    <row r="2" spans="1:34" x14ac:dyDescent="0.3">
      <c r="B2" s="1" t="s">
        <v>3</v>
      </c>
    </row>
    <row r="3" spans="1:34" x14ac:dyDescent="0.3">
      <c r="B3" s="1" t="s">
        <v>4</v>
      </c>
    </row>
    <row r="4" spans="1:34" x14ac:dyDescent="0.3">
      <c r="B4" s="1" t="s">
        <v>5</v>
      </c>
      <c r="C4" s="1">
        <v>100</v>
      </c>
    </row>
    <row r="5" spans="1:34" x14ac:dyDescent="0.3">
      <c r="B5" s="1" t="s">
        <v>6</v>
      </c>
      <c r="C5" s="2">
        <v>1</v>
      </c>
      <c r="E5" s="1" t="s">
        <v>1</v>
      </c>
      <c r="F5" s="2">
        <v>0</v>
      </c>
      <c r="G5" s="2">
        <v>0.5</v>
      </c>
      <c r="H5" s="2">
        <v>0</v>
      </c>
      <c r="I5" s="2">
        <v>0.5</v>
      </c>
      <c r="J5" s="2">
        <v>0.5</v>
      </c>
    </row>
    <row r="6" spans="1:34" x14ac:dyDescent="0.3">
      <c r="C6" s="2"/>
      <c r="E6" s="1" t="s">
        <v>0</v>
      </c>
      <c r="F6" s="2">
        <v>0</v>
      </c>
      <c r="G6" s="2">
        <v>0</v>
      </c>
      <c r="H6" s="2">
        <v>1</v>
      </c>
      <c r="I6" s="2">
        <v>0.25</v>
      </c>
      <c r="J6" s="2">
        <v>0.5</v>
      </c>
    </row>
    <row r="7" spans="1:34" x14ac:dyDescent="0.3">
      <c r="B7" s="3"/>
      <c r="E7" s="1" t="s">
        <v>2</v>
      </c>
      <c r="F7" s="2">
        <v>1</v>
      </c>
      <c r="G7" s="2">
        <v>0.5</v>
      </c>
      <c r="H7" s="2">
        <v>0</v>
      </c>
      <c r="I7" s="2">
        <v>0.25</v>
      </c>
      <c r="J7" s="2">
        <v>0</v>
      </c>
      <c r="M7" s="1" t="s">
        <v>10</v>
      </c>
      <c r="R7" s="1" t="s">
        <v>11</v>
      </c>
      <c r="W7" s="1" t="s">
        <v>13</v>
      </c>
      <c r="AB7" s="1" t="s">
        <v>12</v>
      </c>
      <c r="AG7" s="1" t="s">
        <v>14</v>
      </c>
    </row>
    <row r="8" spans="1:34" x14ac:dyDescent="0.3">
      <c r="B8" s="1" t="s">
        <v>0</v>
      </c>
      <c r="C8" s="1" t="s">
        <v>1</v>
      </c>
      <c r="D8" s="1" t="s">
        <v>2</v>
      </c>
      <c r="F8" s="4" t="s">
        <v>8</v>
      </c>
      <c r="G8" s="5" t="s">
        <v>7</v>
      </c>
      <c r="H8" s="6" t="s">
        <v>9</v>
      </c>
      <c r="I8" s="7" t="s">
        <v>17</v>
      </c>
      <c r="J8" s="8" t="s">
        <v>16</v>
      </c>
      <c r="M8" s="5" t="s">
        <v>7</v>
      </c>
      <c r="N8" s="1" t="s">
        <v>0</v>
      </c>
      <c r="O8" s="1" t="s">
        <v>1</v>
      </c>
      <c r="P8" s="1" t="s">
        <v>2</v>
      </c>
      <c r="R8" s="4" t="s">
        <v>8</v>
      </c>
      <c r="S8" s="1" t="s">
        <v>0</v>
      </c>
      <c r="T8" s="1" t="s">
        <v>1</v>
      </c>
      <c r="U8" s="1" t="s">
        <v>2</v>
      </c>
      <c r="W8" s="5" t="s">
        <v>7</v>
      </c>
      <c r="X8" s="1" t="s">
        <v>0</v>
      </c>
      <c r="Y8" s="1" t="s">
        <v>1</v>
      </c>
      <c r="Z8" s="1" t="s">
        <v>2</v>
      </c>
      <c r="AB8" s="8" t="s">
        <v>16</v>
      </c>
      <c r="AC8" s="1" t="s">
        <v>0</v>
      </c>
      <c r="AD8" s="1" t="s">
        <v>1</v>
      </c>
      <c r="AE8" s="1" t="s">
        <v>2</v>
      </c>
      <c r="AG8" s="6" t="s">
        <v>15</v>
      </c>
      <c r="AH8" s="7" t="s">
        <v>17</v>
      </c>
    </row>
    <row r="9" spans="1:34" x14ac:dyDescent="0.3">
      <c r="A9" s="1">
        <v>0</v>
      </c>
      <c r="B9" s="1">
        <f ca="1">RANDBETWEEN(pop/2, 3*pop/4)</f>
        <v>60</v>
      </c>
      <c r="C9" s="1">
        <f ca="1">RANDBETWEEN((pop-B9)*0.5,(pop-B9)*3/4)</f>
        <v>25</v>
      </c>
      <c r="D9" s="1">
        <f ca="1">pop-SUM(B9:C9)</f>
        <v>15</v>
      </c>
      <c r="F9" s="1">
        <f ca="1">R9</f>
        <v>7</v>
      </c>
      <c r="G9" s="1">
        <f ca="1">M9+W9</f>
        <v>1</v>
      </c>
      <c r="H9" s="1">
        <f ca="1">AG9</f>
        <v>18</v>
      </c>
      <c r="I9" s="1">
        <f ca="1">AH9</f>
        <v>0</v>
      </c>
      <c r="J9" s="1">
        <f ca="1">AB9</f>
        <v>24</v>
      </c>
      <c r="K9" s="1">
        <f ca="1">SUM(F9:J9)</f>
        <v>50</v>
      </c>
      <c r="N9" s="1">
        <f ca="1">B9</f>
        <v>60</v>
      </c>
      <c r="O9" s="1">
        <f ca="1">C9-M9</f>
        <v>25</v>
      </c>
      <c r="P9" s="1">
        <f ca="1">D9-M9</f>
        <v>15</v>
      </c>
      <c r="R9" s="1">
        <f ca="1">FLOOR(P9/2,1)</f>
        <v>7</v>
      </c>
      <c r="S9" s="1">
        <f ca="1">N9</f>
        <v>60</v>
      </c>
      <c r="T9" s="1">
        <f ca="1">O9</f>
        <v>25</v>
      </c>
      <c r="U9" s="1">
        <f ca="1">P9-2*R9</f>
        <v>1</v>
      </c>
      <c r="W9" s="1">
        <f ca="1">U9</f>
        <v>1</v>
      </c>
      <c r="X9" s="1">
        <f ca="1">S9</f>
        <v>60</v>
      </c>
      <c r="Y9" s="1">
        <f ca="1">T9-U9</f>
        <v>24</v>
      </c>
      <c r="Z9" s="1">
        <v>0</v>
      </c>
      <c r="AB9" s="1">
        <f ca="1">MIN(X9:Y9)</f>
        <v>24</v>
      </c>
      <c r="AC9" s="1">
        <f ca="1">X9-AB9</f>
        <v>36</v>
      </c>
      <c r="AD9" s="1">
        <f ca="1">Y9-AB9</f>
        <v>0</v>
      </c>
      <c r="AE9" s="1">
        <v>0</v>
      </c>
      <c r="AG9" s="1">
        <f ca="1">AC9/2</f>
        <v>18</v>
      </c>
      <c r="AH9" s="1">
        <f ca="1">AD9/2</f>
        <v>0</v>
      </c>
    </row>
    <row r="10" spans="1:34" x14ac:dyDescent="0.3">
      <c r="A10" s="1">
        <v>1</v>
      </c>
      <c r="B10" s="1">
        <f ca="1">SUMPRODUCT($F$6:$J$6,F9:J9)*2</f>
        <v>60</v>
      </c>
      <c r="C10" s="1">
        <f ca="1">SUMPRODUCT($F$5:$J$5,F9:J9)*2</f>
        <v>25</v>
      </c>
      <c r="D10" s="1">
        <f ca="1">SUMPRODUCT($F$7:$J$7,F9:J9)*2</f>
        <v>15</v>
      </c>
      <c r="F10" s="1">
        <f t="shared" ref="F10:F37" ca="1" si="0">R10</f>
        <v>0</v>
      </c>
      <c r="G10" s="1">
        <f t="shared" ref="G10:G37" ca="1" si="1">M10+W10</f>
        <v>15</v>
      </c>
      <c r="H10" s="1">
        <f t="shared" ref="H10:H37" ca="1" si="2">AG10</f>
        <v>25</v>
      </c>
      <c r="I10" s="1">
        <f t="shared" ref="I10:I37" ca="1" si="3">AH10</f>
        <v>0</v>
      </c>
      <c r="J10" s="1">
        <f t="shared" ref="J10:J37" ca="1" si="4">AB10</f>
        <v>10</v>
      </c>
      <c r="K10" s="1">
        <f t="shared" ref="K10:K37" ca="1" si="5">SUM(F10:J10)</f>
        <v>50</v>
      </c>
      <c r="M10" s="1">
        <f t="shared" ref="M10:M37" ca="1" si="6">MIN(FLOOR(C10*$C$5,1),D10)</f>
        <v>15</v>
      </c>
      <c r="N10" s="1">
        <f t="shared" ref="N10:N37" ca="1" si="7">B10</f>
        <v>60</v>
      </c>
      <c r="O10" s="1">
        <f t="shared" ref="O10:O37" ca="1" si="8">C10-M10</f>
        <v>10</v>
      </c>
      <c r="P10" s="1">
        <f t="shared" ref="P10:P37" ca="1" si="9">D10-M10</f>
        <v>0</v>
      </c>
      <c r="R10" s="1">
        <f t="shared" ref="R10:R37" ca="1" si="10">FLOOR(P10/2,1)</f>
        <v>0</v>
      </c>
      <c r="S10" s="1">
        <f t="shared" ref="S10:S37" ca="1" si="11">N10</f>
        <v>60</v>
      </c>
      <c r="T10" s="1">
        <f t="shared" ref="T10:T37" ca="1" si="12">O10</f>
        <v>10</v>
      </c>
      <c r="U10" s="1">
        <f t="shared" ref="U10:U37" ca="1" si="13">P10-2*R10</f>
        <v>0</v>
      </c>
      <c r="W10" s="1">
        <f t="shared" ref="W10:W37" ca="1" si="14">U10</f>
        <v>0</v>
      </c>
      <c r="X10" s="1">
        <f t="shared" ref="X10:X37" ca="1" si="15">S10</f>
        <v>60</v>
      </c>
      <c r="Y10" s="1">
        <f t="shared" ref="Y10:Y37" ca="1" si="16">T10-U10</f>
        <v>10</v>
      </c>
      <c r="Z10" s="1">
        <v>1</v>
      </c>
      <c r="AB10" s="1">
        <f t="shared" ref="AB10:AB37" ca="1" si="17">MIN(X10:Y10)</f>
        <v>10</v>
      </c>
      <c r="AC10" s="1">
        <f t="shared" ref="AC10:AC37" ca="1" si="18">X10-AB10</f>
        <v>50</v>
      </c>
      <c r="AD10" s="1">
        <f t="shared" ref="AD10:AD37" ca="1" si="19">Y10-AB10</f>
        <v>0</v>
      </c>
      <c r="AE10" s="1">
        <v>1</v>
      </c>
      <c r="AG10" s="1">
        <f t="shared" ref="AG10:AG37" ca="1" si="20">AC10/2</f>
        <v>25</v>
      </c>
      <c r="AH10" s="1">
        <f t="shared" ref="AH10:AH37" ca="1" si="21">AD10/2</f>
        <v>0</v>
      </c>
    </row>
    <row r="11" spans="1:34" x14ac:dyDescent="0.3">
      <c r="A11" s="1">
        <v>2</v>
      </c>
      <c r="B11" s="1">
        <f t="shared" ref="B11:B37" ca="1" si="22">SUMPRODUCT($F$6:$J$6,F10:J10)*2</f>
        <v>60</v>
      </c>
      <c r="C11" s="1">
        <f t="shared" ref="C11:C37" ca="1" si="23">SUMPRODUCT($F$5:$J$5,F10:J10)*2</f>
        <v>25</v>
      </c>
      <c r="D11" s="1">
        <f t="shared" ref="D11:D37" ca="1" si="24">SUMPRODUCT($F$7:$J$7,F10:J10)*2</f>
        <v>15</v>
      </c>
      <c r="F11" s="1">
        <f t="shared" ca="1" si="0"/>
        <v>0</v>
      </c>
      <c r="G11" s="1">
        <f t="shared" ca="1" si="1"/>
        <v>15</v>
      </c>
      <c r="H11" s="1">
        <f t="shared" ca="1" si="2"/>
        <v>25</v>
      </c>
      <c r="I11" s="1">
        <f t="shared" ca="1" si="3"/>
        <v>0</v>
      </c>
      <c r="J11" s="1">
        <f t="shared" ca="1" si="4"/>
        <v>10</v>
      </c>
      <c r="K11" s="1">
        <f t="shared" ca="1" si="5"/>
        <v>50</v>
      </c>
      <c r="M11" s="1">
        <f t="shared" ca="1" si="6"/>
        <v>15</v>
      </c>
      <c r="N11" s="1">
        <f t="shared" ca="1" si="7"/>
        <v>60</v>
      </c>
      <c r="O11" s="1">
        <f t="shared" ca="1" si="8"/>
        <v>10</v>
      </c>
      <c r="P11" s="1">
        <f t="shared" ca="1" si="9"/>
        <v>0</v>
      </c>
      <c r="R11" s="1">
        <f t="shared" ca="1" si="10"/>
        <v>0</v>
      </c>
      <c r="S11" s="1">
        <f t="shared" ca="1" si="11"/>
        <v>60</v>
      </c>
      <c r="T11" s="1">
        <f t="shared" ca="1" si="12"/>
        <v>10</v>
      </c>
      <c r="U11" s="1">
        <f t="shared" ca="1" si="13"/>
        <v>0</v>
      </c>
      <c r="W11" s="1">
        <f t="shared" ca="1" si="14"/>
        <v>0</v>
      </c>
      <c r="X11" s="1">
        <f t="shared" ca="1" si="15"/>
        <v>60</v>
      </c>
      <c r="Y11" s="1">
        <f t="shared" ca="1" si="16"/>
        <v>10</v>
      </c>
      <c r="Z11" s="1">
        <v>2</v>
      </c>
      <c r="AB11" s="1">
        <f t="shared" ca="1" si="17"/>
        <v>10</v>
      </c>
      <c r="AC11" s="1">
        <f t="shared" ca="1" si="18"/>
        <v>50</v>
      </c>
      <c r="AD11" s="1">
        <f t="shared" ca="1" si="19"/>
        <v>0</v>
      </c>
      <c r="AE11" s="1">
        <v>2</v>
      </c>
      <c r="AG11" s="1">
        <f t="shared" ca="1" si="20"/>
        <v>25</v>
      </c>
      <c r="AH11" s="1">
        <f t="shared" ca="1" si="21"/>
        <v>0</v>
      </c>
    </row>
    <row r="12" spans="1:34" x14ac:dyDescent="0.3">
      <c r="A12" s="1">
        <v>3</v>
      </c>
      <c r="B12" s="1">
        <f t="shared" ca="1" si="22"/>
        <v>60</v>
      </c>
      <c r="C12" s="1">
        <f t="shared" ca="1" si="23"/>
        <v>25</v>
      </c>
      <c r="D12" s="1">
        <f t="shared" ca="1" si="24"/>
        <v>15</v>
      </c>
      <c r="F12" s="1">
        <f t="shared" ca="1" si="0"/>
        <v>0</v>
      </c>
      <c r="G12" s="1">
        <f t="shared" ca="1" si="1"/>
        <v>15</v>
      </c>
      <c r="H12" s="1">
        <f t="shared" ca="1" si="2"/>
        <v>25</v>
      </c>
      <c r="I12" s="1">
        <f t="shared" ca="1" si="3"/>
        <v>0</v>
      </c>
      <c r="J12" s="1">
        <f t="shared" ca="1" si="4"/>
        <v>10</v>
      </c>
      <c r="K12" s="1">
        <f t="shared" ca="1" si="5"/>
        <v>50</v>
      </c>
      <c r="M12" s="1">
        <f t="shared" ca="1" si="6"/>
        <v>15</v>
      </c>
      <c r="N12" s="1">
        <f t="shared" ca="1" si="7"/>
        <v>60</v>
      </c>
      <c r="O12" s="1">
        <f t="shared" ca="1" si="8"/>
        <v>10</v>
      </c>
      <c r="P12" s="1">
        <f t="shared" ca="1" si="9"/>
        <v>0</v>
      </c>
      <c r="R12" s="1">
        <f t="shared" ca="1" si="10"/>
        <v>0</v>
      </c>
      <c r="S12" s="1">
        <f t="shared" ca="1" si="11"/>
        <v>60</v>
      </c>
      <c r="T12" s="1">
        <f t="shared" ca="1" si="12"/>
        <v>10</v>
      </c>
      <c r="U12" s="1">
        <f t="shared" ca="1" si="13"/>
        <v>0</v>
      </c>
      <c r="W12" s="1">
        <f t="shared" ca="1" si="14"/>
        <v>0</v>
      </c>
      <c r="X12" s="1">
        <f t="shared" ca="1" si="15"/>
        <v>60</v>
      </c>
      <c r="Y12" s="1">
        <f t="shared" ca="1" si="16"/>
        <v>10</v>
      </c>
      <c r="Z12" s="1">
        <v>3</v>
      </c>
      <c r="AB12" s="1">
        <f t="shared" ca="1" si="17"/>
        <v>10</v>
      </c>
      <c r="AC12" s="1">
        <f t="shared" ca="1" si="18"/>
        <v>50</v>
      </c>
      <c r="AD12" s="1">
        <f t="shared" ca="1" si="19"/>
        <v>0</v>
      </c>
      <c r="AE12" s="1">
        <v>3</v>
      </c>
      <c r="AG12" s="1">
        <f t="shared" ca="1" si="20"/>
        <v>25</v>
      </c>
      <c r="AH12" s="1">
        <f t="shared" ca="1" si="21"/>
        <v>0</v>
      </c>
    </row>
    <row r="13" spans="1:34" x14ac:dyDescent="0.3">
      <c r="A13" s="1">
        <v>4</v>
      </c>
      <c r="B13" s="1">
        <f t="shared" ca="1" si="22"/>
        <v>60</v>
      </c>
      <c r="C13" s="1">
        <f t="shared" ca="1" si="23"/>
        <v>25</v>
      </c>
      <c r="D13" s="1">
        <f t="shared" ca="1" si="24"/>
        <v>15</v>
      </c>
      <c r="F13" s="1">
        <f t="shared" ca="1" si="0"/>
        <v>0</v>
      </c>
      <c r="G13" s="1">
        <f t="shared" ca="1" si="1"/>
        <v>15</v>
      </c>
      <c r="H13" s="1">
        <f t="shared" ca="1" si="2"/>
        <v>25</v>
      </c>
      <c r="I13" s="1">
        <f t="shared" ca="1" si="3"/>
        <v>0</v>
      </c>
      <c r="J13" s="1">
        <f t="shared" ca="1" si="4"/>
        <v>10</v>
      </c>
      <c r="K13" s="1">
        <f t="shared" ca="1" si="5"/>
        <v>50</v>
      </c>
      <c r="M13" s="1">
        <f t="shared" ca="1" si="6"/>
        <v>15</v>
      </c>
      <c r="N13" s="1">
        <f t="shared" ca="1" si="7"/>
        <v>60</v>
      </c>
      <c r="O13" s="1">
        <f t="shared" ca="1" si="8"/>
        <v>10</v>
      </c>
      <c r="P13" s="1">
        <f t="shared" ca="1" si="9"/>
        <v>0</v>
      </c>
      <c r="R13" s="1">
        <f t="shared" ca="1" si="10"/>
        <v>0</v>
      </c>
      <c r="S13" s="1">
        <f t="shared" ca="1" si="11"/>
        <v>60</v>
      </c>
      <c r="T13" s="1">
        <f t="shared" ca="1" si="12"/>
        <v>10</v>
      </c>
      <c r="U13" s="1">
        <f t="shared" ca="1" si="13"/>
        <v>0</v>
      </c>
      <c r="W13" s="1">
        <f t="shared" ca="1" si="14"/>
        <v>0</v>
      </c>
      <c r="X13" s="1">
        <f t="shared" ca="1" si="15"/>
        <v>60</v>
      </c>
      <c r="Y13" s="1">
        <f t="shared" ca="1" si="16"/>
        <v>10</v>
      </c>
      <c r="Z13" s="1">
        <v>4</v>
      </c>
      <c r="AB13" s="1">
        <f t="shared" ca="1" si="17"/>
        <v>10</v>
      </c>
      <c r="AC13" s="1">
        <f t="shared" ca="1" si="18"/>
        <v>50</v>
      </c>
      <c r="AD13" s="1">
        <f t="shared" ca="1" si="19"/>
        <v>0</v>
      </c>
      <c r="AE13" s="1">
        <v>4</v>
      </c>
      <c r="AG13" s="1">
        <f t="shared" ca="1" si="20"/>
        <v>25</v>
      </c>
      <c r="AH13" s="1">
        <f t="shared" ca="1" si="21"/>
        <v>0</v>
      </c>
    </row>
    <row r="14" spans="1:34" x14ac:dyDescent="0.3">
      <c r="A14" s="1">
        <v>5</v>
      </c>
      <c r="B14" s="1">
        <f t="shared" ca="1" si="22"/>
        <v>60</v>
      </c>
      <c r="C14" s="1">
        <f t="shared" ca="1" si="23"/>
        <v>25</v>
      </c>
      <c r="D14" s="1">
        <f t="shared" ca="1" si="24"/>
        <v>15</v>
      </c>
      <c r="F14" s="1">
        <f t="shared" ca="1" si="0"/>
        <v>0</v>
      </c>
      <c r="G14" s="1">
        <f t="shared" ca="1" si="1"/>
        <v>15</v>
      </c>
      <c r="H14" s="1">
        <f t="shared" ca="1" si="2"/>
        <v>25</v>
      </c>
      <c r="I14" s="1">
        <f t="shared" ca="1" si="3"/>
        <v>0</v>
      </c>
      <c r="J14" s="1">
        <f t="shared" ca="1" si="4"/>
        <v>10</v>
      </c>
      <c r="K14" s="1">
        <f t="shared" ca="1" si="5"/>
        <v>50</v>
      </c>
      <c r="M14" s="1">
        <f t="shared" ca="1" si="6"/>
        <v>15</v>
      </c>
      <c r="N14" s="1">
        <f t="shared" ca="1" si="7"/>
        <v>60</v>
      </c>
      <c r="O14" s="1">
        <f t="shared" ca="1" si="8"/>
        <v>10</v>
      </c>
      <c r="P14" s="1">
        <f t="shared" ca="1" si="9"/>
        <v>0</v>
      </c>
      <c r="R14" s="1">
        <f t="shared" ca="1" si="10"/>
        <v>0</v>
      </c>
      <c r="S14" s="1">
        <f t="shared" ca="1" si="11"/>
        <v>60</v>
      </c>
      <c r="T14" s="1">
        <f t="shared" ca="1" si="12"/>
        <v>10</v>
      </c>
      <c r="U14" s="1">
        <f t="shared" ca="1" si="13"/>
        <v>0</v>
      </c>
      <c r="W14" s="1">
        <f t="shared" ca="1" si="14"/>
        <v>0</v>
      </c>
      <c r="X14" s="1">
        <f t="shared" ca="1" si="15"/>
        <v>60</v>
      </c>
      <c r="Y14" s="1">
        <f t="shared" ca="1" si="16"/>
        <v>10</v>
      </c>
      <c r="Z14" s="1">
        <v>5</v>
      </c>
      <c r="AB14" s="1">
        <f t="shared" ca="1" si="17"/>
        <v>10</v>
      </c>
      <c r="AC14" s="1">
        <f t="shared" ca="1" si="18"/>
        <v>50</v>
      </c>
      <c r="AD14" s="1">
        <f t="shared" ca="1" si="19"/>
        <v>0</v>
      </c>
      <c r="AE14" s="1">
        <v>5</v>
      </c>
      <c r="AG14" s="1">
        <f t="shared" ca="1" si="20"/>
        <v>25</v>
      </c>
      <c r="AH14" s="1">
        <f t="shared" ca="1" si="21"/>
        <v>0</v>
      </c>
    </row>
    <row r="15" spans="1:34" x14ac:dyDescent="0.3">
      <c r="A15" s="1">
        <v>6</v>
      </c>
      <c r="B15" s="1">
        <f t="shared" ca="1" si="22"/>
        <v>60</v>
      </c>
      <c r="C15" s="1">
        <f t="shared" ca="1" si="23"/>
        <v>25</v>
      </c>
      <c r="D15" s="1">
        <f t="shared" ca="1" si="24"/>
        <v>15</v>
      </c>
      <c r="F15" s="1">
        <f t="shared" ca="1" si="0"/>
        <v>0</v>
      </c>
      <c r="G15" s="1">
        <f t="shared" ca="1" si="1"/>
        <v>15</v>
      </c>
      <c r="H15" s="1">
        <f t="shared" ca="1" si="2"/>
        <v>25</v>
      </c>
      <c r="I15" s="1">
        <f t="shared" ca="1" si="3"/>
        <v>0</v>
      </c>
      <c r="J15" s="1">
        <f t="shared" ca="1" si="4"/>
        <v>10</v>
      </c>
      <c r="K15" s="1">
        <f t="shared" ca="1" si="5"/>
        <v>50</v>
      </c>
      <c r="M15" s="1">
        <f t="shared" ca="1" si="6"/>
        <v>15</v>
      </c>
      <c r="N15" s="1">
        <f t="shared" ca="1" si="7"/>
        <v>60</v>
      </c>
      <c r="O15" s="1">
        <f t="shared" ca="1" si="8"/>
        <v>10</v>
      </c>
      <c r="P15" s="1">
        <f t="shared" ca="1" si="9"/>
        <v>0</v>
      </c>
      <c r="R15" s="1">
        <f t="shared" ca="1" si="10"/>
        <v>0</v>
      </c>
      <c r="S15" s="1">
        <f t="shared" ca="1" si="11"/>
        <v>60</v>
      </c>
      <c r="T15" s="1">
        <f t="shared" ca="1" si="12"/>
        <v>10</v>
      </c>
      <c r="U15" s="1">
        <f t="shared" ca="1" si="13"/>
        <v>0</v>
      </c>
      <c r="W15" s="1">
        <f t="shared" ca="1" si="14"/>
        <v>0</v>
      </c>
      <c r="X15" s="1">
        <f t="shared" ca="1" si="15"/>
        <v>60</v>
      </c>
      <c r="Y15" s="1">
        <f t="shared" ca="1" si="16"/>
        <v>10</v>
      </c>
      <c r="Z15" s="1">
        <v>6</v>
      </c>
      <c r="AB15" s="1">
        <f t="shared" ca="1" si="17"/>
        <v>10</v>
      </c>
      <c r="AC15" s="1">
        <f t="shared" ca="1" si="18"/>
        <v>50</v>
      </c>
      <c r="AD15" s="1">
        <f t="shared" ca="1" si="19"/>
        <v>0</v>
      </c>
      <c r="AE15" s="1">
        <v>6</v>
      </c>
      <c r="AG15" s="1">
        <f t="shared" ca="1" si="20"/>
        <v>25</v>
      </c>
      <c r="AH15" s="1">
        <f t="shared" ca="1" si="21"/>
        <v>0</v>
      </c>
    </row>
    <row r="16" spans="1:34" x14ac:dyDescent="0.3">
      <c r="A16" s="1">
        <v>7</v>
      </c>
      <c r="B16" s="1">
        <f t="shared" ca="1" si="22"/>
        <v>60</v>
      </c>
      <c r="C16" s="1">
        <f t="shared" ca="1" si="23"/>
        <v>25</v>
      </c>
      <c r="D16" s="1">
        <f t="shared" ca="1" si="24"/>
        <v>15</v>
      </c>
      <c r="F16" s="1">
        <f t="shared" ca="1" si="0"/>
        <v>0</v>
      </c>
      <c r="G16" s="1">
        <f t="shared" ca="1" si="1"/>
        <v>15</v>
      </c>
      <c r="H16" s="1">
        <f t="shared" ca="1" si="2"/>
        <v>25</v>
      </c>
      <c r="I16" s="1">
        <f t="shared" ca="1" si="3"/>
        <v>0</v>
      </c>
      <c r="J16" s="1">
        <f t="shared" ca="1" si="4"/>
        <v>10</v>
      </c>
      <c r="K16" s="1">
        <f t="shared" ca="1" si="5"/>
        <v>50</v>
      </c>
      <c r="M16" s="1">
        <f t="shared" ca="1" si="6"/>
        <v>15</v>
      </c>
      <c r="N16" s="1">
        <f t="shared" ca="1" si="7"/>
        <v>60</v>
      </c>
      <c r="O16" s="1">
        <f t="shared" ca="1" si="8"/>
        <v>10</v>
      </c>
      <c r="P16" s="1">
        <f t="shared" ca="1" si="9"/>
        <v>0</v>
      </c>
      <c r="R16" s="1">
        <f t="shared" ca="1" si="10"/>
        <v>0</v>
      </c>
      <c r="S16" s="1">
        <f t="shared" ca="1" si="11"/>
        <v>60</v>
      </c>
      <c r="T16" s="1">
        <f t="shared" ca="1" si="12"/>
        <v>10</v>
      </c>
      <c r="U16" s="1">
        <f t="shared" ca="1" si="13"/>
        <v>0</v>
      </c>
      <c r="W16" s="1">
        <f t="shared" ca="1" si="14"/>
        <v>0</v>
      </c>
      <c r="X16" s="1">
        <f t="shared" ca="1" si="15"/>
        <v>60</v>
      </c>
      <c r="Y16" s="1">
        <f t="shared" ca="1" si="16"/>
        <v>10</v>
      </c>
      <c r="Z16" s="1">
        <v>7</v>
      </c>
      <c r="AB16" s="1">
        <f t="shared" ca="1" si="17"/>
        <v>10</v>
      </c>
      <c r="AC16" s="1">
        <f t="shared" ca="1" si="18"/>
        <v>50</v>
      </c>
      <c r="AD16" s="1">
        <f t="shared" ca="1" si="19"/>
        <v>0</v>
      </c>
      <c r="AE16" s="1">
        <v>7</v>
      </c>
      <c r="AG16" s="1">
        <f t="shared" ca="1" si="20"/>
        <v>25</v>
      </c>
      <c r="AH16" s="1">
        <f t="shared" ca="1" si="21"/>
        <v>0</v>
      </c>
    </row>
    <row r="17" spans="1:34" x14ac:dyDescent="0.3">
      <c r="A17" s="1">
        <v>8</v>
      </c>
      <c r="B17" s="1">
        <f t="shared" ca="1" si="22"/>
        <v>60</v>
      </c>
      <c r="C17" s="1">
        <f t="shared" ca="1" si="23"/>
        <v>25</v>
      </c>
      <c r="D17" s="1">
        <f t="shared" ca="1" si="24"/>
        <v>15</v>
      </c>
      <c r="F17" s="1">
        <f t="shared" ca="1" si="0"/>
        <v>0</v>
      </c>
      <c r="G17" s="1">
        <f t="shared" ca="1" si="1"/>
        <v>15</v>
      </c>
      <c r="H17" s="1">
        <f t="shared" ca="1" si="2"/>
        <v>25</v>
      </c>
      <c r="I17" s="1">
        <f t="shared" ca="1" si="3"/>
        <v>0</v>
      </c>
      <c r="J17" s="1">
        <f t="shared" ca="1" si="4"/>
        <v>10</v>
      </c>
      <c r="K17" s="1">
        <f t="shared" ca="1" si="5"/>
        <v>50</v>
      </c>
      <c r="M17" s="1">
        <f t="shared" ca="1" si="6"/>
        <v>15</v>
      </c>
      <c r="N17" s="1">
        <f t="shared" ca="1" si="7"/>
        <v>60</v>
      </c>
      <c r="O17" s="1">
        <f t="shared" ca="1" si="8"/>
        <v>10</v>
      </c>
      <c r="P17" s="1">
        <f t="shared" ca="1" si="9"/>
        <v>0</v>
      </c>
      <c r="R17" s="1">
        <f t="shared" ca="1" si="10"/>
        <v>0</v>
      </c>
      <c r="S17" s="1">
        <f t="shared" ca="1" si="11"/>
        <v>60</v>
      </c>
      <c r="T17" s="1">
        <f t="shared" ca="1" si="12"/>
        <v>10</v>
      </c>
      <c r="U17" s="1">
        <f t="shared" ca="1" si="13"/>
        <v>0</v>
      </c>
      <c r="W17" s="1">
        <f t="shared" ca="1" si="14"/>
        <v>0</v>
      </c>
      <c r="X17" s="1">
        <f t="shared" ca="1" si="15"/>
        <v>60</v>
      </c>
      <c r="Y17" s="1">
        <f t="shared" ca="1" si="16"/>
        <v>10</v>
      </c>
      <c r="Z17" s="1">
        <v>8</v>
      </c>
      <c r="AB17" s="1">
        <f t="shared" ca="1" si="17"/>
        <v>10</v>
      </c>
      <c r="AC17" s="1">
        <f t="shared" ca="1" si="18"/>
        <v>50</v>
      </c>
      <c r="AD17" s="1">
        <f t="shared" ca="1" si="19"/>
        <v>0</v>
      </c>
      <c r="AE17" s="1">
        <v>8</v>
      </c>
      <c r="AG17" s="1">
        <f t="shared" ca="1" si="20"/>
        <v>25</v>
      </c>
      <c r="AH17" s="1">
        <f t="shared" ca="1" si="21"/>
        <v>0</v>
      </c>
    </row>
    <row r="18" spans="1:34" x14ac:dyDescent="0.3">
      <c r="A18" s="1">
        <v>9</v>
      </c>
      <c r="B18" s="1">
        <f t="shared" ca="1" si="22"/>
        <v>60</v>
      </c>
      <c r="C18" s="1">
        <f t="shared" ca="1" si="23"/>
        <v>25</v>
      </c>
      <c r="D18" s="1">
        <f t="shared" ca="1" si="24"/>
        <v>15</v>
      </c>
      <c r="F18" s="1">
        <f t="shared" ca="1" si="0"/>
        <v>0</v>
      </c>
      <c r="G18" s="1">
        <f t="shared" ca="1" si="1"/>
        <v>15</v>
      </c>
      <c r="H18" s="1">
        <f t="shared" ca="1" si="2"/>
        <v>25</v>
      </c>
      <c r="I18" s="1">
        <f t="shared" ca="1" si="3"/>
        <v>0</v>
      </c>
      <c r="J18" s="1">
        <f t="shared" ca="1" si="4"/>
        <v>10</v>
      </c>
      <c r="K18" s="1">
        <f t="shared" ca="1" si="5"/>
        <v>50</v>
      </c>
      <c r="M18" s="1">
        <f t="shared" ca="1" si="6"/>
        <v>15</v>
      </c>
      <c r="N18" s="1">
        <f t="shared" ca="1" si="7"/>
        <v>60</v>
      </c>
      <c r="O18" s="1">
        <f t="shared" ca="1" si="8"/>
        <v>10</v>
      </c>
      <c r="P18" s="1">
        <f t="shared" ca="1" si="9"/>
        <v>0</v>
      </c>
      <c r="R18" s="1">
        <f t="shared" ca="1" si="10"/>
        <v>0</v>
      </c>
      <c r="S18" s="1">
        <f t="shared" ca="1" si="11"/>
        <v>60</v>
      </c>
      <c r="T18" s="1">
        <f t="shared" ca="1" si="12"/>
        <v>10</v>
      </c>
      <c r="U18" s="1">
        <f t="shared" ca="1" si="13"/>
        <v>0</v>
      </c>
      <c r="W18" s="1">
        <f t="shared" ca="1" si="14"/>
        <v>0</v>
      </c>
      <c r="X18" s="1">
        <f t="shared" ca="1" si="15"/>
        <v>60</v>
      </c>
      <c r="Y18" s="1">
        <f t="shared" ca="1" si="16"/>
        <v>10</v>
      </c>
      <c r="Z18" s="1">
        <v>9</v>
      </c>
      <c r="AB18" s="1">
        <f t="shared" ca="1" si="17"/>
        <v>10</v>
      </c>
      <c r="AC18" s="1">
        <f t="shared" ca="1" si="18"/>
        <v>50</v>
      </c>
      <c r="AD18" s="1">
        <f t="shared" ca="1" si="19"/>
        <v>0</v>
      </c>
      <c r="AE18" s="1">
        <v>9</v>
      </c>
      <c r="AG18" s="1">
        <f t="shared" ca="1" si="20"/>
        <v>25</v>
      </c>
      <c r="AH18" s="1">
        <f t="shared" ca="1" si="21"/>
        <v>0</v>
      </c>
    </row>
    <row r="19" spans="1:34" x14ac:dyDescent="0.3">
      <c r="A19" s="1">
        <v>10</v>
      </c>
      <c r="B19" s="1">
        <f t="shared" ca="1" si="22"/>
        <v>60</v>
      </c>
      <c r="C19" s="1">
        <f t="shared" ca="1" si="23"/>
        <v>25</v>
      </c>
      <c r="D19" s="1">
        <f t="shared" ca="1" si="24"/>
        <v>15</v>
      </c>
      <c r="F19" s="1">
        <f t="shared" ca="1" si="0"/>
        <v>0</v>
      </c>
      <c r="G19" s="1">
        <f t="shared" ca="1" si="1"/>
        <v>15</v>
      </c>
      <c r="H19" s="1">
        <f t="shared" ca="1" si="2"/>
        <v>25</v>
      </c>
      <c r="I19" s="1">
        <f t="shared" ca="1" si="3"/>
        <v>0</v>
      </c>
      <c r="J19" s="1">
        <f t="shared" ca="1" si="4"/>
        <v>10</v>
      </c>
      <c r="K19" s="1">
        <f t="shared" ca="1" si="5"/>
        <v>50</v>
      </c>
      <c r="M19" s="1">
        <f t="shared" ca="1" si="6"/>
        <v>15</v>
      </c>
      <c r="N19" s="1">
        <f t="shared" ca="1" si="7"/>
        <v>60</v>
      </c>
      <c r="O19" s="1">
        <f t="shared" ca="1" si="8"/>
        <v>10</v>
      </c>
      <c r="P19" s="1">
        <f t="shared" ca="1" si="9"/>
        <v>0</v>
      </c>
      <c r="R19" s="1">
        <f t="shared" ca="1" si="10"/>
        <v>0</v>
      </c>
      <c r="S19" s="1">
        <f t="shared" ca="1" si="11"/>
        <v>60</v>
      </c>
      <c r="T19" s="1">
        <f t="shared" ca="1" si="12"/>
        <v>10</v>
      </c>
      <c r="U19" s="1">
        <f t="shared" ca="1" si="13"/>
        <v>0</v>
      </c>
      <c r="W19" s="1">
        <f t="shared" ca="1" si="14"/>
        <v>0</v>
      </c>
      <c r="X19" s="1">
        <f t="shared" ca="1" si="15"/>
        <v>60</v>
      </c>
      <c r="Y19" s="1">
        <f t="shared" ca="1" si="16"/>
        <v>10</v>
      </c>
      <c r="Z19" s="1">
        <v>10</v>
      </c>
      <c r="AB19" s="1">
        <f t="shared" ca="1" si="17"/>
        <v>10</v>
      </c>
      <c r="AC19" s="1">
        <f t="shared" ca="1" si="18"/>
        <v>50</v>
      </c>
      <c r="AD19" s="1">
        <f t="shared" ca="1" si="19"/>
        <v>0</v>
      </c>
      <c r="AE19" s="1">
        <v>10</v>
      </c>
      <c r="AG19" s="1">
        <f t="shared" ca="1" si="20"/>
        <v>25</v>
      </c>
      <c r="AH19" s="1">
        <f t="shared" ca="1" si="21"/>
        <v>0</v>
      </c>
    </row>
    <row r="20" spans="1:34" x14ac:dyDescent="0.3">
      <c r="A20" s="1">
        <v>11</v>
      </c>
      <c r="B20" s="1">
        <f t="shared" ca="1" si="22"/>
        <v>60</v>
      </c>
      <c r="C20" s="1">
        <f t="shared" ca="1" si="23"/>
        <v>25</v>
      </c>
      <c r="D20" s="1">
        <f t="shared" ca="1" si="24"/>
        <v>15</v>
      </c>
      <c r="F20" s="1">
        <f t="shared" ca="1" si="0"/>
        <v>0</v>
      </c>
      <c r="G20" s="1">
        <f t="shared" ca="1" si="1"/>
        <v>15</v>
      </c>
      <c r="H20" s="1">
        <f t="shared" ca="1" si="2"/>
        <v>25</v>
      </c>
      <c r="I20" s="1">
        <f t="shared" ca="1" si="3"/>
        <v>0</v>
      </c>
      <c r="J20" s="1">
        <f t="shared" ca="1" si="4"/>
        <v>10</v>
      </c>
      <c r="K20" s="1">
        <f t="shared" ca="1" si="5"/>
        <v>50</v>
      </c>
      <c r="M20" s="1">
        <f t="shared" ca="1" si="6"/>
        <v>15</v>
      </c>
      <c r="N20" s="1">
        <f t="shared" ca="1" si="7"/>
        <v>60</v>
      </c>
      <c r="O20" s="1">
        <f t="shared" ca="1" si="8"/>
        <v>10</v>
      </c>
      <c r="P20" s="1">
        <f t="shared" ca="1" si="9"/>
        <v>0</v>
      </c>
      <c r="R20" s="1">
        <f t="shared" ca="1" si="10"/>
        <v>0</v>
      </c>
      <c r="S20" s="1">
        <f t="shared" ca="1" si="11"/>
        <v>60</v>
      </c>
      <c r="T20" s="1">
        <f t="shared" ca="1" si="12"/>
        <v>10</v>
      </c>
      <c r="U20" s="1">
        <f t="shared" ca="1" si="13"/>
        <v>0</v>
      </c>
      <c r="W20" s="1">
        <f t="shared" ca="1" si="14"/>
        <v>0</v>
      </c>
      <c r="X20" s="1">
        <f t="shared" ca="1" si="15"/>
        <v>60</v>
      </c>
      <c r="Y20" s="1">
        <f t="shared" ca="1" si="16"/>
        <v>10</v>
      </c>
      <c r="Z20" s="1">
        <v>11</v>
      </c>
      <c r="AB20" s="1">
        <f t="shared" ca="1" si="17"/>
        <v>10</v>
      </c>
      <c r="AC20" s="1">
        <f t="shared" ca="1" si="18"/>
        <v>50</v>
      </c>
      <c r="AD20" s="1">
        <f t="shared" ca="1" si="19"/>
        <v>0</v>
      </c>
      <c r="AE20" s="1">
        <v>11</v>
      </c>
      <c r="AG20" s="1">
        <f t="shared" ca="1" si="20"/>
        <v>25</v>
      </c>
      <c r="AH20" s="1">
        <f t="shared" ca="1" si="21"/>
        <v>0</v>
      </c>
    </row>
    <row r="21" spans="1:34" x14ac:dyDescent="0.3">
      <c r="A21" s="1">
        <v>12</v>
      </c>
      <c r="B21" s="1">
        <f t="shared" ca="1" si="22"/>
        <v>60</v>
      </c>
      <c r="C21" s="1">
        <f t="shared" ca="1" si="23"/>
        <v>25</v>
      </c>
      <c r="D21" s="1">
        <f t="shared" ca="1" si="24"/>
        <v>15</v>
      </c>
      <c r="F21" s="1">
        <f t="shared" ca="1" si="0"/>
        <v>0</v>
      </c>
      <c r="G21" s="1">
        <f t="shared" ca="1" si="1"/>
        <v>15</v>
      </c>
      <c r="H21" s="1">
        <f t="shared" ca="1" si="2"/>
        <v>25</v>
      </c>
      <c r="I21" s="1">
        <f t="shared" ca="1" si="3"/>
        <v>0</v>
      </c>
      <c r="J21" s="1">
        <f t="shared" ca="1" si="4"/>
        <v>10</v>
      </c>
      <c r="K21" s="1">
        <f t="shared" ca="1" si="5"/>
        <v>50</v>
      </c>
      <c r="M21" s="1">
        <f t="shared" ca="1" si="6"/>
        <v>15</v>
      </c>
      <c r="N21" s="1">
        <f t="shared" ca="1" si="7"/>
        <v>60</v>
      </c>
      <c r="O21" s="1">
        <f t="shared" ca="1" si="8"/>
        <v>10</v>
      </c>
      <c r="P21" s="1">
        <f t="shared" ca="1" si="9"/>
        <v>0</v>
      </c>
      <c r="R21" s="1">
        <f t="shared" ca="1" si="10"/>
        <v>0</v>
      </c>
      <c r="S21" s="1">
        <f t="shared" ca="1" si="11"/>
        <v>60</v>
      </c>
      <c r="T21" s="1">
        <f t="shared" ca="1" si="12"/>
        <v>10</v>
      </c>
      <c r="U21" s="1">
        <f t="shared" ca="1" si="13"/>
        <v>0</v>
      </c>
      <c r="W21" s="1">
        <f t="shared" ca="1" si="14"/>
        <v>0</v>
      </c>
      <c r="X21" s="1">
        <f t="shared" ca="1" si="15"/>
        <v>60</v>
      </c>
      <c r="Y21" s="1">
        <f t="shared" ca="1" si="16"/>
        <v>10</v>
      </c>
      <c r="Z21" s="1">
        <v>12</v>
      </c>
      <c r="AB21" s="1">
        <f t="shared" ca="1" si="17"/>
        <v>10</v>
      </c>
      <c r="AC21" s="1">
        <f t="shared" ca="1" si="18"/>
        <v>50</v>
      </c>
      <c r="AD21" s="1">
        <f t="shared" ca="1" si="19"/>
        <v>0</v>
      </c>
      <c r="AE21" s="1">
        <v>12</v>
      </c>
      <c r="AG21" s="1">
        <f t="shared" ca="1" si="20"/>
        <v>25</v>
      </c>
      <c r="AH21" s="1">
        <f t="shared" ca="1" si="21"/>
        <v>0</v>
      </c>
    </row>
    <row r="22" spans="1:34" x14ac:dyDescent="0.3">
      <c r="A22" s="1">
        <v>13</v>
      </c>
      <c r="B22" s="1">
        <f t="shared" ca="1" si="22"/>
        <v>60</v>
      </c>
      <c r="C22" s="1">
        <f t="shared" ca="1" si="23"/>
        <v>25</v>
      </c>
      <c r="D22" s="1">
        <f t="shared" ca="1" si="24"/>
        <v>15</v>
      </c>
      <c r="F22" s="1">
        <f t="shared" ca="1" si="0"/>
        <v>0</v>
      </c>
      <c r="G22" s="1">
        <f t="shared" ca="1" si="1"/>
        <v>15</v>
      </c>
      <c r="H22" s="1">
        <f t="shared" ca="1" si="2"/>
        <v>25</v>
      </c>
      <c r="I22" s="1">
        <f t="shared" ca="1" si="3"/>
        <v>0</v>
      </c>
      <c r="J22" s="1">
        <f t="shared" ca="1" si="4"/>
        <v>10</v>
      </c>
      <c r="K22" s="1">
        <f t="shared" ca="1" si="5"/>
        <v>50</v>
      </c>
      <c r="M22" s="1">
        <f t="shared" ca="1" si="6"/>
        <v>15</v>
      </c>
      <c r="N22" s="1">
        <f t="shared" ca="1" si="7"/>
        <v>60</v>
      </c>
      <c r="O22" s="1">
        <f t="shared" ca="1" si="8"/>
        <v>10</v>
      </c>
      <c r="P22" s="1">
        <f t="shared" ca="1" si="9"/>
        <v>0</v>
      </c>
      <c r="R22" s="1">
        <f t="shared" ca="1" si="10"/>
        <v>0</v>
      </c>
      <c r="S22" s="1">
        <f t="shared" ca="1" si="11"/>
        <v>60</v>
      </c>
      <c r="T22" s="1">
        <f t="shared" ca="1" si="12"/>
        <v>10</v>
      </c>
      <c r="U22" s="1">
        <f t="shared" ca="1" si="13"/>
        <v>0</v>
      </c>
      <c r="W22" s="1">
        <f t="shared" ca="1" si="14"/>
        <v>0</v>
      </c>
      <c r="X22" s="1">
        <f t="shared" ca="1" si="15"/>
        <v>60</v>
      </c>
      <c r="Y22" s="1">
        <f t="shared" ca="1" si="16"/>
        <v>10</v>
      </c>
      <c r="Z22" s="1">
        <v>13</v>
      </c>
      <c r="AB22" s="1">
        <f t="shared" ca="1" si="17"/>
        <v>10</v>
      </c>
      <c r="AC22" s="1">
        <f t="shared" ca="1" si="18"/>
        <v>50</v>
      </c>
      <c r="AD22" s="1">
        <f t="shared" ca="1" si="19"/>
        <v>0</v>
      </c>
      <c r="AE22" s="1">
        <v>13</v>
      </c>
      <c r="AG22" s="1">
        <f t="shared" ca="1" si="20"/>
        <v>25</v>
      </c>
      <c r="AH22" s="1">
        <f t="shared" ca="1" si="21"/>
        <v>0</v>
      </c>
    </row>
    <row r="23" spans="1:34" x14ac:dyDescent="0.3">
      <c r="A23" s="1">
        <v>14</v>
      </c>
      <c r="B23" s="1">
        <f t="shared" ca="1" si="22"/>
        <v>60</v>
      </c>
      <c r="C23" s="1">
        <f t="shared" ca="1" si="23"/>
        <v>25</v>
      </c>
      <c r="D23" s="1">
        <f t="shared" ca="1" si="24"/>
        <v>15</v>
      </c>
      <c r="F23" s="1">
        <f t="shared" ca="1" si="0"/>
        <v>0</v>
      </c>
      <c r="G23" s="1">
        <f t="shared" ca="1" si="1"/>
        <v>15</v>
      </c>
      <c r="H23" s="1">
        <f t="shared" ca="1" si="2"/>
        <v>25</v>
      </c>
      <c r="I23" s="1">
        <f t="shared" ca="1" si="3"/>
        <v>0</v>
      </c>
      <c r="J23" s="1">
        <f t="shared" ca="1" si="4"/>
        <v>10</v>
      </c>
      <c r="K23" s="1">
        <f t="shared" ca="1" si="5"/>
        <v>50</v>
      </c>
      <c r="M23" s="1">
        <f t="shared" ca="1" si="6"/>
        <v>15</v>
      </c>
      <c r="N23" s="1">
        <f t="shared" ca="1" si="7"/>
        <v>60</v>
      </c>
      <c r="O23" s="1">
        <f t="shared" ca="1" si="8"/>
        <v>10</v>
      </c>
      <c r="P23" s="1">
        <f t="shared" ca="1" si="9"/>
        <v>0</v>
      </c>
      <c r="R23" s="1">
        <f t="shared" ca="1" si="10"/>
        <v>0</v>
      </c>
      <c r="S23" s="1">
        <f t="shared" ca="1" si="11"/>
        <v>60</v>
      </c>
      <c r="T23" s="1">
        <f t="shared" ca="1" si="12"/>
        <v>10</v>
      </c>
      <c r="U23" s="1">
        <f t="shared" ca="1" si="13"/>
        <v>0</v>
      </c>
      <c r="W23" s="1">
        <f t="shared" ca="1" si="14"/>
        <v>0</v>
      </c>
      <c r="X23" s="1">
        <f t="shared" ca="1" si="15"/>
        <v>60</v>
      </c>
      <c r="Y23" s="1">
        <f t="shared" ca="1" si="16"/>
        <v>10</v>
      </c>
      <c r="Z23" s="1">
        <v>14</v>
      </c>
      <c r="AB23" s="1">
        <f t="shared" ca="1" si="17"/>
        <v>10</v>
      </c>
      <c r="AC23" s="1">
        <f t="shared" ca="1" si="18"/>
        <v>50</v>
      </c>
      <c r="AD23" s="1">
        <f t="shared" ca="1" si="19"/>
        <v>0</v>
      </c>
      <c r="AE23" s="1">
        <v>14</v>
      </c>
      <c r="AG23" s="1">
        <f t="shared" ca="1" si="20"/>
        <v>25</v>
      </c>
      <c r="AH23" s="1">
        <f t="shared" ca="1" si="21"/>
        <v>0</v>
      </c>
    </row>
    <row r="24" spans="1:34" x14ac:dyDescent="0.3">
      <c r="A24" s="1">
        <v>15</v>
      </c>
      <c r="B24" s="1">
        <f t="shared" ca="1" si="22"/>
        <v>60</v>
      </c>
      <c r="C24" s="1">
        <f t="shared" ca="1" si="23"/>
        <v>25</v>
      </c>
      <c r="D24" s="1">
        <f t="shared" ca="1" si="24"/>
        <v>15</v>
      </c>
      <c r="F24" s="1">
        <f t="shared" ca="1" si="0"/>
        <v>0</v>
      </c>
      <c r="G24" s="1">
        <f t="shared" ca="1" si="1"/>
        <v>15</v>
      </c>
      <c r="H24" s="1">
        <f t="shared" ca="1" si="2"/>
        <v>25</v>
      </c>
      <c r="I24" s="1">
        <f t="shared" ca="1" si="3"/>
        <v>0</v>
      </c>
      <c r="J24" s="1">
        <f t="shared" ca="1" si="4"/>
        <v>10</v>
      </c>
      <c r="K24" s="1">
        <f t="shared" ca="1" si="5"/>
        <v>50</v>
      </c>
      <c r="M24" s="1">
        <f t="shared" ca="1" si="6"/>
        <v>15</v>
      </c>
      <c r="N24" s="1">
        <f t="shared" ca="1" si="7"/>
        <v>60</v>
      </c>
      <c r="O24" s="1">
        <f t="shared" ca="1" si="8"/>
        <v>10</v>
      </c>
      <c r="P24" s="1">
        <f t="shared" ca="1" si="9"/>
        <v>0</v>
      </c>
      <c r="R24" s="1">
        <f t="shared" ca="1" si="10"/>
        <v>0</v>
      </c>
      <c r="S24" s="1">
        <f t="shared" ca="1" si="11"/>
        <v>60</v>
      </c>
      <c r="T24" s="1">
        <f t="shared" ca="1" si="12"/>
        <v>10</v>
      </c>
      <c r="U24" s="1">
        <f t="shared" ca="1" si="13"/>
        <v>0</v>
      </c>
      <c r="W24" s="1">
        <f t="shared" ca="1" si="14"/>
        <v>0</v>
      </c>
      <c r="X24" s="1">
        <f t="shared" ca="1" si="15"/>
        <v>60</v>
      </c>
      <c r="Y24" s="1">
        <f t="shared" ca="1" si="16"/>
        <v>10</v>
      </c>
      <c r="Z24" s="1">
        <v>15</v>
      </c>
      <c r="AB24" s="1">
        <f t="shared" ca="1" si="17"/>
        <v>10</v>
      </c>
      <c r="AC24" s="1">
        <f t="shared" ca="1" si="18"/>
        <v>50</v>
      </c>
      <c r="AD24" s="1">
        <f t="shared" ca="1" si="19"/>
        <v>0</v>
      </c>
      <c r="AE24" s="1">
        <v>15</v>
      </c>
      <c r="AG24" s="1">
        <f t="shared" ca="1" si="20"/>
        <v>25</v>
      </c>
      <c r="AH24" s="1">
        <f t="shared" ca="1" si="21"/>
        <v>0</v>
      </c>
    </row>
    <row r="25" spans="1:34" x14ac:dyDescent="0.3">
      <c r="A25" s="1">
        <v>16</v>
      </c>
      <c r="B25" s="1">
        <f t="shared" ca="1" si="22"/>
        <v>60</v>
      </c>
      <c r="C25" s="1">
        <f t="shared" ca="1" si="23"/>
        <v>25</v>
      </c>
      <c r="D25" s="1">
        <f t="shared" ca="1" si="24"/>
        <v>15</v>
      </c>
      <c r="F25" s="1">
        <f t="shared" ca="1" si="0"/>
        <v>0</v>
      </c>
      <c r="G25" s="1">
        <f t="shared" ca="1" si="1"/>
        <v>15</v>
      </c>
      <c r="H25" s="1">
        <f t="shared" ca="1" si="2"/>
        <v>25</v>
      </c>
      <c r="I25" s="1">
        <f t="shared" ca="1" si="3"/>
        <v>0</v>
      </c>
      <c r="J25" s="1">
        <f t="shared" ca="1" si="4"/>
        <v>10</v>
      </c>
      <c r="K25" s="1">
        <f t="shared" ca="1" si="5"/>
        <v>50</v>
      </c>
      <c r="M25" s="1">
        <f t="shared" ca="1" si="6"/>
        <v>15</v>
      </c>
      <c r="N25" s="1">
        <f t="shared" ca="1" si="7"/>
        <v>60</v>
      </c>
      <c r="O25" s="1">
        <f t="shared" ca="1" si="8"/>
        <v>10</v>
      </c>
      <c r="P25" s="1">
        <f t="shared" ca="1" si="9"/>
        <v>0</v>
      </c>
      <c r="R25" s="1">
        <f t="shared" ca="1" si="10"/>
        <v>0</v>
      </c>
      <c r="S25" s="1">
        <f t="shared" ca="1" si="11"/>
        <v>60</v>
      </c>
      <c r="T25" s="1">
        <f t="shared" ca="1" si="12"/>
        <v>10</v>
      </c>
      <c r="U25" s="1">
        <f t="shared" ca="1" si="13"/>
        <v>0</v>
      </c>
      <c r="W25" s="1">
        <f t="shared" ca="1" si="14"/>
        <v>0</v>
      </c>
      <c r="X25" s="1">
        <f t="shared" ca="1" si="15"/>
        <v>60</v>
      </c>
      <c r="Y25" s="1">
        <f t="shared" ca="1" si="16"/>
        <v>10</v>
      </c>
      <c r="Z25" s="1">
        <v>16</v>
      </c>
      <c r="AB25" s="1">
        <f t="shared" ca="1" si="17"/>
        <v>10</v>
      </c>
      <c r="AC25" s="1">
        <f t="shared" ca="1" si="18"/>
        <v>50</v>
      </c>
      <c r="AD25" s="1">
        <f t="shared" ca="1" si="19"/>
        <v>0</v>
      </c>
      <c r="AE25" s="1">
        <v>16</v>
      </c>
      <c r="AG25" s="1">
        <f t="shared" ca="1" si="20"/>
        <v>25</v>
      </c>
      <c r="AH25" s="1">
        <f t="shared" ca="1" si="21"/>
        <v>0</v>
      </c>
    </row>
    <row r="26" spans="1:34" x14ac:dyDescent="0.3">
      <c r="A26" s="1">
        <v>17</v>
      </c>
      <c r="B26" s="1">
        <f t="shared" ca="1" si="22"/>
        <v>60</v>
      </c>
      <c r="C26" s="1">
        <f t="shared" ca="1" si="23"/>
        <v>25</v>
      </c>
      <c r="D26" s="1">
        <f t="shared" ca="1" si="24"/>
        <v>15</v>
      </c>
      <c r="F26" s="1">
        <f t="shared" ca="1" si="0"/>
        <v>0</v>
      </c>
      <c r="G26" s="1">
        <f t="shared" ca="1" si="1"/>
        <v>15</v>
      </c>
      <c r="H26" s="1">
        <f t="shared" ca="1" si="2"/>
        <v>25</v>
      </c>
      <c r="I26" s="1">
        <f t="shared" ca="1" si="3"/>
        <v>0</v>
      </c>
      <c r="J26" s="1">
        <f t="shared" ca="1" si="4"/>
        <v>10</v>
      </c>
      <c r="K26" s="1">
        <f t="shared" ca="1" si="5"/>
        <v>50</v>
      </c>
      <c r="M26" s="1">
        <f t="shared" ca="1" si="6"/>
        <v>15</v>
      </c>
      <c r="N26" s="1">
        <f t="shared" ca="1" si="7"/>
        <v>60</v>
      </c>
      <c r="O26" s="1">
        <f t="shared" ca="1" si="8"/>
        <v>10</v>
      </c>
      <c r="P26" s="1">
        <f t="shared" ca="1" si="9"/>
        <v>0</v>
      </c>
      <c r="R26" s="1">
        <f t="shared" ca="1" si="10"/>
        <v>0</v>
      </c>
      <c r="S26" s="1">
        <f t="shared" ca="1" si="11"/>
        <v>60</v>
      </c>
      <c r="T26" s="1">
        <f t="shared" ca="1" si="12"/>
        <v>10</v>
      </c>
      <c r="U26" s="1">
        <f t="shared" ca="1" si="13"/>
        <v>0</v>
      </c>
      <c r="W26" s="1">
        <f t="shared" ca="1" si="14"/>
        <v>0</v>
      </c>
      <c r="X26" s="1">
        <f t="shared" ca="1" si="15"/>
        <v>60</v>
      </c>
      <c r="Y26" s="1">
        <f t="shared" ca="1" si="16"/>
        <v>10</v>
      </c>
      <c r="Z26" s="1">
        <v>17</v>
      </c>
      <c r="AB26" s="1">
        <f t="shared" ca="1" si="17"/>
        <v>10</v>
      </c>
      <c r="AC26" s="1">
        <f t="shared" ca="1" si="18"/>
        <v>50</v>
      </c>
      <c r="AD26" s="1">
        <f t="shared" ca="1" si="19"/>
        <v>0</v>
      </c>
      <c r="AE26" s="1">
        <v>17</v>
      </c>
      <c r="AG26" s="1">
        <f t="shared" ca="1" si="20"/>
        <v>25</v>
      </c>
      <c r="AH26" s="1">
        <f t="shared" ca="1" si="21"/>
        <v>0</v>
      </c>
    </row>
    <row r="27" spans="1:34" x14ac:dyDescent="0.3">
      <c r="A27" s="1">
        <v>18</v>
      </c>
      <c r="B27" s="1">
        <f t="shared" ca="1" si="22"/>
        <v>60</v>
      </c>
      <c r="C27" s="1">
        <f t="shared" ca="1" si="23"/>
        <v>25</v>
      </c>
      <c r="D27" s="1">
        <f t="shared" ca="1" si="24"/>
        <v>15</v>
      </c>
      <c r="F27" s="1">
        <f t="shared" ca="1" si="0"/>
        <v>0</v>
      </c>
      <c r="G27" s="1">
        <f t="shared" ca="1" si="1"/>
        <v>15</v>
      </c>
      <c r="H27" s="1">
        <f t="shared" ca="1" si="2"/>
        <v>25</v>
      </c>
      <c r="I27" s="1">
        <f t="shared" ca="1" si="3"/>
        <v>0</v>
      </c>
      <c r="J27" s="1">
        <f t="shared" ca="1" si="4"/>
        <v>10</v>
      </c>
      <c r="K27" s="1">
        <f t="shared" ca="1" si="5"/>
        <v>50</v>
      </c>
      <c r="M27" s="1">
        <f t="shared" ca="1" si="6"/>
        <v>15</v>
      </c>
      <c r="N27" s="1">
        <f t="shared" ca="1" si="7"/>
        <v>60</v>
      </c>
      <c r="O27" s="1">
        <f t="shared" ca="1" si="8"/>
        <v>10</v>
      </c>
      <c r="P27" s="1">
        <f t="shared" ca="1" si="9"/>
        <v>0</v>
      </c>
      <c r="R27" s="1">
        <f t="shared" ca="1" si="10"/>
        <v>0</v>
      </c>
      <c r="S27" s="1">
        <f t="shared" ca="1" si="11"/>
        <v>60</v>
      </c>
      <c r="T27" s="1">
        <f t="shared" ca="1" si="12"/>
        <v>10</v>
      </c>
      <c r="U27" s="1">
        <f t="shared" ca="1" si="13"/>
        <v>0</v>
      </c>
      <c r="W27" s="1">
        <f t="shared" ca="1" si="14"/>
        <v>0</v>
      </c>
      <c r="X27" s="1">
        <f t="shared" ca="1" si="15"/>
        <v>60</v>
      </c>
      <c r="Y27" s="1">
        <f t="shared" ca="1" si="16"/>
        <v>10</v>
      </c>
      <c r="Z27" s="1">
        <v>18</v>
      </c>
      <c r="AB27" s="1">
        <f t="shared" ca="1" si="17"/>
        <v>10</v>
      </c>
      <c r="AC27" s="1">
        <f t="shared" ca="1" si="18"/>
        <v>50</v>
      </c>
      <c r="AD27" s="1">
        <f t="shared" ca="1" si="19"/>
        <v>0</v>
      </c>
      <c r="AE27" s="1">
        <v>18</v>
      </c>
      <c r="AG27" s="1">
        <f t="shared" ca="1" si="20"/>
        <v>25</v>
      </c>
      <c r="AH27" s="1">
        <f t="shared" ca="1" si="21"/>
        <v>0</v>
      </c>
    </row>
    <row r="28" spans="1:34" x14ac:dyDescent="0.3">
      <c r="A28" s="1">
        <v>19</v>
      </c>
      <c r="B28" s="1">
        <f t="shared" ca="1" si="22"/>
        <v>60</v>
      </c>
      <c r="C28" s="1">
        <f t="shared" ca="1" si="23"/>
        <v>25</v>
      </c>
      <c r="D28" s="1">
        <f t="shared" ca="1" si="24"/>
        <v>15</v>
      </c>
      <c r="F28" s="1">
        <f t="shared" ca="1" si="0"/>
        <v>0</v>
      </c>
      <c r="G28" s="1">
        <f t="shared" ca="1" si="1"/>
        <v>15</v>
      </c>
      <c r="H28" s="1">
        <f t="shared" ca="1" si="2"/>
        <v>25</v>
      </c>
      <c r="I28" s="1">
        <f t="shared" ca="1" si="3"/>
        <v>0</v>
      </c>
      <c r="J28" s="1">
        <f t="shared" ca="1" si="4"/>
        <v>10</v>
      </c>
      <c r="K28" s="1">
        <f t="shared" ca="1" si="5"/>
        <v>50</v>
      </c>
      <c r="M28" s="1">
        <f t="shared" ca="1" si="6"/>
        <v>15</v>
      </c>
      <c r="N28" s="1">
        <f t="shared" ca="1" si="7"/>
        <v>60</v>
      </c>
      <c r="O28" s="1">
        <f t="shared" ca="1" si="8"/>
        <v>10</v>
      </c>
      <c r="P28" s="1">
        <f t="shared" ca="1" si="9"/>
        <v>0</v>
      </c>
      <c r="R28" s="1">
        <f t="shared" ca="1" si="10"/>
        <v>0</v>
      </c>
      <c r="S28" s="1">
        <f t="shared" ca="1" si="11"/>
        <v>60</v>
      </c>
      <c r="T28" s="1">
        <f t="shared" ca="1" si="12"/>
        <v>10</v>
      </c>
      <c r="U28" s="1">
        <f t="shared" ca="1" si="13"/>
        <v>0</v>
      </c>
      <c r="W28" s="1">
        <f t="shared" ca="1" si="14"/>
        <v>0</v>
      </c>
      <c r="X28" s="1">
        <f t="shared" ca="1" si="15"/>
        <v>60</v>
      </c>
      <c r="Y28" s="1">
        <f t="shared" ca="1" si="16"/>
        <v>10</v>
      </c>
      <c r="Z28" s="1">
        <v>19</v>
      </c>
      <c r="AB28" s="1">
        <f t="shared" ca="1" si="17"/>
        <v>10</v>
      </c>
      <c r="AC28" s="1">
        <f t="shared" ca="1" si="18"/>
        <v>50</v>
      </c>
      <c r="AD28" s="1">
        <f t="shared" ca="1" si="19"/>
        <v>0</v>
      </c>
      <c r="AE28" s="1">
        <v>19</v>
      </c>
      <c r="AG28" s="1">
        <f t="shared" ca="1" si="20"/>
        <v>25</v>
      </c>
      <c r="AH28" s="1">
        <f t="shared" ca="1" si="21"/>
        <v>0</v>
      </c>
    </row>
    <row r="29" spans="1:34" x14ac:dyDescent="0.3">
      <c r="A29" s="1">
        <v>20</v>
      </c>
      <c r="B29" s="1">
        <f t="shared" ca="1" si="22"/>
        <v>60</v>
      </c>
      <c r="C29" s="1">
        <f t="shared" ca="1" si="23"/>
        <v>25</v>
      </c>
      <c r="D29" s="1">
        <f t="shared" ca="1" si="24"/>
        <v>15</v>
      </c>
      <c r="F29" s="1">
        <f t="shared" ca="1" si="0"/>
        <v>0</v>
      </c>
      <c r="G29" s="1">
        <f t="shared" ca="1" si="1"/>
        <v>15</v>
      </c>
      <c r="H29" s="1">
        <f t="shared" ca="1" si="2"/>
        <v>25</v>
      </c>
      <c r="I29" s="1">
        <f t="shared" ca="1" si="3"/>
        <v>0</v>
      </c>
      <c r="J29" s="1">
        <f t="shared" ca="1" si="4"/>
        <v>10</v>
      </c>
      <c r="K29" s="1">
        <f t="shared" ca="1" si="5"/>
        <v>50</v>
      </c>
      <c r="M29" s="1">
        <f t="shared" ca="1" si="6"/>
        <v>15</v>
      </c>
      <c r="N29" s="1">
        <f t="shared" ca="1" si="7"/>
        <v>60</v>
      </c>
      <c r="O29" s="1">
        <f t="shared" ca="1" si="8"/>
        <v>10</v>
      </c>
      <c r="P29" s="1">
        <f t="shared" ca="1" si="9"/>
        <v>0</v>
      </c>
      <c r="R29" s="1">
        <f t="shared" ca="1" si="10"/>
        <v>0</v>
      </c>
      <c r="S29" s="1">
        <f t="shared" ca="1" si="11"/>
        <v>60</v>
      </c>
      <c r="T29" s="1">
        <f t="shared" ca="1" si="12"/>
        <v>10</v>
      </c>
      <c r="U29" s="1">
        <f t="shared" ca="1" si="13"/>
        <v>0</v>
      </c>
      <c r="W29" s="1">
        <f t="shared" ca="1" si="14"/>
        <v>0</v>
      </c>
      <c r="X29" s="1">
        <f t="shared" ca="1" si="15"/>
        <v>60</v>
      </c>
      <c r="Y29" s="1">
        <f t="shared" ca="1" si="16"/>
        <v>10</v>
      </c>
      <c r="Z29" s="1">
        <v>20</v>
      </c>
      <c r="AB29" s="1">
        <f t="shared" ca="1" si="17"/>
        <v>10</v>
      </c>
      <c r="AC29" s="1">
        <f t="shared" ca="1" si="18"/>
        <v>50</v>
      </c>
      <c r="AD29" s="1">
        <f t="shared" ca="1" si="19"/>
        <v>0</v>
      </c>
      <c r="AE29" s="1">
        <v>20</v>
      </c>
      <c r="AG29" s="1">
        <f t="shared" ca="1" si="20"/>
        <v>25</v>
      </c>
      <c r="AH29" s="1">
        <f t="shared" ca="1" si="21"/>
        <v>0</v>
      </c>
    </row>
    <row r="30" spans="1:34" x14ac:dyDescent="0.3">
      <c r="A30" s="1">
        <v>21</v>
      </c>
      <c r="B30" s="1">
        <f t="shared" ca="1" si="22"/>
        <v>60</v>
      </c>
      <c r="C30" s="1">
        <f t="shared" ca="1" si="23"/>
        <v>25</v>
      </c>
      <c r="D30" s="1">
        <f t="shared" ca="1" si="24"/>
        <v>15</v>
      </c>
      <c r="F30" s="1">
        <f t="shared" ca="1" si="0"/>
        <v>0</v>
      </c>
      <c r="G30" s="1">
        <f t="shared" ca="1" si="1"/>
        <v>15</v>
      </c>
      <c r="H30" s="1">
        <f t="shared" ca="1" si="2"/>
        <v>25</v>
      </c>
      <c r="I30" s="1">
        <f t="shared" ca="1" si="3"/>
        <v>0</v>
      </c>
      <c r="J30" s="1">
        <f t="shared" ca="1" si="4"/>
        <v>10</v>
      </c>
      <c r="K30" s="1">
        <f t="shared" ca="1" si="5"/>
        <v>50</v>
      </c>
      <c r="M30" s="1">
        <f t="shared" ca="1" si="6"/>
        <v>15</v>
      </c>
      <c r="N30" s="1">
        <f t="shared" ca="1" si="7"/>
        <v>60</v>
      </c>
      <c r="O30" s="1">
        <f t="shared" ca="1" si="8"/>
        <v>10</v>
      </c>
      <c r="P30" s="1">
        <f t="shared" ca="1" si="9"/>
        <v>0</v>
      </c>
      <c r="R30" s="1">
        <f t="shared" ca="1" si="10"/>
        <v>0</v>
      </c>
      <c r="S30" s="1">
        <f t="shared" ca="1" si="11"/>
        <v>60</v>
      </c>
      <c r="T30" s="1">
        <f t="shared" ca="1" si="12"/>
        <v>10</v>
      </c>
      <c r="U30" s="1">
        <f t="shared" ca="1" si="13"/>
        <v>0</v>
      </c>
      <c r="W30" s="1">
        <f t="shared" ca="1" si="14"/>
        <v>0</v>
      </c>
      <c r="X30" s="1">
        <f t="shared" ca="1" si="15"/>
        <v>60</v>
      </c>
      <c r="Y30" s="1">
        <f t="shared" ca="1" si="16"/>
        <v>10</v>
      </c>
      <c r="Z30" s="1">
        <v>21</v>
      </c>
      <c r="AB30" s="1">
        <f t="shared" ca="1" si="17"/>
        <v>10</v>
      </c>
      <c r="AC30" s="1">
        <f t="shared" ca="1" si="18"/>
        <v>50</v>
      </c>
      <c r="AD30" s="1">
        <f t="shared" ca="1" si="19"/>
        <v>0</v>
      </c>
      <c r="AE30" s="1">
        <v>21</v>
      </c>
      <c r="AG30" s="1">
        <f t="shared" ca="1" si="20"/>
        <v>25</v>
      </c>
      <c r="AH30" s="1">
        <f t="shared" ca="1" si="21"/>
        <v>0</v>
      </c>
    </row>
    <row r="31" spans="1:34" x14ac:dyDescent="0.3">
      <c r="A31" s="1">
        <v>22</v>
      </c>
      <c r="B31" s="1">
        <f t="shared" ca="1" si="22"/>
        <v>60</v>
      </c>
      <c r="C31" s="1">
        <f t="shared" ca="1" si="23"/>
        <v>25</v>
      </c>
      <c r="D31" s="1">
        <f t="shared" ca="1" si="24"/>
        <v>15</v>
      </c>
      <c r="F31" s="1">
        <f t="shared" ca="1" si="0"/>
        <v>0</v>
      </c>
      <c r="G31" s="1">
        <f t="shared" ca="1" si="1"/>
        <v>15</v>
      </c>
      <c r="H31" s="1">
        <f t="shared" ca="1" si="2"/>
        <v>25</v>
      </c>
      <c r="I31" s="1">
        <f t="shared" ca="1" si="3"/>
        <v>0</v>
      </c>
      <c r="J31" s="1">
        <f t="shared" ca="1" si="4"/>
        <v>10</v>
      </c>
      <c r="K31" s="1">
        <f t="shared" ca="1" si="5"/>
        <v>50</v>
      </c>
      <c r="M31" s="1">
        <f t="shared" ca="1" si="6"/>
        <v>15</v>
      </c>
      <c r="N31" s="1">
        <f t="shared" ca="1" si="7"/>
        <v>60</v>
      </c>
      <c r="O31" s="1">
        <f t="shared" ca="1" si="8"/>
        <v>10</v>
      </c>
      <c r="P31" s="1">
        <f t="shared" ca="1" si="9"/>
        <v>0</v>
      </c>
      <c r="R31" s="1">
        <f t="shared" ca="1" si="10"/>
        <v>0</v>
      </c>
      <c r="S31" s="1">
        <f t="shared" ca="1" si="11"/>
        <v>60</v>
      </c>
      <c r="T31" s="1">
        <f t="shared" ca="1" si="12"/>
        <v>10</v>
      </c>
      <c r="U31" s="1">
        <f t="shared" ca="1" si="13"/>
        <v>0</v>
      </c>
      <c r="W31" s="1">
        <f t="shared" ca="1" si="14"/>
        <v>0</v>
      </c>
      <c r="X31" s="1">
        <f t="shared" ca="1" si="15"/>
        <v>60</v>
      </c>
      <c r="Y31" s="1">
        <f t="shared" ca="1" si="16"/>
        <v>10</v>
      </c>
      <c r="Z31" s="1">
        <v>22</v>
      </c>
      <c r="AB31" s="1">
        <f t="shared" ca="1" si="17"/>
        <v>10</v>
      </c>
      <c r="AC31" s="1">
        <f t="shared" ca="1" si="18"/>
        <v>50</v>
      </c>
      <c r="AD31" s="1">
        <f t="shared" ca="1" si="19"/>
        <v>0</v>
      </c>
      <c r="AE31" s="1">
        <v>22</v>
      </c>
      <c r="AG31" s="1">
        <f t="shared" ca="1" si="20"/>
        <v>25</v>
      </c>
      <c r="AH31" s="1">
        <f t="shared" ca="1" si="21"/>
        <v>0</v>
      </c>
    </row>
    <row r="32" spans="1:34" x14ac:dyDescent="0.3">
      <c r="A32" s="1">
        <v>23</v>
      </c>
      <c r="B32" s="1">
        <f t="shared" ca="1" si="22"/>
        <v>60</v>
      </c>
      <c r="C32" s="1">
        <f t="shared" ca="1" si="23"/>
        <v>25</v>
      </c>
      <c r="D32" s="1">
        <f t="shared" ca="1" si="24"/>
        <v>15</v>
      </c>
      <c r="F32" s="1">
        <f t="shared" ca="1" si="0"/>
        <v>0</v>
      </c>
      <c r="G32" s="1">
        <f t="shared" ca="1" si="1"/>
        <v>15</v>
      </c>
      <c r="H32" s="1">
        <f t="shared" ca="1" si="2"/>
        <v>25</v>
      </c>
      <c r="I32" s="1">
        <f t="shared" ca="1" si="3"/>
        <v>0</v>
      </c>
      <c r="J32" s="1">
        <f t="shared" ca="1" si="4"/>
        <v>10</v>
      </c>
      <c r="K32" s="1">
        <f t="shared" ca="1" si="5"/>
        <v>50</v>
      </c>
      <c r="M32" s="1">
        <f t="shared" ca="1" si="6"/>
        <v>15</v>
      </c>
      <c r="N32" s="1">
        <f t="shared" ca="1" si="7"/>
        <v>60</v>
      </c>
      <c r="O32" s="1">
        <f t="shared" ca="1" si="8"/>
        <v>10</v>
      </c>
      <c r="P32" s="1">
        <f t="shared" ca="1" si="9"/>
        <v>0</v>
      </c>
      <c r="R32" s="1">
        <f t="shared" ca="1" si="10"/>
        <v>0</v>
      </c>
      <c r="S32" s="1">
        <f t="shared" ca="1" si="11"/>
        <v>60</v>
      </c>
      <c r="T32" s="1">
        <f t="shared" ca="1" si="12"/>
        <v>10</v>
      </c>
      <c r="U32" s="1">
        <f t="shared" ca="1" si="13"/>
        <v>0</v>
      </c>
      <c r="W32" s="1">
        <f t="shared" ca="1" si="14"/>
        <v>0</v>
      </c>
      <c r="X32" s="1">
        <f t="shared" ca="1" si="15"/>
        <v>60</v>
      </c>
      <c r="Y32" s="1">
        <f t="shared" ca="1" si="16"/>
        <v>10</v>
      </c>
      <c r="Z32" s="1">
        <v>23</v>
      </c>
      <c r="AB32" s="1">
        <f t="shared" ca="1" si="17"/>
        <v>10</v>
      </c>
      <c r="AC32" s="1">
        <f t="shared" ca="1" si="18"/>
        <v>50</v>
      </c>
      <c r="AD32" s="1">
        <f t="shared" ca="1" si="19"/>
        <v>0</v>
      </c>
      <c r="AE32" s="1">
        <v>23</v>
      </c>
      <c r="AG32" s="1">
        <f t="shared" ca="1" si="20"/>
        <v>25</v>
      </c>
      <c r="AH32" s="1">
        <f t="shared" ca="1" si="21"/>
        <v>0</v>
      </c>
    </row>
    <row r="33" spans="1:34" x14ac:dyDescent="0.3">
      <c r="A33" s="1">
        <v>24</v>
      </c>
      <c r="B33" s="1">
        <f t="shared" ca="1" si="22"/>
        <v>60</v>
      </c>
      <c r="C33" s="1">
        <f t="shared" ca="1" si="23"/>
        <v>25</v>
      </c>
      <c r="D33" s="1">
        <f t="shared" ca="1" si="24"/>
        <v>15</v>
      </c>
      <c r="F33" s="1">
        <f t="shared" ca="1" si="0"/>
        <v>0</v>
      </c>
      <c r="G33" s="1">
        <f t="shared" ca="1" si="1"/>
        <v>15</v>
      </c>
      <c r="H33" s="1">
        <f t="shared" ca="1" si="2"/>
        <v>25</v>
      </c>
      <c r="I33" s="1">
        <f t="shared" ca="1" si="3"/>
        <v>0</v>
      </c>
      <c r="J33" s="1">
        <f t="shared" ca="1" si="4"/>
        <v>10</v>
      </c>
      <c r="K33" s="1">
        <f t="shared" ca="1" si="5"/>
        <v>50</v>
      </c>
      <c r="M33" s="1">
        <f t="shared" ca="1" si="6"/>
        <v>15</v>
      </c>
      <c r="N33" s="1">
        <f t="shared" ca="1" si="7"/>
        <v>60</v>
      </c>
      <c r="O33" s="1">
        <f t="shared" ca="1" si="8"/>
        <v>10</v>
      </c>
      <c r="P33" s="1">
        <f t="shared" ca="1" si="9"/>
        <v>0</v>
      </c>
      <c r="R33" s="1">
        <f t="shared" ca="1" si="10"/>
        <v>0</v>
      </c>
      <c r="S33" s="1">
        <f t="shared" ca="1" si="11"/>
        <v>60</v>
      </c>
      <c r="T33" s="1">
        <f t="shared" ca="1" si="12"/>
        <v>10</v>
      </c>
      <c r="U33" s="1">
        <f t="shared" ca="1" si="13"/>
        <v>0</v>
      </c>
      <c r="W33" s="1">
        <f t="shared" ca="1" si="14"/>
        <v>0</v>
      </c>
      <c r="X33" s="1">
        <f t="shared" ca="1" si="15"/>
        <v>60</v>
      </c>
      <c r="Y33" s="1">
        <f t="shared" ca="1" si="16"/>
        <v>10</v>
      </c>
      <c r="Z33" s="1">
        <v>24</v>
      </c>
      <c r="AB33" s="1">
        <f t="shared" ca="1" si="17"/>
        <v>10</v>
      </c>
      <c r="AC33" s="1">
        <f t="shared" ca="1" si="18"/>
        <v>50</v>
      </c>
      <c r="AD33" s="1">
        <f t="shared" ca="1" si="19"/>
        <v>0</v>
      </c>
      <c r="AE33" s="1">
        <v>24</v>
      </c>
      <c r="AG33" s="1">
        <f t="shared" ca="1" si="20"/>
        <v>25</v>
      </c>
      <c r="AH33" s="1">
        <f t="shared" ca="1" si="21"/>
        <v>0</v>
      </c>
    </row>
    <row r="34" spans="1:34" x14ac:dyDescent="0.3">
      <c r="A34" s="1">
        <v>25</v>
      </c>
      <c r="B34" s="1">
        <f t="shared" ca="1" si="22"/>
        <v>60</v>
      </c>
      <c r="C34" s="1">
        <f t="shared" ca="1" si="23"/>
        <v>25</v>
      </c>
      <c r="D34" s="1">
        <f t="shared" ca="1" si="24"/>
        <v>15</v>
      </c>
      <c r="F34" s="1">
        <f t="shared" ca="1" si="0"/>
        <v>0</v>
      </c>
      <c r="G34" s="1">
        <f t="shared" ca="1" si="1"/>
        <v>15</v>
      </c>
      <c r="H34" s="1">
        <f t="shared" ca="1" si="2"/>
        <v>25</v>
      </c>
      <c r="I34" s="1">
        <f t="shared" ca="1" si="3"/>
        <v>0</v>
      </c>
      <c r="J34" s="1">
        <f t="shared" ca="1" si="4"/>
        <v>10</v>
      </c>
      <c r="K34" s="1">
        <f t="shared" ca="1" si="5"/>
        <v>50</v>
      </c>
      <c r="M34" s="1">
        <f t="shared" ca="1" si="6"/>
        <v>15</v>
      </c>
      <c r="N34" s="1">
        <f t="shared" ca="1" si="7"/>
        <v>60</v>
      </c>
      <c r="O34" s="1">
        <f t="shared" ca="1" si="8"/>
        <v>10</v>
      </c>
      <c r="P34" s="1">
        <f t="shared" ca="1" si="9"/>
        <v>0</v>
      </c>
      <c r="R34" s="1">
        <f t="shared" ca="1" si="10"/>
        <v>0</v>
      </c>
      <c r="S34" s="1">
        <f t="shared" ca="1" si="11"/>
        <v>60</v>
      </c>
      <c r="T34" s="1">
        <f t="shared" ca="1" si="12"/>
        <v>10</v>
      </c>
      <c r="U34" s="1">
        <f t="shared" ca="1" si="13"/>
        <v>0</v>
      </c>
      <c r="W34" s="1">
        <f t="shared" ca="1" si="14"/>
        <v>0</v>
      </c>
      <c r="X34" s="1">
        <f t="shared" ca="1" si="15"/>
        <v>60</v>
      </c>
      <c r="Y34" s="1">
        <f t="shared" ca="1" si="16"/>
        <v>10</v>
      </c>
      <c r="Z34" s="1">
        <v>25</v>
      </c>
      <c r="AB34" s="1">
        <f t="shared" ca="1" si="17"/>
        <v>10</v>
      </c>
      <c r="AC34" s="1">
        <f t="shared" ca="1" si="18"/>
        <v>50</v>
      </c>
      <c r="AD34" s="1">
        <f t="shared" ca="1" si="19"/>
        <v>0</v>
      </c>
      <c r="AE34" s="1">
        <v>25</v>
      </c>
      <c r="AG34" s="1">
        <f t="shared" ca="1" si="20"/>
        <v>25</v>
      </c>
      <c r="AH34" s="1">
        <f t="shared" ca="1" si="21"/>
        <v>0</v>
      </c>
    </row>
    <row r="35" spans="1:34" x14ac:dyDescent="0.3">
      <c r="A35" s="1">
        <v>26</v>
      </c>
      <c r="B35" s="1">
        <f t="shared" ca="1" si="22"/>
        <v>60</v>
      </c>
      <c r="C35" s="1">
        <f t="shared" ca="1" si="23"/>
        <v>25</v>
      </c>
      <c r="D35" s="1">
        <f t="shared" ca="1" si="24"/>
        <v>15</v>
      </c>
      <c r="F35" s="1">
        <f t="shared" ca="1" si="0"/>
        <v>0</v>
      </c>
      <c r="G35" s="1">
        <f t="shared" ca="1" si="1"/>
        <v>15</v>
      </c>
      <c r="H35" s="1">
        <f t="shared" ca="1" si="2"/>
        <v>25</v>
      </c>
      <c r="I35" s="1">
        <f t="shared" ca="1" si="3"/>
        <v>0</v>
      </c>
      <c r="J35" s="1">
        <f t="shared" ca="1" si="4"/>
        <v>10</v>
      </c>
      <c r="K35" s="1">
        <f t="shared" ca="1" si="5"/>
        <v>50</v>
      </c>
      <c r="M35" s="1">
        <f t="shared" ca="1" si="6"/>
        <v>15</v>
      </c>
      <c r="N35" s="1">
        <f t="shared" ca="1" si="7"/>
        <v>60</v>
      </c>
      <c r="O35" s="1">
        <f t="shared" ca="1" si="8"/>
        <v>10</v>
      </c>
      <c r="P35" s="1">
        <f t="shared" ca="1" si="9"/>
        <v>0</v>
      </c>
      <c r="R35" s="1">
        <f t="shared" ca="1" si="10"/>
        <v>0</v>
      </c>
      <c r="S35" s="1">
        <f t="shared" ca="1" si="11"/>
        <v>60</v>
      </c>
      <c r="T35" s="1">
        <f t="shared" ca="1" si="12"/>
        <v>10</v>
      </c>
      <c r="U35" s="1">
        <f t="shared" ca="1" si="13"/>
        <v>0</v>
      </c>
      <c r="W35" s="1">
        <f t="shared" ca="1" si="14"/>
        <v>0</v>
      </c>
      <c r="X35" s="1">
        <f t="shared" ca="1" si="15"/>
        <v>60</v>
      </c>
      <c r="Y35" s="1">
        <f t="shared" ca="1" si="16"/>
        <v>10</v>
      </c>
      <c r="Z35" s="1">
        <v>26</v>
      </c>
      <c r="AB35" s="1">
        <f t="shared" ca="1" si="17"/>
        <v>10</v>
      </c>
      <c r="AC35" s="1">
        <f t="shared" ca="1" si="18"/>
        <v>50</v>
      </c>
      <c r="AD35" s="1">
        <f t="shared" ca="1" si="19"/>
        <v>0</v>
      </c>
      <c r="AE35" s="1">
        <v>26</v>
      </c>
      <c r="AG35" s="1">
        <f t="shared" ca="1" si="20"/>
        <v>25</v>
      </c>
      <c r="AH35" s="1">
        <f t="shared" ca="1" si="21"/>
        <v>0</v>
      </c>
    </row>
    <row r="36" spans="1:34" x14ac:dyDescent="0.3">
      <c r="A36" s="1">
        <v>27</v>
      </c>
      <c r="B36" s="1">
        <f t="shared" ca="1" si="22"/>
        <v>60</v>
      </c>
      <c r="C36" s="1">
        <f t="shared" ca="1" si="23"/>
        <v>25</v>
      </c>
      <c r="D36" s="1">
        <f t="shared" ca="1" si="24"/>
        <v>15</v>
      </c>
      <c r="F36" s="1">
        <f t="shared" ca="1" si="0"/>
        <v>0</v>
      </c>
      <c r="G36" s="1">
        <f t="shared" ca="1" si="1"/>
        <v>15</v>
      </c>
      <c r="H36" s="1">
        <f t="shared" ca="1" si="2"/>
        <v>25</v>
      </c>
      <c r="I36" s="1">
        <f t="shared" ca="1" si="3"/>
        <v>0</v>
      </c>
      <c r="J36" s="1">
        <f t="shared" ca="1" si="4"/>
        <v>10</v>
      </c>
      <c r="K36" s="1">
        <f t="shared" ca="1" si="5"/>
        <v>50</v>
      </c>
      <c r="M36" s="1">
        <f t="shared" ca="1" si="6"/>
        <v>15</v>
      </c>
      <c r="N36" s="1">
        <f t="shared" ca="1" si="7"/>
        <v>60</v>
      </c>
      <c r="O36" s="1">
        <f t="shared" ca="1" si="8"/>
        <v>10</v>
      </c>
      <c r="P36" s="1">
        <f t="shared" ca="1" si="9"/>
        <v>0</v>
      </c>
      <c r="R36" s="1">
        <f t="shared" ca="1" si="10"/>
        <v>0</v>
      </c>
      <c r="S36" s="1">
        <f t="shared" ca="1" si="11"/>
        <v>60</v>
      </c>
      <c r="T36" s="1">
        <f t="shared" ca="1" si="12"/>
        <v>10</v>
      </c>
      <c r="U36" s="1">
        <f t="shared" ca="1" si="13"/>
        <v>0</v>
      </c>
      <c r="W36" s="1">
        <f t="shared" ca="1" si="14"/>
        <v>0</v>
      </c>
      <c r="X36" s="1">
        <f t="shared" ca="1" si="15"/>
        <v>60</v>
      </c>
      <c r="Y36" s="1">
        <f t="shared" ca="1" si="16"/>
        <v>10</v>
      </c>
      <c r="Z36" s="1">
        <v>27</v>
      </c>
      <c r="AB36" s="1">
        <f t="shared" ca="1" si="17"/>
        <v>10</v>
      </c>
      <c r="AC36" s="1">
        <f t="shared" ca="1" si="18"/>
        <v>50</v>
      </c>
      <c r="AD36" s="1">
        <f t="shared" ca="1" si="19"/>
        <v>0</v>
      </c>
      <c r="AE36" s="1">
        <v>27</v>
      </c>
      <c r="AG36" s="1">
        <f t="shared" ca="1" si="20"/>
        <v>25</v>
      </c>
      <c r="AH36" s="1">
        <f t="shared" ca="1" si="21"/>
        <v>0</v>
      </c>
    </row>
    <row r="37" spans="1:34" x14ac:dyDescent="0.3">
      <c r="A37" s="1">
        <v>28</v>
      </c>
      <c r="B37" s="1">
        <f t="shared" ca="1" si="22"/>
        <v>60</v>
      </c>
      <c r="C37" s="1">
        <f t="shared" ca="1" si="23"/>
        <v>25</v>
      </c>
      <c r="D37" s="1">
        <f t="shared" ca="1" si="24"/>
        <v>15</v>
      </c>
      <c r="F37" s="1">
        <f t="shared" ca="1" si="0"/>
        <v>0</v>
      </c>
      <c r="G37" s="1">
        <f t="shared" ca="1" si="1"/>
        <v>15</v>
      </c>
      <c r="H37" s="1">
        <f t="shared" ca="1" si="2"/>
        <v>25</v>
      </c>
      <c r="I37" s="1">
        <f t="shared" ca="1" si="3"/>
        <v>0</v>
      </c>
      <c r="J37" s="1">
        <f t="shared" ca="1" si="4"/>
        <v>10</v>
      </c>
      <c r="K37" s="1">
        <f t="shared" ca="1" si="5"/>
        <v>50</v>
      </c>
      <c r="M37" s="1">
        <f t="shared" ca="1" si="6"/>
        <v>15</v>
      </c>
      <c r="N37" s="1">
        <f t="shared" ca="1" si="7"/>
        <v>60</v>
      </c>
      <c r="O37" s="1">
        <f t="shared" ca="1" si="8"/>
        <v>10</v>
      </c>
      <c r="P37" s="1">
        <f t="shared" ca="1" si="9"/>
        <v>0</v>
      </c>
      <c r="R37" s="1">
        <f t="shared" ca="1" si="10"/>
        <v>0</v>
      </c>
      <c r="S37" s="1">
        <f t="shared" ca="1" si="11"/>
        <v>60</v>
      </c>
      <c r="T37" s="1">
        <f t="shared" ca="1" si="12"/>
        <v>10</v>
      </c>
      <c r="U37" s="1">
        <f t="shared" ca="1" si="13"/>
        <v>0</v>
      </c>
      <c r="W37" s="1">
        <f t="shared" ca="1" si="14"/>
        <v>0</v>
      </c>
      <c r="X37" s="1">
        <f t="shared" ca="1" si="15"/>
        <v>60</v>
      </c>
      <c r="Y37" s="1">
        <f t="shared" ca="1" si="16"/>
        <v>10</v>
      </c>
      <c r="Z37" s="1">
        <v>28</v>
      </c>
      <c r="AB37" s="1">
        <f t="shared" ca="1" si="17"/>
        <v>10</v>
      </c>
      <c r="AC37" s="1">
        <f t="shared" ca="1" si="18"/>
        <v>50</v>
      </c>
      <c r="AD37" s="1">
        <f t="shared" ca="1" si="19"/>
        <v>0</v>
      </c>
      <c r="AE37" s="1">
        <v>28</v>
      </c>
      <c r="AG37" s="1">
        <f t="shared" ca="1" si="20"/>
        <v>25</v>
      </c>
      <c r="AH37" s="1">
        <f t="shared" ca="1" si="2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7288-5CAA-4B27-80E3-3A90CEE28255}">
  <dimension ref="A1:AM104"/>
  <sheetViews>
    <sheetView zoomScale="97" zoomScaleNormal="160" workbookViewId="0">
      <selection activeCell="C11" sqref="C11"/>
    </sheetView>
  </sheetViews>
  <sheetFormatPr baseColWidth="10" defaultColWidth="6.7265625" defaultRowHeight="13" x14ac:dyDescent="0.3"/>
  <cols>
    <col min="1" max="1" width="6.7265625" style="1"/>
    <col min="2" max="2" width="8.6328125" style="1" customWidth="1"/>
    <col min="3" max="3" width="6.81640625" style="1" customWidth="1"/>
    <col min="4" max="4" width="6.7265625" style="1"/>
    <col min="5" max="5" width="9.08984375" style="1" bestFit="1" customWidth="1"/>
    <col min="6" max="8" width="6.7265625" style="1"/>
    <col min="9" max="9" width="0.7265625" style="31" customWidth="1"/>
    <col min="10" max="11" width="5.7265625" style="1" bestFit="1" customWidth="1"/>
    <col min="12" max="12" width="5.36328125" style="1" bestFit="1" customWidth="1"/>
    <col min="13" max="14" width="5.7265625" style="1" bestFit="1" customWidth="1"/>
    <col min="15" max="15" width="5.08984375" style="1" customWidth="1"/>
    <col min="16" max="16" width="0.7265625" style="31" customWidth="1"/>
    <col min="17" max="17" width="6.7265625" style="1"/>
    <col min="18" max="18" width="5.1796875" style="1" customWidth="1"/>
    <col min="19" max="19" width="6.08984375" style="1" customWidth="1"/>
    <col min="20" max="20" width="5" style="1" customWidth="1"/>
    <col min="21" max="21" width="0.7265625" style="31" customWidth="1"/>
    <col min="22" max="22" width="6.7265625" style="1"/>
    <col min="23" max="24" width="4.81640625" style="1" customWidth="1"/>
    <col min="25" max="25" width="5.1796875" style="1" customWidth="1"/>
    <col min="26" max="26" width="0.7265625" style="31" customWidth="1"/>
    <col min="27" max="30" width="6.7265625" style="1"/>
    <col min="31" max="31" width="1" style="31" customWidth="1"/>
    <col min="32" max="32" width="5.6328125" style="1" customWidth="1"/>
    <col min="33" max="33" width="5.453125" style="1" customWidth="1"/>
    <col min="34" max="34" width="1" style="31" customWidth="1"/>
    <col min="35" max="39" width="5.7265625" style="9" bestFit="1" customWidth="1"/>
    <col min="40" max="16384" width="6.7265625" style="1"/>
  </cols>
  <sheetData>
    <row r="1" spans="1:39" x14ac:dyDescent="0.3">
      <c r="D1" s="1" t="s">
        <v>31</v>
      </c>
      <c r="G1" s="1" t="s">
        <v>30</v>
      </c>
    </row>
    <row r="2" spans="1:39" ht="14.5" customHeight="1" x14ac:dyDescent="0.3">
      <c r="A2" s="56" t="s">
        <v>3</v>
      </c>
      <c r="B2" s="56"/>
      <c r="L2" s="1" t="s">
        <v>26</v>
      </c>
      <c r="X2" s="61" t="s">
        <v>24</v>
      </c>
      <c r="Y2" s="61"/>
      <c r="AC2" s="60" t="s">
        <v>23</v>
      </c>
      <c r="AD2" s="60"/>
    </row>
    <row r="3" spans="1:39" ht="15" customHeight="1" thickBot="1" x14ac:dyDescent="0.35">
      <c r="A3" s="56" t="s">
        <v>4</v>
      </c>
      <c r="B3" s="56"/>
      <c r="D3" s="1" t="s">
        <v>32</v>
      </c>
      <c r="E3" s="1" t="s">
        <v>33</v>
      </c>
      <c r="I3" s="32"/>
      <c r="J3" s="16"/>
      <c r="K3" s="16"/>
      <c r="L3" s="16"/>
      <c r="M3" s="16"/>
      <c r="N3" s="16"/>
      <c r="X3" s="61"/>
      <c r="Y3" s="61"/>
      <c r="AC3" s="60"/>
      <c r="AD3" s="60"/>
    </row>
    <row r="4" spans="1:39" ht="15" customHeight="1" thickBot="1" x14ac:dyDescent="0.35">
      <c r="A4" s="57" t="s">
        <v>5</v>
      </c>
      <c r="B4" s="57"/>
      <c r="C4" s="44">
        <v>20</v>
      </c>
      <c r="G4" s="1" t="s">
        <v>26</v>
      </c>
      <c r="I4" s="40"/>
      <c r="J4" s="58" t="s">
        <v>19</v>
      </c>
      <c r="K4" s="58"/>
      <c r="L4" s="58"/>
      <c r="M4" s="58"/>
      <c r="N4" s="59"/>
      <c r="X4" s="61"/>
      <c r="Y4" s="61"/>
      <c r="AC4" s="60"/>
      <c r="AD4" s="60"/>
    </row>
    <row r="5" spans="1:39" ht="14.5" customHeight="1" x14ac:dyDescent="0.3">
      <c r="A5" s="57" t="s">
        <v>6</v>
      </c>
      <c r="B5" s="57"/>
      <c r="C5" s="45">
        <v>1</v>
      </c>
      <c r="E5" s="1" t="s">
        <v>26</v>
      </c>
      <c r="F5" s="1" t="s">
        <v>26</v>
      </c>
      <c r="H5" s="20" t="s">
        <v>1</v>
      </c>
      <c r="I5" s="33" t="s">
        <v>1</v>
      </c>
      <c r="J5" s="29">
        <v>0</v>
      </c>
      <c r="K5" s="29">
        <v>0.5</v>
      </c>
      <c r="L5" s="29">
        <v>0</v>
      </c>
      <c r="M5" s="29">
        <v>0.5</v>
      </c>
      <c r="N5" s="29">
        <v>0.5</v>
      </c>
      <c r="Q5" s="63">
        <v>2</v>
      </c>
      <c r="V5" s="63">
        <v>1</v>
      </c>
      <c r="AA5" s="63">
        <v>3</v>
      </c>
      <c r="AC5" s="60"/>
      <c r="AD5" s="60"/>
      <c r="AF5" s="63">
        <v>4</v>
      </c>
    </row>
    <row r="6" spans="1:39" ht="14.5" customHeight="1" x14ac:dyDescent="0.3">
      <c r="A6" s="57" t="s">
        <v>18</v>
      </c>
      <c r="B6" s="57"/>
      <c r="C6" s="46">
        <v>10</v>
      </c>
      <c r="F6" s="1" t="s">
        <v>26</v>
      </c>
      <c r="H6" s="20" t="s">
        <v>0</v>
      </c>
      <c r="I6" s="34" t="s">
        <v>0</v>
      </c>
      <c r="J6" s="30">
        <v>0</v>
      </c>
      <c r="K6" s="30">
        <v>0</v>
      </c>
      <c r="L6" s="30">
        <v>1</v>
      </c>
      <c r="M6" s="30">
        <v>0.25</v>
      </c>
      <c r="N6" s="30">
        <v>0.5</v>
      </c>
      <c r="Q6" s="63"/>
      <c r="V6" s="63"/>
      <c r="AA6" s="63"/>
      <c r="AF6" s="63"/>
    </row>
    <row r="7" spans="1:39" x14ac:dyDescent="0.3">
      <c r="B7" s="3"/>
      <c r="F7" s="1" t="s">
        <v>26</v>
      </c>
      <c r="H7" s="20" t="s">
        <v>2</v>
      </c>
      <c r="I7" s="34" t="s">
        <v>2</v>
      </c>
      <c r="J7" s="30">
        <v>1</v>
      </c>
      <c r="K7" s="30">
        <v>0.5</v>
      </c>
      <c r="L7" s="30">
        <v>0</v>
      </c>
      <c r="M7" s="30">
        <v>0.25</v>
      </c>
      <c r="N7" s="30">
        <v>0</v>
      </c>
      <c r="Q7" s="1" t="s">
        <v>13</v>
      </c>
      <c r="V7" s="1" t="s">
        <v>6</v>
      </c>
      <c r="AA7" s="1" t="s">
        <v>12</v>
      </c>
      <c r="AF7" s="1" t="s">
        <v>14</v>
      </c>
      <c r="AI7" s="1"/>
      <c r="AJ7" s="1"/>
    </row>
    <row r="8" spans="1:39" x14ac:dyDescent="0.3">
      <c r="B8" s="3"/>
      <c r="J8" s="10"/>
      <c r="K8" s="10"/>
      <c r="L8" s="10"/>
      <c r="M8" s="10"/>
      <c r="N8" s="10"/>
      <c r="R8" s="56" t="s">
        <v>29</v>
      </c>
      <c r="S8" s="56"/>
      <c r="T8" s="56"/>
    </row>
    <row r="9" spans="1:39" ht="13.5" thickBot="1" x14ac:dyDescent="0.35">
      <c r="B9" s="3"/>
      <c r="C9" s="11" t="s">
        <v>22</v>
      </c>
      <c r="J9" s="55" t="s">
        <v>28</v>
      </c>
      <c r="K9" s="55"/>
      <c r="L9" s="55"/>
      <c r="M9" s="55"/>
      <c r="N9" s="55"/>
      <c r="R9" s="56" t="s">
        <v>27</v>
      </c>
      <c r="S9" s="56"/>
      <c r="T9" s="56"/>
      <c r="W9" s="56" t="s">
        <v>27</v>
      </c>
      <c r="X9" s="56"/>
      <c r="Y9" s="56"/>
      <c r="AB9" s="56" t="s">
        <v>27</v>
      </c>
      <c r="AC9" s="56"/>
      <c r="AD9" s="56"/>
      <c r="AI9" s="62" t="s">
        <v>25</v>
      </c>
      <c r="AJ9" s="62"/>
      <c r="AK9" s="62"/>
      <c r="AL9" s="62"/>
      <c r="AM9" s="62"/>
    </row>
    <row r="10" spans="1:39" ht="13.5" thickBot="1" x14ac:dyDescent="0.35">
      <c r="A10" s="12" t="s">
        <v>20</v>
      </c>
      <c r="B10" s="13" t="s">
        <v>0</v>
      </c>
      <c r="C10" s="14" t="s">
        <v>1</v>
      </c>
      <c r="D10" s="15" t="s">
        <v>2</v>
      </c>
      <c r="E10" s="16" t="s">
        <v>21</v>
      </c>
      <c r="F10" s="23" t="s">
        <v>0</v>
      </c>
      <c r="G10" s="14" t="s">
        <v>1</v>
      </c>
      <c r="H10" s="15" t="s">
        <v>2</v>
      </c>
      <c r="I10" s="32"/>
      <c r="J10" s="24" t="s">
        <v>8</v>
      </c>
      <c r="K10" s="25" t="s">
        <v>7</v>
      </c>
      <c r="L10" s="26" t="s">
        <v>9</v>
      </c>
      <c r="M10" s="27" t="s">
        <v>17</v>
      </c>
      <c r="N10" s="28" t="s">
        <v>16</v>
      </c>
      <c r="O10" s="16"/>
      <c r="P10" s="32"/>
      <c r="Q10" s="35" t="s">
        <v>7</v>
      </c>
      <c r="R10" s="16" t="s">
        <v>0</v>
      </c>
      <c r="S10" s="16" t="s">
        <v>1</v>
      </c>
      <c r="T10" s="16" t="s">
        <v>2</v>
      </c>
      <c r="U10" s="32"/>
      <c r="V10" s="36" t="s">
        <v>8</v>
      </c>
      <c r="W10" s="16" t="s">
        <v>0</v>
      </c>
      <c r="X10" s="16" t="s">
        <v>1</v>
      </c>
      <c r="Y10" s="16" t="s">
        <v>2</v>
      </c>
      <c r="Z10" s="32"/>
      <c r="AA10" s="37" t="s">
        <v>16</v>
      </c>
      <c r="AB10" s="16" t="s">
        <v>0</v>
      </c>
      <c r="AC10" s="16" t="s">
        <v>1</v>
      </c>
      <c r="AD10" s="16" t="s">
        <v>2</v>
      </c>
      <c r="AE10" s="32"/>
      <c r="AF10" s="38" t="s">
        <v>15</v>
      </c>
      <c r="AG10" s="39" t="s">
        <v>17</v>
      </c>
      <c r="AH10" s="32"/>
      <c r="AI10" s="24" t="s">
        <v>8</v>
      </c>
      <c r="AJ10" s="25" t="s">
        <v>7</v>
      </c>
      <c r="AK10" s="26" t="s">
        <v>15</v>
      </c>
      <c r="AL10" s="27" t="s">
        <v>17</v>
      </c>
      <c r="AM10" s="28" t="s">
        <v>16</v>
      </c>
    </row>
    <row r="11" spans="1:39" x14ac:dyDescent="0.3">
      <c r="A11" s="18">
        <v>0</v>
      </c>
      <c r="B11" s="18">
        <f ca="1">RANDBETWEEN(pop/2, 3*pop/4)</f>
        <v>50</v>
      </c>
      <c r="C11" s="18">
        <f ca="1">RANDBETWEEN((pop-B11)*0.5,(pop-B11)*3/4)</f>
        <v>29</v>
      </c>
      <c r="D11" s="18">
        <f ca="1">pop-SUM(B11:C11)</f>
        <v>21</v>
      </c>
      <c r="E11" s="16">
        <f ca="1">SUM(B11:D11)</f>
        <v>100</v>
      </c>
      <c r="F11" s="22">
        <f ca="1">B11/$E11</f>
        <v>0.5</v>
      </c>
      <c r="G11" s="22">
        <f t="shared" ref="G11:H11" ca="1" si="0">C11/$E11</f>
        <v>0.28999999999999998</v>
      </c>
      <c r="H11" s="42">
        <f t="shared" ca="1" si="0"/>
        <v>0.21</v>
      </c>
      <c r="I11" s="32"/>
      <c r="J11" s="17">
        <f ca="1">V11+AI11</f>
        <v>15</v>
      </c>
      <c r="K11" s="17">
        <f ca="1">Q11+AJ11</f>
        <v>4</v>
      </c>
      <c r="L11" s="17">
        <f ca="1">AF11+AK11</f>
        <v>12</v>
      </c>
      <c r="M11" s="17">
        <f ca="1">AG11+AL11</f>
        <v>1</v>
      </c>
      <c r="N11" s="17">
        <f ca="1">AA11+AM11</f>
        <v>28</v>
      </c>
      <c r="O11" s="16">
        <f ca="1">SUM(J11:N11)</f>
        <v>60</v>
      </c>
      <c r="P11" s="32"/>
      <c r="Q11" s="16">
        <f ca="1">MIN(Y11,X11)</f>
        <v>1</v>
      </c>
      <c r="R11" s="16">
        <f ca="1">B11</f>
        <v>50</v>
      </c>
      <c r="S11" s="41">
        <f ca="1">C11-Q11</f>
        <v>28</v>
      </c>
      <c r="T11" s="16">
        <v>0</v>
      </c>
      <c r="U11" s="32"/>
      <c r="V11" s="16">
        <f ca="1">FLOOR(D11/2*$C$5,1)</f>
        <v>10</v>
      </c>
      <c r="W11" s="16">
        <f ca="1">B11</f>
        <v>50</v>
      </c>
      <c r="X11" s="16">
        <f ca="1">C11</f>
        <v>29</v>
      </c>
      <c r="Y11" s="16">
        <f ca="1">D11-V11*2</f>
        <v>1</v>
      </c>
      <c r="Z11" s="32"/>
      <c r="AA11" s="16">
        <f ca="1">MIN(R11:S11)</f>
        <v>28</v>
      </c>
      <c r="AB11" s="16">
        <f ca="1">R11-AA11</f>
        <v>22</v>
      </c>
      <c r="AC11" s="16">
        <f ca="1">S11-AA11</f>
        <v>0</v>
      </c>
      <c r="AD11" s="41">
        <v>0</v>
      </c>
      <c r="AE11" s="32"/>
      <c r="AF11" s="16">
        <f ca="1">AB11/2</f>
        <v>11</v>
      </c>
      <c r="AG11" s="16">
        <f ca="1">AC11/2</f>
        <v>0</v>
      </c>
      <c r="AH11" s="32"/>
      <c r="AI11" s="19">
        <f ca="1">RANDBETWEEN($C$6/2,$C$6*3/4)</f>
        <v>5</v>
      </c>
      <c r="AJ11" s="17">
        <f ca="1">RANDBETWEEN(($C$6-AI11)/2,($C$6-AI11)*3/4)</f>
        <v>3</v>
      </c>
      <c r="AK11" s="17">
        <f ca="1">RANDBETWEEN(($C$6-AI11-AJ11)/2,($C$6-AI11-AJ11)*3/4)</f>
        <v>1</v>
      </c>
      <c r="AL11" s="17">
        <f ca="1">$C$6-SUM(AI11:AK11)</f>
        <v>1</v>
      </c>
      <c r="AM11" s="17">
        <v>0</v>
      </c>
    </row>
    <row r="12" spans="1:39" x14ac:dyDescent="0.3">
      <c r="A12" s="20">
        <v>1</v>
      </c>
      <c r="B12" s="20">
        <f ca="1">SUMPRODUCT($J$6:$N$6,J11:N11)*2</f>
        <v>52.5</v>
      </c>
      <c r="C12" s="20">
        <f ca="1">SUMPRODUCT($J$5:$N$5,J11:N11)*2</f>
        <v>33</v>
      </c>
      <c r="D12" s="20">
        <f ca="1">SUMPRODUCT($J$7:$N$7,J11:N11)*2</f>
        <v>34.5</v>
      </c>
      <c r="E12" s="16">
        <f t="shared" ref="E12:E39" ca="1" si="1">SUM(B12:D12)</f>
        <v>120</v>
      </c>
      <c r="F12" s="21">
        <f t="shared" ref="F12:F39" ca="1" si="2">B12/$E12</f>
        <v>0.4375</v>
      </c>
      <c r="G12" s="21">
        <f t="shared" ref="G12:G39" ca="1" si="3">C12/$E12</f>
        <v>0.27500000000000002</v>
      </c>
      <c r="H12" s="43">
        <f t="shared" ref="H12:H39" ca="1" si="4">D12/$E12</f>
        <v>0.28749999999999998</v>
      </c>
      <c r="I12" s="32"/>
      <c r="J12" s="17">
        <f t="shared" ref="J12:J39" ca="1" si="5">V12+AI12</f>
        <v>22</v>
      </c>
      <c r="K12" s="17">
        <f t="shared" ref="K12:K39" ca="1" si="6">Q12+AJ12</f>
        <v>3.5</v>
      </c>
      <c r="L12" s="17">
        <f t="shared" ref="L12:L39" ca="1" si="7">AF12+AK12</f>
        <v>11</v>
      </c>
      <c r="M12" s="17">
        <f t="shared" ref="M12:M39" ca="1" si="8">AG12+AL12</f>
        <v>1</v>
      </c>
      <c r="N12" s="17">
        <f t="shared" ref="N12:N39" ca="1" si="9">AA12+AM12</f>
        <v>32.5</v>
      </c>
      <c r="O12" s="16">
        <f t="shared" ref="O12:O39" ca="1" si="10">SUM(J12:N12)</f>
        <v>70</v>
      </c>
      <c r="P12" s="32"/>
      <c r="Q12" s="16">
        <f t="shared" ref="Q12:Q39" ca="1" si="11">MIN(Y12,X12)</f>
        <v>0.5</v>
      </c>
      <c r="R12" s="16">
        <f t="shared" ref="R12:R39" ca="1" si="12">B12</f>
        <v>52.5</v>
      </c>
      <c r="S12" s="16">
        <f ca="1">C12-Q12</f>
        <v>32.5</v>
      </c>
      <c r="T12" s="16">
        <v>0</v>
      </c>
      <c r="U12" s="32"/>
      <c r="V12" s="16">
        <f t="shared" ref="V12:V39" ca="1" si="13">FLOOR(D12/2*$C$5,1)</f>
        <v>17</v>
      </c>
      <c r="W12" s="16">
        <f t="shared" ref="W12:W39" ca="1" si="14">B12</f>
        <v>52.5</v>
      </c>
      <c r="X12" s="16">
        <f t="shared" ref="X12:X39" ca="1" si="15">C12</f>
        <v>33</v>
      </c>
      <c r="Y12" s="16">
        <f t="shared" ref="Y12:Y39" ca="1" si="16">D12-V12*2</f>
        <v>0.5</v>
      </c>
      <c r="Z12" s="32"/>
      <c r="AA12" s="16">
        <f t="shared" ref="AA12:AA39" ca="1" si="17">MIN(R12:S12)</f>
        <v>32.5</v>
      </c>
      <c r="AB12" s="16">
        <f t="shared" ref="AB12:AB39" ca="1" si="18">R12-AA12</f>
        <v>20</v>
      </c>
      <c r="AC12" s="16">
        <f t="shared" ref="AC12:AC39" ca="1" si="19">S12-AA12</f>
        <v>0</v>
      </c>
      <c r="AD12" s="16">
        <v>0</v>
      </c>
      <c r="AE12" s="32"/>
      <c r="AF12" s="16">
        <f t="shared" ref="AF12:AF39" ca="1" si="20">AB12/2</f>
        <v>10</v>
      </c>
      <c r="AG12" s="16">
        <f t="shared" ref="AG12:AG39" ca="1" si="21">AC12/2</f>
        <v>0</v>
      </c>
      <c r="AH12" s="32"/>
      <c r="AI12" s="19">
        <f t="shared" ref="AI12:AI75" ca="1" si="22">RANDBETWEEN($C$6/2,$C$6*3/4)</f>
        <v>5</v>
      </c>
      <c r="AJ12" s="17">
        <f t="shared" ref="AJ12:AJ39" ca="1" si="23">RANDBETWEEN(($C$6-AI12)/2,($C$6-AI12)*3/4)</f>
        <v>3</v>
      </c>
      <c r="AK12" s="17">
        <f t="shared" ref="AK12:AK39" ca="1" si="24">RANDBETWEEN(($C$6-AI12-AJ12)/2,($C$6-AI12-AJ12)*3/4)</f>
        <v>1</v>
      </c>
      <c r="AL12" s="17">
        <f t="shared" ref="AL12:AL39" ca="1" si="25">$C$6-SUM(AI12:AK12)</f>
        <v>1</v>
      </c>
      <c r="AM12" s="17">
        <v>0</v>
      </c>
    </row>
    <row r="13" spans="1:39" x14ac:dyDescent="0.3">
      <c r="A13" s="20">
        <v>2</v>
      </c>
      <c r="B13" s="20">
        <f t="shared" ref="B13:B39" ca="1" si="26">SUMPRODUCT($J$6:$N$6,J12:N12)*2</f>
        <v>55</v>
      </c>
      <c r="C13" s="20">
        <f t="shared" ref="C13:C39" ca="1" si="27">SUMPRODUCT($J$5:$N$5,J12:N12)*2</f>
        <v>37</v>
      </c>
      <c r="D13" s="20">
        <f t="shared" ref="D13:D39" ca="1" si="28">SUMPRODUCT($J$7:$N$7,J12:N12)*2</f>
        <v>48</v>
      </c>
      <c r="E13" s="16">
        <f t="shared" ca="1" si="1"/>
        <v>140</v>
      </c>
      <c r="F13" s="21">
        <f t="shared" ca="1" si="2"/>
        <v>0.39285714285714285</v>
      </c>
      <c r="G13" s="21">
        <f t="shared" ca="1" si="3"/>
        <v>0.26428571428571429</v>
      </c>
      <c r="H13" s="21">
        <f t="shared" ca="1" si="4"/>
        <v>0.34285714285714286</v>
      </c>
      <c r="I13" s="32"/>
      <c r="J13" s="17">
        <f t="shared" ca="1" si="5"/>
        <v>29</v>
      </c>
      <c r="K13" s="17">
        <f t="shared" ca="1" si="6"/>
        <v>3</v>
      </c>
      <c r="L13" s="17">
        <f t="shared" ca="1" si="7"/>
        <v>10</v>
      </c>
      <c r="M13" s="17">
        <f t="shared" ca="1" si="8"/>
        <v>1</v>
      </c>
      <c r="N13" s="17">
        <f t="shared" ca="1" si="9"/>
        <v>37</v>
      </c>
      <c r="O13" s="16">
        <f t="shared" ca="1" si="10"/>
        <v>80</v>
      </c>
      <c r="P13" s="32"/>
      <c r="Q13" s="16">
        <f t="shared" ca="1" si="11"/>
        <v>0</v>
      </c>
      <c r="R13" s="16">
        <f t="shared" ca="1" si="12"/>
        <v>55</v>
      </c>
      <c r="S13" s="16">
        <f t="shared" ref="S13:S39" ca="1" si="29">C13-Q13</f>
        <v>37</v>
      </c>
      <c r="T13" s="16">
        <v>0</v>
      </c>
      <c r="U13" s="32"/>
      <c r="V13" s="16">
        <f t="shared" ca="1" si="13"/>
        <v>24</v>
      </c>
      <c r="W13" s="16">
        <f t="shared" ca="1" si="14"/>
        <v>55</v>
      </c>
      <c r="X13" s="16">
        <f t="shared" ca="1" si="15"/>
        <v>37</v>
      </c>
      <c r="Y13" s="16">
        <f t="shared" ca="1" si="16"/>
        <v>0</v>
      </c>
      <c r="Z13" s="32"/>
      <c r="AA13" s="16">
        <f t="shared" ca="1" si="17"/>
        <v>37</v>
      </c>
      <c r="AB13" s="16">
        <f t="shared" ca="1" si="18"/>
        <v>18</v>
      </c>
      <c r="AC13" s="16">
        <f t="shared" ca="1" si="19"/>
        <v>0</v>
      </c>
      <c r="AD13" s="16">
        <v>0</v>
      </c>
      <c r="AE13" s="32"/>
      <c r="AF13" s="16">
        <f t="shared" ca="1" si="20"/>
        <v>9</v>
      </c>
      <c r="AG13" s="16">
        <f t="shared" ca="1" si="21"/>
        <v>0</v>
      </c>
      <c r="AH13" s="32"/>
      <c r="AI13" s="19">
        <f t="shared" ca="1" si="22"/>
        <v>5</v>
      </c>
      <c r="AJ13" s="17">
        <f t="shared" ca="1" si="23"/>
        <v>3</v>
      </c>
      <c r="AK13" s="17">
        <f t="shared" ca="1" si="24"/>
        <v>1</v>
      </c>
      <c r="AL13" s="17">
        <f t="shared" ca="1" si="25"/>
        <v>1</v>
      </c>
      <c r="AM13" s="17">
        <v>0</v>
      </c>
    </row>
    <row r="14" spans="1:39" x14ac:dyDescent="0.3">
      <c r="A14" s="20">
        <v>3</v>
      </c>
      <c r="B14" s="20">
        <f t="shared" ca="1" si="26"/>
        <v>57.5</v>
      </c>
      <c r="C14" s="20">
        <f t="shared" ca="1" si="27"/>
        <v>41</v>
      </c>
      <c r="D14" s="20">
        <f t="shared" ca="1" si="28"/>
        <v>61.5</v>
      </c>
      <c r="E14" s="16">
        <f t="shared" ca="1" si="1"/>
        <v>160</v>
      </c>
      <c r="F14" s="21">
        <f t="shared" ca="1" si="2"/>
        <v>0.359375</v>
      </c>
      <c r="G14" s="21">
        <f t="shared" ca="1" si="3"/>
        <v>0.25624999999999998</v>
      </c>
      <c r="H14" s="21">
        <f t="shared" ca="1" si="4"/>
        <v>0.38437500000000002</v>
      </c>
      <c r="I14" s="32"/>
      <c r="J14" s="17">
        <f t="shared" ca="1" si="5"/>
        <v>37</v>
      </c>
      <c r="K14" s="17">
        <f t="shared" ca="1" si="6"/>
        <v>3.5</v>
      </c>
      <c r="L14" s="17">
        <f t="shared" ca="1" si="7"/>
        <v>10</v>
      </c>
      <c r="M14" s="17">
        <f t="shared" ca="1" si="8"/>
        <v>0</v>
      </c>
      <c r="N14" s="17">
        <f t="shared" ca="1" si="9"/>
        <v>39.5</v>
      </c>
      <c r="O14" s="16">
        <f t="shared" ca="1" si="10"/>
        <v>90</v>
      </c>
      <c r="P14" s="32"/>
      <c r="Q14" s="16">
        <f t="shared" ca="1" si="11"/>
        <v>1.5</v>
      </c>
      <c r="R14" s="16">
        <f t="shared" ca="1" si="12"/>
        <v>57.5</v>
      </c>
      <c r="S14" s="16">
        <f t="shared" ca="1" si="29"/>
        <v>39.5</v>
      </c>
      <c r="T14" s="16">
        <v>0</v>
      </c>
      <c r="U14" s="32"/>
      <c r="V14" s="16">
        <f t="shared" ca="1" si="13"/>
        <v>30</v>
      </c>
      <c r="W14" s="16">
        <f t="shared" ca="1" si="14"/>
        <v>57.5</v>
      </c>
      <c r="X14" s="16">
        <f t="shared" ca="1" si="15"/>
        <v>41</v>
      </c>
      <c r="Y14" s="16">
        <f t="shared" ca="1" si="16"/>
        <v>1.5</v>
      </c>
      <c r="Z14" s="32"/>
      <c r="AA14" s="16">
        <f t="shared" ca="1" si="17"/>
        <v>39.5</v>
      </c>
      <c r="AB14" s="16">
        <f t="shared" ca="1" si="18"/>
        <v>18</v>
      </c>
      <c r="AC14" s="16">
        <f t="shared" ca="1" si="19"/>
        <v>0</v>
      </c>
      <c r="AD14" s="16">
        <v>0</v>
      </c>
      <c r="AE14" s="32"/>
      <c r="AF14" s="16">
        <f t="shared" ca="1" si="20"/>
        <v>9</v>
      </c>
      <c r="AG14" s="16">
        <f t="shared" ca="1" si="21"/>
        <v>0</v>
      </c>
      <c r="AH14" s="32"/>
      <c r="AI14" s="19">
        <f t="shared" ca="1" si="22"/>
        <v>7</v>
      </c>
      <c r="AJ14" s="17">
        <f t="shared" ca="1" si="23"/>
        <v>2</v>
      </c>
      <c r="AK14" s="17">
        <f t="shared" ca="1" si="24"/>
        <v>1</v>
      </c>
      <c r="AL14" s="17">
        <f t="shared" ca="1" si="25"/>
        <v>0</v>
      </c>
      <c r="AM14" s="17">
        <v>0</v>
      </c>
    </row>
    <row r="15" spans="1:39" x14ac:dyDescent="0.3">
      <c r="A15" s="20">
        <v>4</v>
      </c>
      <c r="B15" s="20">
        <f t="shared" ca="1" si="26"/>
        <v>59.5</v>
      </c>
      <c r="C15" s="20">
        <f t="shared" ca="1" si="27"/>
        <v>43</v>
      </c>
      <c r="D15" s="20">
        <f t="shared" ca="1" si="28"/>
        <v>77.5</v>
      </c>
      <c r="E15" s="16">
        <f t="shared" ca="1" si="1"/>
        <v>180</v>
      </c>
      <c r="F15" s="21">
        <f t="shared" ca="1" si="2"/>
        <v>0.33055555555555555</v>
      </c>
      <c r="G15" s="21">
        <f t="shared" ca="1" si="3"/>
        <v>0.2388888888888889</v>
      </c>
      <c r="H15" s="21">
        <f t="shared" ca="1" si="4"/>
        <v>0.43055555555555558</v>
      </c>
      <c r="I15" s="32"/>
      <c r="J15" s="17">
        <f t="shared" ca="1" si="5"/>
        <v>44</v>
      </c>
      <c r="K15" s="17">
        <f t="shared" ca="1" si="6"/>
        <v>3.5</v>
      </c>
      <c r="L15" s="17">
        <f t="shared" ca="1" si="7"/>
        <v>10</v>
      </c>
      <c r="M15" s="17">
        <f t="shared" ca="1" si="8"/>
        <v>1</v>
      </c>
      <c r="N15" s="17">
        <f t="shared" ca="1" si="9"/>
        <v>41.5</v>
      </c>
      <c r="O15" s="16">
        <f t="shared" ca="1" si="10"/>
        <v>100</v>
      </c>
      <c r="P15" s="32"/>
      <c r="Q15" s="16">
        <f t="shared" ca="1" si="11"/>
        <v>1.5</v>
      </c>
      <c r="R15" s="16">
        <f t="shared" ca="1" si="12"/>
        <v>59.5</v>
      </c>
      <c r="S15" s="16">
        <f t="shared" ca="1" si="29"/>
        <v>41.5</v>
      </c>
      <c r="T15" s="16">
        <v>0</v>
      </c>
      <c r="U15" s="32"/>
      <c r="V15" s="16">
        <f t="shared" ca="1" si="13"/>
        <v>38</v>
      </c>
      <c r="W15" s="16">
        <f t="shared" ca="1" si="14"/>
        <v>59.5</v>
      </c>
      <c r="X15" s="16">
        <f t="shared" ca="1" si="15"/>
        <v>43</v>
      </c>
      <c r="Y15" s="16">
        <f t="shared" ca="1" si="16"/>
        <v>1.5</v>
      </c>
      <c r="Z15" s="32"/>
      <c r="AA15" s="16">
        <f t="shared" ca="1" si="17"/>
        <v>41.5</v>
      </c>
      <c r="AB15" s="16">
        <f t="shared" ca="1" si="18"/>
        <v>18</v>
      </c>
      <c r="AC15" s="16">
        <f t="shared" ca="1" si="19"/>
        <v>0</v>
      </c>
      <c r="AD15" s="16">
        <v>0</v>
      </c>
      <c r="AE15" s="32"/>
      <c r="AF15" s="16">
        <f t="shared" ca="1" si="20"/>
        <v>9</v>
      </c>
      <c r="AG15" s="16">
        <f t="shared" ca="1" si="21"/>
        <v>0</v>
      </c>
      <c r="AH15" s="32"/>
      <c r="AI15" s="19">
        <f t="shared" ca="1" si="22"/>
        <v>6</v>
      </c>
      <c r="AJ15" s="17">
        <f t="shared" ca="1" si="23"/>
        <v>2</v>
      </c>
      <c r="AK15" s="17">
        <f t="shared" ca="1" si="24"/>
        <v>1</v>
      </c>
      <c r="AL15" s="17">
        <f t="shared" ca="1" si="25"/>
        <v>1</v>
      </c>
      <c r="AM15" s="17">
        <v>0</v>
      </c>
    </row>
    <row r="16" spans="1:39" x14ac:dyDescent="0.3">
      <c r="A16" s="20">
        <v>5</v>
      </c>
      <c r="B16" s="20">
        <f t="shared" ca="1" si="26"/>
        <v>62</v>
      </c>
      <c r="C16" s="20">
        <f t="shared" ca="1" si="27"/>
        <v>46</v>
      </c>
      <c r="D16" s="20">
        <f t="shared" ca="1" si="28"/>
        <v>92</v>
      </c>
      <c r="E16" s="16">
        <f t="shared" ca="1" si="1"/>
        <v>200</v>
      </c>
      <c r="F16" s="21">
        <f t="shared" ca="1" si="2"/>
        <v>0.31</v>
      </c>
      <c r="G16" s="21">
        <f t="shared" ca="1" si="3"/>
        <v>0.23</v>
      </c>
      <c r="H16" s="21">
        <f t="shared" ca="1" si="4"/>
        <v>0.46</v>
      </c>
      <c r="I16" s="32"/>
      <c r="J16" s="17">
        <f t="shared" ca="1" si="5"/>
        <v>51</v>
      </c>
      <c r="K16" s="17">
        <f t="shared" ca="1" si="6"/>
        <v>3</v>
      </c>
      <c r="L16" s="17">
        <f t="shared" ca="1" si="7"/>
        <v>9</v>
      </c>
      <c r="M16" s="17">
        <f t="shared" ca="1" si="8"/>
        <v>1</v>
      </c>
      <c r="N16" s="17">
        <f t="shared" ca="1" si="9"/>
        <v>46</v>
      </c>
      <c r="O16" s="16">
        <f t="shared" ca="1" si="10"/>
        <v>110</v>
      </c>
      <c r="P16" s="32"/>
      <c r="Q16" s="16">
        <f t="shared" ca="1" si="11"/>
        <v>0</v>
      </c>
      <c r="R16" s="16">
        <f t="shared" ca="1" si="12"/>
        <v>62</v>
      </c>
      <c r="S16" s="16">
        <f t="shared" ca="1" si="29"/>
        <v>46</v>
      </c>
      <c r="T16" s="16">
        <v>0</v>
      </c>
      <c r="U16" s="32"/>
      <c r="V16" s="16">
        <f t="shared" ca="1" si="13"/>
        <v>46</v>
      </c>
      <c r="W16" s="16">
        <f t="shared" ca="1" si="14"/>
        <v>62</v>
      </c>
      <c r="X16" s="16">
        <f t="shared" ca="1" si="15"/>
        <v>46</v>
      </c>
      <c r="Y16" s="16">
        <f t="shared" ca="1" si="16"/>
        <v>0</v>
      </c>
      <c r="Z16" s="32"/>
      <c r="AA16" s="16">
        <f t="shared" ca="1" si="17"/>
        <v>46</v>
      </c>
      <c r="AB16" s="16">
        <f t="shared" ca="1" si="18"/>
        <v>16</v>
      </c>
      <c r="AC16" s="16">
        <f t="shared" ca="1" si="19"/>
        <v>0</v>
      </c>
      <c r="AD16" s="16">
        <v>0</v>
      </c>
      <c r="AE16" s="32"/>
      <c r="AF16" s="16">
        <f t="shared" ca="1" si="20"/>
        <v>8</v>
      </c>
      <c r="AG16" s="16">
        <f t="shared" ca="1" si="21"/>
        <v>0</v>
      </c>
      <c r="AH16" s="32"/>
      <c r="AI16" s="19">
        <f t="shared" ca="1" si="22"/>
        <v>5</v>
      </c>
      <c r="AJ16" s="17">
        <f t="shared" ca="1" si="23"/>
        <v>3</v>
      </c>
      <c r="AK16" s="17">
        <f t="shared" ca="1" si="24"/>
        <v>1</v>
      </c>
      <c r="AL16" s="17">
        <f t="shared" ca="1" si="25"/>
        <v>1</v>
      </c>
      <c r="AM16" s="17">
        <v>0</v>
      </c>
    </row>
    <row r="17" spans="1:39" x14ac:dyDescent="0.3">
      <c r="A17" s="20">
        <v>6</v>
      </c>
      <c r="B17" s="20">
        <f t="shared" ca="1" si="26"/>
        <v>64.5</v>
      </c>
      <c r="C17" s="20">
        <f t="shared" ca="1" si="27"/>
        <v>50</v>
      </c>
      <c r="D17" s="20">
        <f t="shared" ca="1" si="28"/>
        <v>105.5</v>
      </c>
      <c r="E17" s="16">
        <f t="shared" ca="1" si="1"/>
        <v>220</v>
      </c>
      <c r="F17" s="21">
        <f t="shared" ca="1" si="2"/>
        <v>0.29318181818181815</v>
      </c>
      <c r="G17" s="21">
        <f t="shared" ca="1" si="3"/>
        <v>0.22727272727272727</v>
      </c>
      <c r="H17" s="21">
        <f t="shared" ca="1" si="4"/>
        <v>0.47954545454545455</v>
      </c>
      <c r="I17" s="32"/>
      <c r="J17" s="17">
        <f t="shared" ca="1" si="5"/>
        <v>59</v>
      </c>
      <c r="K17" s="17">
        <f t="shared" ca="1" si="6"/>
        <v>3.5</v>
      </c>
      <c r="L17" s="17">
        <f t="shared" ca="1" si="7"/>
        <v>9</v>
      </c>
      <c r="M17" s="17">
        <f t="shared" ca="1" si="8"/>
        <v>0</v>
      </c>
      <c r="N17" s="17">
        <f t="shared" ca="1" si="9"/>
        <v>48.5</v>
      </c>
      <c r="O17" s="16">
        <f t="shared" ca="1" si="10"/>
        <v>120</v>
      </c>
      <c r="P17" s="32"/>
      <c r="Q17" s="16">
        <f t="shared" ca="1" si="11"/>
        <v>1.5</v>
      </c>
      <c r="R17" s="16">
        <f t="shared" ca="1" si="12"/>
        <v>64.5</v>
      </c>
      <c r="S17" s="16">
        <f t="shared" ca="1" si="29"/>
        <v>48.5</v>
      </c>
      <c r="T17" s="16">
        <v>0</v>
      </c>
      <c r="U17" s="32"/>
      <c r="V17" s="16">
        <f t="shared" ca="1" si="13"/>
        <v>52</v>
      </c>
      <c r="W17" s="16">
        <f t="shared" ca="1" si="14"/>
        <v>64.5</v>
      </c>
      <c r="X17" s="16">
        <f t="shared" ca="1" si="15"/>
        <v>50</v>
      </c>
      <c r="Y17" s="16">
        <f t="shared" ca="1" si="16"/>
        <v>1.5</v>
      </c>
      <c r="Z17" s="32"/>
      <c r="AA17" s="16">
        <f t="shared" ca="1" si="17"/>
        <v>48.5</v>
      </c>
      <c r="AB17" s="16">
        <f t="shared" ca="1" si="18"/>
        <v>16</v>
      </c>
      <c r="AC17" s="16">
        <f t="shared" ca="1" si="19"/>
        <v>0</v>
      </c>
      <c r="AD17" s="16">
        <v>0</v>
      </c>
      <c r="AE17" s="32"/>
      <c r="AF17" s="16">
        <f t="shared" ca="1" si="20"/>
        <v>8</v>
      </c>
      <c r="AG17" s="16">
        <f t="shared" ca="1" si="21"/>
        <v>0</v>
      </c>
      <c r="AH17" s="32"/>
      <c r="AI17" s="19">
        <f t="shared" ca="1" si="22"/>
        <v>7</v>
      </c>
      <c r="AJ17" s="17">
        <f t="shared" ca="1" si="23"/>
        <v>2</v>
      </c>
      <c r="AK17" s="17">
        <f t="shared" ca="1" si="24"/>
        <v>1</v>
      </c>
      <c r="AL17" s="17">
        <f t="shared" ca="1" si="25"/>
        <v>0</v>
      </c>
      <c r="AM17" s="17">
        <v>0</v>
      </c>
    </row>
    <row r="18" spans="1:39" x14ac:dyDescent="0.3">
      <c r="A18" s="20">
        <v>7</v>
      </c>
      <c r="B18" s="20">
        <f t="shared" ca="1" si="26"/>
        <v>66.5</v>
      </c>
      <c r="C18" s="20">
        <f t="shared" ca="1" si="27"/>
        <v>52</v>
      </c>
      <c r="D18" s="20">
        <f t="shared" ca="1" si="28"/>
        <v>121.5</v>
      </c>
      <c r="E18" s="16">
        <f t="shared" ca="1" si="1"/>
        <v>240</v>
      </c>
      <c r="F18" s="21">
        <f t="shared" ca="1" si="2"/>
        <v>0.27708333333333335</v>
      </c>
      <c r="G18" s="21">
        <f t="shared" ca="1" si="3"/>
        <v>0.21666666666666667</v>
      </c>
      <c r="H18" s="21">
        <f t="shared" ca="1" si="4"/>
        <v>0.50624999999999998</v>
      </c>
      <c r="I18" s="32"/>
      <c r="J18" s="17">
        <f t="shared" ca="1" si="5"/>
        <v>66</v>
      </c>
      <c r="K18" s="17">
        <f t="shared" ca="1" si="6"/>
        <v>3.5</v>
      </c>
      <c r="L18" s="17">
        <f t="shared" ca="1" si="7"/>
        <v>9</v>
      </c>
      <c r="M18" s="17">
        <f t="shared" ca="1" si="8"/>
        <v>1</v>
      </c>
      <c r="N18" s="17">
        <f t="shared" ca="1" si="9"/>
        <v>50.5</v>
      </c>
      <c r="O18" s="16">
        <f t="shared" ca="1" si="10"/>
        <v>130</v>
      </c>
      <c r="P18" s="32"/>
      <c r="Q18" s="16">
        <f t="shared" ca="1" si="11"/>
        <v>1.5</v>
      </c>
      <c r="R18" s="16">
        <f t="shared" ca="1" si="12"/>
        <v>66.5</v>
      </c>
      <c r="S18" s="16">
        <f t="shared" ca="1" si="29"/>
        <v>50.5</v>
      </c>
      <c r="T18" s="16">
        <v>0</v>
      </c>
      <c r="U18" s="32"/>
      <c r="V18" s="16">
        <f t="shared" ca="1" si="13"/>
        <v>60</v>
      </c>
      <c r="W18" s="16">
        <f t="shared" ca="1" si="14"/>
        <v>66.5</v>
      </c>
      <c r="X18" s="16">
        <f t="shared" ca="1" si="15"/>
        <v>52</v>
      </c>
      <c r="Y18" s="16">
        <f t="shared" ca="1" si="16"/>
        <v>1.5</v>
      </c>
      <c r="Z18" s="32"/>
      <c r="AA18" s="16">
        <f t="shared" ca="1" si="17"/>
        <v>50.5</v>
      </c>
      <c r="AB18" s="16">
        <f t="shared" ca="1" si="18"/>
        <v>16</v>
      </c>
      <c r="AC18" s="16">
        <f t="shared" ca="1" si="19"/>
        <v>0</v>
      </c>
      <c r="AD18" s="16">
        <v>0</v>
      </c>
      <c r="AE18" s="32"/>
      <c r="AF18" s="16">
        <f t="shared" ca="1" si="20"/>
        <v>8</v>
      </c>
      <c r="AG18" s="16">
        <f t="shared" ca="1" si="21"/>
        <v>0</v>
      </c>
      <c r="AH18" s="32"/>
      <c r="AI18" s="19">
        <f t="shared" ca="1" si="22"/>
        <v>6</v>
      </c>
      <c r="AJ18" s="17">
        <f t="shared" ca="1" si="23"/>
        <v>2</v>
      </c>
      <c r="AK18" s="17">
        <f t="shared" ca="1" si="24"/>
        <v>1</v>
      </c>
      <c r="AL18" s="17">
        <f t="shared" ca="1" si="25"/>
        <v>1</v>
      </c>
      <c r="AM18" s="17">
        <v>0</v>
      </c>
    </row>
    <row r="19" spans="1:39" x14ac:dyDescent="0.3">
      <c r="A19" s="20">
        <v>8</v>
      </c>
      <c r="B19" s="20">
        <f t="shared" ca="1" si="26"/>
        <v>69</v>
      </c>
      <c r="C19" s="20">
        <f t="shared" ca="1" si="27"/>
        <v>55</v>
      </c>
      <c r="D19" s="20">
        <f t="shared" ca="1" si="28"/>
        <v>136</v>
      </c>
      <c r="E19" s="16">
        <f t="shared" ca="1" si="1"/>
        <v>260</v>
      </c>
      <c r="F19" s="21">
        <f t="shared" ca="1" si="2"/>
        <v>0.26538461538461539</v>
      </c>
      <c r="G19" s="21">
        <f t="shared" ca="1" si="3"/>
        <v>0.21153846153846154</v>
      </c>
      <c r="H19" s="21">
        <f t="shared" ca="1" si="4"/>
        <v>0.52307692307692311</v>
      </c>
      <c r="I19" s="32"/>
      <c r="J19" s="17">
        <f t="shared" ca="1" si="5"/>
        <v>75</v>
      </c>
      <c r="K19" s="17">
        <f t="shared" ca="1" si="6"/>
        <v>2</v>
      </c>
      <c r="L19" s="17">
        <f t="shared" ca="1" si="7"/>
        <v>8</v>
      </c>
      <c r="M19" s="17">
        <f t="shared" ca="1" si="8"/>
        <v>0</v>
      </c>
      <c r="N19" s="17">
        <f t="shared" ca="1" si="9"/>
        <v>55</v>
      </c>
      <c r="O19" s="16">
        <f t="shared" ca="1" si="10"/>
        <v>140</v>
      </c>
      <c r="P19" s="32"/>
      <c r="Q19" s="16">
        <f t="shared" ca="1" si="11"/>
        <v>0</v>
      </c>
      <c r="R19" s="16">
        <f t="shared" ca="1" si="12"/>
        <v>69</v>
      </c>
      <c r="S19" s="16">
        <f t="shared" ca="1" si="29"/>
        <v>55</v>
      </c>
      <c r="T19" s="16">
        <v>0</v>
      </c>
      <c r="U19" s="32"/>
      <c r="V19" s="16">
        <f t="shared" ca="1" si="13"/>
        <v>68</v>
      </c>
      <c r="W19" s="16">
        <f t="shared" ca="1" si="14"/>
        <v>69</v>
      </c>
      <c r="X19" s="16">
        <f t="shared" ca="1" si="15"/>
        <v>55</v>
      </c>
      <c r="Y19" s="16">
        <f t="shared" ca="1" si="16"/>
        <v>0</v>
      </c>
      <c r="Z19" s="32"/>
      <c r="AA19" s="16">
        <f t="shared" ca="1" si="17"/>
        <v>55</v>
      </c>
      <c r="AB19" s="16">
        <f t="shared" ca="1" si="18"/>
        <v>14</v>
      </c>
      <c r="AC19" s="16">
        <f t="shared" ca="1" si="19"/>
        <v>0</v>
      </c>
      <c r="AD19" s="16">
        <v>0</v>
      </c>
      <c r="AE19" s="32"/>
      <c r="AF19" s="16">
        <f t="shared" ca="1" si="20"/>
        <v>7</v>
      </c>
      <c r="AG19" s="16">
        <f t="shared" ca="1" si="21"/>
        <v>0</v>
      </c>
      <c r="AH19" s="32"/>
      <c r="AI19" s="19">
        <f t="shared" ca="1" si="22"/>
        <v>7</v>
      </c>
      <c r="AJ19" s="17">
        <f t="shared" ca="1" si="23"/>
        <v>2</v>
      </c>
      <c r="AK19" s="17">
        <f t="shared" ca="1" si="24"/>
        <v>1</v>
      </c>
      <c r="AL19" s="17">
        <f t="shared" ca="1" si="25"/>
        <v>0</v>
      </c>
      <c r="AM19" s="17">
        <v>0</v>
      </c>
    </row>
    <row r="20" spans="1:39" x14ac:dyDescent="0.3">
      <c r="A20" s="20">
        <v>9</v>
      </c>
      <c r="B20" s="20">
        <f t="shared" ca="1" si="26"/>
        <v>71</v>
      </c>
      <c r="C20" s="20">
        <f t="shared" ca="1" si="27"/>
        <v>57</v>
      </c>
      <c r="D20" s="20">
        <f t="shared" ca="1" si="28"/>
        <v>152</v>
      </c>
      <c r="E20" s="16">
        <f t="shared" ca="1" si="1"/>
        <v>280</v>
      </c>
      <c r="F20" s="21">
        <f t="shared" ca="1" si="2"/>
        <v>0.25357142857142856</v>
      </c>
      <c r="G20" s="21">
        <f t="shared" ca="1" si="3"/>
        <v>0.20357142857142857</v>
      </c>
      <c r="H20" s="21">
        <f t="shared" ca="1" si="4"/>
        <v>0.54285714285714282</v>
      </c>
      <c r="I20" s="32"/>
      <c r="J20" s="17">
        <f t="shared" ca="1" si="5"/>
        <v>81</v>
      </c>
      <c r="K20" s="17">
        <f t="shared" ca="1" si="6"/>
        <v>3</v>
      </c>
      <c r="L20" s="17">
        <f t="shared" ca="1" si="7"/>
        <v>8</v>
      </c>
      <c r="M20" s="17">
        <f t="shared" ca="1" si="8"/>
        <v>1</v>
      </c>
      <c r="N20" s="17">
        <f t="shared" ca="1" si="9"/>
        <v>57</v>
      </c>
      <c r="O20" s="16">
        <f t="shared" ca="1" si="10"/>
        <v>150</v>
      </c>
      <c r="P20" s="32"/>
      <c r="Q20" s="16">
        <f t="shared" ca="1" si="11"/>
        <v>0</v>
      </c>
      <c r="R20" s="16">
        <f t="shared" ca="1" si="12"/>
        <v>71</v>
      </c>
      <c r="S20" s="16">
        <f t="shared" ca="1" si="29"/>
        <v>57</v>
      </c>
      <c r="T20" s="16">
        <v>0</v>
      </c>
      <c r="U20" s="32"/>
      <c r="V20" s="16">
        <f t="shared" ca="1" si="13"/>
        <v>76</v>
      </c>
      <c r="W20" s="16">
        <f t="shared" ca="1" si="14"/>
        <v>71</v>
      </c>
      <c r="X20" s="16">
        <f t="shared" ca="1" si="15"/>
        <v>57</v>
      </c>
      <c r="Y20" s="16">
        <f t="shared" ca="1" si="16"/>
        <v>0</v>
      </c>
      <c r="Z20" s="32"/>
      <c r="AA20" s="16">
        <f t="shared" ca="1" si="17"/>
        <v>57</v>
      </c>
      <c r="AB20" s="16">
        <f t="shared" ca="1" si="18"/>
        <v>14</v>
      </c>
      <c r="AC20" s="16">
        <f t="shared" ca="1" si="19"/>
        <v>0</v>
      </c>
      <c r="AD20" s="16">
        <v>0</v>
      </c>
      <c r="AE20" s="32"/>
      <c r="AF20" s="16">
        <f t="shared" ca="1" si="20"/>
        <v>7</v>
      </c>
      <c r="AG20" s="16">
        <f t="shared" ca="1" si="21"/>
        <v>0</v>
      </c>
      <c r="AH20" s="32"/>
      <c r="AI20" s="19">
        <f t="shared" ca="1" si="22"/>
        <v>5</v>
      </c>
      <c r="AJ20" s="17">
        <f t="shared" ca="1" si="23"/>
        <v>3</v>
      </c>
      <c r="AK20" s="17">
        <f t="shared" ca="1" si="24"/>
        <v>1</v>
      </c>
      <c r="AL20" s="17">
        <f t="shared" ca="1" si="25"/>
        <v>1</v>
      </c>
      <c r="AM20" s="17">
        <v>0</v>
      </c>
    </row>
    <row r="21" spans="1:39" x14ac:dyDescent="0.3">
      <c r="A21" s="20">
        <v>10</v>
      </c>
      <c r="B21" s="20">
        <f t="shared" ca="1" si="26"/>
        <v>73.5</v>
      </c>
      <c r="C21" s="20">
        <f t="shared" ca="1" si="27"/>
        <v>61</v>
      </c>
      <c r="D21" s="20">
        <f t="shared" ca="1" si="28"/>
        <v>165.5</v>
      </c>
      <c r="E21" s="16">
        <f t="shared" ca="1" si="1"/>
        <v>300</v>
      </c>
      <c r="F21" s="21">
        <f t="shared" ca="1" si="2"/>
        <v>0.245</v>
      </c>
      <c r="G21" s="21">
        <f t="shared" ca="1" si="3"/>
        <v>0.20333333333333334</v>
      </c>
      <c r="H21" s="21">
        <f t="shared" ca="1" si="4"/>
        <v>0.55166666666666664</v>
      </c>
      <c r="I21" s="32"/>
      <c r="J21" s="17">
        <f t="shared" ca="1" si="5"/>
        <v>87</v>
      </c>
      <c r="K21" s="17">
        <f t="shared" ca="1" si="6"/>
        <v>4.5</v>
      </c>
      <c r="L21" s="17">
        <f t="shared" ca="1" si="7"/>
        <v>8</v>
      </c>
      <c r="M21" s="17">
        <f t="shared" ca="1" si="8"/>
        <v>1</v>
      </c>
      <c r="N21" s="17">
        <f t="shared" ca="1" si="9"/>
        <v>59.5</v>
      </c>
      <c r="O21" s="16">
        <f t="shared" ca="1" si="10"/>
        <v>160</v>
      </c>
      <c r="P21" s="32"/>
      <c r="Q21" s="16">
        <f t="shared" ca="1" si="11"/>
        <v>1.5</v>
      </c>
      <c r="R21" s="16">
        <f t="shared" ca="1" si="12"/>
        <v>73.5</v>
      </c>
      <c r="S21" s="16">
        <f t="shared" ca="1" si="29"/>
        <v>59.5</v>
      </c>
      <c r="T21" s="16">
        <v>0</v>
      </c>
      <c r="U21" s="32"/>
      <c r="V21" s="16">
        <f t="shared" ca="1" si="13"/>
        <v>82</v>
      </c>
      <c r="W21" s="16">
        <f t="shared" ca="1" si="14"/>
        <v>73.5</v>
      </c>
      <c r="X21" s="16">
        <f t="shared" ca="1" si="15"/>
        <v>61</v>
      </c>
      <c r="Y21" s="16">
        <f t="shared" ca="1" si="16"/>
        <v>1.5</v>
      </c>
      <c r="Z21" s="32"/>
      <c r="AA21" s="16">
        <f t="shared" ca="1" si="17"/>
        <v>59.5</v>
      </c>
      <c r="AB21" s="16">
        <f t="shared" ca="1" si="18"/>
        <v>14</v>
      </c>
      <c r="AC21" s="16">
        <f t="shared" ca="1" si="19"/>
        <v>0</v>
      </c>
      <c r="AD21" s="16">
        <v>0</v>
      </c>
      <c r="AE21" s="32"/>
      <c r="AF21" s="16">
        <f t="shared" ca="1" si="20"/>
        <v>7</v>
      </c>
      <c r="AG21" s="16">
        <f t="shared" ca="1" si="21"/>
        <v>0</v>
      </c>
      <c r="AH21" s="32"/>
      <c r="AI21" s="19">
        <f t="shared" ca="1" si="22"/>
        <v>5</v>
      </c>
      <c r="AJ21" s="17">
        <f t="shared" ca="1" si="23"/>
        <v>3</v>
      </c>
      <c r="AK21" s="17">
        <f t="shared" ca="1" si="24"/>
        <v>1</v>
      </c>
      <c r="AL21" s="17">
        <f t="shared" ca="1" si="25"/>
        <v>1</v>
      </c>
      <c r="AM21" s="17">
        <v>0</v>
      </c>
    </row>
    <row r="22" spans="1:39" x14ac:dyDescent="0.3">
      <c r="A22" s="20">
        <v>11</v>
      </c>
      <c r="B22" s="20">
        <f t="shared" ca="1" si="26"/>
        <v>76</v>
      </c>
      <c r="C22" s="20">
        <f t="shared" ca="1" si="27"/>
        <v>65</v>
      </c>
      <c r="D22" s="20">
        <f t="shared" ca="1" si="28"/>
        <v>179</v>
      </c>
      <c r="E22" s="16">
        <f t="shared" ca="1" si="1"/>
        <v>320</v>
      </c>
      <c r="F22" s="21">
        <f t="shared" ca="1" si="2"/>
        <v>0.23749999999999999</v>
      </c>
      <c r="G22" s="21">
        <f t="shared" ca="1" si="3"/>
        <v>0.203125</v>
      </c>
      <c r="H22" s="21">
        <f t="shared" ca="1" si="4"/>
        <v>0.55937499999999996</v>
      </c>
      <c r="I22" s="32"/>
      <c r="J22" s="17">
        <f t="shared" ca="1" si="5"/>
        <v>94</v>
      </c>
      <c r="K22" s="17">
        <f t="shared" ca="1" si="6"/>
        <v>4</v>
      </c>
      <c r="L22" s="17">
        <f t="shared" ca="1" si="7"/>
        <v>7</v>
      </c>
      <c r="M22" s="17">
        <f t="shared" ca="1" si="8"/>
        <v>1</v>
      </c>
      <c r="N22" s="17">
        <f t="shared" ca="1" si="9"/>
        <v>64</v>
      </c>
      <c r="O22" s="16">
        <f t="shared" ca="1" si="10"/>
        <v>170</v>
      </c>
      <c r="P22" s="32"/>
      <c r="Q22" s="16">
        <f t="shared" ca="1" si="11"/>
        <v>1</v>
      </c>
      <c r="R22" s="16">
        <f t="shared" ca="1" si="12"/>
        <v>76</v>
      </c>
      <c r="S22" s="16">
        <f t="shared" ca="1" si="29"/>
        <v>64</v>
      </c>
      <c r="T22" s="16">
        <v>0</v>
      </c>
      <c r="U22" s="32"/>
      <c r="V22" s="16">
        <f t="shared" ca="1" si="13"/>
        <v>89</v>
      </c>
      <c r="W22" s="16">
        <f t="shared" ca="1" si="14"/>
        <v>76</v>
      </c>
      <c r="X22" s="16">
        <f t="shared" ca="1" si="15"/>
        <v>65</v>
      </c>
      <c r="Y22" s="16">
        <f t="shared" ca="1" si="16"/>
        <v>1</v>
      </c>
      <c r="Z22" s="32"/>
      <c r="AA22" s="16">
        <f t="shared" ca="1" si="17"/>
        <v>64</v>
      </c>
      <c r="AB22" s="16">
        <f t="shared" ca="1" si="18"/>
        <v>12</v>
      </c>
      <c r="AC22" s="16">
        <f t="shared" ca="1" si="19"/>
        <v>0</v>
      </c>
      <c r="AD22" s="16">
        <v>0</v>
      </c>
      <c r="AE22" s="32"/>
      <c r="AF22" s="16">
        <f t="shared" ca="1" si="20"/>
        <v>6</v>
      </c>
      <c r="AG22" s="16">
        <f t="shared" ca="1" si="21"/>
        <v>0</v>
      </c>
      <c r="AH22" s="32"/>
      <c r="AI22" s="19">
        <f t="shared" ca="1" si="22"/>
        <v>5</v>
      </c>
      <c r="AJ22" s="17">
        <f t="shared" ca="1" si="23"/>
        <v>3</v>
      </c>
      <c r="AK22" s="17">
        <f t="shared" ca="1" si="24"/>
        <v>1</v>
      </c>
      <c r="AL22" s="17">
        <f t="shared" ca="1" si="25"/>
        <v>1</v>
      </c>
      <c r="AM22" s="17">
        <v>0</v>
      </c>
    </row>
    <row r="23" spans="1:39" x14ac:dyDescent="0.3">
      <c r="A23" s="20">
        <v>12</v>
      </c>
      <c r="B23" s="20">
        <f t="shared" ca="1" si="26"/>
        <v>78.5</v>
      </c>
      <c r="C23" s="20">
        <f t="shared" ca="1" si="27"/>
        <v>69</v>
      </c>
      <c r="D23" s="20">
        <f t="shared" ca="1" si="28"/>
        <v>192.5</v>
      </c>
      <c r="E23" s="16">
        <f t="shared" ca="1" si="1"/>
        <v>340</v>
      </c>
      <c r="F23" s="21">
        <f t="shared" ca="1" si="2"/>
        <v>0.23088235294117648</v>
      </c>
      <c r="G23" s="21">
        <f t="shared" ca="1" si="3"/>
        <v>0.20294117647058824</v>
      </c>
      <c r="H23" s="21">
        <f t="shared" ca="1" si="4"/>
        <v>0.56617647058823528</v>
      </c>
      <c r="I23" s="32"/>
      <c r="J23" s="17">
        <f t="shared" ca="1" si="5"/>
        <v>103</v>
      </c>
      <c r="K23" s="17">
        <f t="shared" ca="1" si="6"/>
        <v>2.5</v>
      </c>
      <c r="L23" s="17">
        <f t="shared" ca="1" si="7"/>
        <v>6</v>
      </c>
      <c r="M23" s="17">
        <f t="shared" ca="1" si="8"/>
        <v>0</v>
      </c>
      <c r="N23" s="17">
        <f t="shared" ca="1" si="9"/>
        <v>68.5</v>
      </c>
      <c r="O23" s="16">
        <f t="shared" ca="1" si="10"/>
        <v>180</v>
      </c>
      <c r="P23" s="32"/>
      <c r="Q23" s="16">
        <f t="shared" ca="1" si="11"/>
        <v>0.5</v>
      </c>
      <c r="R23" s="16">
        <f t="shared" ca="1" si="12"/>
        <v>78.5</v>
      </c>
      <c r="S23" s="16">
        <f t="shared" ca="1" si="29"/>
        <v>68.5</v>
      </c>
      <c r="T23" s="16">
        <v>0</v>
      </c>
      <c r="U23" s="32"/>
      <c r="V23" s="16">
        <f t="shared" ca="1" si="13"/>
        <v>96</v>
      </c>
      <c r="W23" s="16">
        <f t="shared" ca="1" si="14"/>
        <v>78.5</v>
      </c>
      <c r="X23" s="16">
        <f t="shared" ca="1" si="15"/>
        <v>69</v>
      </c>
      <c r="Y23" s="16">
        <f t="shared" ca="1" si="16"/>
        <v>0.5</v>
      </c>
      <c r="Z23" s="32"/>
      <c r="AA23" s="16">
        <f t="shared" ca="1" si="17"/>
        <v>68.5</v>
      </c>
      <c r="AB23" s="16">
        <f t="shared" ca="1" si="18"/>
        <v>10</v>
      </c>
      <c r="AC23" s="16">
        <f t="shared" ca="1" si="19"/>
        <v>0</v>
      </c>
      <c r="AD23" s="16">
        <v>0</v>
      </c>
      <c r="AE23" s="32"/>
      <c r="AF23" s="16">
        <f t="shared" ca="1" si="20"/>
        <v>5</v>
      </c>
      <c r="AG23" s="16">
        <f t="shared" ca="1" si="21"/>
        <v>0</v>
      </c>
      <c r="AH23" s="32"/>
      <c r="AI23" s="19">
        <f t="shared" ca="1" si="22"/>
        <v>7</v>
      </c>
      <c r="AJ23" s="17">
        <f t="shared" ca="1" si="23"/>
        <v>2</v>
      </c>
      <c r="AK23" s="17">
        <f t="shared" ca="1" si="24"/>
        <v>1</v>
      </c>
      <c r="AL23" s="17">
        <f t="shared" ca="1" si="25"/>
        <v>0</v>
      </c>
      <c r="AM23" s="17">
        <v>0</v>
      </c>
    </row>
    <row r="24" spans="1:39" x14ac:dyDescent="0.3">
      <c r="A24" s="20">
        <v>13</v>
      </c>
      <c r="B24" s="20">
        <f t="shared" ca="1" si="26"/>
        <v>80.5</v>
      </c>
      <c r="C24" s="20">
        <f t="shared" ca="1" si="27"/>
        <v>71</v>
      </c>
      <c r="D24" s="20">
        <f t="shared" ca="1" si="28"/>
        <v>208.5</v>
      </c>
      <c r="E24" s="16">
        <f t="shared" ca="1" si="1"/>
        <v>360</v>
      </c>
      <c r="F24" s="21">
        <f t="shared" ca="1" si="2"/>
        <v>0.22361111111111112</v>
      </c>
      <c r="G24" s="21">
        <f t="shared" ca="1" si="3"/>
        <v>0.19722222222222222</v>
      </c>
      <c r="H24" s="21">
        <f t="shared" ca="1" si="4"/>
        <v>0.57916666666666672</v>
      </c>
      <c r="I24" s="32"/>
      <c r="J24" s="17">
        <f t="shared" ca="1" si="5"/>
        <v>109</v>
      </c>
      <c r="K24" s="17">
        <f t="shared" ca="1" si="6"/>
        <v>3.5</v>
      </c>
      <c r="L24" s="17">
        <f t="shared" ca="1" si="7"/>
        <v>6</v>
      </c>
      <c r="M24" s="17">
        <f t="shared" ca="1" si="8"/>
        <v>1</v>
      </c>
      <c r="N24" s="17">
        <f t="shared" ca="1" si="9"/>
        <v>70.5</v>
      </c>
      <c r="O24" s="16">
        <f t="shared" ca="1" si="10"/>
        <v>190</v>
      </c>
      <c r="P24" s="32"/>
      <c r="Q24" s="16">
        <f t="shared" ca="1" si="11"/>
        <v>0.5</v>
      </c>
      <c r="R24" s="16">
        <f t="shared" ca="1" si="12"/>
        <v>80.5</v>
      </c>
      <c r="S24" s="16">
        <f t="shared" ca="1" si="29"/>
        <v>70.5</v>
      </c>
      <c r="T24" s="16">
        <v>0</v>
      </c>
      <c r="U24" s="32"/>
      <c r="V24" s="16">
        <f t="shared" ca="1" si="13"/>
        <v>104</v>
      </c>
      <c r="W24" s="16">
        <f t="shared" ca="1" si="14"/>
        <v>80.5</v>
      </c>
      <c r="X24" s="16">
        <f t="shared" ca="1" si="15"/>
        <v>71</v>
      </c>
      <c r="Y24" s="16">
        <f t="shared" ca="1" si="16"/>
        <v>0.5</v>
      </c>
      <c r="Z24" s="32"/>
      <c r="AA24" s="16">
        <f t="shared" ca="1" si="17"/>
        <v>70.5</v>
      </c>
      <c r="AB24" s="16">
        <f t="shared" ca="1" si="18"/>
        <v>10</v>
      </c>
      <c r="AC24" s="16">
        <f t="shared" ca="1" si="19"/>
        <v>0</v>
      </c>
      <c r="AD24" s="16">
        <v>0</v>
      </c>
      <c r="AE24" s="32"/>
      <c r="AF24" s="16">
        <f t="shared" ca="1" si="20"/>
        <v>5</v>
      </c>
      <c r="AG24" s="16">
        <f t="shared" ca="1" si="21"/>
        <v>0</v>
      </c>
      <c r="AH24" s="32"/>
      <c r="AI24" s="19">
        <f t="shared" ca="1" si="22"/>
        <v>5</v>
      </c>
      <c r="AJ24" s="17">
        <f t="shared" ca="1" si="23"/>
        <v>3</v>
      </c>
      <c r="AK24" s="17">
        <f t="shared" ca="1" si="24"/>
        <v>1</v>
      </c>
      <c r="AL24" s="17">
        <f t="shared" ca="1" si="25"/>
        <v>1</v>
      </c>
      <c r="AM24" s="17">
        <v>0</v>
      </c>
    </row>
    <row r="25" spans="1:39" x14ac:dyDescent="0.3">
      <c r="A25" s="20">
        <v>14</v>
      </c>
      <c r="B25" s="20">
        <f t="shared" ca="1" si="26"/>
        <v>83</v>
      </c>
      <c r="C25" s="20">
        <f t="shared" ca="1" si="27"/>
        <v>75</v>
      </c>
      <c r="D25" s="20">
        <f t="shared" ca="1" si="28"/>
        <v>222</v>
      </c>
      <c r="E25" s="16">
        <f t="shared" ca="1" si="1"/>
        <v>380</v>
      </c>
      <c r="F25" s="21">
        <f t="shared" ca="1" si="2"/>
        <v>0.21842105263157896</v>
      </c>
      <c r="G25" s="21">
        <f t="shared" ca="1" si="3"/>
        <v>0.19736842105263158</v>
      </c>
      <c r="H25" s="21">
        <f t="shared" ca="1" si="4"/>
        <v>0.58421052631578951</v>
      </c>
      <c r="I25" s="32"/>
      <c r="J25" s="17">
        <f t="shared" ca="1" si="5"/>
        <v>118</v>
      </c>
      <c r="K25" s="17">
        <f t="shared" ca="1" si="6"/>
        <v>2</v>
      </c>
      <c r="L25" s="17">
        <f t="shared" ca="1" si="7"/>
        <v>5</v>
      </c>
      <c r="M25" s="17">
        <f t="shared" ca="1" si="8"/>
        <v>0</v>
      </c>
      <c r="N25" s="17">
        <f t="shared" ca="1" si="9"/>
        <v>75</v>
      </c>
      <c r="O25" s="16">
        <f t="shared" ca="1" si="10"/>
        <v>200</v>
      </c>
      <c r="P25" s="32"/>
      <c r="Q25" s="16">
        <f t="shared" ca="1" si="11"/>
        <v>0</v>
      </c>
      <c r="R25" s="16">
        <f t="shared" ca="1" si="12"/>
        <v>83</v>
      </c>
      <c r="S25" s="16">
        <f t="shared" ca="1" si="29"/>
        <v>75</v>
      </c>
      <c r="T25" s="16">
        <v>0</v>
      </c>
      <c r="U25" s="32"/>
      <c r="V25" s="16">
        <f t="shared" ca="1" si="13"/>
        <v>111</v>
      </c>
      <c r="W25" s="16">
        <f t="shared" ca="1" si="14"/>
        <v>83</v>
      </c>
      <c r="X25" s="16">
        <f t="shared" ca="1" si="15"/>
        <v>75</v>
      </c>
      <c r="Y25" s="16">
        <f t="shared" ca="1" si="16"/>
        <v>0</v>
      </c>
      <c r="Z25" s="32"/>
      <c r="AA25" s="16">
        <f t="shared" ca="1" si="17"/>
        <v>75</v>
      </c>
      <c r="AB25" s="16">
        <f t="shared" ca="1" si="18"/>
        <v>8</v>
      </c>
      <c r="AC25" s="16">
        <f t="shared" ca="1" si="19"/>
        <v>0</v>
      </c>
      <c r="AD25" s="16">
        <v>0</v>
      </c>
      <c r="AE25" s="32"/>
      <c r="AF25" s="16">
        <f t="shared" ca="1" si="20"/>
        <v>4</v>
      </c>
      <c r="AG25" s="16">
        <f t="shared" ca="1" si="21"/>
        <v>0</v>
      </c>
      <c r="AH25" s="32"/>
      <c r="AI25" s="19">
        <f t="shared" ca="1" si="22"/>
        <v>7</v>
      </c>
      <c r="AJ25" s="17">
        <f t="shared" ca="1" si="23"/>
        <v>2</v>
      </c>
      <c r="AK25" s="17">
        <f t="shared" ca="1" si="24"/>
        <v>1</v>
      </c>
      <c r="AL25" s="17">
        <f t="shared" ca="1" si="25"/>
        <v>0</v>
      </c>
      <c r="AM25" s="17">
        <v>0</v>
      </c>
    </row>
    <row r="26" spans="1:39" x14ac:dyDescent="0.3">
      <c r="A26" s="20">
        <v>15</v>
      </c>
      <c r="B26" s="20">
        <f t="shared" ca="1" si="26"/>
        <v>85</v>
      </c>
      <c r="C26" s="20">
        <f t="shared" ca="1" si="27"/>
        <v>77</v>
      </c>
      <c r="D26" s="20">
        <f t="shared" ca="1" si="28"/>
        <v>238</v>
      </c>
      <c r="E26" s="16">
        <f t="shared" ca="1" si="1"/>
        <v>400</v>
      </c>
      <c r="F26" s="21">
        <f t="shared" ca="1" si="2"/>
        <v>0.21249999999999999</v>
      </c>
      <c r="G26" s="21">
        <f t="shared" ca="1" si="3"/>
        <v>0.1925</v>
      </c>
      <c r="H26" s="21">
        <f t="shared" ca="1" si="4"/>
        <v>0.59499999999999997</v>
      </c>
      <c r="I26" s="32"/>
      <c r="J26" s="17">
        <f t="shared" ca="1" si="5"/>
        <v>124</v>
      </c>
      <c r="K26" s="17">
        <f t="shared" ca="1" si="6"/>
        <v>3</v>
      </c>
      <c r="L26" s="17">
        <f t="shared" ca="1" si="7"/>
        <v>5</v>
      </c>
      <c r="M26" s="17">
        <f t="shared" ca="1" si="8"/>
        <v>1</v>
      </c>
      <c r="N26" s="17">
        <f t="shared" ca="1" si="9"/>
        <v>77</v>
      </c>
      <c r="O26" s="16">
        <f t="shared" ca="1" si="10"/>
        <v>210</v>
      </c>
      <c r="P26" s="32"/>
      <c r="Q26" s="16">
        <f t="shared" ca="1" si="11"/>
        <v>0</v>
      </c>
      <c r="R26" s="16">
        <f t="shared" ca="1" si="12"/>
        <v>85</v>
      </c>
      <c r="S26" s="16">
        <f t="shared" ca="1" si="29"/>
        <v>77</v>
      </c>
      <c r="T26" s="16">
        <v>0</v>
      </c>
      <c r="U26" s="32"/>
      <c r="V26" s="16">
        <f t="shared" ca="1" si="13"/>
        <v>119</v>
      </c>
      <c r="W26" s="16">
        <f t="shared" ca="1" si="14"/>
        <v>85</v>
      </c>
      <c r="X26" s="16">
        <f t="shared" ca="1" si="15"/>
        <v>77</v>
      </c>
      <c r="Y26" s="16">
        <f t="shared" ca="1" si="16"/>
        <v>0</v>
      </c>
      <c r="Z26" s="32"/>
      <c r="AA26" s="16">
        <f t="shared" ca="1" si="17"/>
        <v>77</v>
      </c>
      <c r="AB26" s="16">
        <f t="shared" ca="1" si="18"/>
        <v>8</v>
      </c>
      <c r="AC26" s="16">
        <f t="shared" ca="1" si="19"/>
        <v>0</v>
      </c>
      <c r="AD26" s="16">
        <v>0</v>
      </c>
      <c r="AE26" s="32"/>
      <c r="AF26" s="16">
        <f t="shared" ca="1" si="20"/>
        <v>4</v>
      </c>
      <c r="AG26" s="16">
        <f t="shared" ca="1" si="21"/>
        <v>0</v>
      </c>
      <c r="AH26" s="32"/>
      <c r="AI26" s="19">
        <f t="shared" ca="1" si="22"/>
        <v>5</v>
      </c>
      <c r="AJ26" s="17">
        <f t="shared" ca="1" si="23"/>
        <v>3</v>
      </c>
      <c r="AK26" s="17">
        <f t="shared" ca="1" si="24"/>
        <v>1</v>
      </c>
      <c r="AL26" s="17">
        <f t="shared" ca="1" si="25"/>
        <v>1</v>
      </c>
      <c r="AM26" s="17">
        <v>0</v>
      </c>
    </row>
    <row r="27" spans="1:39" x14ac:dyDescent="0.3">
      <c r="A27" s="20">
        <v>16</v>
      </c>
      <c r="B27" s="20">
        <f t="shared" ca="1" si="26"/>
        <v>87.5</v>
      </c>
      <c r="C27" s="20">
        <f t="shared" ca="1" si="27"/>
        <v>81</v>
      </c>
      <c r="D27" s="20">
        <f t="shared" ca="1" si="28"/>
        <v>251.5</v>
      </c>
      <c r="E27" s="16">
        <f t="shared" ca="1" si="1"/>
        <v>420</v>
      </c>
      <c r="F27" s="21">
        <f t="shared" ca="1" si="2"/>
        <v>0.20833333333333334</v>
      </c>
      <c r="G27" s="21">
        <f t="shared" ca="1" si="3"/>
        <v>0.19285714285714287</v>
      </c>
      <c r="H27" s="21">
        <f t="shared" ca="1" si="4"/>
        <v>0.59880952380952379</v>
      </c>
      <c r="I27" s="32"/>
      <c r="J27" s="17">
        <f t="shared" ca="1" si="5"/>
        <v>132</v>
      </c>
      <c r="K27" s="17">
        <f t="shared" ca="1" si="6"/>
        <v>3.5</v>
      </c>
      <c r="L27" s="17">
        <f t="shared" ca="1" si="7"/>
        <v>5</v>
      </c>
      <c r="M27" s="17">
        <f t="shared" ca="1" si="8"/>
        <v>0</v>
      </c>
      <c r="N27" s="17">
        <f t="shared" ca="1" si="9"/>
        <v>79.5</v>
      </c>
      <c r="O27" s="16">
        <f t="shared" ca="1" si="10"/>
        <v>220</v>
      </c>
      <c r="P27" s="32"/>
      <c r="Q27" s="16">
        <f t="shared" ca="1" si="11"/>
        <v>1.5</v>
      </c>
      <c r="R27" s="16">
        <f t="shared" ca="1" si="12"/>
        <v>87.5</v>
      </c>
      <c r="S27" s="16">
        <f t="shared" ca="1" si="29"/>
        <v>79.5</v>
      </c>
      <c r="T27" s="16">
        <v>0</v>
      </c>
      <c r="U27" s="32"/>
      <c r="V27" s="16">
        <f t="shared" ca="1" si="13"/>
        <v>125</v>
      </c>
      <c r="W27" s="16">
        <f t="shared" ca="1" si="14"/>
        <v>87.5</v>
      </c>
      <c r="X27" s="16">
        <f t="shared" ca="1" si="15"/>
        <v>81</v>
      </c>
      <c r="Y27" s="16">
        <f t="shared" ca="1" si="16"/>
        <v>1.5</v>
      </c>
      <c r="Z27" s="32"/>
      <c r="AA27" s="16">
        <f t="shared" ca="1" si="17"/>
        <v>79.5</v>
      </c>
      <c r="AB27" s="16">
        <f t="shared" ca="1" si="18"/>
        <v>8</v>
      </c>
      <c r="AC27" s="16">
        <f t="shared" ca="1" si="19"/>
        <v>0</v>
      </c>
      <c r="AD27" s="16">
        <v>0</v>
      </c>
      <c r="AE27" s="32"/>
      <c r="AF27" s="16">
        <f t="shared" ca="1" si="20"/>
        <v>4</v>
      </c>
      <c r="AG27" s="16">
        <f t="shared" ca="1" si="21"/>
        <v>0</v>
      </c>
      <c r="AH27" s="32"/>
      <c r="AI27" s="19">
        <f t="shared" ca="1" si="22"/>
        <v>7</v>
      </c>
      <c r="AJ27" s="17">
        <f t="shared" ca="1" si="23"/>
        <v>2</v>
      </c>
      <c r="AK27" s="17">
        <f t="shared" ca="1" si="24"/>
        <v>1</v>
      </c>
      <c r="AL27" s="17">
        <f t="shared" ca="1" si="25"/>
        <v>0</v>
      </c>
      <c r="AM27" s="17">
        <v>0</v>
      </c>
    </row>
    <row r="28" spans="1:39" x14ac:dyDescent="0.3">
      <c r="A28" s="20">
        <v>17</v>
      </c>
      <c r="B28" s="20">
        <f t="shared" ca="1" si="26"/>
        <v>89.5</v>
      </c>
      <c r="C28" s="20">
        <f t="shared" ca="1" si="27"/>
        <v>83</v>
      </c>
      <c r="D28" s="20">
        <f t="shared" ca="1" si="28"/>
        <v>267.5</v>
      </c>
      <c r="E28" s="16">
        <f t="shared" ca="1" si="1"/>
        <v>440</v>
      </c>
      <c r="F28" s="21">
        <f t="shared" ca="1" si="2"/>
        <v>0.2034090909090909</v>
      </c>
      <c r="G28" s="21">
        <f t="shared" ca="1" si="3"/>
        <v>0.18863636363636363</v>
      </c>
      <c r="H28" s="21">
        <f t="shared" ca="1" si="4"/>
        <v>0.60795454545454541</v>
      </c>
      <c r="I28" s="32"/>
      <c r="J28" s="17">
        <f t="shared" ca="1" si="5"/>
        <v>140</v>
      </c>
      <c r="K28" s="17">
        <f t="shared" ca="1" si="6"/>
        <v>3.5</v>
      </c>
      <c r="L28" s="17">
        <f t="shared" ca="1" si="7"/>
        <v>5</v>
      </c>
      <c r="M28" s="17">
        <f t="shared" ca="1" si="8"/>
        <v>0</v>
      </c>
      <c r="N28" s="17">
        <f t="shared" ca="1" si="9"/>
        <v>81.5</v>
      </c>
      <c r="O28" s="16">
        <f t="shared" ca="1" si="10"/>
        <v>230</v>
      </c>
      <c r="P28" s="32"/>
      <c r="Q28" s="16">
        <f t="shared" ca="1" si="11"/>
        <v>1.5</v>
      </c>
      <c r="R28" s="16">
        <f t="shared" ca="1" si="12"/>
        <v>89.5</v>
      </c>
      <c r="S28" s="16">
        <f t="shared" ca="1" si="29"/>
        <v>81.5</v>
      </c>
      <c r="T28" s="16">
        <v>0</v>
      </c>
      <c r="U28" s="32"/>
      <c r="V28" s="16">
        <f t="shared" ca="1" si="13"/>
        <v>133</v>
      </c>
      <c r="W28" s="16">
        <f t="shared" ca="1" si="14"/>
        <v>89.5</v>
      </c>
      <c r="X28" s="16">
        <f t="shared" ca="1" si="15"/>
        <v>83</v>
      </c>
      <c r="Y28" s="16">
        <f t="shared" ca="1" si="16"/>
        <v>1.5</v>
      </c>
      <c r="Z28" s="32"/>
      <c r="AA28" s="16">
        <f t="shared" ca="1" si="17"/>
        <v>81.5</v>
      </c>
      <c r="AB28" s="16">
        <f t="shared" ca="1" si="18"/>
        <v>8</v>
      </c>
      <c r="AC28" s="16">
        <f t="shared" ca="1" si="19"/>
        <v>0</v>
      </c>
      <c r="AD28" s="16">
        <v>0</v>
      </c>
      <c r="AE28" s="32"/>
      <c r="AF28" s="16">
        <f t="shared" ca="1" si="20"/>
        <v>4</v>
      </c>
      <c r="AG28" s="16">
        <f t="shared" ca="1" si="21"/>
        <v>0</v>
      </c>
      <c r="AH28" s="32"/>
      <c r="AI28" s="19">
        <f t="shared" ca="1" si="22"/>
        <v>7</v>
      </c>
      <c r="AJ28" s="17">
        <f t="shared" ca="1" si="23"/>
        <v>2</v>
      </c>
      <c r="AK28" s="17">
        <f t="shared" ca="1" si="24"/>
        <v>1</v>
      </c>
      <c r="AL28" s="17">
        <f t="shared" ca="1" si="25"/>
        <v>0</v>
      </c>
      <c r="AM28" s="17">
        <v>0</v>
      </c>
    </row>
    <row r="29" spans="1:39" x14ac:dyDescent="0.3">
      <c r="A29" s="20">
        <v>18</v>
      </c>
      <c r="B29" s="20">
        <f t="shared" ca="1" si="26"/>
        <v>91.5</v>
      </c>
      <c r="C29" s="20">
        <f t="shared" ca="1" si="27"/>
        <v>85</v>
      </c>
      <c r="D29" s="20">
        <f t="shared" ca="1" si="28"/>
        <v>283.5</v>
      </c>
      <c r="E29" s="16">
        <f t="shared" ca="1" si="1"/>
        <v>460</v>
      </c>
      <c r="F29" s="21">
        <f t="shared" ca="1" si="2"/>
        <v>0.19891304347826086</v>
      </c>
      <c r="G29" s="21">
        <f t="shared" ca="1" si="3"/>
        <v>0.18478260869565216</v>
      </c>
      <c r="H29" s="21">
        <f t="shared" ca="1" si="4"/>
        <v>0.61630434782608701</v>
      </c>
      <c r="I29" s="32"/>
      <c r="J29" s="17">
        <f t="shared" ca="1" si="5"/>
        <v>147</v>
      </c>
      <c r="K29" s="17">
        <f t="shared" ca="1" si="6"/>
        <v>3.5</v>
      </c>
      <c r="L29" s="17">
        <f t="shared" ca="1" si="7"/>
        <v>5</v>
      </c>
      <c r="M29" s="17">
        <f t="shared" ca="1" si="8"/>
        <v>1</v>
      </c>
      <c r="N29" s="17">
        <f t="shared" ca="1" si="9"/>
        <v>83.5</v>
      </c>
      <c r="O29" s="16">
        <f t="shared" ca="1" si="10"/>
        <v>240</v>
      </c>
      <c r="P29" s="32"/>
      <c r="Q29" s="16">
        <f t="shared" ca="1" si="11"/>
        <v>1.5</v>
      </c>
      <c r="R29" s="16">
        <f t="shared" ca="1" si="12"/>
        <v>91.5</v>
      </c>
      <c r="S29" s="16">
        <f t="shared" ca="1" si="29"/>
        <v>83.5</v>
      </c>
      <c r="T29" s="16">
        <v>0</v>
      </c>
      <c r="U29" s="32"/>
      <c r="V29" s="16">
        <f t="shared" ca="1" si="13"/>
        <v>141</v>
      </c>
      <c r="W29" s="16">
        <f t="shared" ca="1" si="14"/>
        <v>91.5</v>
      </c>
      <c r="X29" s="16">
        <f t="shared" ca="1" si="15"/>
        <v>85</v>
      </c>
      <c r="Y29" s="16">
        <f t="shared" ca="1" si="16"/>
        <v>1.5</v>
      </c>
      <c r="Z29" s="32"/>
      <c r="AA29" s="16">
        <f t="shared" ca="1" si="17"/>
        <v>83.5</v>
      </c>
      <c r="AB29" s="16">
        <f t="shared" ca="1" si="18"/>
        <v>8</v>
      </c>
      <c r="AC29" s="16">
        <f t="shared" ca="1" si="19"/>
        <v>0</v>
      </c>
      <c r="AD29" s="16">
        <v>0</v>
      </c>
      <c r="AE29" s="32"/>
      <c r="AF29" s="16">
        <f t="shared" ca="1" si="20"/>
        <v>4</v>
      </c>
      <c r="AG29" s="16">
        <f t="shared" ca="1" si="21"/>
        <v>0</v>
      </c>
      <c r="AH29" s="32"/>
      <c r="AI29" s="19">
        <f t="shared" ca="1" si="22"/>
        <v>6</v>
      </c>
      <c r="AJ29" s="17">
        <f t="shared" ca="1" si="23"/>
        <v>2</v>
      </c>
      <c r="AK29" s="17">
        <f t="shared" ca="1" si="24"/>
        <v>1</v>
      </c>
      <c r="AL29" s="17">
        <f t="shared" ca="1" si="25"/>
        <v>1</v>
      </c>
      <c r="AM29" s="17">
        <v>0</v>
      </c>
    </row>
    <row r="30" spans="1:39" x14ac:dyDescent="0.3">
      <c r="A30" s="20">
        <v>19</v>
      </c>
      <c r="B30" s="20">
        <f t="shared" ca="1" si="26"/>
        <v>94</v>
      </c>
      <c r="C30" s="20">
        <f t="shared" ca="1" si="27"/>
        <v>88</v>
      </c>
      <c r="D30" s="20">
        <f t="shared" ca="1" si="28"/>
        <v>298</v>
      </c>
      <c r="E30" s="16">
        <f t="shared" ca="1" si="1"/>
        <v>480</v>
      </c>
      <c r="F30" s="21">
        <f t="shared" ca="1" si="2"/>
        <v>0.19583333333333333</v>
      </c>
      <c r="G30" s="21">
        <f t="shared" ca="1" si="3"/>
        <v>0.18333333333333332</v>
      </c>
      <c r="H30" s="21">
        <f t="shared" ca="1" si="4"/>
        <v>0.62083333333333335</v>
      </c>
      <c r="I30" s="32"/>
      <c r="J30" s="17">
        <f t="shared" ca="1" si="5"/>
        <v>156</v>
      </c>
      <c r="K30" s="17">
        <f t="shared" ca="1" si="6"/>
        <v>2</v>
      </c>
      <c r="L30" s="17">
        <f t="shared" ca="1" si="7"/>
        <v>4</v>
      </c>
      <c r="M30" s="17">
        <f t="shared" ca="1" si="8"/>
        <v>0</v>
      </c>
      <c r="N30" s="17">
        <f t="shared" ca="1" si="9"/>
        <v>88</v>
      </c>
      <c r="O30" s="16">
        <f t="shared" ca="1" si="10"/>
        <v>250</v>
      </c>
      <c r="P30" s="32"/>
      <c r="Q30" s="16">
        <f t="shared" ca="1" si="11"/>
        <v>0</v>
      </c>
      <c r="R30" s="16">
        <f t="shared" ca="1" si="12"/>
        <v>94</v>
      </c>
      <c r="S30" s="16">
        <f t="shared" ca="1" si="29"/>
        <v>88</v>
      </c>
      <c r="T30" s="16">
        <v>0</v>
      </c>
      <c r="U30" s="32"/>
      <c r="V30" s="16">
        <f t="shared" ca="1" si="13"/>
        <v>149</v>
      </c>
      <c r="W30" s="16">
        <f t="shared" ca="1" si="14"/>
        <v>94</v>
      </c>
      <c r="X30" s="16">
        <f t="shared" ca="1" si="15"/>
        <v>88</v>
      </c>
      <c r="Y30" s="16">
        <f t="shared" ca="1" si="16"/>
        <v>0</v>
      </c>
      <c r="Z30" s="32"/>
      <c r="AA30" s="16">
        <f t="shared" ca="1" si="17"/>
        <v>88</v>
      </c>
      <c r="AB30" s="16">
        <f t="shared" ca="1" si="18"/>
        <v>6</v>
      </c>
      <c r="AC30" s="16">
        <f t="shared" ca="1" si="19"/>
        <v>0</v>
      </c>
      <c r="AD30" s="16">
        <v>0</v>
      </c>
      <c r="AE30" s="32"/>
      <c r="AF30" s="16">
        <f t="shared" ca="1" si="20"/>
        <v>3</v>
      </c>
      <c r="AG30" s="16">
        <f t="shared" ca="1" si="21"/>
        <v>0</v>
      </c>
      <c r="AH30" s="32"/>
      <c r="AI30" s="19">
        <f t="shared" ca="1" si="22"/>
        <v>7</v>
      </c>
      <c r="AJ30" s="17">
        <f t="shared" ca="1" si="23"/>
        <v>2</v>
      </c>
      <c r="AK30" s="17">
        <f t="shared" ca="1" si="24"/>
        <v>1</v>
      </c>
      <c r="AL30" s="17">
        <f t="shared" ca="1" si="25"/>
        <v>0</v>
      </c>
      <c r="AM30" s="17">
        <v>0</v>
      </c>
    </row>
    <row r="31" spans="1:39" x14ac:dyDescent="0.3">
      <c r="A31" s="20">
        <v>20</v>
      </c>
      <c r="B31" s="20">
        <f t="shared" ca="1" si="26"/>
        <v>96</v>
      </c>
      <c r="C31" s="20">
        <f t="shared" ca="1" si="27"/>
        <v>90</v>
      </c>
      <c r="D31" s="20">
        <f t="shared" ca="1" si="28"/>
        <v>314</v>
      </c>
      <c r="E31" s="16">
        <f t="shared" ca="1" si="1"/>
        <v>500</v>
      </c>
      <c r="F31" s="21">
        <f t="shared" ca="1" si="2"/>
        <v>0.192</v>
      </c>
      <c r="G31" s="21">
        <f t="shared" ca="1" si="3"/>
        <v>0.18</v>
      </c>
      <c r="H31" s="21">
        <f t="shared" ca="1" si="4"/>
        <v>0.628</v>
      </c>
      <c r="I31" s="32"/>
      <c r="J31" s="17">
        <f t="shared" ca="1" si="5"/>
        <v>164</v>
      </c>
      <c r="K31" s="17">
        <f t="shared" ca="1" si="6"/>
        <v>2</v>
      </c>
      <c r="L31" s="17">
        <f t="shared" ca="1" si="7"/>
        <v>4</v>
      </c>
      <c r="M31" s="17">
        <f t="shared" ca="1" si="8"/>
        <v>0</v>
      </c>
      <c r="N31" s="17">
        <f t="shared" ca="1" si="9"/>
        <v>90</v>
      </c>
      <c r="O31" s="16">
        <f t="shared" ca="1" si="10"/>
        <v>260</v>
      </c>
      <c r="P31" s="32"/>
      <c r="Q31" s="16">
        <f t="shared" ca="1" si="11"/>
        <v>0</v>
      </c>
      <c r="R31" s="16">
        <f t="shared" ca="1" si="12"/>
        <v>96</v>
      </c>
      <c r="S31" s="16">
        <f t="shared" ca="1" si="29"/>
        <v>90</v>
      </c>
      <c r="T31" s="16">
        <v>0</v>
      </c>
      <c r="U31" s="32"/>
      <c r="V31" s="16">
        <f t="shared" ca="1" si="13"/>
        <v>157</v>
      </c>
      <c r="W31" s="16">
        <f t="shared" ca="1" si="14"/>
        <v>96</v>
      </c>
      <c r="X31" s="16">
        <f t="shared" ca="1" si="15"/>
        <v>90</v>
      </c>
      <c r="Y31" s="16">
        <f t="shared" ca="1" si="16"/>
        <v>0</v>
      </c>
      <c r="Z31" s="32"/>
      <c r="AA31" s="16">
        <f t="shared" ca="1" si="17"/>
        <v>90</v>
      </c>
      <c r="AB31" s="16">
        <f t="shared" ca="1" si="18"/>
        <v>6</v>
      </c>
      <c r="AC31" s="16">
        <f t="shared" ca="1" si="19"/>
        <v>0</v>
      </c>
      <c r="AD31" s="16">
        <v>0</v>
      </c>
      <c r="AE31" s="32"/>
      <c r="AF31" s="16">
        <f t="shared" ca="1" si="20"/>
        <v>3</v>
      </c>
      <c r="AG31" s="16">
        <f t="shared" ca="1" si="21"/>
        <v>0</v>
      </c>
      <c r="AH31" s="32"/>
      <c r="AI31" s="19">
        <f t="shared" ca="1" si="22"/>
        <v>7</v>
      </c>
      <c r="AJ31" s="17">
        <f t="shared" ca="1" si="23"/>
        <v>2</v>
      </c>
      <c r="AK31" s="17">
        <f t="shared" ca="1" si="24"/>
        <v>1</v>
      </c>
      <c r="AL31" s="17">
        <f t="shared" ca="1" si="25"/>
        <v>0</v>
      </c>
      <c r="AM31" s="17">
        <v>0</v>
      </c>
    </row>
    <row r="32" spans="1:39" x14ac:dyDescent="0.3">
      <c r="A32" s="20">
        <v>21</v>
      </c>
      <c r="B32" s="20">
        <f t="shared" ca="1" si="26"/>
        <v>98</v>
      </c>
      <c r="C32" s="20">
        <f t="shared" ca="1" si="27"/>
        <v>92</v>
      </c>
      <c r="D32" s="20">
        <f t="shared" ca="1" si="28"/>
        <v>330</v>
      </c>
      <c r="E32" s="16">
        <f t="shared" ca="1" si="1"/>
        <v>520</v>
      </c>
      <c r="F32" s="21">
        <f t="shared" ca="1" si="2"/>
        <v>0.18846153846153846</v>
      </c>
      <c r="G32" s="21">
        <f t="shared" ca="1" si="3"/>
        <v>0.17692307692307693</v>
      </c>
      <c r="H32" s="21">
        <f t="shared" ca="1" si="4"/>
        <v>0.63461538461538458</v>
      </c>
      <c r="I32" s="32"/>
      <c r="J32" s="17">
        <f t="shared" ca="1" si="5"/>
        <v>171</v>
      </c>
      <c r="K32" s="17">
        <f t="shared" ca="1" si="6"/>
        <v>3</v>
      </c>
      <c r="L32" s="17">
        <f t="shared" ca="1" si="7"/>
        <v>4</v>
      </c>
      <c r="M32" s="17">
        <f t="shared" ca="1" si="8"/>
        <v>0</v>
      </c>
      <c r="N32" s="17">
        <f t="shared" ca="1" si="9"/>
        <v>92</v>
      </c>
      <c r="O32" s="16">
        <f t="shared" ca="1" si="10"/>
        <v>270</v>
      </c>
      <c r="P32" s="32"/>
      <c r="Q32" s="16">
        <f t="shared" ca="1" si="11"/>
        <v>0</v>
      </c>
      <c r="R32" s="16">
        <f t="shared" ca="1" si="12"/>
        <v>98</v>
      </c>
      <c r="S32" s="16">
        <f t="shared" ca="1" si="29"/>
        <v>92</v>
      </c>
      <c r="T32" s="16">
        <v>0</v>
      </c>
      <c r="U32" s="32"/>
      <c r="V32" s="16">
        <f t="shared" ca="1" si="13"/>
        <v>165</v>
      </c>
      <c r="W32" s="16">
        <f t="shared" ca="1" si="14"/>
        <v>98</v>
      </c>
      <c r="X32" s="16">
        <f t="shared" ca="1" si="15"/>
        <v>92</v>
      </c>
      <c r="Y32" s="16">
        <f t="shared" ca="1" si="16"/>
        <v>0</v>
      </c>
      <c r="Z32" s="32"/>
      <c r="AA32" s="16">
        <f t="shared" ca="1" si="17"/>
        <v>92</v>
      </c>
      <c r="AB32" s="16">
        <f t="shared" ca="1" si="18"/>
        <v>6</v>
      </c>
      <c r="AC32" s="16">
        <f t="shared" ca="1" si="19"/>
        <v>0</v>
      </c>
      <c r="AD32" s="16">
        <v>0</v>
      </c>
      <c r="AE32" s="32"/>
      <c r="AF32" s="16">
        <f t="shared" ca="1" si="20"/>
        <v>3</v>
      </c>
      <c r="AG32" s="16">
        <f t="shared" ca="1" si="21"/>
        <v>0</v>
      </c>
      <c r="AH32" s="32"/>
      <c r="AI32" s="19">
        <f t="shared" ca="1" si="22"/>
        <v>6</v>
      </c>
      <c r="AJ32" s="17">
        <f t="shared" ca="1" si="23"/>
        <v>3</v>
      </c>
      <c r="AK32" s="17">
        <f t="shared" ca="1" si="24"/>
        <v>1</v>
      </c>
      <c r="AL32" s="17">
        <f t="shared" ca="1" si="25"/>
        <v>0</v>
      </c>
      <c r="AM32" s="17">
        <v>0</v>
      </c>
    </row>
    <row r="33" spans="1:39" x14ac:dyDescent="0.3">
      <c r="A33" s="20">
        <v>22</v>
      </c>
      <c r="B33" s="20">
        <f t="shared" ca="1" si="26"/>
        <v>100</v>
      </c>
      <c r="C33" s="20">
        <f t="shared" ca="1" si="27"/>
        <v>95</v>
      </c>
      <c r="D33" s="20">
        <f t="shared" ca="1" si="28"/>
        <v>345</v>
      </c>
      <c r="E33" s="16">
        <f t="shared" ca="1" si="1"/>
        <v>540</v>
      </c>
      <c r="F33" s="21">
        <f t="shared" ca="1" si="2"/>
        <v>0.18518518518518517</v>
      </c>
      <c r="G33" s="21">
        <f t="shared" ca="1" si="3"/>
        <v>0.17592592592592593</v>
      </c>
      <c r="H33" s="21">
        <f t="shared" ca="1" si="4"/>
        <v>0.63888888888888884</v>
      </c>
      <c r="I33" s="32"/>
      <c r="J33" s="17">
        <f t="shared" ca="1" si="5"/>
        <v>179</v>
      </c>
      <c r="K33" s="17">
        <f t="shared" ca="1" si="6"/>
        <v>3</v>
      </c>
      <c r="L33" s="17">
        <f t="shared" ca="1" si="7"/>
        <v>4</v>
      </c>
      <c r="M33" s="17">
        <f t="shared" ca="1" si="8"/>
        <v>0</v>
      </c>
      <c r="N33" s="17">
        <f t="shared" ca="1" si="9"/>
        <v>94</v>
      </c>
      <c r="O33" s="16">
        <f t="shared" ca="1" si="10"/>
        <v>280</v>
      </c>
      <c r="P33" s="32"/>
      <c r="Q33" s="16">
        <f t="shared" ca="1" si="11"/>
        <v>1</v>
      </c>
      <c r="R33" s="16">
        <f t="shared" ca="1" si="12"/>
        <v>100</v>
      </c>
      <c r="S33" s="16">
        <f t="shared" ca="1" si="29"/>
        <v>94</v>
      </c>
      <c r="T33" s="16">
        <v>0</v>
      </c>
      <c r="U33" s="32"/>
      <c r="V33" s="16">
        <f t="shared" ca="1" si="13"/>
        <v>172</v>
      </c>
      <c r="W33" s="16">
        <f t="shared" ca="1" si="14"/>
        <v>100</v>
      </c>
      <c r="X33" s="16">
        <f t="shared" ca="1" si="15"/>
        <v>95</v>
      </c>
      <c r="Y33" s="16">
        <f t="shared" ca="1" si="16"/>
        <v>1</v>
      </c>
      <c r="Z33" s="32"/>
      <c r="AA33" s="16">
        <f t="shared" ca="1" si="17"/>
        <v>94</v>
      </c>
      <c r="AB33" s="16">
        <f t="shared" ca="1" si="18"/>
        <v>6</v>
      </c>
      <c r="AC33" s="16">
        <f t="shared" ca="1" si="19"/>
        <v>0</v>
      </c>
      <c r="AD33" s="16">
        <v>0</v>
      </c>
      <c r="AE33" s="32"/>
      <c r="AF33" s="16">
        <f t="shared" ca="1" si="20"/>
        <v>3</v>
      </c>
      <c r="AG33" s="16">
        <f t="shared" ca="1" si="21"/>
        <v>0</v>
      </c>
      <c r="AH33" s="32"/>
      <c r="AI33" s="19">
        <f t="shared" ca="1" si="22"/>
        <v>7</v>
      </c>
      <c r="AJ33" s="17">
        <f t="shared" ca="1" si="23"/>
        <v>2</v>
      </c>
      <c r="AK33" s="17">
        <f t="shared" ca="1" si="24"/>
        <v>1</v>
      </c>
      <c r="AL33" s="17">
        <f t="shared" ca="1" si="25"/>
        <v>0</v>
      </c>
      <c r="AM33" s="17">
        <v>0</v>
      </c>
    </row>
    <row r="34" spans="1:39" x14ac:dyDescent="0.3">
      <c r="A34" s="20">
        <v>23</v>
      </c>
      <c r="B34" s="20">
        <f t="shared" ca="1" si="26"/>
        <v>102</v>
      </c>
      <c r="C34" s="20">
        <f t="shared" ca="1" si="27"/>
        <v>97</v>
      </c>
      <c r="D34" s="20">
        <f t="shared" ca="1" si="28"/>
        <v>361</v>
      </c>
      <c r="E34" s="16">
        <f t="shared" ca="1" si="1"/>
        <v>560</v>
      </c>
      <c r="F34" s="21">
        <f t="shared" ca="1" si="2"/>
        <v>0.18214285714285713</v>
      </c>
      <c r="G34" s="21">
        <f t="shared" ca="1" si="3"/>
        <v>0.17321428571428571</v>
      </c>
      <c r="H34" s="21">
        <f t="shared" ca="1" si="4"/>
        <v>0.64464285714285718</v>
      </c>
      <c r="I34" s="32"/>
      <c r="J34" s="17">
        <f t="shared" ca="1" si="5"/>
        <v>186</v>
      </c>
      <c r="K34" s="17">
        <f t="shared" ca="1" si="6"/>
        <v>4</v>
      </c>
      <c r="L34" s="17">
        <f t="shared" ca="1" si="7"/>
        <v>4</v>
      </c>
      <c r="M34" s="17">
        <f t="shared" ca="1" si="8"/>
        <v>0</v>
      </c>
      <c r="N34" s="17">
        <f t="shared" ca="1" si="9"/>
        <v>96</v>
      </c>
      <c r="O34" s="16">
        <f t="shared" ca="1" si="10"/>
        <v>290</v>
      </c>
      <c r="P34" s="32"/>
      <c r="Q34" s="16">
        <f t="shared" ca="1" si="11"/>
        <v>1</v>
      </c>
      <c r="R34" s="16">
        <f t="shared" ca="1" si="12"/>
        <v>102</v>
      </c>
      <c r="S34" s="16">
        <f t="shared" ca="1" si="29"/>
        <v>96</v>
      </c>
      <c r="T34" s="16">
        <v>0</v>
      </c>
      <c r="U34" s="32"/>
      <c r="V34" s="16">
        <f t="shared" ca="1" si="13"/>
        <v>180</v>
      </c>
      <c r="W34" s="16">
        <f t="shared" ca="1" si="14"/>
        <v>102</v>
      </c>
      <c r="X34" s="16">
        <f t="shared" ca="1" si="15"/>
        <v>97</v>
      </c>
      <c r="Y34" s="16">
        <f t="shared" ca="1" si="16"/>
        <v>1</v>
      </c>
      <c r="Z34" s="32"/>
      <c r="AA34" s="16">
        <f t="shared" ca="1" si="17"/>
        <v>96</v>
      </c>
      <c r="AB34" s="16">
        <f t="shared" ca="1" si="18"/>
        <v>6</v>
      </c>
      <c r="AC34" s="16">
        <f t="shared" ca="1" si="19"/>
        <v>0</v>
      </c>
      <c r="AD34" s="16">
        <v>0</v>
      </c>
      <c r="AE34" s="32"/>
      <c r="AF34" s="16">
        <f t="shared" ca="1" si="20"/>
        <v>3</v>
      </c>
      <c r="AG34" s="16">
        <f t="shared" ca="1" si="21"/>
        <v>0</v>
      </c>
      <c r="AH34" s="32"/>
      <c r="AI34" s="19">
        <f t="shared" ca="1" si="22"/>
        <v>6</v>
      </c>
      <c r="AJ34" s="17">
        <f t="shared" ca="1" si="23"/>
        <v>3</v>
      </c>
      <c r="AK34" s="17">
        <f t="shared" ca="1" si="24"/>
        <v>1</v>
      </c>
      <c r="AL34" s="17">
        <f t="shared" ca="1" si="25"/>
        <v>0</v>
      </c>
      <c r="AM34" s="17">
        <v>0</v>
      </c>
    </row>
    <row r="35" spans="1:39" x14ac:dyDescent="0.3">
      <c r="A35" s="20">
        <v>24</v>
      </c>
      <c r="B35" s="20">
        <f t="shared" ca="1" si="26"/>
        <v>104</v>
      </c>
      <c r="C35" s="20">
        <f t="shared" ca="1" si="27"/>
        <v>100</v>
      </c>
      <c r="D35" s="20">
        <f t="shared" ca="1" si="28"/>
        <v>376</v>
      </c>
      <c r="E35" s="16">
        <f t="shared" ca="1" si="1"/>
        <v>580</v>
      </c>
      <c r="F35" s="21">
        <f t="shared" ca="1" si="2"/>
        <v>0.1793103448275862</v>
      </c>
      <c r="G35" s="21">
        <f t="shared" ca="1" si="3"/>
        <v>0.17241379310344829</v>
      </c>
      <c r="H35" s="21">
        <f t="shared" ca="1" si="4"/>
        <v>0.64827586206896548</v>
      </c>
      <c r="I35" s="32"/>
      <c r="J35" s="17">
        <f t="shared" ca="1" si="5"/>
        <v>194</v>
      </c>
      <c r="K35" s="17">
        <f t="shared" ca="1" si="6"/>
        <v>2</v>
      </c>
      <c r="L35" s="17">
        <f t="shared" ca="1" si="7"/>
        <v>3</v>
      </c>
      <c r="M35" s="17">
        <f t="shared" ca="1" si="8"/>
        <v>1</v>
      </c>
      <c r="N35" s="17">
        <f t="shared" ca="1" si="9"/>
        <v>100</v>
      </c>
      <c r="O35" s="16">
        <f t="shared" ca="1" si="10"/>
        <v>300</v>
      </c>
      <c r="P35" s="32"/>
      <c r="Q35" s="16">
        <f t="shared" ca="1" si="11"/>
        <v>0</v>
      </c>
      <c r="R35" s="16">
        <f t="shared" ca="1" si="12"/>
        <v>104</v>
      </c>
      <c r="S35" s="16">
        <f t="shared" ca="1" si="29"/>
        <v>100</v>
      </c>
      <c r="T35" s="16">
        <v>0</v>
      </c>
      <c r="U35" s="32"/>
      <c r="V35" s="16">
        <f t="shared" ca="1" si="13"/>
        <v>188</v>
      </c>
      <c r="W35" s="16">
        <f t="shared" ca="1" si="14"/>
        <v>104</v>
      </c>
      <c r="X35" s="16">
        <f t="shared" ca="1" si="15"/>
        <v>100</v>
      </c>
      <c r="Y35" s="16">
        <f t="shared" ca="1" si="16"/>
        <v>0</v>
      </c>
      <c r="Z35" s="32"/>
      <c r="AA35" s="16">
        <f t="shared" ca="1" si="17"/>
        <v>100</v>
      </c>
      <c r="AB35" s="16">
        <f t="shared" ca="1" si="18"/>
        <v>4</v>
      </c>
      <c r="AC35" s="16">
        <f t="shared" ca="1" si="19"/>
        <v>0</v>
      </c>
      <c r="AD35" s="16">
        <v>0</v>
      </c>
      <c r="AE35" s="32"/>
      <c r="AF35" s="16">
        <f t="shared" ca="1" si="20"/>
        <v>2</v>
      </c>
      <c r="AG35" s="16">
        <f t="shared" ca="1" si="21"/>
        <v>0</v>
      </c>
      <c r="AH35" s="32"/>
      <c r="AI35" s="19">
        <f t="shared" ca="1" si="22"/>
        <v>6</v>
      </c>
      <c r="AJ35" s="17">
        <f t="shared" ca="1" si="23"/>
        <v>2</v>
      </c>
      <c r="AK35" s="17">
        <f t="shared" ca="1" si="24"/>
        <v>1</v>
      </c>
      <c r="AL35" s="17">
        <f t="shared" ca="1" si="25"/>
        <v>1</v>
      </c>
      <c r="AM35" s="17">
        <v>0</v>
      </c>
    </row>
    <row r="36" spans="1:39" x14ac:dyDescent="0.3">
      <c r="A36" s="20">
        <v>25</v>
      </c>
      <c r="B36" s="20">
        <f t="shared" ca="1" si="26"/>
        <v>106.5</v>
      </c>
      <c r="C36" s="20">
        <f t="shared" ca="1" si="27"/>
        <v>103</v>
      </c>
      <c r="D36" s="20">
        <f t="shared" ca="1" si="28"/>
        <v>390.5</v>
      </c>
      <c r="E36" s="16">
        <f t="shared" ca="1" si="1"/>
        <v>600</v>
      </c>
      <c r="F36" s="21">
        <f t="shared" ca="1" si="2"/>
        <v>0.17749999999999999</v>
      </c>
      <c r="G36" s="21">
        <f t="shared" ca="1" si="3"/>
        <v>0.17166666666666666</v>
      </c>
      <c r="H36" s="21">
        <f t="shared" ca="1" si="4"/>
        <v>0.65083333333333337</v>
      </c>
      <c r="I36" s="32"/>
      <c r="J36" s="17">
        <f t="shared" ca="1" si="5"/>
        <v>202</v>
      </c>
      <c r="K36" s="17">
        <f t="shared" ca="1" si="6"/>
        <v>2.5</v>
      </c>
      <c r="L36" s="17">
        <f t="shared" ca="1" si="7"/>
        <v>3</v>
      </c>
      <c r="M36" s="17">
        <f t="shared" ca="1" si="8"/>
        <v>0</v>
      </c>
      <c r="N36" s="17">
        <f t="shared" ca="1" si="9"/>
        <v>102.5</v>
      </c>
      <c r="O36" s="16">
        <f t="shared" ca="1" si="10"/>
        <v>310</v>
      </c>
      <c r="P36" s="32"/>
      <c r="Q36" s="16">
        <f t="shared" ca="1" si="11"/>
        <v>0.5</v>
      </c>
      <c r="R36" s="16">
        <f t="shared" ca="1" si="12"/>
        <v>106.5</v>
      </c>
      <c r="S36" s="16">
        <f t="shared" ca="1" si="29"/>
        <v>102.5</v>
      </c>
      <c r="T36" s="16">
        <v>0</v>
      </c>
      <c r="U36" s="32"/>
      <c r="V36" s="16">
        <f t="shared" ca="1" si="13"/>
        <v>195</v>
      </c>
      <c r="W36" s="16">
        <f t="shared" ca="1" si="14"/>
        <v>106.5</v>
      </c>
      <c r="X36" s="16">
        <f t="shared" ca="1" si="15"/>
        <v>103</v>
      </c>
      <c r="Y36" s="16">
        <f t="shared" ca="1" si="16"/>
        <v>0.5</v>
      </c>
      <c r="Z36" s="32"/>
      <c r="AA36" s="16">
        <f t="shared" ca="1" si="17"/>
        <v>102.5</v>
      </c>
      <c r="AB36" s="16">
        <f t="shared" ca="1" si="18"/>
        <v>4</v>
      </c>
      <c r="AC36" s="16">
        <f t="shared" ca="1" si="19"/>
        <v>0</v>
      </c>
      <c r="AD36" s="16">
        <v>0</v>
      </c>
      <c r="AE36" s="32"/>
      <c r="AF36" s="16">
        <f t="shared" ca="1" si="20"/>
        <v>2</v>
      </c>
      <c r="AG36" s="16">
        <f t="shared" ca="1" si="21"/>
        <v>0</v>
      </c>
      <c r="AH36" s="32"/>
      <c r="AI36" s="19">
        <f t="shared" ca="1" si="22"/>
        <v>7</v>
      </c>
      <c r="AJ36" s="17">
        <f t="shared" ca="1" si="23"/>
        <v>2</v>
      </c>
      <c r="AK36" s="17">
        <f t="shared" ca="1" si="24"/>
        <v>1</v>
      </c>
      <c r="AL36" s="17">
        <f t="shared" ca="1" si="25"/>
        <v>0</v>
      </c>
      <c r="AM36" s="17">
        <v>0</v>
      </c>
    </row>
    <row r="37" spans="1:39" x14ac:dyDescent="0.3">
      <c r="A37" s="20">
        <v>26</v>
      </c>
      <c r="B37" s="20">
        <f t="shared" ca="1" si="26"/>
        <v>108.5</v>
      </c>
      <c r="C37" s="20">
        <f t="shared" ca="1" si="27"/>
        <v>105</v>
      </c>
      <c r="D37" s="20">
        <f t="shared" ca="1" si="28"/>
        <v>406.5</v>
      </c>
      <c r="E37" s="16">
        <f t="shared" ca="1" si="1"/>
        <v>620</v>
      </c>
      <c r="F37" s="21">
        <f t="shared" ca="1" si="2"/>
        <v>0.17499999999999999</v>
      </c>
      <c r="G37" s="21">
        <f t="shared" ca="1" si="3"/>
        <v>0.16935483870967741</v>
      </c>
      <c r="H37" s="21">
        <f t="shared" ca="1" si="4"/>
        <v>0.65564516129032258</v>
      </c>
      <c r="I37" s="32"/>
      <c r="J37" s="17">
        <f t="shared" ca="1" si="5"/>
        <v>208</v>
      </c>
      <c r="K37" s="17">
        <f t="shared" ca="1" si="6"/>
        <v>3.5</v>
      </c>
      <c r="L37" s="17">
        <f t="shared" ca="1" si="7"/>
        <v>3</v>
      </c>
      <c r="M37" s="17">
        <f t="shared" ca="1" si="8"/>
        <v>1</v>
      </c>
      <c r="N37" s="17">
        <f t="shared" ca="1" si="9"/>
        <v>104.5</v>
      </c>
      <c r="O37" s="16">
        <f t="shared" ca="1" si="10"/>
        <v>320</v>
      </c>
      <c r="P37" s="32"/>
      <c r="Q37" s="16">
        <f t="shared" ca="1" si="11"/>
        <v>0.5</v>
      </c>
      <c r="R37" s="16">
        <f t="shared" ca="1" si="12"/>
        <v>108.5</v>
      </c>
      <c r="S37" s="16">
        <f t="shared" ca="1" si="29"/>
        <v>104.5</v>
      </c>
      <c r="T37" s="16">
        <v>0</v>
      </c>
      <c r="U37" s="32"/>
      <c r="V37" s="16">
        <f t="shared" ca="1" si="13"/>
        <v>203</v>
      </c>
      <c r="W37" s="16">
        <f t="shared" ca="1" si="14"/>
        <v>108.5</v>
      </c>
      <c r="X37" s="16">
        <f t="shared" ca="1" si="15"/>
        <v>105</v>
      </c>
      <c r="Y37" s="16">
        <f t="shared" ca="1" si="16"/>
        <v>0.5</v>
      </c>
      <c r="Z37" s="32"/>
      <c r="AA37" s="16">
        <f t="shared" ca="1" si="17"/>
        <v>104.5</v>
      </c>
      <c r="AB37" s="16">
        <f t="shared" ca="1" si="18"/>
        <v>4</v>
      </c>
      <c r="AC37" s="16">
        <f t="shared" ca="1" si="19"/>
        <v>0</v>
      </c>
      <c r="AD37" s="16">
        <v>0</v>
      </c>
      <c r="AE37" s="32"/>
      <c r="AF37" s="16">
        <f t="shared" ca="1" si="20"/>
        <v>2</v>
      </c>
      <c r="AG37" s="16">
        <f t="shared" ca="1" si="21"/>
        <v>0</v>
      </c>
      <c r="AH37" s="32"/>
      <c r="AI37" s="19">
        <f t="shared" ca="1" si="22"/>
        <v>5</v>
      </c>
      <c r="AJ37" s="17">
        <f t="shared" ca="1" si="23"/>
        <v>3</v>
      </c>
      <c r="AK37" s="17">
        <f t="shared" ca="1" si="24"/>
        <v>1</v>
      </c>
      <c r="AL37" s="17">
        <f t="shared" ca="1" si="25"/>
        <v>1</v>
      </c>
      <c r="AM37" s="17">
        <v>0</v>
      </c>
    </row>
    <row r="38" spans="1:39" x14ac:dyDescent="0.3">
      <c r="A38" s="20">
        <v>27</v>
      </c>
      <c r="B38" s="20">
        <f t="shared" ca="1" si="26"/>
        <v>111</v>
      </c>
      <c r="C38" s="20">
        <f t="shared" ca="1" si="27"/>
        <v>109</v>
      </c>
      <c r="D38" s="20">
        <f t="shared" ca="1" si="28"/>
        <v>420</v>
      </c>
      <c r="E38" s="16">
        <f t="shared" ca="1" si="1"/>
        <v>640</v>
      </c>
      <c r="F38" s="21">
        <f t="shared" ca="1" si="2"/>
        <v>0.17343749999999999</v>
      </c>
      <c r="G38" s="21">
        <f t="shared" ca="1" si="3"/>
        <v>0.17031250000000001</v>
      </c>
      <c r="H38" s="21">
        <f t="shared" ca="1" si="4"/>
        <v>0.65625</v>
      </c>
      <c r="I38" s="32"/>
      <c r="J38" s="17">
        <f t="shared" ca="1" si="5"/>
        <v>217</v>
      </c>
      <c r="K38" s="17">
        <f t="shared" ca="1" si="6"/>
        <v>2</v>
      </c>
      <c r="L38" s="17">
        <f t="shared" ca="1" si="7"/>
        <v>2</v>
      </c>
      <c r="M38" s="17">
        <f t="shared" ca="1" si="8"/>
        <v>0</v>
      </c>
      <c r="N38" s="17">
        <f t="shared" ca="1" si="9"/>
        <v>109</v>
      </c>
      <c r="O38" s="16">
        <f t="shared" ca="1" si="10"/>
        <v>330</v>
      </c>
      <c r="P38" s="32"/>
      <c r="Q38" s="16">
        <f t="shared" ca="1" si="11"/>
        <v>0</v>
      </c>
      <c r="R38" s="16">
        <f t="shared" ca="1" si="12"/>
        <v>111</v>
      </c>
      <c r="S38" s="16">
        <f t="shared" ca="1" si="29"/>
        <v>109</v>
      </c>
      <c r="T38" s="16">
        <v>0</v>
      </c>
      <c r="U38" s="32"/>
      <c r="V38" s="16">
        <f t="shared" ca="1" si="13"/>
        <v>210</v>
      </c>
      <c r="W38" s="16">
        <f t="shared" ca="1" si="14"/>
        <v>111</v>
      </c>
      <c r="X38" s="16">
        <f t="shared" ca="1" si="15"/>
        <v>109</v>
      </c>
      <c r="Y38" s="16">
        <f t="shared" ca="1" si="16"/>
        <v>0</v>
      </c>
      <c r="Z38" s="32"/>
      <c r="AA38" s="16">
        <f t="shared" ca="1" si="17"/>
        <v>109</v>
      </c>
      <c r="AB38" s="16">
        <f t="shared" ca="1" si="18"/>
        <v>2</v>
      </c>
      <c r="AC38" s="16">
        <f t="shared" ca="1" si="19"/>
        <v>0</v>
      </c>
      <c r="AD38" s="16">
        <v>0</v>
      </c>
      <c r="AE38" s="32"/>
      <c r="AF38" s="16">
        <f t="shared" ca="1" si="20"/>
        <v>1</v>
      </c>
      <c r="AG38" s="16">
        <f t="shared" ca="1" si="21"/>
        <v>0</v>
      </c>
      <c r="AH38" s="32"/>
      <c r="AI38" s="19">
        <f t="shared" ca="1" si="22"/>
        <v>7</v>
      </c>
      <c r="AJ38" s="17">
        <f t="shared" ca="1" si="23"/>
        <v>2</v>
      </c>
      <c r="AK38" s="17">
        <f t="shared" ca="1" si="24"/>
        <v>1</v>
      </c>
      <c r="AL38" s="17">
        <f t="shared" ca="1" si="25"/>
        <v>0</v>
      </c>
      <c r="AM38" s="17">
        <v>0</v>
      </c>
    </row>
    <row r="39" spans="1:39" x14ac:dyDescent="0.3">
      <c r="A39" s="20">
        <v>28</v>
      </c>
      <c r="B39" s="20">
        <f t="shared" ca="1" si="26"/>
        <v>113</v>
      </c>
      <c r="C39" s="20">
        <f t="shared" ca="1" si="27"/>
        <v>111</v>
      </c>
      <c r="D39" s="20">
        <f t="shared" ca="1" si="28"/>
        <v>436</v>
      </c>
      <c r="E39" s="16">
        <f t="shared" ca="1" si="1"/>
        <v>660</v>
      </c>
      <c r="F39" s="21">
        <f t="shared" ca="1" si="2"/>
        <v>0.1712121212121212</v>
      </c>
      <c r="G39" s="21">
        <f t="shared" ca="1" si="3"/>
        <v>0.16818181818181818</v>
      </c>
      <c r="H39" s="21">
        <f t="shared" ca="1" si="4"/>
        <v>0.66060606060606064</v>
      </c>
      <c r="I39" s="32"/>
      <c r="J39" s="17">
        <f t="shared" ca="1" si="5"/>
        <v>223</v>
      </c>
      <c r="K39" s="17">
        <f t="shared" ca="1" si="6"/>
        <v>3</v>
      </c>
      <c r="L39" s="17">
        <f t="shared" ca="1" si="7"/>
        <v>2</v>
      </c>
      <c r="M39" s="17">
        <f t="shared" ca="1" si="8"/>
        <v>1</v>
      </c>
      <c r="N39" s="17">
        <f t="shared" ca="1" si="9"/>
        <v>111</v>
      </c>
      <c r="O39" s="16">
        <f t="shared" ca="1" si="10"/>
        <v>340</v>
      </c>
      <c r="P39" s="32"/>
      <c r="Q39" s="16">
        <f t="shared" ca="1" si="11"/>
        <v>0</v>
      </c>
      <c r="R39" s="16">
        <f t="shared" ca="1" si="12"/>
        <v>113</v>
      </c>
      <c r="S39" s="16">
        <f t="shared" ca="1" si="29"/>
        <v>111</v>
      </c>
      <c r="T39" s="16">
        <v>0</v>
      </c>
      <c r="U39" s="32"/>
      <c r="V39" s="16">
        <f t="shared" ca="1" si="13"/>
        <v>218</v>
      </c>
      <c r="W39" s="16">
        <f t="shared" ca="1" si="14"/>
        <v>113</v>
      </c>
      <c r="X39" s="16">
        <f t="shared" ca="1" si="15"/>
        <v>111</v>
      </c>
      <c r="Y39" s="16">
        <f t="shared" ca="1" si="16"/>
        <v>0</v>
      </c>
      <c r="Z39" s="32"/>
      <c r="AA39" s="16">
        <f t="shared" ca="1" si="17"/>
        <v>111</v>
      </c>
      <c r="AB39" s="16">
        <f t="shared" ca="1" si="18"/>
        <v>2</v>
      </c>
      <c r="AC39" s="16">
        <f t="shared" ca="1" si="19"/>
        <v>0</v>
      </c>
      <c r="AD39" s="16">
        <v>0</v>
      </c>
      <c r="AE39" s="32"/>
      <c r="AF39" s="16">
        <f t="shared" ca="1" si="20"/>
        <v>1</v>
      </c>
      <c r="AG39" s="16">
        <f t="shared" ca="1" si="21"/>
        <v>0</v>
      </c>
      <c r="AH39" s="32"/>
      <c r="AI39" s="19">
        <f t="shared" ca="1" si="22"/>
        <v>5</v>
      </c>
      <c r="AJ39" s="17">
        <f t="shared" ca="1" si="23"/>
        <v>3</v>
      </c>
      <c r="AK39" s="17">
        <f t="shared" ca="1" si="24"/>
        <v>1</v>
      </c>
      <c r="AL39" s="17">
        <f t="shared" ca="1" si="25"/>
        <v>1</v>
      </c>
      <c r="AM39" s="17">
        <v>0</v>
      </c>
    </row>
    <row r="40" spans="1:39" x14ac:dyDescent="0.3">
      <c r="A40" s="20">
        <v>29</v>
      </c>
      <c r="B40" s="20">
        <f t="shared" ref="B40:B50" ca="1" si="30">SUMPRODUCT($J$6:$N$6,J39:N39)*2</f>
        <v>115.5</v>
      </c>
      <c r="C40" s="20">
        <f t="shared" ref="C40:C50" ca="1" si="31">SUMPRODUCT($J$5:$N$5,J39:N39)*2</f>
        <v>115</v>
      </c>
      <c r="D40" s="20">
        <f t="shared" ref="D40:D50" ca="1" si="32">SUMPRODUCT($J$7:$N$7,J39:N39)*2</f>
        <v>449.5</v>
      </c>
      <c r="E40" s="16">
        <f t="shared" ref="E40:E50" ca="1" si="33">SUM(B40:D40)</f>
        <v>680</v>
      </c>
      <c r="F40" s="21">
        <f t="shared" ref="F40:F50" ca="1" si="34">B40/$E40</f>
        <v>0.1698529411764706</v>
      </c>
      <c r="G40" s="21">
        <f t="shared" ref="G40:G50" ca="1" si="35">C40/$E40</f>
        <v>0.16911764705882354</v>
      </c>
      <c r="H40" s="21">
        <f t="shared" ref="H40:H50" ca="1" si="36">D40/$E40</f>
        <v>0.66102941176470587</v>
      </c>
      <c r="I40" s="32"/>
      <c r="J40" s="17">
        <f t="shared" ref="J40:J50" ca="1" si="37">V40+AI40</f>
        <v>229</v>
      </c>
      <c r="K40" s="17">
        <f t="shared" ref="K40:K50" ca="1" si="38">Q40+AJ40</f>
        <v>4.5</v>
      </c>
      <c r="L40" s="17">
        <f t="shared" ref="L40:L50" ca="1" si="39">AF40+AK40</f>
        <v>2</v>
      </c>
      <c r="M40" s="17">
        <f t="shared" ref="M40:M50" ca="1" si="40">AG40+AL40</f>
        <v>1</v>
      </c>
      <c r="N40" s="17">
        <f t="shared" ref="N40:N50" ca="1" si="41">AA40+AM40</f>
        <v>114.5</v>
      </c>
      <c r="O40" s="16">
        <f t="shared" ref="O40:O50" ca="1" si="42">SUM(J40:N40)</f>
        <v>351</v>
      </c>
      <c r="P40" s="32"/>
      <c r="Q40" s="16">
        <f t="shared" ref="Q40:Q50" ca="1" si="43">MIN(Y40,X40)</f>
        <v>1.5</v>
      </c>
      <c r="R40" s="16">
        <f t="shared" ref="R40:R50" ca="1" si="44">B40</f>
        <v>115.5</v>
      </c>
      <c r="S40" s="16">
        <f t="shared" ref="S40:S50" ca="1" si="45">C40-Q40</f>
        <v>113.5</v>
      </c>
      <c r="T40" s="16">
        <v>1</v>
      </c>
      <c r="U40" s="32"/>
      <c r="V40" s="16">
        <f t="shared" ref="V40:V50" ca="1" si="46">FLOOR(D40/2*$C$5,1)</f>
        <v>224</v>
      </c>
      <c r="W40" s="16">
        <f t="shared" ref="W40:W50" ca="1" si="47">B40</f>
        <v>115.5</v>
      </c>
      <c r="X40" s="16">
        <f t="shared" ref="X40:X50" ca="1" si="48">C40</f>
        <v>115</v>
      </c>
      <c r="Y40" s="16">
        <f t="shared" ref="Y40:Y50" ca="1" si="49">D40-V40*2</f>
        <v>1.5</v>
      </c>
      <c r="Z40" s="32"/>
      <c r="AA40" s="16">
        <f t="shared" ref="AA40:AA50" ca="1" si="50">MIN(R40:S40)</f>
        <v>113.5</v>
      </c>
      <c r="AB40" s="16">
        <f t="shared" ref="AB40:AB50" ca="1" si="51">R40-AA40</f>
        <v>2</v>
      </c>
      <c r="AC40" s="16">
        <f t="shared" ref="AC40:AC50" ca="1" si="52">S40-AA40</f>
        <v>0</v>
      </c>
      <c r="AD40" s="16">
        <v>1</v>
      </c>
      <c r="AE40" s="32"/>
      <c r="AF40" s="16">
        <f t="shared" ref="AF40:AF50" ca="1" si="53">AB40/2</f>
        <v>1</v>
      </c>
      <c r="AG40" s="16">
        <f t="shared" ref="AG40:AG50" ca="1" si="54">AC40/2</f>
        <v>0</v>
      </c>
      <c r="AH40" s="32"/>
      <c r="AI40" s="19">
        <f t="shared" ca="1" si="22"/>
        <v>5</v>
      </c>
      <c r="AJ40" s="17">
        <f t="shared" ref="AJ40:AJ50" ca="1" si="55">RANDBETWEEN(($C$6-AI40)/2,($C$6-AI40)*3/4)</f>
        <v>3</v>
      </c>
      <c r="AK40" s="17">
        <f t="shared" ref="AK40:AK50" ca="1" si="56">RANDBETWEEN(($C$6-AI40-AJ40)/2,($C$6-AI40-AJ40)*3/4)</f>
        <v>1</v>
      </c>
      <c r="AL40" s="17">
        <f t="shared" ref="AL40:AL50" ca="1" si="57">$C$6-SUM(AI40:AK40)</f>
        <v>1</v>
      </c>
      <c r="AM40" s="17">
        <v>1</v>
      </c>
    </row>
    <row r="41" spans="1:39" x14ac:dyDescent="0.3">
      <c r="A41" s="20">
        <v>30</v>
      </c>
      <c r="B41" s="20">
        <f t="shared" ca="1" si="30"/>
        <v>119</v>
      </c>
      <c r="C41" s="20">
        <f t="shared" ca="1" si="31"/>
        <v>120</v>
      </c>
      <c r="D41" s="20">
        <f t="shared" ca="1" si="32"/>
        <v>463</v>
      </c>
      <c r="E41" s="16">
        <f t="shared" ca="1" si="33"/>
        <v>702</v>
      </c>
      <c r="F41" s="21">
        <f t="shared" ca="1" si="34"/>
        <v>0.16951566951566951</v>
      </c>
      <c r="G41" s="21">
        <f t="shared" ca="1" si="35"/>
        <v>0.17094017094017094</v>
      </c>
      <c r="H41" s="21">
        <f t="shared" ca="1" si="36"/>
        <v>0.65954415954415957</v>
      </c>
      <c r="I41" s="32"/>
      <c r="J41" s="17">
        <f t="shared" ca="1" si="37"/>
        <v>238</v>
      </c>
      <c r="K41" s="17">
        <f t="shared" ca="1" si="38"/>
        <v>3</v>
      </c>
      <c r="L41" s="17">
        <f t="shared" ca="1" si="39"/>
        <v>1</v>
      </c>
      <c r="M41" s="17">
        <f t="shared" ca="1" si="40"/>
        <v>0</v>
      </c>
      <c r="N41" s="17">
        <f t="shared" ca="1" si="41"/>
        <v>121</v>
      </c>
      <c r="O41" s="16">
        <f t="shared" ca="1" si="42"/>
        <v>363</v>
      </c>
      <c r="P41" s="32"/>
      <c r="Q41" s="16">
        <f t="shared" ca="1" si="43"/>
        <v>1</v>
      </c>
      <c r="R41" s="16">
        <f t="shared" ca="1" si="44"/>
        <v>119</v>
      </c>
      <c r="S41" s="16">
        <f t="shared" ca="1" si="45"/>
        <v>119</v>
      </c>
      <c r="T41" s="16">
        <v>2</v>
      </c>
      <c r="U41" s="32"/>
      <c r="V41" s="16">
        <f t="shared" ca="1" si="46"/>
        <v>231</v>
      </c>
      <c r="W41" s="16">
        <f t="shared" ca="1" si="47"/>
        <v>119</v>
      </c>
      <c r="X41" s="16">
        <f t="shared" ca="1" si="48"/>
        <v>120</v>
      </c>
      <c r="Y41" s="16">
        <f t="shared" ca="1" si="49"/>
        <v>1</v>
      </c>
      <c r="Z41" s="32"/>
      <c r="AA41" s="16">
        <f t="shared" ca="1" si="50"/>
        <v>119</v>
      </c>
      <c r="AB41" s="16">
        <f t="shared" ca="1" si="51"/>
        <v>0</v>
      </c>
      <c r="AC41" s="16">
        <f t="shared" ca="1" si="52"/>
        <v>0</v>
      </c>
      <c r="AD41" s="16">
        <v>2</v>
      </c>
      <c r="AE41" s="32"/>
      <c r="AF41" s="16">
        <f t="shared" ca="1" si="53"/>
        <v>0</v>
      </c>
      <c r="AG41" s="16">
        <f t="shared" ca="1" si="54"/>
        <v>0</v>
      </c>
      <c r="AH41" s="32"/>
      <c r="AI41" s="19">
        <f t="shared" ca="1" si="22"/>
        <v>7</v>
      </c>
      <c r="AJ41" s="17">
        <f t="shared" ca="1" si="55"/>
        <v>2</v>
      </c>
      <c r="AK41" s="17">
        <f t="shared" ca="1" si="56"/>
        <v>1</v>
      </c>
      <c r="AL41" s="17">
        <f t="shared" ca="1" si="57"/>
        <v>0</v>
      </c>
      <c r="AM41" s="17">
        <v>2</v>
      </c>
    </row>
    <row r="42" spans="1:39" x14ac:dyDescent="0.3">
      <c r="A42" s="20">
        <v>31</v>
      </c>
      <c r="B42" s="20">
        <f t="shared" ca="1" si="30"/>
        <v>123</v>
      </c>
      <c r="C42" s="20">
        <f t="shared" ca="1" si="31"/>
        <v>124</v>
      </c>
      <c r="D42" s="20">
        <f t="shared" ca="1" si="32"/>
        <v>479</v>
      </c>
      <c r="E42" s="16">
        <f t="shared" ca="1" si="33"/>
        <v>726</v>
      </c>
      <c r="F42" s="21">
        <f t="shared" ca="1" si="34"/>
        <v>0.16942148760330578</v>
      </c>
      <c r="G42" s="21">
        <f t="shared" ca="1" si="35"/>
        <v>0.17079889807162535</v>
      </c>
      <c r="H42" s="21">
        <f t="shared" ca="1" si="36"/>
        <v>0.65977961432506882</v>
      </c>
      <c r="I42" s="32"/>
      <c r="J42" s="17">
        <f t="shared" ca="1" si="37"/>
        <v>244</v>
      </c>
      <c r="K42" s="17">
        <f t="shared" ca="1" si="38"/>
        <v>4</v>
      </c>
      <c r="L42" s="17">
        <f t="shared" ca="1" si="39"/>
        <v>1</v>
      </c>
      <c r="M42" s="17">
        <f t="shared" ca="1" si="40"/>
        <v>1</v>
      </c>
      <c r="N42" s="17">
        <f t="shared" ca="1" si="41"/>
        <v>126</v>
      </c>
      <c r="O42" s="16">
        <f t="shared" ca="1" si="42"/>
        <v>376</v>
      </c>
      <c r="P42" s="32"/>
      <c r="Q42" s="16">
        <f t="shared" ca="1" si="43"/>
        <v>1</v>
      </c>
      <c r="R42" s="16">
        <f t="shared" ca="1" si="44"/>
        <v>123</v>
      </c>
      <c r="S42" s="16">
        <f t="shared" ca="1" si="45"/>
        <v>123</v>
      </c>
      <c r="T42" s="16">
        <v>3</v>
      </c>
      <c r="U42" s="32"/>
      <c r="V42" s="16">
        <f t="shared" ca="1" si="46"/>
        <v>239</v>
      </c>
      <c r="W42" s="16">
        <f t="shared" ca="1" si="47"/>
        <v>123</v>
      </c>
      <c r="X42" s="16">
        <f t="shared" ca="1" si="48"/>
        <v>124</v>
      </c>
      <c r="Y42" s="16">
        <f t="shared" ca="1" si="49"/>
        <v>1</v>
      </c>
      <c r="Z42" s="32"/>
      <c r="AA42" s="16">
        <f t="shared" ca="1" si="50"/>
        <v>123</v>
      </c>
      <c r="AB42" s="16">
        <f t="shared" ca="1" si="51"/>
        <v>0</v>
      </c>
      <c r="AC42" s="16">
        <f t="shared" ca="1" si="52"/>
        <v>0</v>
      </c>
      <c r="AD42" s="16">
        <v>3</v>
      </c>
      <c r="AE42" s="32"/>
      <c r="AF42" s="16">
        <f t="shared" ca="1" si="53"/>
        <v>0</v>
      </c>
      <c r="AG42" s="16">
        <f t="shared" ca="1" si="54"/>
        <v>0</v>
      </c>
      <c r="AH42" s="32"/>
      <c r="AI42" s="19">
        <f t="shared" ca="1" si="22"/>
        <v>5</v>
      </c>
      <c r="AJ42" s="17">
        <f t="shared" ca="1" si="55"/>
        <v>3</v>
      </c>
      <c r="AK42" s="17">
        <f t="shared" ca="1" si="56"/>
        <v>1</v>
      </c>
      <c r="AL42" s="17">
        <f t="shared" ca="1" si="57"/>
        <v>1</v>
      </c>
      <c r="AM42" s="17">
        <v>3</v>
      </c>
    </row>
    <row r="43" spans="1:39" x14ac:dyDescent="0.3">
      <c r="A43" s="20">
        <v>32</v>
      </c>
      <c r="B43" s="20">
        <f t="shared" ca="1" si="30"/>
        <v>128.5</v>
      </c>
      <c r="C43" s="20">
        <f t="shared" ca="1" si="31"/>
        <v>131</v>
      </c>
      <c r="D43" s="20">
        <f t="shared" ca="1" si="32"/>
        <v>492.5</v>
      </c>
      <c r="E43" s="16">
        <f t="shared" ca="1" si="33"/>
        <v>752</v>
      </c>
      <c r="F43" s="21">
        <f t="shared" ca="1" si="34"/>
        <v>0.17087765957446807</v>
      </c>
      <c r="G43" s="21">
        <f t="shared" ca="1" si="35"/>
        <v>0.17420212765957446</v>
      </c>
      <c r="H43" s="21">
        <f t="shared" ca="1" si="36"/>
        <v>0.65492021276595747</v>
      </c>
      <c r="I43" s="32"/>
      <c r="J43" s="17">
        <f t="shared" ca="1" si="37"/>
        <v>252</v>
      </c>
      <c r="K43" s="17">
        <f t="shared" ca="1" si="38"/>
        <v>3.5</v>
      </c>
      <c r="L43" s="17">
        <f t="shared" ca="1" si="39"/>
        <v>1</v>
      </c>
      <c r="M43" s="17">
        <f t="shared" ca="1" si="40"/>
        <v>1</v>
      </c>
      <c r="N43" s="17">
        <f t="shared" ca="1" si="41"/>
        <v>132.5</v>
      </c>
      <c r="O43" s="16">
        <f t="shared" ca="1" si="42"/>
        <v>390</v>
      </c>
      <c r="P43" s="32"/>
      <c r="Q43" s="16">
        <f t="shared" ca="1" si="43"/>
        <v>0.5</v>
      </c>
      <c r="R43" s="16">
        <f t="shared" ca="1" si="44"/>
        <v>128.5</v>
      </c>
      <c r="S43" s="16">
        <f t="shared" ca="1" si="45"/>
        <v>130.5</v>
      </c>
      <c r="T43" s="16">
        <v>4</v>
      </c>
      <c r="U43" s="32"/>
      <c r="V43" s="16">
        <f t="shared" ca="1" si="46"/>
        <v>246</v>
      </c>
      <c r="W43" s="16">
        <f t="shared" ca="1" si="47"/>
        <v>128.5</v>
      </c>
      <c r="X43" s="16">
        <f t="shared" ca="1" si="48"/>
        <v>131</v>
      </c>
      <c r="Y43" s="16">
        <f t="shared" ca="1" si="49"/>
        <v>0.5</v>
      </c>
      <c r="Z43" s="32"/>
      <c r="AA43" s="16">
        <f t="shared" ca="1" si="50"/>
        <v>128.5</v>
      </c>
      <c r="AB43" s="16">
        <f t="shared" ca="1" si="51"/>
        <v>0</v>
      </c>
      <c r="AC43" s="16">
        <f t="shared" ca="1" si="52"/>
        <v>2</v>
      </c>
      <c r="AD43" s="16">
        <v>4</v>
      </c>
      <c r="AE43" s="32"/>
      <c r="AF43" s="16">
        <f t="shared" ca="1" si="53"/>
        <v>0</v>
      </c>
      <c r="AG43" s="16">
        <f t="shared" ca="1" si="54"/>
        <v>1</v>
      </c>
      <c r="AH43" s="32"/>
      <c r="AI43" s="19">
        <f t="shared" ca="1" si="22"/>
        <v>6</v>
      </c>
      <c r="AJ43" s="17">
        <f t="shared" ca="1" si="55"/>
        <v>3</v>
      </c>
      <c r="AK43" s="17">
        <f t="shared" ca="1" si="56"/>
        <v>1</v>
      </c>
      <c r="AL43" s="17">
        <f t="shared" ca="1" si="57"/>
        <v>0</v>
      </c>
      <c r="AM43" s="17">
        <v>4</v>
      </c>
    </row>
    <row r="44" spans="1:39" x14ac:dyDescent="0.3">
      <c r="A44" s="20">
        <v>33</v>
      </c>
      <c r="B44" s="20">
        <f t="shared" ca="1" si="30"/>
        <v>135</v>
      </c>
      <c r="C44" s="20">
        <f t="shared" ca="1" si="31"/>
        <v>137</v>
      </c>
      <c r="D44" s="20">
        <f t="shared" ca="1" si="32"/>
        <v>508</v>
      </c>
      <c r="E44" s="16">
        <f t="shared" ca="1" si="33"/>
        <v>780</v>
      </c>
      <c r="F44" s="21">
        <f t="shared" ca="1" si="34"/>
        <v>0.17307692307692307</v>
      </c>
      <c r="G44" s="21">
        <f t="shared" ca="1" si="35"/>
        <v>0.17564102564102563</v>
      </c>
      <c r="H44" s="21">
        <f t="shared" ca="1" si="36"/>
        <v>0.6512820512820513</v>
      </c>
      <c r="I44" s="32"/>
      <c r="J44" s="17">
        <f t="shared" ca="1" si="37"/>
        <v>259</v>
      </c>
      <c r="K44" s="17">
        <f t="shared" ca="1" si="38"/>
        <v>3</v>
      </c>
      <c r="L44" s="17">
        <f t="shared" ca="1" si="39"/>
        <v>1</v>
      </c>
      <c r="M44" s="17">
        <f t="shared" ca="1" si="40"/>
        <v>2</v>
      </c>
      <c r="N44" s="17">
        <f t="shared" ca="1" si="41"/>
        <v>140</v>
      </c>
      <c r="O44" s="16">
        <f t="shared" ca="1" si="42"/>
        <v>405</v>
      </c>
      <c r="P44" s="32"/>
      <c r="Q44" s="16">
        <f t="shared" ca="1" si="43"/>
        <v>0</v>
      </c>
      <c r="R44" s="16">
        <f t="shared" ca="1" si="44"/>
        <v>135</v>
      </c>
      <c r="S44" s="16">
        <f t="shared" ca="1" si="45"/>
        <v>137</v>
      </c>
      <c r="T44" s="16">
        <v>5</v>
      </c>
      <c r="U44" s="32"/>
      <c r="V44" s="16">
        <f t="shared" ca="1" si="46"/>
        <v>254</v>
      </c>
      <c r="W44" s="16">
        <f t="shared" ca="1" si="47"/>
        <v>135</v>
      </c>
      <c r="X44" s="16">
        <f t="shared" ca="1" si="48"/>
        <v>137</v>
      </c>
      <c r="Y44" s="16">
        <f t="shared" ca="1" si="49"/>
        <v>0</v>
      </c>
      <c r="Z44" s="32"/>
      <c r="AA44" s="16">
        <f t="shared" ca="1" si="50"/>
        <v>135</v>
      </c>
      <c r="AB44" s="16">
        <f t="shared" ca="1" si="51"/>
        <v>0</v>
      </c>
      <c r="AC44" s="16">
        <f t="shared" ca="1" si="52"/>
        <v>2</v>
      </c>
      <c r="AD44" s="16">
        <v>5</v>
      </c>
      <c r="AE44" s="32"/>
      <c r="AF44" s="16">
        <f t="shared" ca="1" si="53"/>
        <v>0</v>
      </c>
      <c r="AG44" s="16">
        <f t="shared" ca="1" si="54"/>
        <v>1</v>
      </c>
      <c r="AH44" s="32"/>
      <c r="AI44" s="19">
        <f t="shared" ca="1" si="22"/>
        <v>5</v>
      </c>
      <c r="AJ44" s="17">
        <f t="shared" ca="1" si="55"/>
        <v>3</v>
      </c>
      <c r="AK44" s="17">
        <f t="shared" ca="1" si="56"/>
        <v>1</v>
      </c>
      <c r="AL44" s="17">
        <f t="shared" ca="1" si="57"/>
        <v>1</v>
      </c>
      <c r="AM44" s="17">
        <v>5</v>
      </c>
    </row>
    <row r="45" spans="1:39" x14ac:dyDescent="0.3">
      <c r="A45" s="20">
        <v>34</v>
      </c>
      <c r="B45" s="20">
        <f t="shared" ca="1" si="30"/>
        <v>143</v>
      </c>
      <c r="C45" s="20">
        <f t="shared" ca="1" si="31"/>
        <v>145</v>
      </c>
      <c r="D45" s="20">
        <f t="shared" ca="1" si="32"/>
        <v>522</v>
      </c>
      <c r="E45" s="16">
        <f t="shared" ca="1" si="33"/>
        <v>810</v>
      </c>
      <c r="F45" s="21">
        <f t="shared" ca="1" si="34"/>
        <v>0.17654320987654321</v>
      </c>
      <c r="G45" s="21">
        <f t="shared" ca="1" si="35"/>
        <v>0.17901234567901234</v>
      </c>
      <c r="H45" s="21">
        <f t="shared" ca="1" si="36"/>
        <v>0.64444444444444449</v>
      </c>
      <c r="I45" s="32"/>
      <c r="J45" s="17">
        <f t="shared" ca="1" si="37"/>
        <v>267</v>
      </c>
      <c r="K45" s="17">
        <f t="shared" ca="1" si="38"/>
        <v>3</v>
      </c>
      <c r="L45" s="17">
        <f t="shared" ca="1" si="39"/>
        <v>1</v>
      </c>
      <c r="M45" s="17">
        <f t="shared" ca="1" si="40"/>
        <v>1</v>
      </c>
      <c r="N45" s="17">
        <f t="shared" ca="1" si="41"/>
        <v>149</v>
      </c>
      <c r="O45" s="16">
        <f t="shared" ca="1" si="42"/>
        <v>421</v>
      </c>
      <c r="P45" s="32"/>
      <c r="Q45" s="16">
        <f t="shared" ca="1" si="43"/>
        <v>0</v>
      </c>
      <c r="R45" s="16">
        <f t="shared" ca="1" si="44"/>
        <v>143</v>
      </c>
      <c r="S45" s="16">
        <f t="shared" ca="1" si="45"/>
        <v>145</v>
      </c>
      <c r="T45" s="16">
        <v>6</v>
      </c>
      <c r="U45" s="32"/>
      <c r="V45" s="16">
        <f t="shared" ca="1" si="46"/>
        <v>261</v>
      </c>
      <c r="W45" s="16">
        <f t="shared" ca="1" si="47"/>
        <v>143</v>
      </c>
      <c r="X45" s="16">
        <f t="shared" ca="1" si="48"/>
        <v>145</v>
      </c>
      <c r="Y45" s="16">
        <f t="shared" ca="1" si="49"/>
        <v>0</v>
      </c>
      <c r="Z45" s="32"/>
      <c r="AA45" s="16">
        <f t="shared" ca="1" si="50"/>
        <v>143</v>
      </c>
      <c r="AB45" s="16">
        <f t="shared" ca="1" si="51"/>
        <v>0</v>
      </c>
      <c r="AC45" s="16">
        <f t="shared" ca="1" si="52"/>
        <v>2</v>
      </c>
      <c r="AD45" s="16">
        <v>6</v>
      </c>
      <c r="AE45" s="32"/>
      <c r="AF45" s="16">
        <f t="shared" ca="1" si="53"/>
        <v>0</v>
      </c>
      <c r="AG45" s="16">
        <f t="shared" ca="1" si="54"/>
        <v>1</v>
      </c>
      <c r="AH45" s="32"/>
      <c r="AI45" s="19">
        <f t="shared" ca="1" si="22"/>
        <v>6</v>
      </c>
      <c r="AJ45" s="17">
        <f t="shared" ca="1" si="55"/>
        <v>3</v>
      </c>
      <c r="AK45" s="17">
        <f t="shared" ca="1" si="56"/>
        <v>1</v>
      </c>
      <c r="AL45" s="17">
        <f t="shared" ca="1" si="57"/>
        <v>0</v>
      </c>
      <c r="AM45" s="17">
        <v>6</v>
      </c>
    </row>
    <row r="46" spans="1:39" x14ac:dyDescent="0.3">
      <c r="A46" s="20">
        <v>35</v>
      </c>
      <c r="B46" s="20">
        <f t="shared" ca="1" si="30"/>
        <v>151.5</v>
      </c>
      <c r="C46" s="20">
        <f t="shared" ca="1" si="31"/>
        <v>153</v>
      </c>
      <c r="D46" s="20">
        <f t="shared" ca="1" si="32"/>
        <v>537.5</v>
      </c>
      <c r="E46" s="16">
        <f t="shared" ca="1" si="33"/>
        <v>842</v>
      </c>
      <c r="F46" s="21">
        <f t="shared" ca="1" si="34"/>
        <v>0.17992874109263657</v>
      </c>
      <c r="G46" s="21">
        <f t="shared" ca="1" si="35"/>
        <v>0.18171021377672208</v>
      </c>
      <c r="H46" s="21">
        <f t="shared" ca="1" si="36"/>
        <v>0.63836104513064129</v>
      </c>
      <c r="I46" s="32"/>
      <c r="J46" s="17">
        <f t="shared" ca="1" si="37"/>
        <v>275</v>
      </c>
      <c r="K46" s="17">
        <f t="shared" ca="1" si="38"/>
        <v>3.5</v>
      </c>
      <c r="L46" s="17">
        <f t="shared" ca="1" si="39"/>
        <v>1</v>
      </c>
      <c r="M46" s="17">
        <f t="shared" ca="1" si="40"/>
        <v>0</v>
      </c>
      <c r="N46" s="17">
        <f t="shared" ca="1" si="41"/>
        <v>158.5</v>
      </c>
      <c r="O46" s="16">
        <f t="shared" ca="1" si="42"/>
        <v>438</v>
      </c>
      <c r="P46" s="32"/>
      <c r="Q46" s="16">
        <f t="shared" ca="1" si="43"/>
        <v>1.5</v>
      </c>
      <c r="R46" s="16">
        <f t="shared" ca="1" si="44"/>
        <v>151.5</v>
      </c>
      <c r="S46" s="16">
        <f t="shared" ca="1" si="45"/>
        <v>151.5</v>
      </c>
      <c r="T46" s="16">
        <v>7</v>
      </c>
      <c r="U46" s="32"/>
      <c r="V46" s="16">
        <f t="shared" ca="1" si="46"/>
        <v>268</v>
      </c>
      <c r="W46" s="16">
        <f t="shared" ca="1" si="47"/>
        <v>151.5</v>
      </c>
      <c r="X46" s="16">
        <f t="shared" ca="1" si="48"/>
        <v>153</v>
      </c>
      <c r="Y46" s="16">
        <f t="shared" ca="1" si="49"/>
        <v>1.5</v>
      </c>
      <c r="Z46" s="32"/>
      <c r="AA46" s="16">
        <f t="shared" ca="1" si="50"/>
        <v>151.5</v>
      </c>
      <c r="AB46" s="16">
        <f t="shared" ca="1" si="51"/>
        <v>0</v>
      </c>
      <c r="AC46" s="16">
        <f t="shared" ca="1" si="52"/>
        <v>0</v>
      </c>
      <c r="AD46" s="16">
        <v>7</v>
      </c>
      <c r="AE46" s="32"/>
      <c r="AF46" s="16">
        <f t="shared" ca="1" si="53"/>
        <v>0</v>
      </c>
      <c r="AG46" s="16">
        <f t="shared" ca="1" si="54"/>
        <v>0</v>
      </c>
      <c r="AH46" s="32"/>
      <c r="AI46" s="19">
        <f t="shared" ca="1" si="22"/>
        <v>7</v>
      </c>
      <c r="AJ46" s="17">
        <f t="shared" ca="1" si="55"/>
        <v>2</v>
      </c>
      <c r="AK46" s="17">
        <f t="shared" ca="1" si="56"/>
        <v>1</v>
      </c>
      <c r="AL46" s="17">
        <f t="shared" ca="1" si="57"/>
        <v>0</v>
      </c>
      <c r="AM46" s="17">
        <v>7</v>
      </c>
    </row>
    <row r="47" spans="1:39" x14ac:dyDescent="0.3">
      <c r="A47" s="20">
        <v>36</v>
      </c>
      <c r="B47" s="20">
        <f t="shared" ca="1" si="30"/>
        <v>160.5</v>
      </c>
      <c r="C47" s="20">
        <f t="shared" ca="1" si="31"/>
        <v>162</v>
      </c>
      <c r="D47" s="20">
        <f t="shared" ca="1" si="32"/>
        <v>553.5</v>
      </c>
      <c r="E47" s="16">
        <f t="shared" ca="1" si="33"/>
        <v>876</v>
      </c>
      <c r="F47" s="21">
        <f t="shared" ca="1" si="34"/>
        <v>0.18321917808219179</v>
      </c>
      <c r="G47" s="21">
        <f t="shared" ca="1" si="35"/>
        <v>0.18493150684931506</v>
      </c>
      <c r="H47" s="21">
        <f t="shared" ca="1" si="36"/>
        <v>0.63184931506849318</v>
      </c>
      <c r="I47" s="32"/>
      <c r="J47" s="17">
        <f t="shared" ca="1" si="37"/>
        <v>281</v>
      </c>
      <c r="K47" s="17">
        <f t="shared" ca="1" si="38"/>
        <v>4.5</v>
      </c>
      <c r="L47" s="17">
        <f t="shared" ca="1" si="39"/>
        <v>1</v>
      </c>
      <c r="M47" s="17">
        <f t="shared" ca="1" si="40"/>
        <v>1</v>
      </c>
      <c r="N47" s="17">
        <f t="shared" ca="1" si="41"/>
        <v>168.5</v>
      </c>
      <c r="O47" s="16">
        <f t="shared" ca="1" si="42"/>
        <v>456</v>
      </c>
      <c r="P47" s="32"/>
      <c r="Q47" s="16">
        <f t="shared" ca="1" si="43"/>
        <v>1.5</v>
      </c>
      <c r="R47" s="16">
        <f t="shared" ca="1" si="44"/>
        <v>160.5</v>
      </c>
      <c r="S47" s="16">
        <f t="shared" ca="1" si="45"/>
        <v>160.5</v>
      </c>
      <c r="T47" s="16">
        <v>8</v>
      </c>
      <c r="U47" s="32"/>
      <c r="V47" s="16">
        <f t="shared" ca="1" si="46"/>
        <v>276</v>
      </c>
      <c r="W47" s="16">
        <f t="shared" ca="1" si="47"/>
        <v>160.5</v>
      </c>
      <c r="X47" s="16">
        <f t="shared" ca="1" si="48"/>
        <v>162</v>
      </c>
      <c r="Y47" s="16">
        <f t="shared" ca="1" si="49"/>
        <v>1.5</v>
      </c>
      <c r="Z47" s="32"/>
      <c r="AA47" s="16">
        <f t="shared" ca="1" si="50"/>
        <v>160.5</v>
      </c>
      <c r="AB47" s="16">
        <f t="shared" ca="1" si="51"/>
        <v>0</v>
      </c>
      <c r="AC47" s="16">
        <f t="shared" ca="1" si="52"/>
        <v>0</v>
      </c>
      <c r="AD47" s="16">
        <v>8</v>
      </c>
      <c r="AE47" s="32"/>
      <c r="AF47" s="16">
        <f t="shared" ca="1" si="53"/>
        <v>0</v>
      </c>
      <c r="AG47" s="16">
        <f t="shared" ca="1" si="54"/>
        <v>0</v>
      </c>
      <c r="AH47" s="32"/>
      <c r="AI47" s="19">
        <f t="shared" ca="1" si="22"/>
        <v>5</v>
      </c>
      <c r="AJ47" s="17">
        <f t="shared" ca="1" si="55"/>
        <v>3</v>
      </c>
      <c r="AK47" s="17">
        <f t="shared" ca="1" si="56"/>
        <v>1</v>
      </c>
      <c r="AL47" s="17">
        <f t="shared" ca="1" si="57"/>
        <v>1</v>
      </c>
      <c r="AM47" s="17">
        <v>8</v>
      </c>
    </row>
    <row r="48" spans="1:39" x14ac:dyDescent="0.3">
      <c r="A48" s="20">
        <v>37</v>
      </c>
      <c r="B48" s="20">
        <f t="shared" ca="1" si="30"/>
        <v>171</v>
      </c>
      <c r="C48" s="20">
        <f t="shared" ca="1" si="31"/>
        <v>174</v>
      </c>
      <c r="D48" s="20">
        <f t="shared" ca="1" si="32"/>
        <v>567</v>
      </c>
      <c r="E48" s="16">
        <f t="shared" ca="1" si="33"/>
        <v>912</v>
      </c>
      <c r="F48" s="21">
        <f t="shared" ca="1" si="34"/>
        <v>0.1875</v>
      </c>
      <c r="G48" s="21">
        <f t="shared" ca="1" si="35"/>
        <v>0.19078947368421054</v>
      </c>
      <c r="H48" s="21">
        <f t="shared" ca="1" si="36"/>
        <v>0.62171052631578949</v>
      </c>
      <c r="I48" s="32"/>
      <c r="J48" s="17">
        <f t="shared" ca="1" si="37"/>
        <v>288</v>
      </c>
      <c r="K48" s="17">
        <f t="shared" ca="1" si="38"/>
        <v>4</v>
      </c>
      <c r="L48" s="17">
        <f t="shared" ca="1" si="39"/>
        <v>1</v>
      </c>
      <c r="M48" s="17">
        <f t="shared" ca="1" si="40"/>
        <v>2</v>
      </c>
      <c r="N48" s="17">
        <f t="shared" ca="1" si="41"/>
        <v>180</v>
      </c>
      <c r="O48" s="16">
        <f t="shared" ca="1" si="42"/>
        <v>475</v>
      </c>
      <c r="P48" s="32"/>
      <c r="Q48" s="16">
        <f t="shared" ca="1" si="43"/>
        <v>1</v>
      </c>
      <c r="R48" s="16">
        <f t="shared" ca="1" si="44"/>
        <v>171</v>
      </c>
      <c r="S48" s="16">
        <f t="shared" ca="1" si="45"/>
        <v>173</v>
      </c>
      <c r="T48" s="16">
        <v>9</v>
      </c>
      <c r="U48" s="32"/>
      <c r="V48" s="16">
        <f t="shared" ca="1" si="46"/>
        <v>283</v>
      </c>
      <c r="W48" s="16">
        <f t="shared" ca="1" si="47"/>
        <v>171</v>
      </c>
      <c r="X48" s="16">
        <f t="shared" ca="1" si="48"/>
        <v>174</v>
      </c>
      <c r="Y48" s="16">
        <f t="shared" ca="1" si="49"/>
        <v>1</v>
      </c>
      <c r="Z48" s="32"/>
      <c r="AA48" s="16">
        <f t="shared" ca="1" si="50"/>
        <v>171</v>
      </c>
      <c r="AB48" s="16">
        <f t="shared" ca="1" si="51"/>
        <v>0</v>
      </c>
      <c r="AC48" s="16">
        <f t="shared" ca="1" si="52"/>
        <v>2</v>
      </c>
      <c r="AD48" s="16">
        <v>9</v>
      </c>
      <c r="AE48" s="32"/>
      <c r="AF48" s="16">
        <f t="shared" ca="1" si="53"/>
        <v>0</v>
      </c>
      <c r="AG48" s="16">
        <f t="shared" ca="1" si="54"/>
        <v>1</v>
      </c>
      <c r="AH48" s="32"/>
      <c r="AI48" s="19">
        <f t="shared" ca="1" si="22"/>
        <v>5</v>
      </c>
      <c r="AJ48" s="17">
        <f t="shared" ca="1" si="55"/>
        <v>3</v>
      </c>
      <c r="AK48" s="17">
        <f t="shared" ca="1" si="56"/>
        <v>1</v>
      </c>
      <c r="AL48" s="17">
        <f t="shared" ca="1" si="57"/>
        <v>1</v>
      </c>
      <c r="AM48" s="17">
        <v>9</v>
      </c>
    </row>
    <row r="49" spans="1:39" x14ac:dyDescent="0.3">
      <c r="A49" s="20">
        <v>38</v>
      </c>
      <c r="B49" s="20">
        <f t="shared" ca="1" si="30"/>
        <v>183</v>
      </c>
      <c r="C49" s="20">
        <f t="shared" ca="1" si="31"/>
        <v>186</v>
      </c>
      <c r="D49" s="20">
        <f t="shared" ca="1" si="32"/>
        <v>581</v>
      </c>
      <c r="E49" s="16">
        <f t="shared" ca="1" si="33"/>
        <v>950</v>
      </c>
      <c r="F49" s="21">
        <f t="shared" ca="1" si="34"/>
        <v>0.19263157894736843</v>
      </c>
      <c r="G49" s="21">
        <f t="shared" ca="1" si="35"/>
        <v>0.19578947368421051</v>
      </c>
      <c r="H49" s="21">
        <f t="shared" ca="1" si="36"/>
        <v>0.611578947368421</v>
      </c>
      <c r="I49" s="32"/>
      <c r="J49" s="17">
        <f t="shared" ca="1" si="37"/>
        <v>297</v>
      </c>
      <c r="K49" s="17">
        <f t="shared" ca="1" si="38"/>
        <v>3</v>
      </c>
      <c r="L49" s="17">
        <f t="shared" ca="1" si="39"/>
        <v>1</v>
      </c>
      <c r="M49" s="17">
        <f t="shared" ca="1" si="40"/>
        <v>1</v>
      </c>
      <c r="N49" s="17">
        <f t="shared" ca="1" si="41"/>
        <v>193</v>
      </c>
      <c r="O49" s="16">
        <f t="shared" ca="1" si="42"/>
        <v>495</v>
      </c>
      <c r="P49" s="32"/>
      <c r="Q49" s="16">
        <f t="shared" ca="1" si="43"/>
        <v>1</v>
      </c>
      <c r="R49" s="16">
        <f t="shared" ca="1" si="44"/>
        <v>183</v>
      </c>
      <c r="S49" s="16">
        <f t="shared" ca="1" si="45"/>
        <v>185</v>
      </c>
      <c r="T49" s="16">
        <v>10</v>
      </c>
      <c r="U49" s="32"/>
      <c r="V49" s="16">
        <f t="shared" ca="1" si="46"/>
        <v>290</v>
      </c>
      <c r="W49" s="16">
        <f t="shared" ca="1" si="47"/>
        <v>183</v>
      </c>
      <c r="X49" s="16">
        <f t="shared" ca="1" si="48"/>
        <v>186</v>
      </c>
      <c r="Y49" s="16">
        <f t="shared" ca="1" si="49"/>
        <v>1</v>
      </c>
      <c r="Z49" s="32"/>
      <c r="AA49" s="16">
        <f t="shared" ca="1" si="50"/>
        <v>183</v>
      </c>
      <c r="AB49" s="16">
        <f t="shared" ca="1" si="51"/>
        <v>0</v>
      </c>
      <c r="AC49" s="16">
        <f t="shared" ca="1" si="52"/>
        <v>2</v>
      </c>
      <c r="AD49" s="16">
        <v>10</v>
      </c>
      <c r="AE49" s="32"/>
      <c r="AF49" s="16">
        <f t="shared" ca="1" si="53"/>
        <v>0</v>
      </c>
      <c r="AG49" s="16">
        <f t="shared" ca="1" si="54"/>
        <v>1</v>
      </c>
      <c r="AH49" s="32"/>
      <c r="AI49" s="19">
        <f t="shared" ca="1" si="22"/>
        <v>7</v>
      </c>
      <c r="AJ49" s="17">
        <f t="shared" ca="1" si="55"/>
        <v>2</v>
      </c>
      <c r="AK49" s="17">
        <f t="shared" ca="1" si="56"/>
        <v>1</v>
      </c>
      <c r="AL49" s="17">
        <f t="shared" ca="1" si="57"/>
        <v>0</v>
      </c>
      <c r="AM49" s="17">
        <v>10</v>
      </c>
    </row>
    <row r="50" spans="1:39" x14ac:dyDescent="0.3">
      <c r="A50" s="20">
        <v>39</v>
      </c>
      <c r="B50" s="20">
        <f t="shared" ca="1" si="30"/>
        <v>195.5</v>
      </c>
      <c r="C50" s="20">
        <f t="shared" ca="1" si="31"/>
        <v>197</v>
      </c>
      <c r="D50" s="20">
        <f t="shared" ca="1" si="32"/>
        <v>597.5</v>
      </c>
      <c r="E50" s="16">
        <f t="shared" ca="1" si="33"/>
        <v>990</v>
      </c>
      <c r="F50" s="21">
        <f t="shared" ca="1" si="34"/>
        <v>0.19747474747474747</v>
      </c>
      <c r="G50" s="21">
        <f t="shared" ca="1" si="35"/>
        <v>0.19898989898989899</v>
      </c>
      <c r="H50" s="21">
        <f t="shared" ca="1" si="36"/>
        <v>0.60353535353535348</v>
      </c>
      <c r="I50" s="32"/>
      <c r="J50" s="17">
        <f t="shared" ca="1" si="37"/>
        <v>305</v>
      </c>
      <c r="K50" s="17">
        <f t="shared" ca="1" si="38"/>
        <v>3.5</v>
      </c>
      <c r="L50" s="17">
        <f t="shared" ca="1" si="39"/>
        <v>1</v>
      </c>
      <c r="M50" s="17">
        <f t="shared" ca="1" si="40"/>
        <v>0</v>
      </c>
      <c r="N50" s="17">
        <f t="shared" ca="1" si="41"/>
        <v>206.5</v>
      </c>
      <c r="O50" s="16">
        <f t="shared" ca="1" si="42"/>
        <v>516</v>
      </c>
      <c r="P50" s="32"/>
      <c r="Q50" s="16">
        <f t="shared" ca="1" si="43"/>
        <v>1.5</v>
      </c>
      <c r="R50" s="16">
        <f t="shared" ca="1" si="44"/>
        <v>195.5</v>
      </c>
      <c r="S50" s="16">
        <f t="shared" ca="1" si="45"/>
        <v>195.5</v>
      </c>
      <c r="T50" s="16">
        <v>11</v>
      </c>
      <c r="U50" s="32"/>
      <c r="V50" s="16">
        <f t="shared" ca="1" si="46"/>
        <v>298</v>
      </c>
      <c r="W50" s="16">
        <f t="shared" ca="1" si="47"/>
        <v>195.5</v>
      </c>
      <c r="X50" s="16">
        <f t="shared" ca="1" si="48"/>
        <v>197</v>
      </c>
      <c r="Y50" s="16">
        <f t="shared" ca="1" si="49"/>
        <v>1.5</v>
      </c>
      <c r="Z50" s="32"/>
      <c r="AA50" s="16">
        <f t="shared" ca="1" si="50"/>
        <v>195.5</v>
      </c>
      <c r="AB50" s="16">
        <f t="shared" ca="1" si="51"/>
        <v>0</v>
      </c>
      <c r="AC50" s="16">
        <f t="shared" ca="1" si="52"/>
        <v>0</v>
      </c>
      <c r="AD50" s="16">
        <v>11</v>
      </c>
      <c r="AE50" s="32"/>
      <c r="AF50" s="16">
        <f t="shared" ca="1" si="53"/>
        <v>0</v>
      </c>
      <c r="AG50" s="16">
        <f t="shared" ca="1" si="54"/>
        <v>0</v>
      </c>
      <c r="AH50" s="32"/>
      <c r="AI50" s="19">
        <f t="shared" ca="1" si="22"/>
        <v>7</v>
      </c>
      <c r="AJ50" s="17">
        <f t="shared" ca="1" si="55"/>
        <v>2</v>
      </c>
      <c r="AK50" s="17">
        <f t="shared" ca="1" si="56"/>
        <v>1</v>
      </c>
      <c r="AL50" s="17">
        <f t="shared" ca="1" si="57"/>
        <v>0</v>
      </c>
      <c r="AM50" s="17">
        <v>11</v>
      </c>
    </row>
    <row r="51" spans="1:39" x14ac:dyDescent="0.3">
      <c r="A51" s="20">
        <v>40</v>
      </c>
      <c r="B51" s="20">
        <f t="shared" ref="B51:B69" ca="1" si="58">SUMPRODUCT($J$6:$N$6,J50:N50)*2</f>
        <v>208.5</v>
      </c>
      <c r="C51" s="20">
        <f t="shared" ref="C51:C69" ca="1" si="59">SUMPRODUCT($J$5:$N$5,J50:N50)*2</f>
        <v>210</v>
      </c>
      <c r="D51" s="20">
        <f t="shared" ref="D51:D69" ca="1" si="60">SUMPRODUCT($J$7:$N$7,J50:N50)*2</f>
        <v>613.5</v>
      </c>
      <c r="E51" s="16">
        <f t="shared" ref="E51:E69" ca="1" si="61">SUM(B51:D51)</f>
        <v>1032</v>
      </c>
      <c r="F51" s="21">
        <f t="shared" ref="F51:F69" ca="1" si="62">B51/$E51</f>
        <v>0.20203488372093023</v>
      </c>
      <c r="G51" s="21">
        <f t="shared" ref="G51:G69" ca="1" si="63">C51/$E51</f>
        <v>0.20348837209302326</v>
      </c>
      <c r="H51" s="21">
        <f t="shared" ref="H51:H69" ca="1" si="64">D51/$E51</f>
        <v>0.59447674418604646</v>
      </c>
      <c r="I51" s="32"/>
      <c r="J51" s="17">
        <f t="shared" ref="J51:J69" ca="1" si="65">V51+AI51</f>
        <v>313</v>
      </c>
      <c r="K51" s="17">
        <f t="shared" ref="K51:K69" ca="1" si="66">Q51+AJ51</f>
        <v>3.5</v>
      </c>
      <c r="L51" s="17">
        <f t="shared" ref="L51:L69" ca="1" si="67">AF51+AK51</f>
        <v>1</v>
      </c>
      <c r="M51" s="17">
        <f t="shared" ref="M51:M69" ca="1" si="68">AG51+AL51</f>
        <v>0</v>
      </c>
      <c r="N51" s="17">
        <f t="shared" ref="N51:N69" ca="1" si="69">AA51+AM51</f>
        <v>220.5</v>
      </c>
      <c r="O51" s="16">
        <f t="shared" ref="O51:O69" ca="1" si="70">SUM(J51:N51)</f>
        <v>538</v>
      </c>
      <c r="P51" s="32"/>
      <c r="Q51" s="16">
        <f t="shared" ref="Q51:Q69" ca="1" si="71">MIN(Y51,X51)</f>
        <v>1.5</v>
      </c>
      <c r="R51" s="16">
        <f t="shared" ref="R51:R69" ca="1" si="72">B51</f>
        <v>208.5</v>
      </c>
      <c r="S51" s="16">
        <f t="shared" ref="S51:S69" ca="1" si="73">C51-Q51</f>
        <v>208.5</v>
      </c>
      <c r="T51" s="16">
        <v>12</v>
      </c>
      <c r="U51" s="32"/>
      <c r="V51" s="16">
        <f t="shared" ref="V51:V69" ca="1" si="74">FLOOR(D51/2*$C$5,1)</f>
        <v>306</v>
      </c>
      <c r="W51" s="16">
        <f t="shared" ref="W51:W69" ca="1" si="75">B51</f>
        <v>208.5</v>
      </c>
      <c r="X51" s="16">
        <f t="shared" ref="X51:X69" ca="1" si="76">C51</f>
        <v>210</v>
      </c>
      <c r="Y51" s="16">
        <f t="shared" ref="Y51:Y69" ca="1" si="77">D51-V51*2</f>
        <v>1.5</v>
      </c>
      <c r="Z51" s="32"/>
      <c r="AA51" s="16">
        <f t="shared" ref="AA51:AA69" ca="1" si="78">MIN(R51:S51)</f>
        <v>208.5</v>
      </c>
      <c r="AB51" s="16">
        <f t="shared" ref="AB51:AB69" ca="1" si="79">R51-AA51</f>
        <v>0</v>
      </c>
      <c r="AC51" s="16">
        <f t="shared" ref="AC51:AC69" ca="1" si="80">S51-AA51</f>
        <v>0</v>
      </c>
      <c r="AD51" s="16">
        <v>12</v>
      </c>
      <c r="AE51" s="32"/>
      <c r="AF51" s="16">
        <f t="shared" ref="AF51:AF69" ca="1" si="81">AB51/2</f>
        <v>0</v>
      </c>
      <c r="AG51" s="16">
        <f t="shared" ref="AG51:AG69" ca="1" si="82">AC51/2</f>
        <v>0</v>
      </c>
      <c r="AH51" s="32"/>
      <c r="AI51" s="19">
        <f t="shared" ca="1" si="22"/>
        <v>7</v>
      </c>
      <c r="AJ51" s="17">
        <f t="shared" ref="AJ51:AJ69" ca="1" si="83">RANDBETWEEN(($C$6-AI51)/2,($C$6-AI51)*3/4)</f>
        <v>2</v>
      </c>
      <c r="AK51" s="17">
        <f t="shared" ref="AK51:AK69" ca="1" si="84">RANDBETWEEN(($C$6-AI51-AJ51)/2,($C$6-AI51-AJ51)*3/4)</f>
        <v>1</v>
      </c>
      <c r="AL51" s="17">
        <f t="shared" ref="AL51:AL69" ca="1" si="85">$C$6-SUM(AI51:AK51)</f>
        <v>0</v>
      </c>
      <c r="AM51" s="17">
        <v>12</v>
      </c>
    </row>
    <row r="52" spans="1:39" x14ac:dyDescent="0.3">
      <c r="A52" s="20">
        <v>41</v>
      </c>
      <c r="B52" s="20">
        <f t="shared" ca="1" si="58"/>
        <v>222.5</v>
      </c>
      <c r="C52" s="20">
        <f t="shared" ca="1" si="59"/>
        <v>224</v>
      </c>
      <c r="D52" s="20">
        <f t="shared" ca="1" si="60"/>
        <v>629.5</v>
      </c>
      <c r="E52" s="16">
        <f t="shared" ca="1" si="61"/>
        <v>1076</v>
      </c>
      <c r="F52" s="21">
        <f t="shared" ca="1" si="62"/>
        <v>0.20678438661710039</v>
      </c>
      <c r="G52" s="21">
        <f t="shared" ca="1" si="63"/>
        <v>0.20817843866171004</v>
      </c>
      <c r="H52" s="21">
        <f t="shared" ca="1" si="64"/>
        <v>0.58503717472118955</v>
      </c>
      <c r="I52" s="32"/>
      <c r="J52" s="17">
        <f t="shared" ca="1" si="65"/>
        <v>320</v>
      </c>
      <c r="K52" s="17">
        <f t="shared" ca="1" si="66"/>
        <v>4.5</v>
      </c>
      <c r="L52" s="17">
        <f t="shared" ca="1" si="67"/>
        <v>1</v>
      </c>
      <c r="M52" s="17">
        <f t="shared" ca="1" si="68"/>
        <v>0</v>
      </c>
      <c r="N52" s="17">
        <f t="shared" ca="1" si="69"/>
        <v>235.5</v>
      </c>
      <c r="O52" s="16">
        <f t="shared" ca="1" si="70"/>
        <v>561</v>
      </c>
      <c r="P52" s="32"/>
      <c r="Q52" s="16">
        <f t="shared" ca="1" si="71"/>
        <v>1.5</v>
      </c>
      <c r="R52" s="16">
        <f t="shared" ca="1" si="72"/>
        <v>222.5</v>
      </c>
      <c r="S52" s="16">
        <f t="shared" ca="1" si="73"/>
        <v>222.5</v>
      </c>
      <c r="T52" s="16">
        <v>13</v>
      </c>
      <c r="U52" s="32"/>
      <c r="V52" s="16">
        <f t="shared" ca="1" si="74"/>
        <v>314</v>
      </c>
      <c r="W52" s="16">
        <f t="shared" ca="1" si="75"/>
        <v>222.5</v>
      </c>
      <c r="X52" s="16">
        <f t="shared" ca="1" si="76"/>
        <v>224</v>
      </c>
      <c r="Y52" s="16">
        <f t="shared" ca="1" si="77"/>
        <v>1.5</v>
      </c>
      <c r="Z52" s="32"/>
      <c r="AA52" s="16">
        <f t="shared" ca="1" si="78"/>
        <v>222.5</v>
      </c>
      <c r="AB52" s="16">
        <f t="shared" ca="1" si="79"/>
        <v>0</v>
      </c>
      <c r="AC52" s="16">
        <f t="shared" ca="1" si="80"/>
        <v>0</v>
      </c>
      <c r="AD52" s="16">
        <v>13</v>
      </c>
      <c r="AE52" s="32"/>
      <c r="AF52" s="16">
        <f t="shared" ca="1" si="81"/>
        <v>0</v>
      </c>
      <c r="AG52" s="16">
        <f t="shared" ca="1" si="82"/>
        <v>0</v>
      </c>
      <c r="AH52" s="32"/>
      <c r="AI52" s="19">
        <f t="shared" ca="1" si="22"/>
        <v>6</v>
      </c>
      <c r="AJ52" s="17">
        <f t="shared" ca="1" si="83"/>
        <v>3</v>
      </c>
      <c r="AK52" s="17">
        <f t="shared" ca="1" si="84"/>
        <v>1</v>
      </c>
      <c r="AL52" s="17">
        <f t="shared" ca="1" si="85"/>
        <v>0</v>
      </c>
      <c r="AM52" s="17">
        <v>13</v>
      </c>
    </row>
    <row r="53" spans="1:39" x14ac:dyDescent="0.3">
      <c r="A53" s="20">
        <v>42</v>
      </c>
      <c r="B53" s="20">
        <f t="shared" ca="1" si="58"/>
        <v>237.5</v>
      </c>
      <c r="C53" s="20">
        <f t="shared" ca="1" si="59"/>
        <v>240</v>
      </c>
      <c r="D53" s="20">
        <f t="shared" ca="1" si="60"/>
        <v>644.5</v>
      </c>
      <c r="E53" s="16">
        <f t="shared" ca="1" si="61"/>
        <v>1122</v>
      </c>
      <c r="F53" s="21">
        <f t="shared" ca="1" si="62"/>
        <v>0.21167557932263814</v>
      </c>
      <c r="G53" s="21">
        <f t="shared" ca="1" si="63"/>
        <v>0.21390374331550802</v>
      </c>
      <c r="H53" s="21">
        <f t="shared" ca="1" si="64"/>
        <v>0.57442067736185387</v>
      </c>
      <c r="I53" s="32"/>
      <c r="J53" s="17">
        <f t="shared" ca="1" si="65"/>
        <v>328</v>
      </c>
      <c r="K53" s="17">
        <f t="shared" ca="1" si="66"/>
        <v>2.5</v>
      </c>
      <c r="L53" s="17">
        <f t="shared" ca="1" si="67"/>
        <v>1</v>
      </c>
      <c r="M53" s="17">
        <f t="shared" ca="1" si="68"/>
        <v>2</v>
      </c>
      <c r="N53" s="17">
        <f t="shared" ca="1" si="69"/>
        <v>251.5</v>
      </c>
      <c r="O53" s="16">
        <f t="shared" ca="1" si="70"/>
        <v>585</v>
      </c>
      <c r="P53" s="32"/>
      <c r="Q53" s="16">
        <f t="shared" ca="1" si="71"/>
        <v>0.5</v>
      </c>
      <c r="R53" s="16">
        <f t="shared" ca="1" si="72"/>
        <v>237.5</v>
      </c>
      <c r="S53" s="16">
        <f t="shared" ca="1" si="73"/>
        <v>239.5</v>
      </c>
      <c r="T53" s="16">
        <v>14</v>
      </c>
      <c r="U53" s="32"/>
      <c r="V53" s="16">
        <f t="shared" ca="1" si="74"/>
        <v>322</v>
      </c>
      <c r="W53" s="16">
        <f t="shared" ca="1" si="75"/>
        <v>237.5</v>
      </c>
      <c r="X53" s="16">
        <f t="shared" ca="1" si="76"/>
        <v>240</v>
      </c>
      <c r="Y53" s="16">
        <f t="shared" ca="1" si="77"/>
        <v>0.5</v>
      </c>
      <c r="Z53" s="32"/>
      <c r="AA53" s="16">
        <f t="shared" ca="1" si="78"/>
        <v>237.5</v>
      </c>
      <c r="AB53" s="16">
        <f t="shared" ca="1" si="79"/>
        <v>0</v>
      </c>
      <c r="AC53" s="16">
        <f t="shared" ca="1" si="80"/>
        <v>2</v>
      </c>
      <c r="AD53" s="16">
        <v>14</v>
      </c>
      <c r="AE53" s="32"/>
      <c r="AF53" s="16">
        <f t="shared" ca="1" si="81"/>
        <v>0</v>
      </c>
      <c r="AG53" s="16">
        <f t="shared" ca="1" si="82"/>
        <v>1</v>
      </c>
      <c r="AH53" s="32"/>
      <c r="AI53" s="19">
        <f t="shared" ca="1" si="22"/>
        <v>6</v>
      </c>
      <c r="AJ53" s="17">
        <f t="shared" ca="1" si="83"/>
        <v>2</v>
      </c>
      <c r="AK53" s="17">
        <f t="shared" ca="1" si="84"/>
        <v>1</v>
      </c>
      <c r="AL53" s="17">
        <f t="shared" ca="1" si="85"/>
        <v>1</v>
      </c>
      <c r="AM53" s="17">
        <v>14</v>
      </c>
    </row>
    <row r="54" spans="1:39" x14ac:dyDescent="0.3">
      <c r="A54" s="20">
        <v>43</v>
      </c>
      <c r="B54" s="20">
        <f t="shared" ca="1" si="58"/>
        <v>254.5</v>
      </c>
      <c r="C54" s="20">
        <f t="shared" ca="1" si="59"/>
        <v>256</v>
      </c>
      <c r="D54" s="20">
        <f t="shared" ca="1" si="60"/>
        <v>659.5</v>
      </c>
      <c r="E54" s="16">
        <f t="shared" ca="1" si="61"/>
        <v>1170</v>
      </c>
      <c r="F54" s="21">
        <f t="shared" ca="1" si="62"/>
        <v>0.21752136752136753</v>
      </c>
      <c r="G54" s="21">
        <f t="shared" ca="1" si="63"/>
        <v>0.2188034188034188</v>
      </c>
      <c r="H54" s="21">
        <f t="shared" ca="1" si="64"/>
        <v>0.56367521367521367</v>
      </c>
      <c r="I54" s="32"/>
      <c r="J54" s="17">
        <f t="shared" ca="1" si="65"/>
        <v>336</v>
      </c>
      <c r="K54" s="17">
        <f t="shared" ca="1" si="66"/>
        <v>3.5</v>
      </c>
      <c r="L54" s="17">
        <f t="shared" ca="1" si="67"/>
        <v>1</v>
      </c>
      <c r="M54" s="17">
        <f t="shared" ca="1" si="68"/>
        <v>0</v>
      </c>
      <c r="N54" s="17">
        <f t="shared" ca="1" si="69"/>
        <v>269.5</v>
      </c>
      <c r="O54" s="16">
        <f t="shared" ca="1" si="70"/>
        <v>610</v>
      </c>
      <c r="P54" s="32"/>
      <c r="Q54" s="16">
        <f t="shared" ca="1" si="71"/>
        <v>1.5</v>
      </c>
      <c r="R54" s="16">
        <f t="shared" ca="1" si="72"/>
        <v>254.5</v>
      </c>
      <c r="S54" s="16">
        <f t="shared" ca="1" si="73"/>
        <v>254.5</v>
      </c>
      <c r="T54" s="16">
        <v>15</v>
      </c>
      <c r="U54" s="32"/>
      <c r="V54" s="16">
        <f t="shared" ca="1" si="74"/>
        <v>329</v>
      </c>
      <c r="W54" s="16">
        <f t="shared" ca="1" si="75"/>
        <v>254.5</v>
      </c>
      <c r="X54" s="16">
        <f t="shared" ca="1" si="76"/>
        <v>256</v>
      </c>
      <c r="Y54" s="16">
        <f t="shared" ca="1" si="77"/>
        <v>1.5</v>
      </c>
      <c r="Z54" s="32"/>
      <c r="AA54" s="16">
        <f t="shared" ca="1" si="78"/>
        <v>254.5</v>
      </c>
      <c r="AB54" s="16">
        <f t="shared" ca="1" si="79"/>
        <v>0</v>
      </c>
      <c r="AC54" s="16">
        <f t="shared" ca="1" si="80"/>
        <v>0</v>
      </c>
      <c r="AD54" s="16">
        <v>15</v>
      </c>
      <c r="AE54" s="32"/>
      <c r="AF54" s="16">
        <f t="shared" ca="1" si="81"/>
        <v>0</v>
      </c>
      <c r="AG54" s="16">
        <f t="shared" ca="1" si="82"/>
        <v>0</v>
      </c>
      <c r="AH54" s="32"/>
      <c r="AI54" s="19">
        <f t="shared" ca="1" si="22"/>
        <v>7</v>
      </c>
      <c r="AJ54" s="17">
        <f t="shared" ca="1" si="83"/>
        <v>2</v>
      </c>
      <c r="AK54" s="17">
        <f t="shared" ca="1" si="84"/>
        <v>1</v>
      </c>
      <c r="AL54" s="17">
        <f t="shared" ca="1" si="85"/>
        <v>0</v>
      </c>
      <c r="AM54" s="17">
        <v>15</v>
      </c>
    </row>
    <row r="55" spans="1:39" x14ac:dyDescent="0.3">
      <c r="A55" s="20">
        <v>44</v>
      </c>
      <c r="B55" s="20">
        <f t="shared" ca="1" si="58"/>
        <v>271.5</v>
      </c>
      <c r="C55" s="20">
        <f t="shared" ca="1" si="59"/>
        <v>273</v>
      </c>
      <c r="D55" s="20">
        <f t="shared" ca="1" si="60"/>
        <v>675.5</v>
      </c>
      <c r="E55" s="16">
        <f t="shared" ca="1" si="61"/>
        <v>1220</v>
      </c>
      <c r="F55" s="21">
        <f t="shared" ca="1" si="62"/>
        <v>0.22254098360655739</v>
      </c>
      <c r="G55" s="21">
        <f t="shared" ca="1" si="63"/>
        <v>0.22377049180327868</v>
      </c>
      <c r="H55" s="21">
        <f t="shared" ca="1" si="64"/>
        <v>0.55368852459016393</v>
      </c>
      <c r="I55" s="32"/>
      <c r="J55" s="17">
        <f t="shared" ca="1" si="65"/>
        <v>343</v>
      </c>
      <c r="K55" s="17">
        <f t="shared" ca="1" si="66"/>
        <v>3.5</v>
      </c>
      <c r="L55" s="17">
        <f t="shared" ca="1" si="67"/>
        <v>1</v>
      </c>
      <c r="M55" s="17">
        <f t="shared" ca="1" si="68"/>
        <v>1</v>
      </c>
      <c r="N55" s="17">
        <f t="shared" ca="1" si="69"/>
        <v>287.5</v>
      </c>
      <c r="O55" s="16">
        <f t="shared" ca="1" si="70"/>
        <v>636</v>
      </c>
      <c r="P55" s="32"/>
      <c r="Q55" s="16">
        <f t="shared" ca="1" si="71"/>
        <v>1.5</v>
      </c>
      <c r="R55" s="16">
        <f t="shared" ca="1" si="72"/>
        <v>271.5</v>
      </c>
      <c r="S55" s="16">
        <f t="shared" ca="1" si="73"/>
        <v>271.5</v>
      </c>
      <c r="T55" s="16">
        <v>16</v>
      </c>
      <c r="U55" s="32"/>
      <c r="V55" s="16">
        <f t="shared" ca="1" si="74"/>
        <v>337</v>
      </c>
      <c r="W55" s="16">
        <f t="shared" ca="1" si="75"/>
        <v>271.5</v>
      </c>
      <c r="X55" s="16">
        <f t="shared" ca="1" si="76"/>
        <v>273</v>
      </c>
      <c r="Y55" s="16">
        <f t="shared" ca="1" si="77"/>
        <v>1.5</v>
      </c>
      <c r="Z55" s="32"/>
      <c r="AA55" s="16">
        <f t="shared" ca="1" si="78"/>
        <v>271.5</v>
      </c>
      <c r="AB55" s="16">
        <f t="shared" ca="1" si="79"/>
        <v>0</v>
      </c>
      <c r="AC55" s="16">
        <f t="shared" ca="1" si="80"/>
        <v>0</v>
      </c>
      <c r="AD55" s="16">
        <v>16</v>
      </c>
      <c r="AE55" s="32"/>
      <c r="AF55" s="16">
        <f t="shared" ca="1" si="81"/>
        <v>0</v>
      </c>
      <c r="AG55" s="16">
        <f t="shared" ca="1" si="82"/>
        <v>0</v>
      </c>
      <c r="AH55" s="32"/>
      <c r="AI55" s="19">
        <f t="shared" ca="1" si="22"/>
        <v>6</v>
      </c>
      <c r="AJ55" s="17">
        <f t="shared" ca="1" si="83"/>
        <v>2</v>
      </c>
      <c r="AK55" s="17">
        <f t="shared" ca="1" si="84"/>
        <v>1</v>
      </c>
      <c r="AL55" s="17">
        <f t="shared" ca="1" si="85"/>
        <v>1</v>
      </c>
      <c r="AM55" s="17">
        <v>16</v>
      </c>
    </row>
    <row r="56" spans="1:39" x14ac:dyDescent="0.3">
      <c r="A56" s="20">
        <v>45</v>
      </c>
      <c r="B56" s="20">
        <f t="shared" ca="1" si="58"/>
        <v>290</v>
      </c>
      <c r="C56" s="20">
        <f t="shared" ca="1" si="59"/>
        <v>292</v>
      </c>
      <c r="D56" s="20">
        <f t="shared" ca="1" si="60"/>
        <v>690</v>
      </c>
      <c r="E56" s="16">
        <f t="shared" ca="1" si="61"/>
        <v>1272</v>
      </c>
      <c r="F56" s="21">
        <f t="shared" ca="1" si="62"/>
        <v>0.2279874213836478</v>
      </c>
      <c r="G56" s="21">
        <f t="shared" ca="1" si="63"/>
        <v>0.22955974842767296</v>
      </c>
      <c r="H56" s="21">
        <f t="shared" ca="1" si="64"/>
        <v>0.54245283018867929</v>
      </c>
      <c r="I56" s="32"/>
      <c r="J56" s="17">
        <f t="shared" ca="1" si="65"/>
        <v>352</v>
      </c>
      <c r="K56" s="17">
        <f t="shared" ca="1" si="66"/>
        <v>2</v>
      </c>
      <c r="L56" s="17">
        <f t="shared" ca="1" si="67"/>
        <v>1</v>
      </c>
      <c r="M56" s="17">
        <f t="shared" ca="1" si="68"/>
        <v>1</v>
      </c>
      <c r="N56" s="17">
        <f t="shared" ca="1" si="69"/>
        <v>307</v>
      </c>
      <c r="O56" s="16">
        <f t="shared" ca="1" si="70"/>
        <v>663</v>
      </c>
      <c r="P56" s="32"/>
      <c r="Q56" s="16">
        <f t="shared" ca="1" si="71"/>
        <v>0</v>
      </c>
      <c r="R56" s="16">
        <f t="shared" ca="1" si="72"/>
        <v>290</v>
      </c>
      <c r="S56" s="16">
        <f t="shared" ca="1" si="73"/>
        <v>292</v>
      </c>
      <c r="T56" s="16">
        <v>17</v>
      </c>
      <c r="U56" s="32"/>
      <c r="V56" s="16">
        <f t="shared" ca="1" si="74"/>
        <v>345</v>
      </c>
      <c r="W56" s="16">
        <f t="shared" ca="1" si="75"/>
        <v>290</v>
      </c>
      <c r="X56" s="16">
        <f t="shared" ca="1" si="76"/>
        <v>292</v>
      </c>
      <c r="Y56" s="16">
        <f t="shared" ca="1" si="77"/>
        <v>0</v>
      </c>
      <c r="Z56" s="32"/>
      <c r="AA56" s="16">
        <f t="shared" ca="1" si="78"/>
        <v>290</v>
      </c>
      <c r="AB56" s="16">
        <f t="shared" ca="1" si="79"/>
        <v>0</v>
      </c>
      <c r="AC56" s="16">
        <f t="shared" ca="1" si="80"/>
        <v>2</v>
      </c>
      <c r="AD56" s="16">
        <v>17</v>
      </c>
      <c r="AE56" s="32"/>
      <c r="AF56" s="16">
        <f t="shared" ca="1" si="81"/>
        <v>0</v>
      </c>
      <c r="AG56" s="16">
        <f t="shared" ca="1" si="82"/>
        <v>1</v>
      </c>
      <c r="AH56" s="32"/>
      <c r="AI56" s="19">
        <f t="shared" ca="1" si="22"/>
        <v>7</v>
      </c>
      <c r="AJ56" s="17">
        <f t="shared" ca="1" si="83"/>
        <v>2</v>
      </c>
      <c r="AK56" s="17">
        <f t="shared" ca="1" si="84"/>
        <v>1</v>
      </c>
      <c r="AL56" s="17">
        <f t="shared" ca="1" si="85"/>
        <v>0</v>
      </c>
      <c r="AM56" s="17">
        <v>17</v>
      </c>
    </row>
    <row r="57" spans="1:39" x14ac:dyDescent="0.3">
      <c r="A57" s="20">
        <v>46</v>
      </c>
      <c r="B57" s="20">
        <f t="shared" ca="1" si="58"/>
        <v>309.5</v>
      </c>
      <c r="C57" s="20">
        <f t="shared" ca="1" si="59"/>
        <v>310</v>
      </c>
      <c r="D57" s="20">
        <f t="shared" ca="1" si="60"/>
        <v>706.5</v>
      </c>
      <c r="E57" s="16">
        <f t="shared" ca="1" si="61"/>
        <v>1326</v>
      </c>
      <c r="F57" s="21">
        <f t="shared" ca="1" si="62"/>
        <v>0.23340874811463047</v>
      </c>
      <c r="G57" s="21">
        <f t="shared" ca="1" si="63"/>
        <v>0.23378582202111614</v>
      </c>
      <c r="H57" s="21">
        <f t="shared" ca="1" si="64"/>
        <v>0.53280542986425339</v>
      </c>
      <c r="I57" s="32"/>
      <c r="J57" s="17">
        <f t="shared" ca="1" si="65"/>
        <v>359</v>
      </c>
      <c r="K57" s="17">
        <f t="shared" ca="1" si="66"/>
        <v>2.5</v>
      </c>
      <c r="L57" s="17">
        <f t="shared" ca="1" si="67"/>
        <v>1</v>
      </c>
      <c r="M57" s="17">
        <f t="shared" ca="1" si="68"/>
        <v>1</v>
      </c>
      <c r="N57" s="17">
        <f t="shared" ca="1" si="69"/>
        <v>327.5</v>
      </c>
      <c r="O57" s="16">
        <f t="shared" ca="1" si="70"/>
        <v>691</v>
      </c>
      <c r="P57" s="32"/>
      <c r="Q57" s="16">
        <f t="shared" ca="1" si="71"/>
        <v>0.5</v>
      </c>
      <c r="R57" s="16">
        <f t="shared" ca="1" si="72"/>
        <v>309.5</v>
      </c>
      <c r="S57" s="16">
        <f t="shared" ca="1" si="73"/>
        <v>309.5</v>
      </c>
      <c r="T57" s="16">
        <v>18</v>
      </c>
      <c r="U57" s="32"/>
      <c r="V57" s="16">
        <f t="shared" ca="1" si="74"/>
        <v>353</v>
      </c>
      <c r="W57" s="16">
        <f t="shared" ca="1" si="75"/>
        <v>309.5</v>
      </c>
      <c r="X57" s="16">
        <f t="shared" ca="1" si="76"/>
        <v>310</v>
      </c>
      <c r="Y57" s="16">
        <f t="shared" ca="1" si="77"/>
        <v>0.5</v>
      </c>
      <c r="Z57" s="32"/>
      <c r="AA57" s="16">
        <f t="shared" ca="1" si="78"/>
        <v>309.5</v>
      </c>
      <c r="AB57" s="16">
        <f t="shared" ca="1" si="79"/>
        <v>0</v>
      </c>
      <c r="AC57" s="16">
        <f t="shared" ca="1" si="80"/>
        <v>0</v>
      </c>
      <c r="AD57" s="16">
        <v>18</v>
      </c>
      <c r="AE57" s="32"/>
      <c r="AF57" s="16">
        <f t="shared" ca="1" si="81"/>
        <v>0</v>
      </c>
      <c r="AG57" s="16">
        <f t="shared" ca="1" si="82"/>
        <v>0</v>
      </c>
      <c r="AH57" s="32"/>
      <c r="AI57" s="19">
        <f t="shared" ca="1" si="22"/>
        <v>6</v>
      </c>
      <c r="AJ57" s="17">
        <f t="shared" ca="1" si="83"/>
        <v>2</v>
      </c>
      <c r="AK57" s="17">
        <f t="shared" ca="1" si="84"/>
        <v>1</v>
      </c>
      <c r="AL57" s="17">
        <f t="shared" ca="1" si="85"/>
        <v>1</v>
      </c>
      <c r="AM57" s="17">
        <v>18</v>
      </c>
    </row>
    <row r="58" spans="1:39" x14ac:dyDescent="0.3">
      <c r="A58" s="20">
        <v>47</v>
      </c>
      <c r="B58" s="20">
        <f t="shared" ca="1" si="58"/>
        <v>330</v>
      </c>
      <c r="C58" s="20">
        <f t="shared" ca="1" si="59"/>
        <v>331</v>
      </c>
      <c r="D58" s="20">
        <f t="shared" ca="1" si="60"/>
        <v>721</v>
      </c>
      <c r="E58" s="16">
        <f t="shared" ca="1" si="61"/>
        <v>1382</v>
      </c>
      <c r="F58" s="21">
        <f t="shared" ca="1" si="62"/>
        <v>0.23878437047756873</v>
      </c>
      <c r="G58" s="21">
        <f t="shared" ca="1" si="63"/>
        <v>0.23950795947901593</v>
      </c>
      <c r="H58" s="21">
        <f t="shared" ca="1" si="64"/>
        <v>0.52170767004341534</v>
      </c>
      <c r="I58" s="32"/>
      <c r="J58" s="17">
        <f t="shared" ca="1" si="65"/>
        <v>367</v>
      </c>
      <c r="K58" s="17">
        <f t="shared" ca="1" si="66"/>
        <v>3</v>
      </c>
      <c r="L58" s="17">
        <f t="shared" ca="1" si="67"/>
        <v>1</v>
      </c>
      <c r="M58" s="17">
        <f t="shared" ca="1" si="68"/>
        <v>0</v>
      </c>
      <c r="N58" s="17">
        <f t="shared" ca="1" si="69"/>
        <v>349</v>
      </c>
      <c r="O58" s="16">
        <f t="shared" ca="1" si="70"/>
        <v>720</v>
      </c>
      <c r="P58" s="32"/>
      <c r="Q58" s="16">
        <f t="shared" ca="1" si="71"/>
        <v>1</v>
      </c>
      <c r="R58" s="16">
        <f t="shared" ca="1" si="72"/>
        <v>330</v>
      </c>
      <c r="S58" s="16">
        <f t="shared" ca="1" si="73"/>
        <v>330</v>
      </c>
      <c r="T58" s="16">
        <v>19</v>
      </c>
      <c r="U58" s="32"/>
      <c r="V58" s="16">
        <f t="shared" ca="1" si="74"/>
        <v>360</v>
      </c>
      <c r="W58" s="16">
        <f t="shared" ca="1" si="75"/>
        <v>330</v>
      </c>
      <c r="X58" s="16">
        <f t="shared" ca="1" si="76"/>
        <v>331</v>
      </c>
      <c r="Y58" s="16">
        <f t="shared" ca="1" si="77"/>
        <v>1</v>
      </c>
      <c r="Z58" s="32"/>
      <c r="AA58" s="16">
        <f t="shared" ca="1" si="78"/>
        <v>330</v>
      </c>
      <c r="AB58" s="16">
        <f t="shared" ca="1" si="79"/>
        <v>0</v>
      </c>
      <c r="AC58" s="16">
        <f t="shared" ca="1" si="80"/>
        <v>0</v>
      </c>
      <c r="AD58" s="16">
        <v>19</v>
      </c>
      <c r="AE58" s="32"/>
      <c r="AF58" s="16">
        <f t="shared" ca="1" si="81"/>
        <v>0</v>
      </c>
      <c r="AG58" s="16">
        <f t="shared" ca="1" si="82"/>
        <v>0</v>
      </c>
      <c r="AH58" s="32"/>
      <c r="AI58" s="19">
        <f t="shared" ca="1" si="22"/>
        <v>7</v>
      </c>
      <c r="AJ58" s="17">
        <f t="shared" ca="1" si="83"/>
        <v>2</v>
      </c>
      <c r="AK58" s="17">
        <f t="shared" ca="1" si="84"/>
        <v>1</v>
      </c>
      <c r="AL58" s="17">
        <f t="shared" ca="1" si="85"/>
        <v>0</v>
      </c>
      <c r="AM58" s="17">
        <v>19</v>
      </c>
    </row>
    <row r="59" spans="1:39" x14ac:dyDescent="0.3">
      <c r="A59" s="20">
        <v>48</v>
      </c>
      <c r="B59" s="20">
        <f t="shared" ca="1" si="58"/>
        <v>351</v>
      </c>
      <c r="C59" s="20">
        <f t="shared" ca="1" si="59"/>
        <v>352</v>
      </c>
      <c r="D59" s="20">
        <f t="shared" ca="1" si="60"/>
        <v>737</v>
      </c>
      <c r="E59" s="16">
        <f t="shared" ca="1" si="61"/>
        <v>1440</v>
      </c>
      <c r="F59" s="21">
        <f t="shared" ca="1" si="62"/>
        <v>0.24374999999999999</v>
      </c>
      <c r="G59" s="21">
        <f t="shared" ca="1" si="63"/>
        <v>0.24444444444444444</v>
      </c>
      <c r="H59" s="21">
        <f t="shared" ca="1" si="64"/>
        <v>0.51180555555555551</v>
      </c>
      <c r="I59" s="32"/>
      <c r="J59" s="17">
        <f t="shared" ca="1" si="65"/>
        <v>374</v>
      </c>
      <c r="K59" s="17">
        <f t="shared" ca="1" si="66"/>
        <v>3</v>
      </c>
      <c r="L59" s="17">
        <f t="shared" ca="1" si="67"/>
        <v>1</v>
      </c>
      <c r="M59" s="17">
        <f t="shared" ca="1" si="68"/>
        <v>1</v>
      </c>
      <c r="N59" s="17">
        <f t="shared" ca="1" si="69"/>
        <v>371</v>
      </c>
      <c r="O59" s="16">
        <f t="shared" ca="1" si="70"/>
        <v>750</v>
      </c>
      <c r="P59" s="32"/>
      <c r="Q59" s="16">
        <f t="shared" ca="1" si="71"/>
        <v>1</v>
      </c>
      <c r="R59" s="16">
        <f t="shared" ca="1" si="72"/>
        <v>351</v>
      </c>
      <c r="S59" s="16">
        <f t="shared" ca="1" si="73"/>
        <v>351</v>
      </c>
      <c r="T59" s="16">
        <v>20</v>
      </c>
      <c r="U59" s="32"/>
      <c r="V59" s="16">
        <f t="shared" ca="1" si="74"/>
        <v>368</v>
      </c>
      <c r="W59" s="16">
        <f t="shared" ca="1" si="75"/>
        <v>351</v>
      </c>
      <c r="X59" s="16">
        <f t="shared" ca="1" si="76"/>
        <v>352</v>
      </c>
      <c r="Y59" s="16">
        <f t="shared" ca="1" si="77"/>
        <v>1</v>
      </c>
      <c r="Z59" s="32"/>
      <c r="AA59" s="16">
        <f t="shared" ca="1" si="78"/>
        <v>351</v>
      </c>
      <c r="AB59" s="16">
        <f t="shared" ca="1" si="79"/>
        <v>0</v>
      </c>
      <c r="AC59" s="16">
        <f t="shared" ca="1" si="80"/>
        <v>0</v>
      </c>
      <c r="AD59" s="16">
        <v>20</v>
      </c>
      <c r="AE59" s="32"/>
      <c r="AF59" s="16">
        <f t="shared" ca="1" si="81"/>
        <v>0</v>
      </c>
      <c r="AG59" s="16">
        <f t="shared" ca="1" si="82"/>
        <v>0</v>
      </c>
      <c r="AH59" s="32"/>
      <c r="AI59" s="19">
        <f t="shared" ca="1" si="22"/>
        <v>6</v>
      </c>
      <c r="AJ59" s="17">
        <f t="shared" ca="1" si="83"/>
        <v>2</v>
      </c>
      <c r="AK59" s="17">
        <f t="shared" ca="1" si="84"/>
        <v>1</v>
      </c>
      <c r="AL59" s="17">
        <f t="shared" ca="1" si="85"/>
        <v>1</v>
      </c>
      <c r="AM59" s="17">
        <v>20</v>
      </c>
    </row>
    <row r="60" spans="1:39" x14ac:dyDescent="0.3">
      <c r="A60" s="20">
        <v>49</v>
      </c>
      <c r="B60" s="20">
        <f t="shared" ca="1" si="58"/>
        <v>373.5</v>
      </c>
      <c r="C60" s="20">
        <f t="shared" ca="1" si="59"/>
        <v>375</v>
      </c>
      <c r="D60" s="20">
        <f t="shared" ca="1" si="60"/>
        <v>751.5</v>
      </c>
      <c r="E60" s="16">
        <f t="shared" ca="1" si="61"/>
        <v>1500</v>
      </c>
      <c r="F60" s="21">
        <f t="shared" ca="1" si="62"/>
        <v>0.249</v>
      </c>
      <c r="G60" s="21">
        <f t="shared" ca="1" si="63"/>
        <v>0.25</v>
      </c>
      <c r="H60" s="21">
        <f t="shared" ca="1" si="64"/>
        <v>0.501</v>
      </c>
      <c r="I60" s="32"/>
      <c r="J60" s="17">
        <f t="shared" ca="1" si="65"/>
        <v>382</v>
      </c>
      <c r="K60" s="17">
        <f t="shared" ca="1" si="66"/>
        <v>3.5</v>
      </c>
      <c r="L60" s="17">
        <f t="shared" ca="1" si="67"/>
        <v>1</v>
      </c>
      <c r="M60" s="17">
        <f t="shared" ca="1" si="68"/>
        <v>0</v>
      </c>
      <c r="N60" s="17">
        <f t="shared" ca="1" si="69"/>
        <v>394.5</v>
      </c>
      <c r="O60" s="16">
        <f t="shared" ca="1" si="70"/>
        <v>781</v>
      </c>
      <c r="P60" s="32"/>
      <c r="Q60" s="16">
        <f t="shared" ca="1" si="71"/>
        <v>1.5</v>
      </c>
      <c r="R60" s="16">
        <f t="shared" ca="1" si="72"/>
        <v>373.5</v>
      </c>
      <c r="S60" s="16">
        <f t="shared" ca="1" si="73"/>
        <v>373.5</v>
      </c>
      <c r="T60" s="16">
        <v>21</v>
      </c>
      <c r="U60" s="32"/>
      <c r="V60" s="16">
        <f t="shared" ca="1" si="74"/>
        <v>375</v>
      </c>
      <c r="W60" s="16">
        <f t="shared" ca="1" si="75"/>
        <v>373.5</v>
      </c>
      <c r="X60" s="16">
        <f t="shared" ca="1" si="76"/>
        <v>375</v>
      </c>
      <c r="Y60" s="16">
        <f t="shared" ca="1" si="77"/>
        <v>1.5</v>
      </c>
      <c r="Z60" s="32"/>
      <c r="AA60" s="16">
        <f t="shared" ca="1" si="78"/>
        <v>373.5</v>
      </c>
      <c r="AB60" s="16">
        <f t="shared" ca="1" si="79"/>
        <v>0</v>
      </c>
      <c r="AC60" s="16">
        <f t="shared" ca="1" si="80"/>
        <v>0</v>
      </c>
      <c r="AD60" s="16">
        <v>21</v>
      </c>
      <c r="AE60" s="32"/>
      <c r="AF60" s="16">
        <f t="shared" ca="1" si="81"/>
        <v>0</v>
      </c>
      <c r="AG60" s="16">
        <f t="shared" ca="1" si="82"/>
        <v>0</v>
      </c>
      <c r="AH60" s="32"/>
      <c r="AI60" s="19">
        <f t="shared" ca="1" si="22"/>
        <v>7</v>
      </c>
      <c r="AJ60" s="17">
        <f t="shared" ca="1" si="83"/>
        <v>2</v>
      </c>
      <c r="AK60" s="17">
        <f t="shared" ca="1" si="84"/>
        <v>1</v>
      </c>
      <c r="AL60" s="17">
        <f t="shared" ca="1" si="85"/>
        <v>0</v>
      </c>
      <c r="AM60" s="17">
        <v>21</v>
      </c>
    </row>
    <row r="61" spans="1:39" x14ac:dyDescent="0.3">
      <c r="A61" s="20">
        <v>50</v>
      </c>
      <c r="B61" s="20">
        <f t="shared" ca="1" si="58"/>
        <v>396.5</v>
      </c>
      <c r="C61" s="20">
        <f t="shared" ca="1" si="59"/>
        <v>398</v>
      </c>
      <c r="D61" s="20">
        <f t="shared" ca="1" si="60"/>
        <v>767.5</v>
      </c>
      <c r="E61" s="16">
        <f t="shared" ca="1" si="61"/>
        <v>1562</v>
      </c>
      <c r="F61" s="21">
        <f t="shared" ca="1" si="62"/>
        <v>0.25384122919334184</v>
      </c>
      <c r="G61" s="21">
        <f t="shared" ca="1" si="63"/>
        <v>0.25480153649167736</v>
      </c>
      <c r="H61" s="21">
        <f t="shared" ca="1" si="64"/>
        <v>0.4913572343149808</v>
      </c>
      <c r="I61" s="32"/>
      <c r="J61" s="17">
        <f t="shared" ca="1" si="65"/>
        <v>389</v>
      </c>
      <c r="K61" s="17">
        <f t="shared" ca="1" si="66"/>
        <v>4.5</v>
      </c>
      <c r="L61" s="17">
        <f t="shared" ca="1" si="67"/>
        <v>1</v>
      </c>
      <c r="M61" s="17">
        <f t="shared" ca="1" si="68"/>
        <v>0</v>
      </c>
      <c r="N61" s="17">
        <f t="shared" ca="1" si="69"/>
        <v>418.5</v>
      </c>
      <c r="O61" s="16">
        <f t="shared" ca="1" si="70"/>
        <v>813</v>
      </c>
      <c r="P61" s="32"/>
      <c r="Q61" s="16">
        <f t="shared" ca="1" si="71"/>
        <v>1.5</v>
      </c>
      <c r="R61" s="16">
        <f t="shared" ca="1" si="72"/>
        <v>396.5</v>
      </c>
      <c r="S61" s="16">
        <f t="shared" ca="1" si="73"/>
        <v>396.5</v>
      </c>
      <c r="T61" s="16">
        <v>22</v>
      </c>
      <c r="U61" s="32"/>
      <c r="V61" s="16">
        <f t="shared" ca="1" si="74"/>
        <v>383</v>
      </c>
      <c r="W61" s="16">
        <f t="shared" ca="1" si="75"/>
        <v>396.5</v>
      </c>
      <c r="X61" s="16">
        <f t="shared" ca="1" si="76"/>
        <v>398</v>
      </c>
      <c r="Y61" s="16">
        <f t="shared" ca="1" si="77"/>
        <v>1.5</v>
      </c>
      <c r="Z61" s="32"/>
      <c r="AA61" s="16">
        <f t="shared" ca="1" si="78"/>
        <v>396.5</v>
      </c>
      <c r="AB61" s="16">
        <f t="shared" ca="1" si="79"/>
        <v>0</v>
      </c>
      <c r="AC61" s="16">
        <f t="shared" ca="1" si="80"/>
        <v>0</v>
      </c>
      <c r="AD61" s="16">
        <v>22</v>
      </c>
      <c r="AE61" s="32"/>
      <c r="AF61" s="16">
        <f t="shared" ca="1" si="81"/>
        <v>0</v>
      </c>
      <c r="AG61" s="16">
        <f t="shared" ca="1" si="82"/>
        <v>0</v>
      </c>
      <c r="AH61" s="32"/>
      <c r="AI61" s="19">
        <f t="shared" ca="1" si="22"/>
        <v>6</v>
      </c>
      <c r="AJ61" s="17">
        <f t="shared" ca="1" si="83"/>
        <v>3</v>
      </c>
      <c r="AK61" s="17">
        <f t="shared" ca="1" si="84"/>
        <v>1</v>
      </c>
      <c r="AL61" s="17">
        <f t="shared" ca="1" si="85"/>
        <v>0</v>
      </c>
      <c r="AM61" s="17">
        <v>22</v>
      </c>
    </row>
    <row r="62" spans="1:39" x14ac:dyDescent="0.3">
      <c r="A62" s="20">
        <v>51</v>
      </c>
      <c r="B62" s="20">
        <f t="shared" ca="1" si="58"/>
        <v>420.5</v>
      </c>
      <c r="C62" s="20">
        <f t="shared" ca="1" si="59"/>
        <v>423</v>
      </c>
      <c r="D62" s="20">
        <f t="shared" ca="1" si="60"/>
        <v>782.5</v>
      </c>
      <c r="E62" s="16">
        <f t="shared" ca="1" si="61"/>
        <v>1626</v>
      </c>
      <c r="F62" s="21">
        <f t="shared" ca="1" si="62"/>
        <v>0.258610086100861</v>
      </c>
      <c r="G62" s="21">
        <f t="shared" ca="1" si="63"/>
        <v>0.26014760147601473</v>
      </c>
      <c r="H62" s="21">
        <f t="shared" ca="1" si="64"/>
        <v>0.48124231242312421</v>
      </c>
      <c r="I62" s="32"/>
      <c r="J62" s="17">
        <f t="shared" ca="1" si="65"/>
        <v>398</v>
      </c>
      <c r="K62" s="17">
        <f t="shared" ca="1" si="66"/>
        <v>2.5</v>
      </c>
      <c r="L62" s="17">
        <f t="shared" ca="1" si="67"/>
        <v>1</v>
      </c>
      <c r="M62" s="17">
        <f t="shared" ca="1" si="68"/>
        <v>1</v>
      </c>
      <c r="N62" s="17">
        <f t="shared" ca="1" si="69"/>
        <v>443.5</v>
      </c>
      <c r="O62" s="16">
        <f t="shared" ca="1" si="70"/>
        <v>846</v>
      </c>
      <c r="P62" s="32"/>
      <c r="Q62" s="16">
        <f t="shared" ca="1" si="71"/>
        <v>0.5</v>
      </c>
      <c r="R62" s="16">
        <f t="shared" ca="1" si="72"/>
        <v>420.5</v>
      </c>
      <c r="S62" s="16">
        <f t="shared" ca="1" si="73"/>
        <v>422.5</v>
      </c>
      <c r="T62" s="16">
        <v>23</v>
      </c>
      <c r="U62" s="32"/>
      <c r="V62" s="16">
        <f t="shared" ca="1" si="74"/>
        <v>391</v>
      </c>
      <c r="W62" s="16">
        <f t="shared" ca="1" si="75"/>
        <v>420.5</v>
      </c>
      <c r="X62" s="16">
        <f t="shared" ca="1" si="76"/>
        <v>423</v>
      </c>
      <c r="Y62" s="16">
        <f t="shared" ca="1" si="77"/>
        <v>0.5</v>
      </c>
      <c r="Z62" s="32"/>
      <c r="AA62" s="16">
        <f t="shared" ca="1" si="78"/>
        <v>420.5</v>
      </c>
      <c r="AB62" s="16">
        <f t="shared" ca="1" si="79"/>
        <v>0</v>
      </c>
      <c r="AC62" s="16">
        <f t="shared" ca="1" si="80"/>
        <v>2</v>
      </c>
      <c r="AD62" s="16">
        <v>23</v>
      </c>
      <c r="AE62" s="32"/>
      <c r="AF62" s="16">
        <f t="shared" ca="1" si="81"/>
        <v>0</v>
      </c>
      <c r="AG62" s="16">
        <f t="shared" ca="1" si="82"/>
        <v>1</v>
      </c>
      <c r="AH62" s="32"/>
      <c r="AI62" s="19">
        <f t="shared" ca="1" si="22"/>
        <v>7</v>
      </c>
      <c r="AJ62" s="17">
        <f t="shared" ca="1" si="83"/>
        <v>2</v>
      </c>
      <c r="AK62" s="17">
        <f t="shared" ca="1" si="84"/>
        <v>1</v>
      </c>
      <c r="AL62" s="17">
        <f t="shared" ca="1" si="85"/>
        <v>0</v>
      </c>
      <c r="AM62" s="17">
        <v>23</v>
      </c>
    </row>
    <row r="63" spans="1:39" x14ac:dyDescent="0.3">
      <c r="A63" s="20">
        <v>52</v>
      </c>
      <c r="B63" s="20">
        <f t="shared" ca="1" si="58"/>
        <v>446</v>
      </c>
      <c r="C63" s="20">
        <f t="shared" ca="1" si="59"/>
        <v>447</v>
      </c>
      <c r="D63" s="20">
        <f t="shared" ca="1" si="60"/>
        <v>799</v>
      </c>
      <c r="E63" s="16">
        <f t="shared" ca="1" si="61"/>
        <v>1692</v>
      </c>
      <c r="F63" s="21">
        <f t="shared" ca="1" si="62"/>
        <v>0.2635933806146572</v>
      </c>
      <c r="G63" s="21">
        <f t="shared" ca="1" si="63"/>
        <v>0.26418439716312059</v>
      </c>
      <c r="H63" s="21">
        <f t="shared" ca="1" si="64"/>
        <v>0.47222222222222221</v>
      </c>
      <c r="I63" s="32"/>
      <c r="J63" s="17">
        <f t="shared" ca="1" si="65"/>
        <v>405</v>
      </c>
      <c r="K63" s="17">
        <f t="shared" ca="1" si="66"/>
        <v>3</v>
      </c>
      <c r="L63" s="17">
        <f t="shared" ca="1" si="67"/>
        <v>1</v>
      </c>
      <c r="M63" s="17">
        <f t="shared" ca="1" si="68"/>
        <v>1</v>
      </c>
      <c r="N63" s="17">
        <f t="shared" ca="1" si="69"/>
        <v>470</v>
      </c>
      <c r="O63" s="16">
        <f t="shared" ca="1" si="70"/>
        <v>880</v>
      </c>
      <c r="P63" s="32"/>
      <c r="Q63" s="16">
        <f t="shared" ca="1" si="71"/>
        <v>1</v>
      </c>
      <c r="R63" s="16">
        <f t="shared" ca="1" si="72"/>
        <v>446</v>
      </c>
      <c r="S63" s="16">
        <f t="shared" ca="1" si="73"/>
        <v>446</v>
      </c>
      <c r="T63" s="16">
        <v>24</v>
      </c>
      <c r="U63" s="32"/>
      <c r="V63" s="16">
        <f t="shared" ca="1" si="74"/>
        <v>399</v>
      </c>
      <c r="W63" s="16">
        <f t="shared" ca="1" si="75"/>
        <v>446</v>
      </c>
      <c r="X63" s="16">
        <f t="shared" ca="1" si="76"/>
        <v>447</v>
      </c>
      <c r="Y63" s="16">
        <f t="shared" ca="1" si="77"/>
        <v>1</v>
      </c>
      <c r="Z63" s="32"/>
      <c r="AA63" s="16">
        <f t="shared" ca="1" si="78"/>
        <v>446</v>
      </c>
      <c r="AB63" s="16">
        <f t="shared" ca="1" si="79"/>
        <v>0</v>
      </c>
      <c r="AC63" s="16">
        <f t="shared" ca="1" si="80"/>
        <v>0</v>
      </c>
      <c r="AD63" s="16">
        <v>24</v>
      </c>
      <c r="AE63" s="32"/>
      <c r="AF63" s="16">
        <f t="shared" ca="1" si="81"/>
        <v>0</v>
      </c>
      <c r="AG63" s="16">
        <f t="shared" ca="1" si="82"/>
        <v>0</v>
      </c>
      <c r="AH63" s="32"/>
      <c r="AI63" s="19">
        <f t="shared" ca="1" si="22"/>
        <v>6</v>
      </c>
      <c r="AJ63" s="17">
        <f t="shared" ca="1" si="83"/>
        <v>2</v>
      </c>
      <c r="AK63" s="17">
        <f t="shared" ca="1" si="84"/>
        <v>1</v>
      </c>
      <c r="AL63" s="17">
        <f t="shared" ca="1" si="85"/>
        <v>1</v>
      </c>
      <c r="AM63" s="17">
        <v>24</v>
      </c>
    </row>
    <row r="64" spans="1:39" x14ac:dyDescent="0.3">
      <c r="A64" s="20">
        <v>53</v>
      </c>
      <c r="B64" s="20">
        <f t="shared" ca="1" si="58"/>
        <v>472.5</v>
      </c>
      <c r="C64" s="20">
        <f t="shared" ca="1" si="59"/>
        <v>474</v>
      </c>
      <c r="D64" s="20">
        <f t="shared" ca="1" si="60"/>
        <v>813.5</v>
      </c>
      <c r="E64" s="16">
        <f t="shared" ca="1" si="61"/>
        <v>1760</v>
      </c>
      <c r="F64" s="21">
        <f t="shared" ca="1" si="62"/>
        <v>0.26846590909090912</v>
      </c>
      <c r="G64" s="21">
        <f t="shared" ca="1" si="63"/>
        <v>0.26931818181818185</v>
      </c>
      <c r="H64" s="21">
        <f t="shared" ca="1" si="64"/>
        <v>0.46221590909090909</v>
      </c>
      <c r="I64" s="32"/>
      <c r="J64" s="17">
        <f t="shared" ca="1" si="65"/>
        <v>413</v>
      </c>
      <c r="K64" s="17">
        <f t="shared" ca="1" si="66"/>
        <v>3.5</v>
      </c>
      <c r="L64" s="17">
        <f t="shared" ca="1" si="67"/>
        <v>1</v>
      </c>
      <c r="M64" s="17">
        <f t="shared" ca="1" si="68"/>
        <v>0</v>
      </c>
      <c r="N64" s="17">
        <f t="shared" ca="1" si="69"/>
        <v>497.5</v>
      </c>
      <c r="O64" s="16">
        <f t="shared" ca="1" si="70"/>
        <v>915</v>
      </c>
      <c r="P64" s="32"/>
      <c r="Q64" s="16">
        <f t="shared" ca="1" si="71"/>
        <v>1.5</v>
      </c>
      <c r="R64" s="16">
        <f t="shared" ca="1" si="72"/>
        <v>472.5</v>
      </c>
      <c r="S64" s="16">
        <f t="shared" ca="1" si="73"/>
        <v>472.5</v>
      </c>
      <c r="T64" s="16">
        <v>25</v>
      </c>
      <c r="U64" s="32"/>
      <c r="V64" s="16">
        <f t="shared" ca="1" si="74"/>
        <v>406</v>
      </c>
      <c r="W64" s="16">
        <f t="shared" ca="1" si="75"/>
        <v>472.5</v>
      </c>
      <c r="X64" s="16">
        <f t="shared" ca="1" si="76"/>
        <v>474</v>
      </c>
      <c r="Y64" s="16">
        <f t="shared" ca="1" si="77"/>
        <v>1.5</v>
      </c>
      <c r="Z64" s="32"/>
      <c r="AA64" s="16">
        <f t="shared" ca="1" si="78"/>
        <v>472.5</v>
      </c>
      <c r="AB64" s="16">
        <f t="shared" ca="1" si="79"/>
        <v>0</v>
      </c>
      <c r="AC64" s="16">
        <f t="shared" ca="1" si="80"/>
        <v>0</v>
      </c>
      <c r="AD64" s="16">
        <v>25</v>
      </c>
      <c r="AE64" s="32"/>
      <c r="AF64" s="16">
        <f t="shared" ca="1" si="81"/>
        <v>0</v>
      </c>
      <c r="AG64" s="16">
        <f t="shared" ca="1" si="82"/>
        <v>0</v>
      </c>
      <c r="AH64" s="32"/>
      <c r="AI64" s="19">
        <f t="shared" ca="1" si="22"/>
        <v>7</v>
      </c>
      <c r="AJ64" s="17">
        <f t="shared" ca="1" si="83"/>
        <v>2</v>
      </c>
      <c r="AK64" s="17">
        <f t="shared" ca="1" si="84"/>
        <v>1</v>
      </c>
      <c r="AL64" s="17">
        <f t="shared" ca="1" si="85"/>
        <v>0</v>
      </c>
      <c r="AM64" s="17">
        <v>25</v>
      </c>
    </row>
    <row r="65" spans="1:39" x14ac:dyDescent="0.3">
      <c r="A65" s="20">
        <v>54</v>
      </c>
      <c r="B65" s="20">
        <f t="shared" ca="1" si="58"/>
        <v>499.5</v>
      </c>
      <c r="C65" s="20">
        <f t="shared" ca="1" si="59"/>
        <v>501</v>
      </c>
      <c r="D65" s="20">
        <f t="shared" ca="1" si="60"/>
        <v>829.5</v>
      </c>
      <c r="E65" s="16">
        <f t="shared" ca="1" si="61"/>
        <v>1830</v>
      </c>
      <c r="F65" s="21">
        <f t="shared" ca="1" si="62"/>
        <v>0.27295081967213114</v>
      </c>
      <c r="G65" s="21">
        <f t="shared" ca="1" si="63"/>
        <v>0.27377049180327867</v>
      </c>
      <c r="H65" s="21">
        <f t="shared" ca="1" si="64"/>
        <v>0.45327868852459019</v>
      </c>
      <c r="I65" s="32"/>
      <c r="J65" s="17">
        <f t="shared" ca="1" si="65"/>
        <v>420</v>
      </c>
      <c r="K65" s="17">
        <f t="shared" ca="1" si="66"/>
        <v>4.5</v>
      </c>
      <c r="L65" s="17">
        <f t="shared" ca="1" si="67"/>
        <v>1</v>
      </c>
      <c r="M65" s="17">
        <f t="shared" ca="1" si="68"/>
        <v>0</v>
      </c>
      <c r="N65" s="17">
        <f t="shared" ca="1" si="69"/>
        <v>525.5</v>
      </c>
      <c r="O65" s="16">
        <f t="shared" ca="1" si="70"/>
        <v>951</v>
      </c>
      <c r="P65" s="32"/>
      <c r="Q65" s="16">
        <f t="shared" ca="1" si="71"/>
        <v>1.5</v>
      </c>
      <c r="R65" s="16">
        <f t="shared" ca="1" si="72"/>
        <v>499.5</v>
      </c>
      <c r="S65" s="16">
        <f t="shared" ca="1" si="73"/>
        <v>499.5</v>
      </c>
      <c r="T65" s="16">
        <v>26</v>
      </c>
      <c r="U65" s="32"/>
      <c r="V65" s="16">
        <f t="shared" ca="1" si="74"/>
        <v>414</v>
      </c>
      <c r="W65" s="16">
        <f t="shared" ca="1" si="75"/>
        <v>499.5</v>
      </c>
      <c r="X65" s="16">
        <f t="shared" ca="1" si="76"/>
        <v>501</v>
      </c>
      <c r="Y65" s="16">
        <f t="shared" ca="1" si="77"/>
        <v>1.5</v>
      </c>
      <c r="Z65" s="32"/>
      <c r="AA65" s="16">
        <f t="shared" ca="1" si="78"/>
        <v>499.5</v>
      </c>
      <c r="AB65" s="16">
        <f t="shared" ca="1" si="79"/>
        <v>0</v>
      </c>
      <c r="AC65" s="16">
        <f t="shared" ca="1" si="80"/>
        <v>0</v>
      </c>
      <c r="AD65" s="16">
        <v>26</v>
      </c>
      <c r="AE65" s="32"/>
      <c r="AF65" s="16">
        <f t="shared" ca="1" si="81"/>
        <v>0</v>
      </c>
      <c r="AG65" s="16">
        <f t="shared" ca="1" si="82"/>
        <v>0</v>
      </c>
      <c r="AH65" s="32"/>
      <c r="AI65" s="19">
        <f t="shared" ca="1" si="22"/>
        <v>6</v>
      </c>
      <c r="AJ65" s="17">
        <f t="shared" ca="1" si="83"/>
        <v>3</v>
      </c>
      <c r="AK65" s="17">
        <f t="shared" ca="1" si="84"/>
        <v>1</v>
      </c>
      <c r="AL65" s="17">
        <f t="shared" ca="1" si="85"/>
        <v>0</v>
      </c>
      <c r="AM65" s="17">
        <v>26</v>
      </c>
    </row>
    <row r="66" spans="1:39" x14ac:dyDescent="0.3">
      <c r="A66" s="20">
        <v>55</v>
      </c>
      <c r="B66" s="20">
        <f t="shared" ca="1" si="58"/>
        <v>527.5</v>
      </c>
      <c r="C66" s="20">
        <f t="shared" ca="1" si="59"/>
        <v>530</v>
      </c>
      <c r="D66" s="20">
        <f t="shared" ca="1" si="60"/>
        <v>844.5</v>
      </c>
      <c r="E66" s="16">
        <f t="shared" ca="1" si="61"/>
        <v>1902</v>
      </c>
      <c r="F66" s="21">
        <f t="shared" ca="1" si="62"/>
        <v>0.27733964248159831</v>
      </c>
      <c r="G66" s="21">
        <f t="shared" ca="1" si="63"/>
        <v>0.27865404837013669</v>
      </c>
      <c r="H66" s="21">
        <f t="shared" ca="1" si="64"/>
        <v>0.444006309148265</v>
      </c>
      <c r="I66" s="32"/>
      <c r="J66" s="17">
        <f t="shared" ca="1" si="65"/>
        <v>427</v>
      </c>
      <c r="K66" s="17">
        <f t="shared" ca="1" si="66"/>
        <v>3.5</v>
      </c>
      <c r="L66" s="17">
        <f t="shared" ca="1" si="67"/>
        <v>1</v>
      </c>
      <c r="M66" s="17">
        <f t="shared" ca="1" si="68"/>
        <v>2</v>
      </c>
      <c r="N66" s="17">
        <f t="shared" ca="1" si="69"/>
        <v>554.5</v>
      </c>
      <c r="O66" s="16">
        <f t="shared" ca="1" si="70"/>
        <v>988</v>
      </c>
      <c r="P66" s="32"/>
      <c r="Q66" s="16">
        <f t="shared" ca="1" si="71"/>
        <v>0.5</v>
      </c>
      <c r="R66" s="16">
        <f t="shared" ca="1" si="72"/>
        <v>527.5</v>
      </c>
      <c r="S66" s="16">
        <f t="shared" ca="1" si="73"/>
        <v>529.5</v>
      </c>
      <c r="T66" s="16">
        <v>27</v>
      </c>
      <c r="U66" s="32"/>
      <c r="V66" s="16">
        <f t="shared" ca="1" si="74"/>
        <v>422</v>
      </c>
      <c r="W66" s="16">
        <f t="shared" ca="1" si="75"/>
        <v>527.5</v>
      </c>
      <c r="X66" s="16">
        <f t="shared" ca="1" si="76"/>
        <v>530</v>
      </c>
      <c r="Y66" s="16">
        <f t="shared" ca="1" si="77"/>
        <v>0.5</v>
      </c>
      <c r="Z66" s="32"/>
      <c r="AA66" s="16">
        <f t="shared" ca="1" si="78"/>
        <v>527.5</v>
      </c>
      <c r="AB66" s="16">
        <f t="shared" ca="1" si="79"/>
        <v>0</v>
      </c>
      <c r="AC66" s="16">
        <f t="shared" ca="1" si="80"/>
        <v>2</v>
      </c>
      <c r="AD66" s="16">
        <v>27</v>
      </c>
      <c r="AE66" s="32"/>
      <c r="AF66" s="16">
        <f t="shared" ca="1" si="81"/>
        <v>0</v>
      </c>
      <c r="AG66" s="16">
        <f t="shared" ca="1" si="82"/>
        <v>1</v>
      </c>
      <c r="AH66" s="32"/>
      <c r="AI66" s="19">
        <f t="shared" ca="1" si="22"/>
        <v>5</v>
      </c>
      <c r="AJ66" s="17">
        <f t="shared" ca="1" si="83"/>
        <v>3</v>
      </c>
      <c r="AK66" s="17">
        <f t="shared" ca="1" si="84"/>
        <v>1</v>
      </c>
      <c r="AL66" s="17">
        <f t="shared" ca="1" si="85"/>
        <v>1</v>
      </c>
      <c r="AM66" s="17">
        <v>27</v>
      </c>
    </row>
    <row r="67" spans="1:39" x14ac:dyDescent="0.3">
      <c r="A67" s="20">
        <v>56</v>
      </c>
      <c r="B67" s="20">
        <f t="shared" ca="1" si="58"/>
        <v>557.5</v>
      </c>
      <c r="C67" s="20">
        <f t="shared" ca="1" si="59"/>
        <v>560</v>
      </c>
      <c r="D67" s="20">
        <f t="shared" ca="1" si="60"/>
        <v>858.5</v>
      </c>
      <c r="E67" s="16">
        <f t="shared" ca="1" si="61"/>
        <v>1976</v>
      </c>
      <c r="F67" s="21">
        <f t="shared" ca="1" si="62"/>
        <v>0.28213562753036436</v>
      </c>
      <c r="G67" s="21">
        <f t="shared" ca="1" si="63"/>
        <v>0.2834008097165992</v>
      </c>
      <c r="H67" s="21">
        <f t="shared" ca="1" si="64"/>
        <v>0.43446356275303644</v>
      </c>
      <c r="I67" s="32"/>
      <c r="J67" s="17">
        <f t="shared" ca="1" si="65"/>
        <v>436</v>
      </c>
      <c r="K67" s="17">
        <f t="shared" ca="1" si="66"/>
        <v>2.5</v>
      </c>
      <c r="L67" s="17">
        <f t="shared" ca="1" si="67"/>
        <v>1</v>
      </c>
      <c r="M67" s="17">
        <f t="shared" ca="1" si="68"/>
        <v>1</v>
      </c>
      <c r="N67" s="17">
        <f t="shared" ca="1" si="69"/>
        <v>585.5</v>
      </c>
      <c r="O67" s="16">
        <f t="shared" ca="1" si="70"/>
        <v>1026</v>
      </c>
      <c r="P67" s="32"/>
      <c r="Q67" s="16">
        <f t="shared" ca="1" si="71"/>
        <v>0.5</v>
      </c>
      <c r="R67" s="16">
        <f t="shared" ca="1" si="72"/>
        <v>557.5</v>
      </c>
      <c r="S67" s="16">
        <f t="shared" ca="1" si="73"/>
        <v>559.5</v>
      </c>
      <c r="T67" s="16">
        <v>28</v>
      </c>
      <c r="U67" s="32"/>
      <c r="V67" s="16">
        <f t="shared" ca="1" si="74"/>
        <v>429</v>
      </c>
      <c r="W67" s="16">
        <f t="shared" ca="1" si="75"/>
        <v>557.5</v>
      </c>
      <c r="X67" s="16">
        <f t="shared" ca="1" si="76"/>
        <v>560</v>
      </c>
      <c r="Y67" s="16">
        <f t="shared" ca="1" si="77"/>
        <v>0.5</v>
      </c>
      <c r="Z67" s="32"/>
      <c r="AA67" s="16">
        <f t="shared" ca="1" si="78"/>
        <v>557.5</v>
      </c>
      <c r="AB67" s="16">
        <f t="shared" ca="1" si="79"/>
        <v>0</v>
      </c>
      <c r="AC67" s="16">
        <f t="shared" ca="1" si="80"/>
        <v>2</v>
      </c>
      <c r="AD67" s="16">
        <v>28</v>
      </c>
      <c r="AE67" s="32"/>
      <c r="AF67" s="16">
        <f t="shared" ca="1" si="81"/>
        <v>0</v>
      </c>
      <c r="AG67" s="16">
        <f t="shared" ca="1" si="82"/>
        <v>1</v>
      </c>
      <c r="AH67" s="32"/>
      <c r="AI67" s="19">
        <f t="shared" ca="1" si="22"/>
        <v>7</v>
      </c>
      <c r="AJ67" s="17">
        <f t="shared" ca="1" si="83"/>
        <v>2</v>
      </c>
      <c r="AK67" s="17">
        <f t="shared" ca="1" si="84"/>
        <v>1</v>
      </c>
      <c r="AL67" s="17">
        <f t="shared" ca="1" si="85"/>
        <v>0</v>
      </c>
      <c r="AM67" s="17">
        <v>28</v>
      </c>
    </row>
    <row r="68" spans="1:39" x14ac:dyDescent="0.3">
      <c r="A68" s="20">
        <v>57</v>
      </c>
      <c r="B68" s="20">
        <f t="shared" ca="1" si="58"/>
        <v>588</v>
      </c>
      <c r="C68" s="20">
        <f t="shared" ca="1" si="59"/>
        <v>589</v>
      </c>
      <c r="D68" s="20">
        <f t="shared" ca="1" si="60"/>
        <v>875</v>
      </c>
      <c r="E68" s="16">
        <f t="shared" ca="1" si="61"/>
        <v>2052</v>
      </c>
      <c r="F68" s="21">
        <f t="shared" ca="1" si="62"/>
        <v>0.28654970760233917</v>
      </c>
      <c r="G68" s="21">
        <f t="shared" ca="1" si="63"/>
        <v>0.28703703703703703</v>
      </c>
      <c r="H68" s="21">
        <f t="shared" ca="1" si="64"/>
        <v>0.4264132553606238</v>
      </c>
      <c r="I68" s="32"/>
      <c r="J68" s="17">
        <f t="shared" ca="1" si="65"/>
        <v>444</v>
      </c>
      <c r="K68" s="17">
        <f t="shared" ca="1" si="66"/>
        <v>3</v>
      </c>
      <c r="L68" s="17">
        <f t="shared" ca="1" si="67"/>
        <v>1</v>
      </c>
      <c r="M68" s="17">
        <f t="shared" ca="1" si="68"/>
        <v>0</v>
      </c>
      <c r="N68" s="17">
        <f t="shared" ca="1" si="69"/>
        <v>617</v>
      </c>
      <c r="O68" s="16">
        <f t="shared" ca="1" si="70"/>
        <v>1065</v>
      </c>
      <c r="P68" s="32"/>
      <c r="Q68" s="16">
        <f t="shared" ca="1" si="71"/>
        <v>1</v>
      </c>
      <c r="R68" s="16">
        <f t="shared" ca="1" si="72"/>
        <v>588</v>
      </c>
      <c r="S68" s="16">
        <f t="shared" ca="1" si="73"/>
        <v>588</v>
      </c>
      <c r="T68" s="16">
        <v>29</v>
      </c>
      <c r="U68" s="32"/>
      <c r="V68" s="16">
        <f t="shared" ca="1" si="74"/>
        <v>437</v>
      </c>
      <c r="W68" s="16">
        <f t="shared" ca="1" si="75"/>
        <v>588</v>
      </c>
      <c r="X68" s="16">
        <f t="shared" ca="1" si="76"/>
        <v>589</v>
      </c>
      <c r="Y68" s="16">
        <f t="shared" ca="1" si="77"/>
        <v>1</v>
      </c>
      <c r="Z68" s="32"/>
      <c r="AA68" s="16">
        <f t="shared" ca="1" si="78"/>
        <v>588</v>
      </c>
      <c r="AB68" s="16">
        <f t="shared" ca="1" si="79"/>
        <v>0</v>
      </c>
      <c r="AC68" s="16">
        <f t="shared" ca="1" si="80"/>
        <v>0</v>
      </c>
      <c r="AD68" s="16">
        <v>29</v>
      </c>
      <c r="AE68" s="32"/>
      <c r="AF68" s="16">
        <f t="shared" ca="1" si="81"/>
        <v>0</v>
      </c>
      <c r="AG68" s="16">
        <f t="shared" ca="1" si="82"/>
        <v>0</v>
      </c>
      <c r="AH68" s="32"/>
      <c r="AI68" s="19">
        <f t="shared" ca="1" si="22"/>
        <v>7</v>
      </c>
      <c r="AJ68" s="17">
        <f t="shared" ca="1" si="83"/>
        <v>2</v>
      </c>
      <c r="AK68" s="17">
        <f t="shared" ca="1" si="84"/>
        <v>1</v>
      </c>
      <c r="AL68" s="17">
        <f t="shared" ca="1" si="85"/>
        <v>0</v>
      </c>
      <c r="AM68" s="17">
        <v>29</v>
      </c>
    </row>
    <row r="69" spans="1:39" x14ac:dyDescent="0.3">
      <c r="A69" s="20">
        <v>58</v>
      </c>
      <c r="B69" s="20">
        <f t="shared" ca="1" si="58"/>
        <v>619</v>
      </c>
      <c r="C69" s="20">
        <f t="shared" ca="1" si="59"/>
        <v>620</v>
      </c>
      <c r="D69" s="20">
        <f t="shared" ca="1" si="60"/>
        <v>891</v>
      </c>
      <c r="E69" s="16">
        <f t="shared" ca="1" si="61"/>
        <v>2130</v>
      </c>
      <c r="F69" s="21">
        <f t="shared" ca="1" si="62"/>
        <v>0.29061032863849767</v>
      </c>
      <c r="G69" s="21">
        <f t="shared" ca="1" si="63"/>
        <v>0.29107981220657275</v>
      </c>
      <c r="H69" s="21">
        <f t="shared" ca="1" si="64"/>
        <v>0.41830985915492958</v>
      </c>
      <c r="I69" s="32"/>
      <c r="J69" s="17">
        <f t="shared" ca="1" si="65"/>
        <v>452</v>
      </c>
      <c r="K69" s="17">
        <f t="shared" ca="1" si="66"/>
        <v>3</v>
      </c>
      <c r="L69" s="17">
        <f t="shared" ca="1" si="67"/>
        <v>1</v>
      </c>
      <c r="M69" s="17">
        <f t="shared" ca="1" si="68"/>
        <v>0</v>
      </c>
      <c r="N69" s="17">
        <f t="shared" ca="1" si="69"/>
        <v>649</v>
      </c>
      <c r="O69" s="16">
        <f t="shared" ca="1" si="70"/>
        <v>1105</v>
      </c>
      <c r="P69" s="32"/>
      <c r="Q69" s="16">
        <f t="shared" ca="1" si="71"/>
        <v>1</v>
      </c>
      <c r="R69" s="16">
        <f t="shared" ca="1" si="72"/>
        <v>619</v>
      </c>
      <c r="S69" s="16">
        <f t="shared" ca="1" si="73"/>
        <v>619</v>
      </c>
      <c r="T69" s="16">
        <v>30</v>
      </c>
      <c r="U69" s="32"/>
      <c r="V69" s="16">
        <f t="shared" ca="1" si="74"/>
        <v>445</v>
      </c>
      <c r="W69" s="16">
        <f t="shared" ca="1" si="75"/>
        <v>619</v>
      </c>
      <c r="X69" s="16">
        <f t="shared" ca="1" si="76"/>
        <v>620</v>
      </c>
      <c r="Y69" s="16">
        <f t="shared" ca="1" si="77"/>
        <v>1</v>
      </c>
      <c r="Z69" s="32"/>
      <c r="AA69" s="16">
        <f t="shared" ca="1" si="78"/>
        <v>619</v>
      </c>
      <c r="AB69" s="16">
        <f t="shared" ca="1" si="79"/>
        <v>0</v>
      </c>
      <c r="AC69" s="16">
        <f t="shared" ca="1" si="80"/>
        <v>0</v>
      </c>
      <c r="AD69" s="16">
        <v>30</v>
      </c>
      <c r="AE69" s="32"/>
      <c r="AF69" s="16">
        <f t="shared" ca="1" si="81"/>
        <v>0</v>
      </c>
      <c r="AG69" s="16">
        <f t="shared" ca="1" si="82"/>
        <v>0</v>
      </c>
      <c r="AH69" s="32"/>
      <c r="AI69" s="19">
        <f t="shared" ca="1" si="22"/>
        <v>7</v>
      </c>
      <c r="AJ69" s="17">
        <f t="shared" ca="1" si="83"/>
        <v>2</v>
      </c>
      <c r="AK69" s="17">
        <f t="shared" ca="1" si="84"/>
        <v>1</v>
      </c>
      <c r="AL69" s="17">
        <f t="shared" ca="1" si="85"/>
        <v>0</v>
      </c>
      <c r="AM69" s="17">
        <v>30</v>
      </c>
    </row>
    <row r="70" spans="1:39" x14ac:dyDescent="0.3">
      <c r="A70" s="20">
        <v>59</v>
      </c>
      <c r="B70" s="20">
        <f t="shared" ref="B70:B104" ca="1" si="86">SUMPRODUCT($J$6:$N$6,J69:N69)*2</f>
        <v>651</v>
      </c>
      <c r="C70" s="20">
        <f t="shared" ref="C70:C104" ca="1" si="87">SUMPRODUCT($J$5:$N$5,J69:N69)*2</f>
        <v>652</v>
      </c>
      <c r="D70" s="20">
        <f t="shared" ref="D70:D104" ca="1" si="88">SUMPRODUCT($J$7:$N$7,J69:N69)*2</f>
        <v>907</v>
      </c>
      <c r="E70" s="16">
        <f t="shared" ref="E70:E104" ca="1" si="89">SUM(B70:D70)</f>
        <v>2210</v>
      </c>
      <c r="F70" s="21">
        <f t="shared" ref="F70:F104" ca="1" si="90">B70/$E70</f>
        <v>0.29457013574660634</v>
      </c>
      <c r="G70" s="21">
        <f t="shared" ref="G70:G104" ca="1" si="91">C70/$E70</f>
        <v>0.29502262443438915</v>
      </c>
      <c r="H70" s="21">
        <f t="shared" ref="H70:H104" ca="1" si="92">D70/$E70</f>
        <v>0.41040723981900451</v>
      </c>
      <c r="I70" s="32"/>
      <c r="J70" s="17">
        <f t="shared" ref="J70:J104" ca="1" si="93">V70+AI70</f>
        <v>459</v>
      </c>
      <c r="K70" s="17">
        <f t="shared" ref="K70:K104" ca="1" si="94">Q70+AJ70</f>
        <v>3</v>
      </c>
      <c r="L70" s="17">
        <f t="shared" ref="L70:L104" ca="1" si="95">AF70+AK70</f>
        <v>1</v>
      </c>
      <c r="M70" s="17">
        <f t="shared" ref="M70:M104" ca="1" si="96">AG70+AL70</f>
        <v>1</v>
      </c>
      <c r="N70" s="17">
        <f t="shared" ref="N70:N104" ca="1" si="97">AA70+AM70</f>
        <v>682</v>
      </c>
      <c r="O70" s="16">
        <f t="shared" ref="O70:O104" ca="1" si="98">SUM(J70:N70)</f>
        <v>1146</v>
      </c>
      <c r="P70" s="32"/>
      <c r="Q70" s="16">
        <f t="shared" ref="Q70:Q104" ca="1" si="99">MIN(Y70,X70)</f>
        <v>1</v>
      </c>
      <c r="R70" s="16">
        <f t="shared" ref="R70:R104" ca="1" si="100">B70</f>
        <v>651</v>
      </c>
      <c r="S70" s="16">
        <f t="shared" ref="S70:S104" ca="1" si="101">C70-Q70</f>
        <v>651</v>
      </c>
      <c r="T70" s="16">
        <v>31</v>
      </c>
      <c r="U70" s="32"/>
      <c r="V70" s="16">
        <f t="shared" ref="V70:V104" ca="1" si="102">FLOOR(D70/2*$C$5,1)</f>
        <v>453</v>
      </c>
      <c r="W70" s="16">
        <f t="shared" ref="W70:W104" ca="1" si="103">B70</f>
        <v>651</v>
      </c>
      <c r="X70" s="16">
        <f t="shared" ref="X70:X104" ca="1" si="104">C70</f>
        <v>652</v>
      </c>
      <c r="Y70" s="16">
        <f t="shared" ref="Y70:Y104" ca="1" si="105">D70-V70*2</f>
        <v>1</v>
      </c>
      <c r="Z70" s="32"/>
      <c r="AA70" s="16">
        <f t="shared" ref="AA70:AA104" ca="1" si="106">MIN(R70:S70)</f>
        <v>651</v>
      </c>
      <c r="AB70" s="16">
        <f t="shared" ref="AB70:AB104" ca="1" si="107">R70-AA70</f>
        <v>0</v>
      </c>
      <c r="AC70" s="16">
        <f t="shared" ref="AC70:AC104" ca="1" si="108">S70-AA70</f>
        <v>0</v>
      </c>
      <c r="AD70" s="16">
        <v>31</v>
      </c>
      <c r="AE70" s="32"/>
      <c r="AF70" s="16">
        <f t="shared" ref="AF70:AF104" ca="1" si="109">AB70/2</f>
        <v>0</v>
      </c>
      <c r="AG70" s="16">
        <f t="shared" ref="AG70:AG104" ca="1" si="110">AC70/2</f>
        <v>0</v>
      </c>
      <c r="AH70" s="32"/>
      <c r="AI70" s="19">
        <f t="shared" ca="1" si="22"/>
        <v>6</v>
      </c>
      <c r="AJ70" s="17">
        <f t="shared" ref="AJ70:AJ104" ca="1" si="111">RANDBETWEEN(($C$6-AI70)/2,($C$6-AI70)*3/4)</f>
        <v>2</v>
      </c>
      <c r="AK70" s="17">
        <f t="shared" ref="AK70:AK104" ca="1" si="112">RANDBETWEEN(($C$6-AI70-AJ70)/2,($C$6-AI70-AJ70)*3/4)</f>
        <v>1</v>
      </c>
      <c r="AL70" s="17">
        <f t="shared" ref="AL70:AL104" ca="1" si="113">$C$6-SUM(AI70:AK70)</f>
        <v>1</v>
      </c>
      <c r="AM70" s="17">
        <v>31</v>
      </c>
    </row>
    <row r="71" spans="1:39" x14ac:dyDescent="0.3">
      <c r="A71" s="20">
        <v>60</v>
      </c>
      <c r="B71" s="20">
        <f t="shared" ca="1" si="86"/>
        <v>684.5</v>
      </c>
      <c r="C71" s="20">
        <f t="shared" ca="1" si="87"/>
        <v>686</v>
      </c>
      <c r="D71" s="20">
        <f t="shared" ca="1" si="88"/>
        <v>921.5</v>
      </c>
      <c r="E71" s="16">
        <f t="shared" ca="1" si="89"/>
        <v>2292</v>
      </c>
      <c r="F71" s="21">
        <f t="shared" ca="1" si="90"/>
        <v>0.29864746945898779</v>
      </c>
      <c r="G71" s="21">
        <f t="shared" ca="1" si="91"/>
        <v>0.29930191972076786</v>
      </c>
      <c r="H71" s="21">
        <f t="shared" ca="1" si="92"/>
        <v>0.40205061082024435</v>
      </c>
      <c r="I71" s="32"/>
      <c r="J71" s="17">
        <f t="shared" ca="1" si="93"/>
        <v>466</v>
      </c>
      <c r="K71" s="17">
        <f t="shared" ca="1" si="94"/>
        <v>4.5</v>
      </c>
      <c r="L71" s="17">
        <f t="shared" ca="1" si="95"/>
        <v>1</v>
      </c>
      <c r="M71" s="17">
        <f t="shared" ca="1" si="96"/>
        <v>0</v>
      </c>
      <c r="N71" s="17">
        <f t="shared" ca="1" si="97"/>
        <v>716.5</v>
      </c>
      <c r="O71" s="16">
        <f t="shared" ca="1" si="98"/>
        <v>1188</v>
      </c>
      <c r="P71" s="32"/>
      <c r="Q71" s="16">
        <f t="shared" ca="1" si="99"/>
        <v>1.5</v>
      </c>
      <c r="R71" s="16">
        <f t="shared" ca="1" si="100"/>
        <v>684.5</v>
      </c>
      <c r="S71" s="16">
        <f t="shared" ca="1" si="101"/>
        <v>684.5</v>
      </c>
      <c r="T71" s="16">
        <v>32</v>
      </c>
      <c r="U71" s="32"/>
      <c r="V71" s="16">
        <f t="shared" ca="1" si="102"/>
        <v>460</v>
      </c>
      <c r="W71" s="16">
        <f t="shared" ca="1" si="103"/>
        <v>684.5</v>
      </c>
      <c r="X71" s="16">
        <f t="shared" ca="1" si="104"/>
        <v>686</v>
      </c>
      <c r="Y71" s="16">
        <f t="shared" ca="1" si="105"/>
        <v>1.5</v>
      </c>
      <c r="Z71" s="32"/>
      <c r="AA71" s="16">
        <f t="shared" ca="1" si="106"/>
        <v>684.5</v>
      </c>
      <c r="AB71" s="16">
        <f t="shared" ca="1" si="107"/>
        <v>0</v>
      </c>
      <c r="AC71" s="16">
        <f t="shared" ca="1" si="108"/>
        <v>0</v>
      </c>
      <c r="AD71" s="16">
        <v>32</v>
      </c>
      <c r="AE71" s="32"/>
      <c r="AF71" s="16">
        <f t="shared" ca="1" si="109"/>
        <v>0</v>
      </c>
      <c r="AG71" s="16">
        <f t="shared" ca="1" si="110"/>
        <v>0</v>
      </c>
      <c r="AH71" s="32"/>
      <c r="AI71" s="19">
        <f t="shared" ca="1" si="22"/>
        <v>6</v>
      </c>
      <c r="AJ71" s="17">
        <f t="shared" ca="1" si="111"/>
        <v>3</v>
      </c>
      <c r="AK71" s="17">
        <f t="shared" ca="1" si="112"/>
        <v>1</v>
      </c>
      <c r="AL71" s="17">
        <f t="shared" ca="1" si="113"/>
        <v>0</v>
      </c>
      <c r="AM71" s="17">
        <v>32</v>
      </c>
    </row>
    <row r="72" spans="1:39" x14ac:dyDescent="0.3">
      <c r="A72" s="20">
        <v>61</v>
      </c>
      <c r="B72" s="20">
        <f t="shared" ca="1" si="86"/>
        <v>718.5</v>
      </c>
      <c r="C72" s="20">
        <f t="shared" ca="1" si="87"/>
        <v>721</v>
      </c>
      <c r="D72" s="20">
        <f t="shared" ca="1" si="88"/>
        <v>936.5</v>
      </c>
      <c r="E72" s="16">
        <f t="shared" ca="1" si="89"/>
        <v>2376</v>
      </c>
      <c r="F72" s="21">
        <f t="shared" ca="1" si="90"/>
        <v>0.30239898989898989</v>
      </c>
      <c r="G72" s="21">
        <f t="shared" ca="1" si="91"/>
        <v>0.30345117845117847</v>
      </c>
      <c r="H72" s="21">
        <f t="shared" ca="1" si="92"/>
        <v>0.39414983164983164</v>
      </c>
      <c r="I72" s="32"/>
      <c r="J72" s="17">
        <f t="shared" ca="1" si="93"/>
        <v>475</v>
      </c>
      <c r="K72" s="17">
        <f t="shared" ca="1" si="94"/>
        <v>2.5</v>
      </c>
      <c r="L72" s="17">
        <f t="shared" ca="1" si="95"/>
        <v>1</v>
      </c>
      <c r="M72" s="17">
        <f t="shared" ca="1" si="96"/>
        <v>1</v>
      </c>
      <c r="N72" s="17">
        <f t="shared" ca="1" si="97"/>
        <v>751.5</v>
      </c>
      <c r="O72" s="16">
        <f t="shared" ca="1" si="98"/>
        <v>1231</v>
      </c>
      <c r="P72" s="32"/>
      <c r="Q72" s="16">
        <f t="shared" ca="1" si="99"/>
        <v>0.5</v>
      </c>
      <c r="R72" s="16">
        <f t="shared" ca="1" si="100"/>
        <v>718.5</v>
      </c>
      <c r="S72" s="16">
        <f t="shared" ca="1" si="101"/>
        <v>720.5</v>
      </c>
      <c r="T72" s="16">
        <v>33</v>
      </c>
      <c r="U72" s="32"/>
      <c r="V72" s="16">
        <f t="shared" ca="1" si="102"/>
        <v>468</v>
      </c>
      <c r="W72" s="16">
        <f t="shared" ca="1" si="103"/>
        <v>718.5</v>
      </c>
      <c r="X72" s="16">
        <f t="shared" ca="1" si="104"/>
        <v>721</v>
      </c>
      <c r="Y72" s="16">
        <f t="shared" ca="1" si="105"/>
        <v>0.5</v>
      </c>
      <c r="Z72" s="32"/>
      <c r="AA72" s="16">
        <f t="shared" ca="1" si="106"/>
        <v>718.5</v>
      </c>
      <c r="AB72" s="16">
        <f t="shared" ca="1" si="107"/>
        <v>0</v>
      </c>
      <c r="AC72" s="16">
        <f t="shared" ca="1" si="108"/>
        <v>2</v>
      </c>
      <c r="AD72" s="16">
        <v>33</v>
      </c>
      <c r="AE72" s="32"/>
      <c r="AF72" s="16">
        <f t="shared" ca="1" si="109"/>
        <v>0</v>
      </c>
      <c r="AG72" s="16">
        <f t="shared" ca="1" si="110"/>
        <v>1</v>
      </c>
      <c r="AH72" s="32"/>
      <c r="AI72" s="19">
        <f t="shared" ca="1" si="22"/>
        <v>7</v>
      </c>
      <c r="AJ72" s="17">
        <f t="shared" ca="1" si="111"/>
        <v>2</v>
      </c>
      <c r="AK72" s="17">
        <f t="shared" ca="1" si="112"/>
        <v>1</v>
      </c>
      <c r="AL72" s="17">
        <f t="shared" ca="1" si="113"/>
        <v>0</v>
      </c>
      <c r="AM72" s="17">
        <v>33</v>
      </c>
    </row>
    <row r="73" spans="1:39" x14ac:dyDescent="0.3">
      <c r="A73" s="20">
        <v>62</v>
      </c>
      <c r="B73" s="20">
        <f t="shared" ca="1" si="86"/>
        <v>754</v>
      </c>
      <c r="C73" s="20">
        <f t="shared" ca="1" si="87"/>
        <v>755</v>
      </c>
      <c r="D73" s="20">
        <f t="shared" ca="1" si="88"/>
        <v>953</v>
      </c>
      <c r="E73" s="16">
        <f t="shared" ca="1" si="89"/>
        <v>2462</v>
      </c>
      <c r="F73" s="21">
        <f t="shared" ca="1" si="90"/>
        <v>0.30625507717303008</v>
      </c>
      <c r="G73" s="21">
        <f t="shared" ca="1" si="91"/>
        <v>0.30666125101543462</v>
      </c>
      <c r="H73" s="21">
        <f t="shared" ca="1" si="92"/>
        <v>0.38708367181153536</v>
      </c>
      <c r="I73" s="32"/>
      <c r="J73" s="17">
        <f t="shared" ca="1" si="93"/>
        <v>481</v>
      </c>
      <c r="K73" s="17">
        <f t="shared" ca="1" si="94"/>
        <v>4</v>
      </c>
      <c r="L73" s="17">
        <f t="shared" ca="1" si="95"/>
        <v>1</v>
      </c>
      <c r="M73" s="17">
        <f t="shared" ca="1" si="96"/>
        <v>1</v>
      </c>
      <c r="N73" s="17">
        <f t="shared" ca="1" si="97"/>
        <v>788</v>
      </c>
      <c r="O73" s="16">
        <f t="shared" ca="1" si="98"/>
        <v>1275</v>
      </c>
      <c r="P73" s="32"/>
      <c r="Q73" s="16">
        <f t="shared" ca="1" si="99"/>
        <v>1</v>
      </c>
      <c r="R73" s="16">
        <f t="shared" ca="1" si="100"/>
        <v>754</v>
      </c>
      <c r="S73" s="16">
        <f t="shared" ca="1" si="101"/>
        <v>754</v>
      </c>
      <c r="T73" s="16">
        <v>34</v>
      </c>
      <c r="U73" s="32"/>
      <c r="V73" s="16">
        <f t="shared" ca="1" si="102"/>
        <v>476</v>
      </c>
      <c r="W73" s="16">
        <f t="shared" ca="1" si="103"/>
        <v>754</v>
      </c>
      <c r="X73" s="16">
        <f t="shared" ca="1" si="104"/>
        <v>755</v>
      </c>
      <c r="Y73" s="16">
        <f t="shared" ca="1" si="105"/>
        <v>1</v>
      </c>
      <c r="Z73" s="32"/>
      <c r="AA73" s="16">
        <f t="shared" ca="1" si="106"/>
        <v>754</v>
      </c>
      <c r="AB73" s="16">
        <f t="shared" ca="1" si="107"/>
        <v>0</v>
      </c>
      <c r="AC73" s="16">
        <f t="shared" ca="1" si="108"/>
        <v>0</v>
      </c>
      <c r="AD73" s="16">
        <v>34</v>
      </c>
      <c r="AE73" s="32"/>
      <c r="AF73" s="16">
        <f t="shared" ca="1" si="109"/>
        <v>0</v>
      </c>
      <c r="AG73" s="16">
        <f t="shared" ca="1" si="110"/>
        <v>0</v>
      </c>
      <c r="AH73" s="32"/>
      <c r="AI73" s="19">
        <f t="shared" ca="1" si="22"/>
        <v>5</v>
      </c>
      <c r="AJ73" s="17">
        <f t="shared" ca="1" si="111"/>
        <v>3</v>
      </c>
      <c r="AK73" s="17">
        <f t="shared" ca="1" si="112"/>
        <v>1</v>
      </c>
      <c r="AL73" s="17">
        <f t="shared" ca="1" si="113"/>
        <v>1</v>
      </c>
      <c r="AM73" s="17">
        <v>34</v>
      </c>
    </row>
    <row r="74" spans="1:39" x14ac:dyDescent="0.3">
      <c r="A74" s="20">
        <v>63</v>
      </c>
      <c r="B74" s="20">
        <f t="shared" ca="1" si="86"/>
        <v>790.5</v>
      </c>
      <c r="C74" s="20">
        <f t="shared" ca="1" si="87"/>
        <v>793</v>
      </c>
      <c r="D74" s="20">
        <f t="shared" ca="1" si="88"/>
        <v>966.5</v>
      </c>
      <c r="E74" s="16">
        <f t="shared" ca="1" si="89"/>
        <v>2550</v>
      </c>
      <c r="F74" s="21">
        <f t="shared" ca="1" si="90"/>
        <v>0.31</v>
      </c>
      <c r="G74" s="21">
        <f t="shared" ca="1" si="91"/>
        <v>0.31098039215686274</v>
      </c>
      <c r="H74" s="21">
        <f t="shared" ca="1" si="92"/>
        <v>0.37901960784313726</v>
      </c>
      <c r="I74" s="32"/>
      <c r="J74" s="17">
        <f t="shared" ca="1" si="93"/>
        <v>489</v>
      </c>
      <c r="K74" s="17">
        <f t="shared" ca="1" si="94"/>
        <v>2.5</v>
      </c>
      <c r="L74" s="17">
        <f t="shared" ca="1" si="95"/>
        <v>1</v>
      </c>
      <c r="M74" s="17">
        <f t="shared" ca="1" si="96"/>
        <v>2</v>
      </c>
      <c r="N74" s="17">
        <f t="shared" ca="1" si="97"/>
        <v>825.5</v>
      </c>
      <c r="O74" s="16">
        <f t="shared" ca="1" si="98"/>
        <v>1320</v>
      </c>
      <c r="P74" s="32"/>
      <c r="Q74" s="16">
        <f t="shared" ca="1" si="99"/>
        <v>0.5</v>
      </c>
      <c r="R74" s="16">
        <f t="shared" ca="1" si="100"/>
        <v>790.5</v>
      </c>
      <c r="S74" s="16">
        <f t="shared" ca="1" si="101"/>
        <v>792.5</v>
      </c>
      <c r="T74" s="16">
        <v>35</v>
      </c>
      <c r="U74" s="32"/>
      <c r="V74" s="16">
        <f t="shared" ca="1" si="102"/>
        <v>483</v>
      </c>
      <c r="W74" s="16">
        <f t="shared" ca="1" si="103"/>
        <v>790.5</v>
      </c>
      <c r="X74" s="16">
        <f t="shared" ca="1" si="104"/>
        <v>793</v>
      </c>
      <c r="Y74" s="16">
        <f t="shared" ca="1" si="105"/>
        <v>0.5</v>
      </c>
      <c r="Z74" s="32"/>
      <c r="AA74" s="16">
        <f t="shared" ca="1" si="106"/>
        <v>790.5</v>
      </c>
      <c r="AB74" s="16">
        <f t="shared" ca="1" si="107"/>
        <v>0</v>
      </c>
      <c r="AC74" s="16">
        <f t="shared" ca="1" si="108"/>
        <v>2</v>
      </c>
      <c r="AD74" s="16">
        <v>35</v>
      </c>
      <c r="AE74" s="32"/>
      <c r="AF74" s="16">
        <f t="shared" ca="1" si="109"/>
        <v>0</v>
      </c>
      <c r="AG74" s="16">
        <f t="shared" ca="1" si="110"/>
        <v>1</v>
      </c>
      <c r="AH74" s="32"/>
      <c r="AI74" s="19">
        <f t="shared" ca="1" si="22"/>
        <v>6</v>
      </c>
      <c r="AJ74" s="17">
        <f t="shared" ca="1" si="111"/>
        <v>2</v>
      </c>
      <c r="AK74" s="17">
        <f t="shared" ca="1" si="112"/>
        <v>1</v>
      </c>
      <c r="AL74" s="17">
        <f t="shared" ca="1" si="113"/>
        <v>1</v>
      </c>
      <c r="AM74" s="17">
        <v>35</v>
      </c>
    </row>
    <row r="75" spans="1:39" x14ac:dyDescent="0.3">
      <c r="A75" s="20">
        <v>64</v>
      </c>
      <c r="B75" s="20">
        <f t="shared" ca="1" si="86"/>
        <v>828.5</v>
      </c>
      <c r="C75" s="20">
        <f t="shared" ca="1" si="87"/>
        <v>830</v>
      </c>
      <c r="D75" s="20">
        <f t="shared" ca="1" si="88"/>
        <v>981.5</v>
      </c>
      <c r="E75" s="16">
        <f t="shared" ca="1" si="89"/>
        <v>2640</v>
      </c>
      <c r="F75" s="21">
        <f t="shared" ca="1" si="90"/>
        <v>0.31382575757575759</v>
      </c>
      <c r="G75" s="21">
        <f t="shared" ca="1" si="91"/>
        <v>0.31439393939393939</v>
      </c>
      <c r="H75" s="21">
        <f t="shared" ca="1" si="92"/>
        <v>0.37178030303030302</v>
      </c>
      <c r="I75" s="32"/>
      <c r="J75" s="17">
        <f t="shared" ca="1" si="93"/>
        <v>495</v>
      </c>
      <c r="K75" s="17">
        <f t="shared" ca="1" si="94"/>
        <v>4.5</v>
      </c>
      <c r="L75" s="17">
        <f t="shared" ca="1" si="95"/>
        <v>1</v>
      </c>
      <c r="M75" s="17">
        <f t="shared" ca="1" si="96"/>
        <v>1</v>
      </c>
      <c r="N75" s="17">
        <f t="shared" ca="1" si="97"/>
        <v>864.5</v>
      </c>
      <c r="O75" s="16">
        <f t="shared" ca="1" si="98"/>
        <v>1366</v>
      </c>
      <c r="P75" s="32"/>
      <c r="Q75" s="16">
        <f t="shared" ca="1" si="99"/>
        <v>1.5</v>
      </c>
      <c r="R75" s="16">
        <f t="shared" ca="1" si="100"/>
        <v>828.5</v>
      </c>
      <c r="S75" s="16">
        <f t="shared" ca="1" si="101"/>
        <v>828.5</v>
      </c>
      <c r="T75" s="16">
        <v>36</v>
      </c>
      <c r="U75" s="32"/>
      <c r="V75" s="16">
        <f t="shared" ca="1" si="102"/>
        <v>490</v>
      </c>
      <c r="W75" s="16">
        <f t="shared" ca="1" si="103"/>
        <v>828.5</v>
      </c>
      <c r="X75" s="16">
        <f t="shared" ca="1" si="104"/>
        <v>830</v>
      </c>
      <c r="Y75" s="16">
        <f t="shared" ca="1" si="105"/>
        <v>1.5</v>
      </c>
      <c r="Z75" s="32"/>
      <c r="AA75" s="16">
        <f t="shared" ca="1" si="106"/>
        <v>828.5</v>
      </c>
      <c r="AB75" s="16">
        <f t="shared" ca="1" si="107"/>
        <v>0</v>
      </c>
      <c r="AC75" s="16">
        <f t="shared" ca="1" si="108"/>
        <v>0</v>
      </c>
      <c r="AD75" s="16">
        <v>36</v>
      </c>
      <c r="AE75" s="32"/>
      <c r="AF75" s="16">
        <f t="shared" ca="1" si="109"/>
        <v>0</v>
      </c>
      <c r="AG75" s="16">
        <f t="shared" ca="1" si="110"/>
        <v>0</v>
      </c>
      <c r="AH75" s="32"/>
      <c r="AI75" s="19">
        <f t="shared" ca="1" si="22"/>
        <v>5</v>
      </c>
      <c r="AJ75" s="17">
        <f t="shared" ca="1" si="111"/>
        <v>3</v>
      </c>
      <c r="AK75" s="17">
        <f t="shared" ca="1" si="112"/>
        <v>1</v>
      </c>
      <c r="AL75" s="17">
        <f t="shared" ca="1" si="113"/>
        <v>1</v>
      </c>
      <c r="AM75" s="17">
        <v>36</v>
      </c>
    </row>
    <row r="76" spans="1:39" x14ac:dyDescent="0.3">
      <c r="A76" s="20">
        <v>65</v>
      </c>
      <c r="B76" s="20">
        <f t="shared" ca="1" si="86"/>
        <v>867</v>
      </c>
      <c r="C76" s="20">
        <f t="shared" ca="1" si="87"/>
        <v>870</v>
      </c>
      <c r="D76" s="20">
        <f t="shared" ca="1" si="88"/>
        <v>995</v>
      </c>
      <c r="E76" s="16">
        <f t="shared" ca="1" si="89"/>
        <v>2732</v>
      </c>
      <c r="F76" s="21">
        <f t="shared" ca="1" si="90"/>
        <v>0.31734992679355783</v>
      </c>
      <c r="G76" s="21">
        <f t="shared" ca="1" si="91"/>
        <v>0.31844802342606149</v>
      </c>
      <c r="H76" s="21">
        <f t="shared" ca="1" si="92"/>
        <v>0.36420204978038068</v>
      </c>
      <c r="I76" s="32"/>
      <c r="J76" s="17">
        <f t="shared" ca="1" si="93"/>
        <v>502</v>
      </c>
      <c r="K76" s="17">
        <f t="shared" ca="1" si="94"/>
        <v>4</v>
      </c>
      <c r="L76" s="17">
        <f t="shared" ca="1" si="95"/>
        <v>1</v>
      </c>
      <c r="M76" s="17">
        <f t="shared" ca="1" si="96"/>
        <v>2</v>
      </c>
      <c r="N76" s="17">
        <f t="shared" ca="1" si="97"/>
        <v>904</v>
      </c>
      <c r="O76" s="16">
        <f t="shared" ca="1" si="98"/>
        <v>1413</v>
      </c>
      <c r="P76" s="32"/>
      <c r="Q76" s="16">
        <f t="shared" ca="1" si="99"/>
        <v>1</v>
      </c>
      <c r="R76" s="16">
        <f t="shared" ca="1" si="100"/>
        <v>867</v>
      </c>
      <c r="S76" s="16">
        <f t="shared" ca="1" si="101"/>
        <v>869</v>
      </c>
      <c r="T76" s="16">
        <v>37</v>
      </c>
      <c r="U76" s="32"/>
      <c r="V76" s="16">
        <f t="shared" ca="1" si="102"/>
        <v>497</v>
      </c>
      <c r="W76" s="16">
        <f t="shared" ca="1" si="103"/>
        <v>867</v>
      </c>
      <c r="X76" s="16">
        <f t="shared" ca="1" si="104"/>
        <v>870</v>
      </c>
      <c r="Y76" s="16">
        <f t="shared" ca="1" si="105"/>
        <v>1</v>
      </c>
      <c r="Z76" s="32"/>
      <c r="AA76" s="16">
        <f t="shared" ca="1" si="106"/>
        <v>867</v>
      </c>
      <c r="AB76" s="16">
        <f t="shared" ca="1" si="107"/>
        <v>0</v>
      </c>
      <c r="AC76" s="16">
        <f t="shared" ca="1" si="108"/>
        <v>2</v>
      </c>
      <c r="AD76" s="16">
        <v>37</v>
      </c>
      <c r="AE76" s="32"/>
      <c r="AF76" s="16">
        <f t="shared" ca="1" si="109"/>
        <v>0</v>
      </c>
      <c r="AG76" s="16">
        <f t="shared" ca="1" si="110"/>
        <v>1</v>
      </c>
      <c r="AH76" s="32"/>
      <c r="AI76" s="19">
        <f t="shared" ref="AI76:AI104" ca="1" si="114">RANDBETWEEN($C$6/2,$C$6*3/4)</f>
        <v>5</v>
      </c>
      <c r="AJ76" s="17">
        <f t="shared" ca="1" si="111"/>
        <v>3</v>
      </c>
      <c r="AK76" s="17">
        <f t="shared" ca="1" si="112"/>
        <v>1</v>
      </c>
      <c r="AL76" s="17">
        <f t="shared" ca="1" si="113"/>
        <v>1</v>
      </c>
      <c r="AM76" s="17">
        <v>37</v>
      </c>
    </row>
    <row r="77" spans="1:39" x14ac:dyDescent="0.3">
      <c r="A77" s="20">
        <v>66</v>
      </c>
      <c r="B77" s="20">
        <f t="shared" ca="1" si="86"/>
        <v>907</v>
      </c>
      <c r="C77" s="20">
        <f t="shared" ca="1" si="87"/>
        <v>910</v>
      </c>
      <c r="D77" s="20">
        <f t="shared" ca="1" si="88"/>
        <v>1009</v>
      </c>
      <c r="E77" s="16">
        <f t="shared" ca="1" si="89"/>
        <v>2826</v>
      </c>
      <c r="F77" s="21">
        <f t="shared" ca="1" si="90"/>
        <v>0.32094833687190377</v>
      </c>
      <c r="G77" s="21">
        <f t="shared" ca="1" si="91"/>
        <v>0.32200990799716916</v>
      </c>
      <c r="H77" s="21">
        <f t="shared" ca="1" si="92"/>
        <v>0.35704175513092712</v>
      </c>
      <c r="I77" s="32"/>
      <c r="J77" s="17">
        <f t="shared" ca="1" si="93"/>
        <v>509</v>
      </c>
      <c r="K77" s="17">
        <f t="shared" ca="1" si="94"/>
        <v>4</v>
      </c>
      <c r="L77" s="17">
        <f t="shared" ca="1" si="95"/>
        <v>1</v>
      </c>
      <c r="M77" s="17">
        <f t="shared" ca="1" si="96"/>
        <v>2</v>
      </c>
      <c r="N77" s="17">
        <f t="shared" ca="1" si="97"/>
        <v>945</v>
      </c>
      <c r="O77" s="16">
        <f t="shared" ca="1" si="98"/>
        <v>1461</v>
      </c>
      <c r="P77" s="32"/>
      <c r="Q77" s="16">
        <f t="shared" ca="1" si="99"/>
        <v>1</v>
      </c>
      <c r="R77" s="16">
        <f t="shared" ca="1" si="100"/>
        <v>907</v>
      </c>
      <c r="S77" s="16">
        <f t="shared" ca="1" si="101"/>
        <v>909</v>
      </c>
      <c r="T77" s="16">
        <v>38</v>
      </c>
      <c r="U77" s="32"/>
      <c r="V77" s="16">
        <f t="shared" ca="1" si="102"/>
        <v>504</v>
      </c>
      <c r="W77" s="16">
        <f t="shared" ca="1" si="103"/>
        <v>907</v>
      </c>
      <c r="X77" s="16">
        <f t="shared" ca="1" si="104"/>
        <v>910</v>
      </c>
      <c r="Y77" s="16">
        <f t="shared" ca="1" si="105"/>
        <v>1</v>
      </c>
      <c r="Z77" s="32"/>
      <c r="AA77" s="16">
        <f t="shared" ca="1" si="106"/>
        <v>907</v>
      </c>
      <c r="AB77" s="16">
        <f t="shared" ca="1" si="107"/>
        <v>0</v>
      </c>
      <c r="AC77" s="16">
        <f t="shared" ca="1" si="108"/>
        <v>2</v>
      </c>
      <c r="AD77" s="16">
        <v>38</v>
      </c>
      <c r="AE77" s="32"/>
      <c r="AF77" s="16">
        <f t="shared" ca="1" si="109"/>
        <v>0</v>
      </c>
      <c r="AG77" s="16">
        <f t="shared" ca="1" si="110"/>
        <v>1</v>
      </c>
      <c r="AH77" s="32"/>
      <c r="AI77" s="19">
        <f t="shared" ca="1" si="114"/>
        <v>5</v>
      </c>
      <c r="AJ77" s="17">
        <f t="shared" ca="1" si="111"/>
        <v>3</v>
      </c>
      <c r="AK77" s="17">
        <f t="shared" ca="1" si="112"/>
        <v>1</v>
      </c>
      <c r="AL77" s="17">
        <f t="shared" ca="1" si="113"/>
        <v>1</v>
      </c>
      <c r="AM77" s="17">
        <v>38</v>
      </c>
    </row>
    <row r="78" spans="1:39" x14ac:dyDescent="0.3">
      <c r="A78" s="20">
        <v>67</v>
      </c>
      <c r="B78" s="20">
        <f t="shared" ca="1" si="86"/>
        <v>948</v>
      </c>
      <c r="C78" s="20">
        <f t="shared" ca="1" si="87"/>
        <v>951</v>
      </c>
      <c r="D78" s="20">
        <f t="shared" ca="1" si="88"/>
        <v>1023</v>
      </c>
      <c r="E78" s="16">
        <f t="shared" ca="1" si="89"/>
        <v>2922</v>
      </c>
      <c r="F78" s="21">
        <f t="shared" ca="1" si="90"/>
        <v>0.32443531827515398</v>
      </c>
      <c r="G78" s="21">
        <f t="shared" ca="1" si="91"/>
        <v>0.32546201232032856</v>
      </c>
      <c r="H78" s="21">
        <f t="shared" ca="1" si="92"/>
        <v>0.35010266940451745</v>
      </c>
      <c r="I78" s="32"/>
      <c r="J78" s="17">
        <f t="shared" ca="1" si="93"/>
        <v>517</v>
      </c>
      <c r="K78" s="17">
        <f t="shared" ca="1" si="94"/>
        <v>3</v>
      </c>
      <c r="L78" s="17">
        <f t="shared" ca="1" si="95"/>
        <v>1</v>
      </c>
      <c r="M78" s="17">
        <f t="shared" ca="1" si="96"/>
        <v>2</v>
      </c>
      <c r="N78" s="17">
        <f t="shared" ca="1" si="97"/>
        <v>987</v>
      </c>
      <c r="O78" s="16">
        <f t="shared" ca="1" si="98"/>
        <v>1510</v>
      </c>
      <c r="P78" s="32"/>
      <c r="Q78" s="16">
        <f t="shared" ca="1" si="99"/>
        <v>1</v>
      </c>
      <c r="R78" s="16">
        <f t="shared" ca="1" si="100"/>
        <v>948</v>
      </c>
      <c r="S78" s="16">
        <f t="shared" ca="1" si="101"/>
        <v>950</v>
      </c>
      <c r="T78" s="16">
        <v>39</v>
      </c>
      <c r="U78" s="32"/>
      <c r="V78" s="16">
        <f t="shared" ca="1" si="102"/>
        <v>511</v>
      </c>
      <c r="W78" s="16">
        <f t="shared" ca="1" si="103"/>
        <v>948</v>
      </c>
      <c r="X78" s="16">
        <f t="shared" ca="1" si="104"/>
        <v>951</v>
      </c>
      <c r="Y78" s="16">
        <f t="shared" ca="1" si="105"/>
        <v>1</v>
      </c>
      <c r="Z78" s="32"/>
      <c r="AA78" s="16">
        <f t="shared" ca="1" si="106"/>
        <v>948</v>
      </c>
      <c r="AB78" s="16">
        <f t="shared" ca="1" si="107"/>
        <v>0</v>
      </c>
      <c r="AC78" s="16">
        <f t="shared" ca="1" si="108"/>
        <v>2</v>
      </c>
      <c r="AD78" s="16">
        <v>39</v>
      </c>
      <c r="AE78" s="32"/>
      <c r="AF78" s="16">
        <f t="shared" ca="1" si="109"/>
        <v>0</v>
      </c>
      <c r="AG78" s="16">
        <f t="shared" ca="1" si="110"/>
        <v>1</v>
      </c>
      <c r="AH78" s="32"/>
      <c r="AI78" s="19">
        <f t="shared" ca="1" si="114"/>
        <v>6</v>
      </c>
      <c r="AJ78" s="17">
        <f t="shared" ca="1" si="111"/>
        <v>2</v>
      </c>
      <c r="AK78" s="17">
        <f t="shared" ca="1" si="112"/>
        <v>1</v>
      </c>
      <c r="AL78" s="17">
        <f t="shared" ca="1" si="113"/>
        <v>1</v>
      </c>
      <c r="AM78" s="17">
        <v>39</v>
      </c>
    </row>
    <row r="79" spans="1:39" x14ac:dyDescent="0.3">
      <c r="A79" s="20">
        <v>68</v>
      </c>
      <c r="B79" s="20">
        <f t="shared" ca="1" si="86"/>
        <v>990</v>
      </c>
      <c r="C79" s="20">
        <f t="shared" ca="1" si="87"/>
        <v>992</v>
      </c>
      <c r="D79" s="20">
        <f t="shared" ca="1" si="88"/>
        <v>1038</v>
      </c>
      <c r="E79" s="16">
        <f t="shared" ca="1" si="89"/>
        <v>3020</v>
      </c>
      <c r="F79" s="21">
        <f t="shared" ca="1" si="90"/>
        <v>0.32781456953642385</v>
      </c>
      <c r="G79" s="21">
        <f t="shared" ca="1" si="91"/>
        <v>0.32847682119205296</v>
      </c>
      <c r="H79" s="21">
        <f t="shared" ca="1" si="92"/>
        <v>0.34370860927152319</v>
      </c>
      <c r="I79" s="32"/>
      <c r="J79" s="17">
        <f t="shared" ca="1" si="93"/>
        <v>524</v>
      </c>
      <c r="K79" s="17">
        <f t="shared" ca="1" si="94"/>
        <v>3</v>
      </c>
      <c r="L79" s="17">
        <f t="shared" ca="1" si="95"/>
        <v>1</v>
      </c>
      <c r="M79" s="17">
        <f t="shared" ca="1" si="96"/>
        <v>2</v>
      </c>
      <c r="N79" s="17">
        <f t="shared" ca="1" si="97"/>
        <v>1030</v>
      </c>
      <c r="O79" s="16">
        <f t="shared" ca="1" si="98"/>
        <v>1560</v>
      </c>
      <c r="P79" s="32"/>
      <c r="Q79" s="16">
        <f t="shared" ca="1" si="99"/>
        <v>0</v>
      </c>
      <c r="R79" s="16">
        <f t="shared" ca="1" si="100"/>
        <v>990</v>
      </c>
      <c r="S79" s="16">
        <f t="shared" ca="1" si="101"/>
        <v>992</v>
      </c>
      <c r="T79" s="16">
        <v>40</v>
      </c>
      <c r="U79" s="32"/>
      <c r="V79" s="16">
        <f t="shared" ca="1" si="102"/>
        <v>519</v>
      </c>
      <c r="W79" s="16">
        <f t="shared" ca="1" si="103"/>
        <v>990</v>
      </c>
      <c r="X79" s="16">
        <f t="shared" ca="1" si="104"/>
        <v>992</v>
      </c>
      <c r="Y79" s="16">
        <f t="shared" ca="1" si="105"/>
        <v>0</v>
      </c>
      <c r="Z79" s="32"/>
      <c r="AA79" s="16">
        <f t="shared" ca="1" si="106"/>
        <v>990</v>
      </c>
      <c r="AB79" s="16">
        <f t="shared" ca="1" si="107"/>
        <v>0</v>
      </c>
      <c r="AC79" s="16">
        <f t="shared" ca="1" si="108"/>
        <v>2</v>
      </c>
      <c r="AD79" s="16">
        <v>40</v>
      </c>
      <c r="AE79" s="32"/>
      <c r="AF79" s="16">
        <f t="shared" ca="1" si="109"/>
        <v>0</v>
      </c>
      <c r="AG79" s="16">
        <f t="shared" ca="1" si="110"/>
        <v>1</v>
      </c>
      <c r="AH79" s="32"/>
      <c r="AI79" s="19">
        <f t="shared" ca="1" si="114"/>
        <v>5</v>
      </c>
      <c r="AJ79" s="17">
        <f t="shared" ca="1" si="111"/>
        <v>3</v>
      </c>
      <c r="AK79" s="17">
        <f t="shared" ca="1" si="112"/>
        <v>1</v>
      </c>
      <c r="AL79" s="17">
        <f t="shared" ca="1" si="113"/>
        <v>1</v>
      </c>
      <c r="AM79" s="17">
        <v>40</v>
      </c>
    </row>
    <row r="80" spans="1:39" x14ac:dyDescent="0.3">
      <c r="A80" s="20">
        <v>69</v>
      </c>
      <c r="B80" s="20">
        <f t="shared" ca="1" si="86"/>
        <v>1033</v>
      </c>
      <c r="C80" s="20">
        <f t="shared" ca="1" si="87"/>
        <v>1035</v>
      </c>
      <c r="D80" s="20">
        <f t="shared" ca="1" si="88"/>
        <v>1052</v>
      </c>
      <c r="E80" s="16">
        <f t="shared" ca="1" si="89"/>
        <v>3120</v>
      </c>
      <c r="F80" s="21">
        <f t="shared" ca="1" si="90"/>
        <v>0.33108974358974358</v>
      </c>
      <c r="G80" s="21">
        <f t="shared" ca="1" si="91"/>
        <v>0.33173076923076922</v>
      </c>
      <c r="H80" s="21">
        <f t="shared" ca="1" si="92"/>
        <v>0.3371794871794872</v>
      </c>
      <c r="I80" s="32"/>
      <c r="J80" s="17">
        <f t="shared" ca="1" si="93"/>
        <v>532</v>
      </c>
      <c r="K80" s="17">
        <f t="shared" ca="1" si="94"/>
        <v>3</v>
      </c>
      <c r="L80" s="17">
        <f t="shared" ca="1" si="95"/>
        <v>1</v>
      </c>
      <c r="M80" s="17">
        <f t="shared" ca="1" si="96"/>
        <v>1</v>
      </c>
      <c r="N80" s="17">
        <f t="shared" ca="1" si="97"/>
        <v>1074</v>
      </c>
      <c r="O80" s="16">
        <f t="shared" ca="1" si="98"/>
        <v>1611</v>
      </c>
      <c r="P80" s="32"/>
      <c r="Q80" s="16">
        <f t="shared" ca="1" si="99"/>
        <v>0</v>
      </c>
      <c r="R80" s="16">
        <f t="shared" ca="1" si="100"/>
        <v>1033</v>
      </c>
      <c r="S80" s="16">
        <f t="shared" ca="1" si="101"/>
        <v>1035</v>
      </c>
      <c r="T80" s="16">
        <v>41</v>
      </c>
      <c r="U80" s="32"/>
      <c r="V80" s="16">
        <f t="shared" ca="1" si="102"/>
        <v>526</v>
      </c>
      <c r="W80" s="16">
        <f t="shared" ca="1" si="103"/>
        <v>1033</v>
      </c>
      <c r="X80" s="16">
        <f t="shared" ca="1" si="104"/>
        <v>1035</v>
      </c>
      <c r="Y80" s="16">
        <f t="shared" ca="1" si="105"/>
        <v>0</v>
      </c>
      <c r="Z80" s="32"/>
      <c r="AA80" s="16">
        <f t="shared" ca="1" si="106"/>
        <v>1033</v>
      </c>
      <c r="AB80" s="16">
        <f t="shared" ca="1" si="107"/>
        <v>0</v>
      </c>
      <c r="AC80" s="16">
        <f t="shared" ca="1" si="108"/>
        <v>2</v>
      </c>
      <c r="AD80" s="16">
        <v>41</v>
      </c>
      <c r="AE80" s="32"/>
      <c r="AF80" s="16">
        <f t="shared" ca="1" si="109"/>
        <v>0</v>
      </c>
      <c r="AG80" s="16">
        <f t="shared" ca="1" si="110"/>
        <v>1</v>
      </c>
      <c r="AH80" s="32"/>
      <c r="AI80" s="19">
        <f t="shared" ca="1" si="114"/>
        <v>6</v>
      </c>
      <c r="AJ80" s="17">
        <f t="shared" ca="1" si="111"/>
        <v>3</v>
      </c>
      <c r="AK80" s="17">
        <f t="shared" ca="1" si="112"/>
        <v>1</v>
      </c>
      <c r="AL80" s="17">
        <f t="shared" ca="1" si="113"/>
        <v>0</v>
      </c>
      <c r="AM80" s="17">
        <v>41</v>
      </c>
    </row>
    <row r="81" spans="1:39" x14ac:dyDescent="0.3">
      <c r="A81" s="20">
        <v>70</v>
      </c>
      <c r="B81" s="20">
        <f t="shared" ca="1" si="86"/>
        <v>1076.5</v>
      </c>
      <c r="C81" s="20">
        <f t="shared" ca="1" si="87"/>
        <v>1078</v>
      </c>
      <c r="D81" s="20">
        <f t="shared" ca="1" si="88"/>
        <v>1067.5</v>
      </c>
      <c r="E81" s="16">
        <f t="shared" ca="1" si="89"/>
        <v>3222</v>
      </c>
      <c r="F81" s="21">
        <f t="shared" ca="1" si="90"/>
        <v>0.33410924891371818</v>
      </c>
      <c r="G81" s="21">
        <f t="shared" ca="1" si="91"/>
        <v>0.33457479826194908</v>
      </c>
      <c r="H81" s="21">
        <f t="shared" ca="1" si="92"/>
        <v>0.33131595282433274</v>
      </c>
      <c r="I81" s="32"/>
      <c r="J81" s="17">
        <f t="shared" ca="1" si="93"/>
        <v>538</v>
      </c>
      <c r="K81" s="17">
        <f t="shared" ca="1" si="94"/>
        <v>4.5</v>
      </c>
      <c r="L81" s="17">
        <f t="shared" ca="1" si="95"/>
        <v>1</v>
      </c>
      <c r="M81" s="17">
        <f t="shared" ca="1" si="96"/>
        <v>1</v>
      </c>
      <c r="N81" s="17">
        <f t="shared" ca="1" si="97"/>
        <v>1118.5</v>
      </c>
      <c r="O81" s="16">
        <f t="shared" ca="1" si="98"/>
        <v>1663</v>
      </c>
      <c r="P81" s="32"/>
      <c r="Q81" s="16">
        <f t="shared" ca="1" si="99"/>
        <v>1.5</v>
      </c>
      <c r="R81" s="16">
        <f t="shared" ca="1" si="100"/>
        <v>1076.5</v>
      </c>
      <c r="S81" s="16">
        <f t="shared" ca="1" si="101"/>
        <v>1076.5</v>
      </c>
      <c r="T81" s="16">
        <v>42</v>
      </c>
      <c r="U81" s="32"/>
      <c r="V81" s="16">
        <f t="shared" ca="1" si="102"/>
        <v>533</v>
      </c>
      <c r="W81" s="16">
        <f t="shared" ca="1" si="103"/>
        <v>1076.5</v>
      </c>
      <c r="X81" s="16">
        <f t="shared" ca="1" si="104"/>
        <v>1078</v>
      </c>
      <c r="Y81" s="16">
        <f t="shared" ca="1" si="105"/>
        <v>1.5</v>
      </c>
      <c r="Z81" s="32"/>
      <c r="AA81" s="16">
        <f t="shared" ca="1" si="106"/>
        <v>1076.5</v>
      </c>
      <c r="AB81" s="16">
        <f t="shared" ca="1" si="107"/>
        <v>0</v>
      </c>
      <c r="AC81" s="16">
        <f t="shared" ca="1" si="108"/>
        <v>0</v>
      </c>
      <c r="AD81" s="16">
        <v>42</v>
      </c>
      <c r="AE81" s="32"/>
      <c r="AF81" s="16">
        <f t="shared" ca="1" si="109"/>
        <v>0</v>
      </c>
      <c r="AG81" s="16">
        <f t="shared" ca="1" si="110"/>
        <v>0</v>
      </c>
      <c r="AH81" s="32"/>
      <c r="AI81" s="19">
        <f t="shared" ca="1" si="114"/>
        <v>5</v>
      </c>
      <c r="AJ81" s="17">
        <f t="shared" ca="1" si="111"/>
        <v>3</v>
      </c>
      <c r="AK81" s="17">
        <f t="shared" ca="1" si="112"/>
        <v>1</v>
      </c>
      <c r="AL81" s="17">
        <f t="shared" ca="1" si="113"/>
        <v>1</v>
      </c>
      <c r="AM81" s="17">
        <v>42</v>
      </c>
    </row>
    <row r="82" spans="1:39" x14ac:dyDescent="0.3">
      <c r="A82" s="20">
        <v>71</v>
      </c>
      <c r="B82" s="20">
        <f t="shared" ca="1" si="86"/>
        <v>1121</v>
      </c>
      <c r="C82" s="20">
        <f t="shared" ca="1" si="87"/>
        <v>1124</v>
      </c>
      <c r="D82" s="20">
        <f t="shared" ca="1" si="88"/>
        <v>1081</v>
      </c>
      <c r="E82" s="16">
        <f t="shared" ca="1" si="89"/>
        <v>3326</v>
      </c>
      <c r="F82" s="21">
        <f t="shared" ca="1" si="90"/>
        <v>0.33704149128081778</v>
      </c>
      <c r="G82" s="21">
        <f t="shared" ca="1" si="91"/>
        <v>0.33794347564642213</v>
      </c>
      <c r="H82" s="21">
        <f t="shared" ca="1" si="92"/>
        <v>0.32501503307276008</v>
      </c>
      <c r="I82" s="32"/>
      <c r="J82" s="17">
        <f t="shared" ca="1" si="93"/>
        <v>547</v>
      </c>
      <c r="K82" s="17">
        <f t="shared" ca="1" si="94"/>
        <v>3</v>
      </c>
      <c r="L82" s="17">
        <f t="shared" ca="1" si="95"/>
        <v>1</v>
      </c>
      <c r="M82" s="17">
        <f t="shared" ca="1" si="96"/>
        <v>1</v>
      </c>
      <c r="N82" s="17">
        <f t="shared" ca="1" si="97"/>
        <v>1164</v>
      </c>
      <c r="O82" s="16">
        <f t="shared" ca="1" si="98"/>
        <v>1716</v>
      </c>
      <c r="P82" s="32"/>
      <c r="Q82" s="16">
        <f t="shared" ca="1" si="99"/>
        <v>1</v>
      </c>
      <c r="R82" s="16">
        <f t="shared" ca="1" si="100"/>
        <v>1121</v>
      </c>
      <c r="S82" s="16">
        <f t="shared" ca="1" si="101"/>
        <v>1123</v>
      </c>
      <c r="T82" s="16">
        <v>43</v>
      </c>
      <c r="U82" s="32"/>
      <c r="V82" s="16">
        <f t="shared" ca="1" si="102"/>
        <v>540</v>
      </c>
      <c r="W82" s="16">
        <f t="shared" ca="1" si="103"/>
        <v>1121</v>
      </c>
      <c r="X82" s="16">
        <f t="shared" ca="1" si="104"/>
        <v>1124</v>
      </c>
      <c r="Y82" s="16">
        <f t="shared" ca="1" si="105"/>
        <v>1</v>
      </c>
      <c r="Z82" s="32"/>
      <c r="AA82" s="16">
        <f t="shared" ca="1" si="106"/>
        <v>1121</v>
      </c>
      <c r="AB82" s="16">
        <f t="shared" ca="1" si="107"/>
        <v>0</v>
      </c>
      <c r="AC82" s="16">
        <f t="shared" ca="1" si="108"/>
        <v>2</v>
      </c>
      <c r="AD82" s="16">
        <v>43</v>
      </c>
      <c r="AE82" s="32"/>
      <c r="AF82" s="16">
        <f t="shared" ca="1" si="109"/>
        <v>0</v>
      </c>
      <c r="AG82" s="16">
        <f t="shared" ca="1" si="110"/>
        <v>1</v>
      </c>
      <c r="AH82" s="32"/>
      <c r="AI82" s="19">
        <f t="shared" ca="1" si="114"/>
        <v>7</v>
      </c>
      <c r="AJ82" s="17">
        <f t="shared" ca="1" si="111"/>
        <v>2</v>
      </c>
      <c r="AK82" s="17">
        <f t="shared" ca="1" si="112"/>
        <v>1</v>
      </c>
      <c r="AL82" s="17">
        <f t="shared" ca="1" si="113"/>
        <v>0</v>
      </c>
      <c r="AM82" s="17">
        <v>43</v>
      </c>
    </row>
    <row r="83" spans="1:39" x14ac:dyDescent="0.3">
      <c r="A83" s="20">
        <v>72</v>
      </c>
      <c r="B83" s="20">
        <f t="shared" ca="1" si="86"/>
        <v>1166.5</v>
      </c>
      <c r="C83" s="20">
        <f t="shared" ca="1" si="87"/>
        <v>1168</v>
      </c>
      <c r="D83" s="20">
        <f t="shared" ca="1" si="88"/>
        <v>1097.5</v>
      </c>
      <c r="E83" s="16">
        <f t="shared" ca="1" si="89"/>
        <v>3432</v>
      </c>
      <c r="F83" s="21">
        <f t="shared" ca="1" si="90"/>
        <v>0.33988927738927738</v>
      </c>
      <c r="G83" s="21">
        <f t="shared" ca="1" si="91"/>
        <v>0.34032634032634035</v>
      </c>
      <c r="H83" s="21">
        <f t="shared" ca="1" si="92"/>
        <v>0.31978438228438227</v>
      </c>
      <c r="I83" s="32"/>
      <c r="J83" s="17">
        <f t="shared" ca="1" si="93"/>
        <v>555</v>
      </c>
      <c r="K83" s="17">
        <f t="shared" ca="1" si="94"/>
        <v>3.5</v>
      </c>
      <c r="L83" s="17">
        <f t="shared" ca="1" si="95"/>
        <v>1</v>
      </c>
      <c r="M83" s="17">
        <f t="shared" ca="1" si="96"/>
        <v>0</v>
      </c>
      <c r="N83" s="17">
        <f t="shared" ca="1" si="97"/>
        <v>1210.5</v>
      </c>
      <c r="O83" s="16">
        <f t="shared" ca="1" si="98"/>
        <v>1770</v>
      </c>
      <c r="P83" s="32"/>
      <c r="Q83" s="16">
        <f t="shared" ca="1" si="99"/>
        <v>1.5</v>
      </c>
      <c r="R83" s="16">
        <f t="shared" ca="1" si="100"/>
        <v>1166.5</v>
      </c>
      <c r="S83" s="16">
        <f t="shared" ca="1" si="101"/>
        <v>1166.5</v>
      </c>
      <c r="T83" s="16">
        <v>44</v>
      </c>
      <c r="U83" s="32"/>
      <c r="V83" s="16">
        <f t="shared" ca="1" si="102"/>
        <v>548</v>
      </c>
      <c r="W83" s="16">
        <f t="shared" ca="1" si="103"/>
        <v>1166.5</v>
      </c>
      <c r="X83" s="16">
        <f t="shared" ca="1" si="104"/>
        <v>1168</v>
      </c>
      <c r="Y83" s="16">
        <f t="shared" ca="1" si="105"/>
        <v>1.5</v>
      </c>
      <c r="Z83" s="32"/>
      <c r="AA83" s="16">
        <f t="shared" ca="1" si="106"/>
        <v>1166.5</v>
      </c>
      <c r="AB83" s="16">
        <f t="shared" ca="1" si="107"/>
        <v>0</v>
      </c>
      <c r="AC83" s="16">
        <f t="shared" ca="1" si="108"/>
        <v>0</v>
      </c>
      <c r="AD83" s="16">
        <v>44</v>
      </c>
      <c r="AE83" s="32"/>
      <c r="AF83" s="16">
        <f t="shared" ca="1" si="109"/>
        <v>0</v>
      </c>
      <c r="AG83" s="16">
        <f t="shared" ca="1" si="110"/>
        <v>0</v>
      </c>
      <c r="AH83" s="32"/>
      <c r="AI83" s="19">
        <f t="shared" ca="1" si="114"/>
        <v>7</v>
      </c>
      <c r="AJ83" s="17">
        <f t="shared" ca="1" si="111"/>
        <v>2</v>
      </c>
      <c r="AK83" s="17">
        <f t="shared" ca="1" si="112"/>
        <v>1</v>
      </c>
      <c r="AL83" s="17">
        <f t="shared" ca="1" si="113"/>
        <v>0</v>
      </c>
      <c r="AM83" s="17">
        <v>44</v>
      </c>
    </row>
    <row r="84" spans="1:39" x14ac:dyDescent="0.3">
      <c r="A84" s="20">
        <v>73</v>
      </c>
      <c r="B84" s="20">
        <f t="shared" ca="1" si="86"/>
        <v>1212.5</v>
      </c>
      <c r="C84" s="20">
        <f t="shared" ca="1" si="87"/>
        <v>1214</v>
      </c>
      <c r="D84" s="20">
        <f t="shared" ca="1" si="88"/>
        <v>1113.5</v>
      </c>
      <c r="E84" s="16">
        <f t="shared" ca="1" si="89"/>
        <v>3540</v>
      </c>
      <c r="F84" s="21">
        <f t="shared" ca="1" si="90"/>
        <v>0.3425141242937853</v>
      </c>
      <c r="G84" s="21">
        <f t="shared" ca="1" si="91"/>
        <v>0.34293785310734465</v>
      </c>
      <c r="H84" s="21">
        <f t="shared" ca="1" si="92"/>
        <v>0.31454802259887005</v>
      </c>
      <c r="I84" s="32"/>
      <c r="J84" s="17">
        <f t="shared" ca="1" si="93"/>
        <v>561</v>
      </c>
      <c r="K84" s="17">
        <f t="shared" ca="1" si="94"/>
        <v>4.5</v>
      </c>
      <c r="L84" s="17">
        <f t="shared" ca="1" si="95"/>
        <v>1</v>
      </c>
      <c r="M84" s="17">
        <f t="shared" ca="1" si="96"/>
        <v>1</v>
      </c>
      <c r="N84" s="17">
        <f t="shared" ca="1" si="97"/>
        <v>1257.5</v>
      </c>
      <c r="O84" s="16">
        <f t="shared" ca="1" si="98"/>
        <v>1825</v>
      </c>
      <c r="P84" s="32"/>
      <c r="Q84" s="16">
        <f t="shared" ca="1" si="99"/>
        <v>1.5</v>
      </c>
      <c r="R84" s="16">
        <f t="shared" ca="1" si="100"/>
        <v>1212.5</v>
      </c>
      <c r="S84" s="16">
        <f t="shared" ca="1" si="101"/>
        <v>1212.5</v>
      </c>
      <c r="T84" s="16">
        <v>45</v>
      </c>
      <c r="U84" s="32"/>
      <c r="V84" s="16">
        <f t="shared" ca="1" si="102"/>
        <v>556</v>
      </c>
      <c r="W84" s="16">
        <f t="shared" ca="1" si="103"/>
        <v>1212.5</v>
      </c>
      <c r="X84" s="16">
        <f t="shared" ca="1" si="104"/>
        <v>1214</v>
      </c>
      <c r="Y84" s="16">
        <f t="shared" ca="1" si="105"/>
        <v>1.5</v>
      </c>
      <c r="Z84" s="32"/>
      <c r="AA84" s="16">
        <f t="shared" ca="1" si="106"/>
        <v>1212.5</v>
      </c>
      <c r="AB84" s="16">
        <f t="shared" ca="1" si="107"/>
        <v>0</v>
      </c>
      <c r="AC84" s="16">
        <f t="shared" ca="1" si="108"/>
        <v>0</v>
      </c>
      <c r="AD84" s="16">
        <v>45</v>
      </c>
      <c r="AE84" s="32"/>
      <c r="AF84" s="16">
        <f t="shared" ca="1" si="109"/>
        <v>0</v>
      </c>
      <c r="AG84" s="16">
        <f t="shared" ca="1" si="110"/>
        <v>0</v>
      </c>
      <c r="AH84" s="32"/>
      <c r="AI84" s="19">
        <f t="shared" ca="1" si="114"/>
        <v>5</v>
      </c>
      <c r="AJ84" s="17">
        <f t="shared" ca="1" si="111"/>
        <v>3</v>
      </c>
      <c r="AK84" s="17">
        <f t="shared" ca="1" si="112"/>
        <v>1</v>
      </c>
      <c r="AL84" s="17">
        <f t="shared" ca="1" si="113"/>
        <v>1</v>
      </c>
      <c r="AM84" s="17">
        <v>45</v>
      </c>
    </row>
    <row r="85" spans="1:39" x14ac:dyDescent="0.3">
      <c r="A85" s="20">
        <v>74</v>
      </c>
      <c r="B85" s="20">
        <f t="shared" ca="1" si="86"/>
        <v>1260</v>
      </c>
      <c r="C85" s="20">
        <f t="shared" ca="1" si="87"/>
        <v>1263</v>
      </c>
      <c r="D85" s="20">
        <f t="shared" ca="1" si="88"/>
        <v>1127</v>
      </c>
      <c r="E85" s="16">
        <f t="shared" ca="1" si="89"/>
        <v>3650</v>
      </c>
      <c r="F85" s="21">
        <f t="shared" ca="1" si="90"/>
        <v>0.34520547945205482</v>
      </c>
      <c r="G85" s="21">
        <f t="shared" ca="1" si="91"/>
        <v>0.34602739726027398</v>
      </c>
      <c r="H85" s="21">
        <f t="shared" ca="1" si="92"/>
        <v>0.30876712328767125</v>
      </c>
      <c r="I85" s="32"/>
      <c r="J85" s="17">
        <f t="shared" ca="1" si="93"/>
        <v>569</v>
      </c>
      <c r="K85" s="17">
        <f t="shared" ca="1" si="94"/>
        <v>4</v>
      </c>
      <c r="L85" s="17">
        <f t="shared" ca="1" si="95"/>
        <v>1</v>
      </c>
      <c r="M85" s="17">
        <f t="shared" ca="1" si="96"/>
        <v>1</v>
      </c>
      <c r="N85" s="17">
        <f t="shared" ca="1" si="97"/>
        <v>1306</v>
      </c>
      <c r="O85" s="16">
        <f t="shared" ca="1" si="98"/>
        <v>1881</v>
      </c>
      <c r="P85" s="32"/>
      <c r="Q85" s="16">
        <f t="shared" ca="1" si="99"/>
        <v>1</v>
      </c>
      <c r="R85" s="16">
        <f t="shared" ca="1" si="100"/>
        <v>1260</v>
      </c>
      <c r="S85" s="16">
        <f t="shared" ca="1" si="101"/>
        <v>1262</v>
      </c>
      <c r="T85" s="16">
        <v>46</v>
      </c>
      <c r="U85" s="32"/>
      <c r="V85" s="16">
        <f t="shared" ca="1" si="102"/>
        <v>563</v>
      </c>
      <c r="W85" s="16">
        <f t="shared" ca="1" si="103"/>
        <v>1260</v>
      </c>
      <c r="X85" s="16">
        <f t="shared" ca="1" si="104"/>
        <v>1263</v>
      </c>
      <c r="Y85" s="16">
        <f t="shared" ca="1" si="105"/>
        <v>1</v>
      </c>
      <c r="Z85" s="32"/>
      <c r="AA85" s="16">
        <f t="shared" ca="1" si="106"/>
        <v>1260</v>
      </c>
      <c r="AB85" s="16">
        <f t="shared" ca="1" si="107"/>
        <v>0</v>
      </c>
      <c r="AC85" s="16">
        <f t="shared" ca="1" si="108"/>
        <v>2</v>
      </c>
      <c r="AD85" s="16">
        <v>46</v>
      </c>
      <c r="AE85" s="32"/>
      <c r="AF85" s="16">
        <f t="shared" ca="1" si="109"/>
        <v>0</v>
      </c>
      <c r="AG85" s="16">
        <f t="shared" ca="1" si="110"/>
        <v>1</v>
      </c>
      <c r="AH85" s="32"/>
      <c r="AI85" s="19">
        <f t="shared" ca="1" si="114"/>
        <v>6</v>
      </c>
      <c r="AJ85" s="17">
        <f t="shared" ca="1" si="111"/>
        <v>3</v>
      </c>
      <c r="AK85" s="17">
        <f t="shared" ca="1" si="112"/>
        <v>1</v>
      </c>
      <c r="AL85" s="17">
        <f t="shared" ca="1" si="113"/>
        <v>0</v>
      </c>
      <c r="AM85" s="17">
        <v>46</v>
      </c>
    </row>
    <row r="86" spans="1:39" x14ac:dyDescent="0.3">
      <c r="A86" s="20">
        <v>75</v>
      </c>
      <c r="B86" s="20">
        <f t="shared" ca="1" si="86"/>
        <v>1308.5</v>
      </c>
      <c r="C86" s="20">
        <f t="shared" ca="1" si="87"/>
        <v>1311</v>
      </c>
      <c r="D86" s="20">
        <f t="shared" ca="1" si="88"/>
        <v>1142.5</v>
      </c>
      <c r="E86" s="16">
        <f t="shared" ca="1" si="89"/>
        <v>3762</v>
      </c>
      <c r="F86" s="21">
        <f t="shared" ca="1" si="90"/>
        <v>0.34782030834662414</v>
      </c>
      <c r="G86" s="21">
        <f t="shared" ca="1" si="91"/>
        <v>0.34848484848484851</v>
      </c>
      <c r="H86" s="21">
        <f t="shared" ca="1" si="92"/>
        <v>0.30369484316852741</v>
      </c>
      <c r="I86" s="32"/>
      <c r="J86" s="17">
        <f t="shared" ca="1" si="93"/>
        <v>578</v>
      </c>
      <c r="K86" s="17">
        <f t="shared" ca="1" si="94"/>
        <v>2.5</v>
      </c>
      <c r="L86" s="17">
        <f t="shared" ca="1" si="95"/>
        <v>1</v>
      </c>
      <c r="M86" s="17">
        <f t="shared" ca="1" si="96"/>
        <v>1</v>
      </c>
      <c r="N86" s="17">
        <f t="shared" ca="1" si="97"/>
        <v>1355.5</v>
      </c>
      <c r="O86" s="16">
        <f t="shared" ca="1" si="98"/>
        <v>1938</v>
      </c>
      <c r="P86" s="32"/>
      <c r="Q86" s="16">
        <f t="shared" ca="1" si="99"/>
        <v>0.5</v>
      </c>
      <c r="R86" s="16">
        <f t="shared" ca="1" si="100"/>
        <v>1308.5</v>
      </c>
      <c r="S86" s="16">
        <f t="shared" ca="1" si="101"/>
        <v>1310.5</v>
      </c>
      <c r="T86" s="16">
        <v>47</v>
      </c>
      <c r="U86" s="32"/>
      <c r="V86" s="16">
        <f t="shared" ca="1" si="102"/>
        <v>571</v>
      </c>
      <c r="W86" s="16">
        <f t="shared" ca="1" si="103"/>
        <v>1308.5</v>
      </c>
      <c r="X86" s="16">
        <f t="shared" ca="1" si="104"/>
        <v>1311</v>
      </c>
      <c r="Y86" s="16">
        <f t="shared" ca="1" si="105"/>
        <v>0.5</v>
      </c>
      <c r="Z86" s="32"/>
      <c r="AA86" s="16">
        <f t="shared" ca="1" si="106"/>
        <v>1308.5</v>
      </c>
      <c r="AB86" s="16">
        <f t="shared" ca="1" si="107"/>
        <v>0</v>
      </c>
      <c r="AC86" s="16">
        <f t="shared" ca="1" si="108"/>
        <v>2</v>
      </c>
      <c r="AD86" s="16">
        <v>47</v>
      </c>
      <c r="AE86" s="32"/>
      <c r="AF86" s="16">
        <f t="shared" ca="1" si="109"/>
        <v>0</v>
      </c>
      <c r="AG86" s="16">
        <f t="shared" ca="1" si="110"/>
        <v>1</v>
      </c>
      <c r="AH86" s="32"/>
      <c r="AI86" s="19">
        <f t="shared" ca="1" si="114"/>
        <v>7</v>
      </c>
      <c r="AJ86" s="17">
        <f t="shared" ca="1" si="111"/>
        <v>2</v>
      </c>
      <c r="AK86" s="17">
        <f t="shared" ca="1" si="112"/>
        <v>1</v>
      </c>
      <c r="AL86" s="17">
        <f t="shared" ca="1" si="113"/>
        <v>0</v>
      </c>
      <c r="AM86" s="17">
        <v>47</v>
      </c>
    </row>
    <row r="87" spans="1:39" x14ac:dyDescent="0.3">
      <c r="A87" s="20">
        <v>76</v>
      </c>
      <c r="B87" s="20">
        <f t="shared" ca="1" si="86"/>
        <v>1358</v>
      </c>
      <c r="C87" s="20">
        <f t="shared" ca="1" si="87"/>
        <v>1359</v>
      </c>
      <c r="D87" s="20">
        <f t="shared" ca="1" si="88"/>
        <v>1159</v>
      </c>
      <c r="E87" s="16">
        <f t="shared" ca="1" si="89"/>
        <v>3876</v>
      </c>
      <c r="F87" s="21">
        <f t="shared" ca="1" si="90"/>
        <v>0.35036119711042313</v>
      </c>
      <c r="G87" s="21">
        <f t="shared" ca="1" si="91"/>
        <v>0.35061919504643962</v>
      </c>
      <c r="H87" s="21">
        <f t="shared" ca="1" si="92"/>
        <v>0.29901960784313725</v>
      </c>
      <c r="I87" s="32"/>
      <c r="J87" s="17">
        <f t="shared" ca="1" si="93"/>
        <v>584</v>
      </c>
      <c r="K87" s="17">
        <f t="shared" ca="1" si="94"/>
        <v>4</v>
      </c>
      <c r="L87" s="17">
        <f t="shared" ca="1" si="95"/>
        <v>1</v>
      </c>
      <c r="M87" s="17">
        <f t="shared" ca="1" si="96"/>
        <v>1</v>
      </c>
      <c r="N87" s="17">
        <f t="shared" ca="1" si="97"/>
        <v>1406</v>
      </c>
      <c r="O87" s="16">
        <f t="shared" ca="1" si="98"/>
        <v>1996</v>
      </c>
      <c r="P87" s="32"/>
      <c r="Q87" s="16">
        <f t="shared" ca="1" si="99"/>
        <v>1</v>
      </c>
      <c r="R87" s="16">
        <f t="shared" ca="1" si="100"/>
        <v>1358</v>
      </c>
      <c r="S87" s="16">
        <f t="shared" ca="1" si="101"/>
        <v>1358</v>
      </c>
      <c r="T87" s="16">
        <v>48</v>
      </c>
      <c r="U87" s="32"/>
      <c r="V87" s="16">
        <f t="shared" ca="1" si="102"/>
        <v>579</v>
      </c>
      <c r="W87" s="16">
        <f t="shared" ca="1" si="103"/>
        <v>1358</v>
      </c>
      <c r="X87" s="16">
        <f t="shared" ca="1" si="104"/>
        <v>1359</v>
      </c>
      <c r="Y87" s="16">
        <f t="shared" ca="1" si="105"/>
        <v>1</v>
      </c>
      <c r="Z87" s="32"/>
      <c r="AA87" s="16">
        <f t="shared" ca="1" si="106"/>
        <v>1358</v>
      </c>
      <c r="AB87" s="16">
        <f t="shared" ca="1" si="107"/>
        <v>0</v>
      </c>
      <c r="AC87" s="16">
        <f t="shared" ca="1" si="108"/>
        <v>0</v>
      </c>
      <c r="AD87" s="16">
        <v>48</v>
      </c>
      <c r="AE87" s="32"/>
      <c r="AF87" s="16">
        <f t="shared" ca="1" si="109"/>
        <v>0</v>
      </c>
      <c r="AG87" s="16">
        <f t="shared" ca="1" si="110"/>
        <v>0</v>
      </c>
      <c r="AH87" s="32"/>
      <c r="AI87" s="19">
        <f t="shared" ca="1" si="114"/>
        <v>5</v>
      </c>
      <c r="AJ87" s="17">
        <f t="shared" ca="1" si="111"/>
        <v>3</v>
      </c>
      <c r="AK87" s="17">
        <f t="shared" ca="1" si="112"/>
        <v>1</v>
      </c>
      <c r="AL87" s="17">
        <f t="shared" ca="1" si="113"/>
        <v>1</v>
      </c>
      <c r="AM87" s="17">
        <v>48</v>
      </c>
    </row>
    <row r="88" spans="1:39" x14ac:dyDescent="0.3">
      <c r="A88" s="20">
        <v>77</v>
      </c>
      <c r="B88" s="20">
        <f t="shared" ca="1" si="86"/>
        <v>1408.5</v>
      </c>
      <c r="C88" s="20">
        <f t="shared" ca="1" si="87"/>
        <v>1411</v>
      </c>
      <c r="D88" s="20">
        <f t="shared" ca="1" si="88"/>
        <v>1172.5</v>
      </c>
      <c r="E88" s="16">
        <f t="shared" ca="1" si="89"/>
        <v>3992</v>
      </c>
      <c r="F88" s="21">
        <f t="shared" ca="1" si="90"/>
        <v>0.35283066132264529</v>
      </c>
      <c r="G88" s="21">
        <f t="shared" ca="1" si="91"/>
        <v>0.35345691382765532</v>
      </c>
      <c r="H88" s="21">
        <f t="shared" ca="1" si="92"/>
        <v>0.29371242484969939</v>
      </c>
      <c r="I88" s="32"/>
      <c r="J88" s="17">
        <f t="shared" ca="1" si="93"/>
        <v>592</v>
      </c>
      <c r="K88" s="17">
        <f t="shared" ca="1" si="94"/>
        <v>2.5</v>
      </c>
      <c r="L88" s="17">
        <f t="shared" ca="1" si="95"/>
        <v>1</v>
      </c>
      <c r="M88" s="17">
        <f t="shared" ca="1" si="96"/>
        <v>2</v>
      </c>
      <c r="N88" s="17">
        <f t="shared" ca="1" si="97"/>
        <v>1457.5</v>
      </c>
      <c r="O88" s="16">
        <f t="shared" ca="1" si="98"/>
        <v>2055</v>
      </c>
      <c r="P88" s="32"/>
      <c r="Q88" s="16">
        <f t="shared" ca="1" si="99"/>
        <v>0.5</v>
      </c>
      <c r="R88" s="16">
        <f t="shared" ca="1" si="100"/>
        <v>1408.5</v>
      </c>
      <c r="S88" s="16">
        <f t="shared" ca="1" si="101"/>
        <v>1410.5</v>
      </c>
      <c r="T88" s="16">
        <v>49</v>
      </c>
      <c r="U88" s="32"/>
      <c r="V88" s="16">
        <f t="shared" ca="1" si="102"/>
        <v>586</v>
      </c>
      <c r="W88" s="16">
        <f t="shared" ca="1" si="103"/>
        <v>1408.5</v>
      </c>
      <c r="X88" s="16">
        <f t="shared" ca="1" si="104"/>
        <v>1411</v>
      </c>
      <c r="Y88" s="16">
        <f t="shared" ca="1" si="105"/>
        <v>0.5</v>
      </c>
      <c r="Z88" s="32"/>
      <c r="AA88" s="16">
        <f t="shared" ca="1" si="106"/>
        <v>1408.5</v>
      </c>
      <c r="AB88" s="16">
        <f t="shared" ca="1" si="107"/>
        <v>0</v>
      </c>
      <c r="AC88" s="16">
        <f t="shared" ca="1" si="108"/>
        <v>2</v>
      </c>
      <c r="AD88" s="16">
        <v>49</v>
      </c>
      <c r="AE88" s="32"/>
      <c r="AF88" s="16">
        <f t="shared" ca="1" si="109"/>
        <v>0</v>
      </c>
      <c r="AG88" s="16">
        <f t="shared" ca="1" si="110"/>
        <v>1</v>
      </c>
      <c r="AH88" s="32"/>
      <c r="AI88" s="19">
        <f t="shared" ca="1" si="114"/>
        <v>6</v>
      </c>
      <c r="AJ88" s="17">
        <f t="shared" ca="1" si="111"/>
        <v>2</v>
      </c>
      <c r="AK88" s="17">
        <f t="shared" ca="1" si="112"/>
        <v>1</v>
      </c>
      <c r="AL88" s="17">
        <f t="shared" ca="1" si="113"/>
        <v>1</v>
      </c>
      <c r="AM88" s="17">
        <v>49</v>
      </c>
    </row>
    <row r="89" spans="1:39" x14ac:dyDescent="0.3">
      <c r="A89" s="20">
        <v>78</v>
      </c>
      <c r="B89" s="20">
        <f t="shared" ca="1" si="86"/>
        <v>1460.5</v>
      </c>
      <c r="C89" s="20">
        <f t="shared" ca="1" si="87"/>
        <v>1462</v>
      </c>
      <c r="D89" s="20">
        <f t="shared" ca="1" si="88"/>
        <v>1187.5</v>
      </c>
      <c r="E89" s="16">
        <f t="shared" ca="1" si="89"/>
        <v>4110</v>
      </c>
      <c r="F89" s="21">
        <f t="shared" ca="1" si="90"/>
        <v>0.35535279805352799</v>
      </c>
      <c r="G89" s="21">
        <f t="shared" ca="1" si="91"/>
        <v>0.3557177615571776</v>
      </c>
      <c r="H89" s="21">
        <f t="shared" ca="1" si="92"/>
        <v>0.28892944038929441</v>
      </c>
      <c r="I89" s="32"/>
      <c r="J89" s="17">
        <f t="shared" ca="1" si="93"/>
        <v>599</v>
      </c>
      <c r="K89" s="17">
        <f t="shared" ca="1" si="94"/>
        <v>4.5</v>
      </c>
      <c r="L89" s="17">
        <f t="shared" ca="1" si="95"/>
        <v>1</v>
      </c>
      <c r="M89" s="17">
        <f t="shared" ca="1" si="96"/>
        <v>0</v>
      </c>
      <c r="N89" s="17">
        <f t="shared" ca="1" si="97"/>
        <v>1510.5</v>
      </c>
      <c r="O89" s="16">
        <f t="shared" ca="1" si="98"/>
        <v>2115</v>
      </c>
      <c r="P89" s="32"/>
      <c r="Q89" s="16">
        <f t="shared" ca="1" si="99"/>
        <v>1.5</v>
      </c>
      <c r="R89" s="16">
        <f t="shared" ca="1" si="100"/>
        <v>1460.5</v>
      </c>
      <c r="S89" s="16">
        <f t="shared" ca="1" si="101"/>
        <v>1460.5</v>
      </c>
      <c r="T89" s="16">
        <v>50</v>
      </c>
      <c r="U89" s="32"/>
      <c r="V89" s="16">
        <f t="shared" ca="1" si="102"/>
        <v>593</v>
      </c>
      <c r="W89" s="16">
        <f t="shared" ca="1" si="103"/>
        <v>1460.5</v>
      </c>
      <c r="X89" s="16">
        <f t="shared" ca="1" si="104"/>
        <v>1462</v>
      </c>
      <c r="Y89" s="16">
        <f t="shared" ca="1" si="105"/>
        <v>1.5</v>
      </c>
      <c r="Z89" s="32"/>
      <c r="AA89" s="16">
        <f t="shared" ca="1" si="106"/>
        <v>1460.5</v>
      </c>
      <c r="AB89" s="16">
        <f t="shared" ca="1" si="107"/>
        <v>0</v>
      </c>
      <c r="AC89" s="16">
        <f t="shared" ca="1" si="108"/>
        <v>0</v>
      </c>
      <c r="AD89" s="16">
        <v>50</v>
      </c>
      <c r="AE89" s="32"/>
      <c r="AF89" s="16">
        <f t="shared" ca="1" si="109"/>
        <v>0</v>
      </c>
      <c r="AG89" s="16">
        <f t="shared" ca="1" si="110"/>
        <v>0</v>
      </c>
      <c r="AH89" s="32"/>
      <c r="AI89" s="19">
        <f t="shared" ca="1" si="114"/>
        <v>6</v>
      </c>
      <c r="AJ89" s="17">
        <f t="shared" ca="1" si="111"/>
        <v>3</v>
      </c>
      <c r="AK89" s="17">
        <f t="shared" ca="1" si="112"/>
        <v>1</v>
      </c>
      <c r="AL89" s="17">
        <f t="shared" ca="1" si="113"/>
        <v>0</v>
      </c>
      <c r="AM89" s="17">
        <v>50</v>
      </c>
    </row>
    <row r="90" spans="1:39" x14ac:dyDescent="0.3">
      <c r="A90" s="20">
        <v>79</v>
      </c>
      <c r="B90" s="20">
        <f t="shared" ca="1" si="86"/>
        <v>1512.5</v>
      </c>
      <c r="C90" s="20">
        <f t="shared" ca="1" si="87"/>
        <v>1515</v>
      </c>
      <c r="D90" s="20">
        <f t="shared" ca="1" si="88"/>
        <v>1202.5</v>
      </c>
      <c r="E90" s="16">
        <f t="shared" ca="1" si="89"/>
        <v>4230</v>
      </c>
      <c r="F90" s="21">
        <f t="shared" ca="1" si="90"/>
        <v>0.35756501182033096</v>
      </c>
      <c r="G90" s="21">
        <f t="shared" ca="1" si="91"/>
        <v>0.35815602836879434</v>
      </c>
      <c r="H90" s="21">
        <f t="shared" ca="1" si="92"/>
        <v>0.2842789598108747</v>
      </c>
      <c r="I90" s="32"/>
      <c r="J90" s="17">
        <f t="shared" ca="1" si="93"/>
        <v>607</v>
      </c>
      <c r="K90" s="17">
        <f t="shared" ca="1" si="94"/>
        <v>3.5</v>
      </c>
      <c r="L90" s="17">
        <f t="shared" ca="1" si="95"/>
        <v>1</v>
      </c>
      <c r="M90" s="17">
        <f t="shared" ca="1" si="96"/>
        <v>1</v>
      </c>
      <c r="N90" s="17">
        <f t="shared" ca="1" si="97"/>
        <v>1563.5</v>
      </c>
      <c r="O90" s="16">
        <f t="shared" ca="1" si="98"/>
        <v>2176</v>
      </c>
      <c r="P90" s="32"/>
      <c r="Q90" s="16">
        <f t="shared" ca="1" si="99"/>
        <v>0.5</v>
      </c>
      <c r="R90" s="16">
        <f t="shared" ca="1" si="100"/>
        <v>1512.5</v>
      </c>
      <c r="S90" s="16">
        <f t="shared" ca="1" si="101"/>
        <v>1514.5</v>
      </c>
      <c r="T90" s="16">
        <v>51</v>
      </c>
      <c r="U90" s="32"/>
      <c r="V90" s="16">
        <f t="shared" ca="1" si="102"/>
        <v>601</v>
      </c>
      <c r="W90" s="16">
        <f t="shared" ca="1" si="103"/>
        <v>1512.5</v>
      </c>
      <c r="X90" s="16">
        <f t="shared" ca="1" si="104"/>
        <v>1515</v>
      </c>
      <c r="Y90" s="16">
        <f t="shared" ca="1" si="105"/>
        <v>0.5</v>
      </c>
      <c r="Z90" s="32"/>
      <c r="AA90" s="16">
        <f t="shared" ca="1" si="106"/>
        <v>1512.5</v>
      </c>
      <c r="AB90" s="16">
        <f t="shared" ca="1" si="107"/>
        <v>0</v>
      </c>
      <c r="AC90" s="16">
        <f t="shared" ca="1" si="108"/>
        <v>2</v>
      </c>
      <c r="AD90" s="16">
        <v>51</v>
      </c>
      <c r="AE90" s="32"/>
      <c r="AF90" s="16">
        <f t="shared" ca="1" si="109"/>
        <v>0</v>
      </c>
      <c r="AG90" s="16">
        <f t="shared" ca="1" si="110"/>
        <v>1</v>
      </c>
      <c r="AH90" s="32"/>
      <c r="AI90" s="19">
        <f t="shared" ca="1" si="114"/>
        <v>6</v>
      </c>
      <c r="AJ90" s="17">
        <f t="shared" ca="1" si="111"/>
        <v>3</v>
      </c>
      <c r="AK90" s="17">
        <f t="shared" ca="1" si="112"/>
        <v>1</v>
      </c>
      <c r="AL90" s="17">
        <f t="shared" ca="1" si="113"/>
        <v>0</v>
      </c>
      <c r="AM90" s="17">
        <v>51</v>
      </c>
    </row>
    <row r="91" spans="1:39" x14ac:dyDescent="0.3">
      <c r="A91" s="20">
        <v>80</v>
      </c>
      <c r="B91" s="20">
        <f t="shared" ca="1" si="86"/>
        <v>1566</v>
      </c>
      <c r="C91" s="20">
        <f t="shared" ca="1" si="87"/>
        <v>1568</v>
      </c>
      <c r="D91" s="20">
        <f t="shared" ca="1" si="88"/>
        <v>1218</v>
      </c>
      <c r="E91" s="16">
        <f t="shared" ca="1" si="89"/>
        <v>4352</v>
      </c>
      <c r="F91" s="21">
        <f t="shared" ca="1" si="90"/>
        <v>0.35983455882352944</v>
      </c>
      <c r="G91" s="21">
        <f t="shared" ca="1" si="91"/>
        <v>0.36029411764705882</v>
      </c>
      <c r="H91" s="21">
        <f t="shared" ca="1" si="92"/>
        <v>0.27987132352941174</v>
      </c>
      <c r="I91" s="32"/>
      <c r="J91" s="17">
        <f t="shared" ca="1" si="93"/>
        <v>614</v>
      </c>
      <c r="K91" s="17">
        <f t="shared" ca="1" si="94"/>
        <v>3</v>
      </c>
      <c r="L91" s="17">
        <f t="shared" ca="1" si="95"/>
        <v>1</v>
      </c>
      <c r="M91" s="17">
        <f t="shared" ca="1" si="96"/>
        <v>2</v>
      </c>
      <c r="N91" s="17">
        <f t="shared" ca="1" si="97"/>
        <v>1618</v>
      </c>
      <c r="O91" s="16">
        <f t="shared" ca="1" si="98"/>
        <v>2238</v>
      </c>
      <c r="P91" s="32"/>
      <c r="Q91" s="16">
        <f t="shared" ca="1" si="99"/>
        <v>0</v>
      </c>
      <c r="R91" s="16">
        <f t="shared" ca="1" si="100"/>
        <v>1566</v>
      </c>
      <c r="S91" s="16">
        <f t="shared" ca="1" si="101"/>
        <v>1568</v>
      </c>
      <c r="T91" s="16">
        <v>52</v>
      </c>
      <c r="U91" s="32"/>
      <c r="V91" s="16">
        <f t="shared" ca="1" si="102"/>
        <v>609</v>
      </c>
      <c r="W91" s="16">
        <f t="shared" ca="1" si="103"/>
        <v>1566</v>
      </c>
      <c r="X91" s="16">
        <f t="shared" ca="1" si="104"/>
        <v>1568</v>
      </c>
      <c r="Y91" s="16">
        <f t="shared" ca="1" si="105"/>
        <v>0</v>
      </c>
      <c r="Z91" s="32"/>
      <c r="AA91" s="16">
        <f t="shared" ca="1" si="106"/>
        <v>1566</v>
      </c>
      <c r="AB91" s="16">
        <f t="shared" ca="1" si="107"/>
        <v>0</v>
      </c>
      <c r="AC91" s="16">
        <f t="shared" ca="1" si="108"/>
        <v>2</v>
      </c>
      <c r="AD91" s="16">
        <v>52</v>
      </c>
      <c r="AE91" s="32"/>
      <c r="AF91" s="16">
        <f t="shared" ca="1" si="109"/>
        <v>0</v>
      </c>
      <c r="AG91" s="16">
        <f t="shared" ca="1" si="110"/>
        <v>1</v>
      </c>
      <c r="AH91" s="32"/>
      <c r="AI91" s="19">
        <f t="shared" ca="1" si="114"/>
        <v>5</v>
      </c>
      <c r="AJ91" s="17">
        <f t="shared" ca="1" si="111"/>
        <v>3</v>
      </c>
      <c r="AK91" s="17">
        <f t="shared" ca="1" si="112"/>
        <v>1</v>
      </c>
      <c r="AL91" s="17">
        <f t="shared" ca="1" si="113"/>
        <v>1</v>
      </c>
      <c r="AM91" s="17">
        <v>52</v>
      </c>
    </row>
    <row r="92" spans="1:39" x14ac:dyDescent="0.3">
      <c r="A92" s="20">
        <v>81</v>
      </c>
      <c r="B92" s="20">
        <f t="shared" ca="1" si="86"/>
        <v>1621</v>
      </c>
      <c r="C92" s="20">
        <f t="shared" ca="1" si="87"/>
        <v>1623</v>
      </c>
      <c r="D92" s="20">
        <f t="shared" ca="1" si="88"/>
        <v>1232</v>
      </c>
      <c r="E92" s="16">
        <f t="shared" ca="1" si="89"/>
        <v>4476</v>
      </c>
      <c r="F92" s="21">
        <f t="shared" ca="1" si="90"/>
        <v>0.36215370866845398</v>
      </c>
      <c r="G92" s="21">
        <f t="shared" ca="1" si="91"/>
        <v>0.36260053619302951</v>
      </c>
      <c r="H92" s="21">
        <f t="shared" ca="1" si="92"/>
        <v>0.27524575513851651</v>
      </c>
      <c r="I92" s="32"/>
      <c r="J92" s="17">
        <f t="shared" ca="1" si="93"/>
        <v>623</v>
      </c>
      <c r="K92" s="17">
        <f t="shared" ca="1" si="94"/>
        <v>2</v>
      </c>
      <c r="L92" s="17">
        <f t="shared" ca="1" si="95"/>
        <v>1</v>
      </c>
      <c r="M92" s="17">
        <f t="shared" ca="1" si="96"/>
        <v>1</v>
      </c>
      <c r="N92" s="17">
        <f t="shared" ca="1" si="97"/>
        <v>1674</v>
      </c>
      <c r="O92" s="16">
        <f t="shared" ca="1" si="98"/>
        <v>2301</v>
      </c>
      <c r="P92" s="32"/>
      <c r="Q92" s="16">
        <f t="shared" ca="1" si="99"/>
        <v>0</v>
      </c>
      <c r="R92" s="16">
        <f t="shared" ca="1" si="100"/>
        <v>1621</v>
      </c>
      <c r="S92" s="16">
        <f t="shared" ca="1" si="101"/>
        <v>1623</v>
      </c>
      <c r="T92" s="16">
        <v>53</v>
      </c>
      <c r="U92" s="32"/>
      <c r="V92" s="16">
        <f t="shared" ca="1" si="102"/>
        <v>616</v>
      </c>
      <c r="W92" s="16">
        <f t="shared" ca="1" si="103"/>
        <v>1621</v>
      </c>
      <c r="X92" s="16">
        <f t="shared" ca="1" si="104"/>
        <v>1623</v>
      </c>
      <c r="Y92" s="16">
        <f t="shared" ca="1" si="105"/>
        <v>0</v>
      </c>
      <c r="Z92" s="32"/>
      <c r="AA92" s="16">
        <f t="shared" ca="1" si="106"/>
        <v>1621</v>
      </c>
      <c r="AB92" s="16">
        <f t="shared" ca="1" si="107"/>
        <v>0</v>
      </c>
      <c r="AC92" s="16">
        <f t="shared" ca="1" si="108"/>
        <v>2</v>
      </c>
      <c r="AD92" s="16">
        <v>53</v>
      </c>
      <c r="AE92" s="32"/>
      <c r="AF92" s="16">
        <f t="shared" ca="1" si="109"/>
        <v>0</v>
      </c>
      <c r="AG92" s="16">
        <f t="shared" ca="1" si="110"/>
        <v>1</v>
      </c>
      <c r="AH92" s="32"/>
      <c r="AI92" s="19">
        <f t="shared" ca="1" si="114"/>
        <v>7</v>
      </c>
      <c r="AJ92" s="17">
        <f t="shared" ca="1" si="111"/>
        <v>2</v>
      </c>
      <c r="AK92" s="17">
        <f t="shared" ca="1" si="112"/>
        <v>1</v>
      </c>
      <c r="AL92" s="17">
        <f t="shared" ca="1" si="113"/>
        <v>0</v>
      </c>
      <c r="AM92" s="17">
        <v>53</v>
      </c>
    </row>
    <row r="93" spans="1:39" x14ac:dyDescent="0.3">
      <c r="A93" s="20">
        <v>82</v>
      </c>
      <c r="B93" s="20">
        <f t="shared" ca="1" si="86"/>
        <v>1676.5</v>
      </c>
      <c r="C93" s="20">
        <f t="shared" ca="1" si="87"/>
        <v>1677</v>
      </c>
      <c r="D93" s="20">
        <f t="shared" ca="1" si="88"/>
        <v>1248.5</v>
      </c>
      <c r="E93" s="16">
        <f t="shared" ca="1" si="89"/>
        <v>4602</v>
      </c>
      <c r="F93" s="21">
        <f t="shared" ca="1" si="90"/>
        <v>0.36429813124728377</v>
      </c>
      <c r="G93" s="21">
        <f t="shared" ca="1" si="91"/>
        <v>0.36440677966101692</v>
      </c>
      <c r="H93" s="21">
        <f t="shared" ca="1" si="92"/>
        <v>0.27129508909169925</v>
      </c>
      <c r="I93" s="32"/>
      <c r="J93" s="17">
        <f t="shared" ca="1" si="93"/>
        <v>629</v>
      </c>
      <c r="K93" s="17">
        <f t="shared" ca="1" si="94"/>
        <v>3.5</v>
      </c>
      <c r="L93" s="17">
        <f t="shared" ca="1" si="95"/>
        <v>1</v>
      </c>
      <c r="M93" s="17">
        <f t="shared" ca="1" si="96"/>
        <v>1</v>
      </c>
      <c r="N93" s="17">
        <f t="shared" ca="1" si="97"/>
        <v>1730.5</v>
      </c>
      <c r="O93" s="16">
        <f t="shared" ca="1" si="98"/>
        <v>2365</v>
      </c>
      <c r="P93" s="32"/>
      <c r="Q93" s="16">
        <f t="shared" ca="1" si="99"/>
        <v>0.5</v>
      </c>
      <c r="R93" s="16">
        <f t="shared" ca="1" si="100"/>
        <v>1676.5</v>
      </c>
      <c r="S93" s="16">
        <f t="shared" ca="1" si="101"/>
        <v>1676.5</v>
      </c>
      <c r="T93" s="16">
        <v>54</v>
      </c>
      <c r="U93" s="32"/>
      <c r="V93" s="16">
        <f t="shared" ca="1" si="102"/>
        <v>624</v>
      </c>
      <c r="W93" s="16">
        <f t="shared" ca="1" si="103"/>
        <v>1676.5</v>
      </c>
      <c r="X93" s="16">
        <f t="shared" ca="1" si="104"/>
        <v>1677</v>
      </c>
      <c r="Y93" s="16">
        <f t="shared" ca="1" si="105"/>
        <v>0.5</v>
      </c>
      <c r="Z93" s="32"/>
      <c r="AA93" s="16">
        <f t="shared" ca="1" si="106"/>
        <v>1676.5</v>
      </c>
      <c r="AB93" s="16">
        <f t="shared" ca="1" si="107"/>
        <v>0</v>
      </c>
      <c r="AC93" s="16">
        <f t="shared" ca="1" si="108"/>
        <v>0</v>
      </c>
      <c r="AD93" s="16">
        <v>54</v>
      </c>
      <c r="AE93" s="32"/>
      <c r="AF93" s="16">
        <f t="shared" ca="1" si="109"/>
        <v>0</v>
      </c>
      <c r="AG93" s="16">
        <f t="shared" ca="1" si="110"/>
        <v>0</v>
      </c>
      <c r="AH93" s="32"/>
      <c r="AI93" s="19">
        <f t="shared" ca="1" si="114"/>
        <v>5</v>
      </c>
      <c r="AJ93" s="17">
        <f t="shared" ca="1" si="111"/>
        <v>3</v>
      </c>
      <c r="AK93" s="17">
        <f t="shared" ca="1" si="112"/>
        <v>1</v>
      </c>
      <c r="AL93" s="17">
        <f t="shared" ca="1" si="113"/>
        <v>1</v>
      </c>
      <c r="AM93" s="17">
        <v>54</v>
      </c>
    </row>
    <row r="94" spans="1:39" x14ac:dyDescent="0.3">
      <c r="A94" s="20">
        <v>83</v>
      </c>
      <c r="B94" s="20">
        <f t="shared" ca="1" si="86"/>
        <v>1733</v>
      </c>
      <c r="C94" s="20">
        <f t="shared" ca="1" si="87"/>
        <v>1735</v>
      </c>
      <c r="D94" s="20">
        <f t="shared" ca="1" si="88"/>
        <v>1262</v>
      </c>
      <c r="E94" s="16">
        <f t="shared" ca="1" si="89"/>
        <v>4730</v>
      </c>
      <c r="F94" s="21">
        <f t="shared" ca="1" si="90"/>
        <v>0.36638477801268499</v>
      </c>
      <c r="G94" s="21">
        <f t="shared" ca="1" si="91"/>
        <v>0.3668076109936575</v>
      </c>
      <c r="H94" s="21">
        <f t="shared" ca="1" si="92"/>
        <v>0.26680761099365752</v>
      </c>
      <c r="I94" s="32"/>
      <c r="J94" s="17">
        <f t="shared" ca="1" si="93"/>
        <v>636</v>
      </c>
      <c r="K94" s="17">
        <f t="shared" ca="1" si="94"/>
        <v>3</v>
      </c>
      <c r="L94" s="17">
        <f t="shared" ca="1" si="95"/>
        <v>1</v>
      </c>
      <c r="M94" s="17">
        <f t="shared" ca="1" si="96"/>
        <v>2</v>
      </c>
      <c r="N94" s="17">
        <f t="shared" ca="1" si="97"/>
        <v>1788</v>
      </c>
      <c r="O94" s="16">
        <f t="shared" ca="1" si="98"/>
        <v>2430</v>
      </c>
      <c r="P94" s="32"/>
      <c r="Q94" s="16">
        <f t="shared" ca="1" si="99"/>
        <v>0</v>
      </c>
      <c r="R94" s="16">
        <f t="shared" ca="1" si="100"/>
        <v>1733</v>
      </c>
      <c r="S94" s="16">
        <f t="shared" ca="1" si="101"/>
        <v>1735</v>
      </c>
      <c r="T94" s="16">
        <v>55</v>
      </c>
      <c r="U94" s="32"/>
      <c r="V94" s="16">
        <f t="shared" ca="1" si="102"/>
        <v>631</v>
      </c>
      <c r="W94" s="16">
        <f t="shared" ca="1" si="103"/>
        <v>1733</v>
      </c>
      <c r="X94" s="16">
        <f t="shared" ca="1" si="104"/>
        <v>1735</v>
      </c>
      <c r="Y94" s="16">
        <f t="shared" ca="1" si="105"/>
        <v>0</v>
      </c>
      <c r="Z94" s="32"/>
      <c r="AA94" s="16">
        <f t="shared" ca="1" si="106"/>
        <v>1733</v>
      </c>
      <c r="AB94" s="16">
        <f t="shared" ca="1" si="107"/>
        <v>0</v>
      </c>
      <c r="AC94" s="16">
        <f t="shared" ca="1" si="108"/>
        <v>2</v>
      </c>
      <c r="AD94" s="16">
        <v>55</v>
      </c>
      <c r="AE94" s="32"/>
      <c r="AF94" s="16">
        <f t="shared" ca="1" si="109"/>
        <v>0</v>
      </c>
      <c r="AG94" s="16">
        <f t="shared" ca="1" si="110"/>
        <v>1</v>
      </c>
      <c r="AH94" s="32"/>
      <c r="AI94" s="19">
        <f t="shared" ca="1" si="114"/>
        <v>5</v>
      </c>
      <c r="AJ94" s="17">
        <f t="shared" ca="1" si="111"/>
        <v>3</v>
      </c>
      <c r="AK94" s="17">
        <f t="shared" ca="1" si="112"/>
        <v>1</v>
      </c>
      <c r="AL94" s="17">
        <f t="shared" ca="1" si="113"/>
        <v>1</v>
      </c>
      <c r="AM94" s="17">
        <v>55</v>
      </c>
    </row>
    <row r="95" spans="1:39" x14ac:dyDescent="0.3">
      <c r="A95" s="20">
        <v>84</v>
      </c>
      <c r="B95" s="20">
        <f t="shared" ca="1" si="86"/>
        <v>1791</v>
      </c>
      <c r="C95" s="20">
        <f t="shared" ca="1" si="87"/>
        <v>1793</v>
      </c>
      <c r="D95" s="20">
        <f t="shared" ca="1" si="88"/>
        <v>1276</v>
      </c>
      <c r="E95" s="16">
        <f t="shared" ca="1" si="89"/>
        <v>4860</v>
      </c>
      <c r="F95" s="21">
        <f t="shared" ca="1" si="90"/>
        <v>0.36851851851851852</v>
      </c>
      <c r="G95" s="21">
        <f t="shared" ca="1" si="91"/>
        <v>0.36893004115226335</v>
      </c>
      <c r="H95" s="21">
        <f t="shared" ca="1" si="92"/>
        <v>0.26255144032921812</v>
      </c>
      <c r="I95" s="32"/>
      <c r="J95" s="17">
        <f t="shared" ca="1" si="93"/>
        <v>645</v>
      </c>
      <c r="K95" s="17">
        <f t="shared" ca="1" si="94"/>
        <v>2</v>
      </c>
      <c r="L95" s="17">
        <f t="shared" ca="1" si="95"/>
        <v>1</v>
      </c>
      <c r="M95" s="17">
        <f t="shared" ca="1" si="96"/>
        <v>1</v>
      </c>
      <c r="N95" s="17">
        <f t="shared" ca="1" si="97"/>
        <v>1847</v>
      </c>
      <c r="O95" s="16">
        <f t="shared" ca="1" si="98"/>
        <v>2496</v>
      </c>
      <c r="P95" s="32"/>
      <c r="Q95" s="16">
        <f t="shared" ca="1" si="99"/>
        <v>0</v>
      </c>
      <c r="R95" s="16">
        <f t="shared" ca="1" si="100"/>
        <v>1791</v>
      </c>
      <c r="S95" s="16">
        <f t="shared" ca="1" si="101"/>
        <v>1793</v>
      </c>
      <c r="T95" s="16">
        <v>56</v>
      </c>
      <c r="U95" s="32"/>
      <c r="V95" s="16">
        <f t="shared" ca="1" si="102"/>
        <v>638</v>
      </c>
      <c r="W95" s="16">
        <f t="shared" ca="1" si="103"/>
        <v>1791</v>
      </c>
      <c r="X95" s="16">
        <f t="shared" ca="1" si="104"/>
        <v>1793</v>
      </c>
      <c r="Y95" s="16">
        <f t="shared" ca="1" si="105"/>
        <v>0</v>
      </c>
      <c r="Z95" s="32"/>
      <c r="AA95" s="16">
        <f t="shared" ca="1" si="106"/>
        <v>1791</v>
      </c>
      <c r="AB95" s="16">
        <f t="shared" ca="1" si="107"/>
        <v>0</v>
      </c>
      <c r="AC95" s="16">
        <f t="shared" ca="1" si="108"/>
        <v>2</v>
      </c>
      <c r="AD95" s="16">
        <v>56</v>
      </c>
      <c r="AE95" s="32"/>
      <c r="AF95" s="16">
        <f t="shared" ca="1" si="109"/>
        <v>0</v>
      </c>
      <c r="AG95" s="16">
        <f t="shared" ca="1" si="110"/>
        <v>1</v>
      </c>
      <c r="AH95" s="32"/>
      <c r="AI95" s="19">
        <f t="shared" ca="1" si="114"/>
        <v>7</v>
      </c>
      <c r="AJ95" s="17">
        <f t="shared" ca="1" si="111"/>
        <v>2</v>
      </c>
      <c r="AK95" s="17">
        <f t="shared" ca="1" si="112"/>
        <v>1</v>
      </c>
      <c r="AL95" s="17">
        <f t="shared" ca="1" si="113"/>
        <v>0</v>
      </c>
      <c r="AM95" s="17">
        <v>56</v>
      </c>
    </row>
    <row r="96" spans="1:39" x14ac:dyDescent="0.3">
      <c r="A96" s="20">
        <v>85</v>
      </c>
      <c r="B96" s="20">
        <f t="shared" ca="1" si="86"/>
        <v>1849.5</v>
      </c>
      <c r="C96" s="20">
        <f t="shared" ca="1" si="87"/>
        <v>1850</v>
      </c>
      <c r="D96" s="20">
        <f t="shared" ca="1" si="88"/>
        <v>1292.5</v>
      </c>
      <c r="E96" s="16">
        <f t="shared" ca="1" si="89"/>
        <v>4992</v>
      </c>
      <c r="F96" s="21">
        <f t="shared" ca="1" si="90"/>
        <v>0.37049278846153844</v>
      </c>
      <c r="G96" s="21">
        <f t="shared" ca="1" si="91"/>
        <v>0.37059294871794873</v>
      </c>
      <c r="H96" s="21">
        <f t="shared" ca="1" si="92"/>
        <v>0.25891426282051283</v>
      </c>
      <c r="I96" s="32"/>
      <c r="J96" s="17">
        <f t="shared" ca="1" si="93"/>
        <v>653</v>
      </c>
      <c r="K96" s="17">
        <f t="shared" ca="1" si="94"/>
        <v>2.5</v>
      </c>
      <c r="L96" s="17">
        <f t="shared" ca="1" si="95"/>
        <v>1</v>
      </c>
      <c r="M96" s="17">
        <f t="shared" ca="1" si="96"/>
        <v>0</v>
      </c>
      <c r="N96" s="17">
        <f t="shared" ca="1" si="97"/>
        <v>1906.5</v>
      </c>
      <c r="O96" s="16">
        <f t="shared" ca="1" si="98"/>
        <v>2563</v>
      </c>
      <c r="P96" s="32"/>
      <c r="Q96" s="16">
        <f t="shared" ca="1" si="99"/>
        <v>0.5</v>
      </c>
      <c r="R96" s="16">
        <f t="shared" ca="1" si="100"/>
        <v>1849.5</v>
      </c>
      <c r="S96" s="16">
        <f t="shared" ca="1" si="101"/>
        <v>1849.5</v>
      </c>
      <c r="T96" s="16">
        <v>57</v>
      </c>
      <c r="U96" s="32"/>
      <c r="V96" s="16">
        <f t="shared" ca="1" si="102"/>
        <v>646</v>
      </c>
      <c r="W96" s="16">
        <f t="shared" ca="1" si="103"/>
        <v>1849.5</v>
      </c>
      <c r="X96" s="16">
        <f t="shared" ca="1" si="104"/>
        <v>1850</v>
      </c>
      <c r="Y96" s="16">
        <f t="shared" ca="1" si="105"/>
        <v>0.5</v>
      </c>
      <c r="Z96" s="32"/>
      <c r="AA96" s="16">
        <f t="shared" ca="1" si="106"/>
        <v>1849.5</v>
      </c>
      <c r="AB96" s="16">
        <f t="shared" ca="1" si="107"/>
        <v>0</v>
      </c>
      <c r="AC96" s="16">
        <f t="shared" ca="1" si="108"/>
        <v>0</v>
      </c>
      <c r="AD96" s="16">
        <v>57</v>
      </c>
      <c r="AE96" s="32"/>
      <c r="AF96" s="16">
        <f t="shared" ca="1" si="109"/>
        <v>0</v>
      </c>
      <c r="AG96" s="16">
        <f t="shared" ca="1" si="110"/>
        <v>0</v>
      </c>
      <c r="AH96" s="32"/>
      <c r="AI96" s="19">
        <f t="shared" ca="1" si="114"/>
        <v>7</v>
      </c>
      <c r="AJ96" s="17">
        <f t="shared" ca="1" si="111"/>
        <v>2</v>
      </c>
      <c r="AK96" s="17">
        <f t="shared" ca="1" si="112"/>
        <v>1</v>
      </c>
      <c r="AL96" s="17">
        <f t="shared" ca="1" si="113"/>
        <v>0</v>
      </c>
      <c r="AM96" s="17">
        <v>57</v>
      </c>
    </row>
    <row r="97" spans="1:39" x14ac:dyDescent="0.3">
      <c r="A97" s="20">
        <v>86</v>
      </c>
      <c r="B97" s="20">
        <f t="shared" ca="1" si="86"/>
        <v>1908.5</v>
      </c>
      <c r="C97" s="20">
        <f t="shared" ca="1" si="87"/>
        <v>1909</v>
      </c>
      <c r="D97" s="20">
        <f t="shared" ca="1" si="88"/>
        <v>1308.5</v>
      </c>
      <c r="E97" s="16">
        <f t="shared" ca="1" si="89"/>
        <v>5126</v>
      </c>
      <c r="F97" s="21">
        <f t="shared" ca="1" si="90"/>
        <v>0.37231759656652358</v>
      </c>
      <c r="G97" s="21">
        <f t="shared" ca="1" si="91"/>
        <v>0.3724151385095591</v>
      </c>
      <c r="H97" s="21">
        <f t="shared" ca="1" si="92"/>
        <v>0.25526726492391727</v>
      </c>
      <c r="I97" s="32"/>
      <c r="J97" s="17">
        <f t="shared" ca="1" si="93"/>
        <v>661</v>
      </c>
      <c r="K97" s="17">
        <f t="shared" ca="1" si="94"/>
        <v>2.5</v>
      </c>
      <c r="L97" s="17">
        <f t="shared" ca="1" si="95"/>
        <v>1</v>
      </c>
      <c r="M97" s="17">
        <f t="shared" ca="1" si="96"/>
        <v>0</v>
      </c>
      <c r="N97" s="17">
        <f t="shared" ca="1" si="97"/>
        <v>1966.5</v>
      </c>
      <c r="O97" s="16">
        <f t="shared" ca="1" si="98"/>
        <v>2631</v>
      </c>
      <c r="P97" s="32"/>
      <c r="Q97" s="16">
        <f t="shared" ca="1" si="99"/>
        <v>0.5</v>
      </c>
      <c r="R97" s="16">
        <f t="shared" ca="1" si="100"/>
        <v>1908.5</v>
      </c>
      <c r="S97" s="16">
        <f t="shared" ca="1" si="101"/>
        <v>1908.5</v>
      </c>
      <c r="T97" s="16">
        <v>58</v>
      </c>
      <c r="U97" s="32"/>
      <c r="V97" s="16">
        <f t="shared" ca="1" si="102"/>
        <v>654</v>
      </c>
      <c r="W97" s="16">
        <f t="shared" ca="1" si="103"/>
        <v>1908.5</v>
      </c>
      <c r="X97" s="16">
        <f t="shared" ca="1" si="104"/>
        <v>1909</v>
      </c>
      <c r="Y97" s="16">
        <f t="shared" ca="1" si="105"/>
        <v>0.5</v>
      </c>
      <c r="Z97" s="32"/>
      <c r="AA97" s="16">
        <f t="shared" ca="1" si="106"/>
        <v>1908.5</v>
      </c>
      <c r="AB97" s="16">
        <f t="shared" ca="1" si="107"/>
        <v>0</v>
      </c>
      <c r="AC97" s="16">
        <f t="shared" ca="1" si="108"/>
        <v>0</v>
      </c>
      <c r="AD97" s="16">
        <v>58</v>
      </c>
      <c r="AE97" s="32"/>
      <c r="AF97" s="16">
        <f t="shared" ca="1" si="109"/>
        <v>0</v>
      </c>
      <c r="AG97" s="16">
        <f t="shared" ca="1" si="110"/>
        <v>0</v>
      </c>
      <c r="AH97" s="32"/>
      <c r="AI97" s="19">
        <f t="shared" ca="1" si="114"/>
        <v>7</v>
      </c>
      <c r="AJ97" s="17">
        <f t="shared" ca="1" si="111"/>
        <v>2</v>
      </c>
      <c r="AK97" s="17">
        <f t="shared" ca="1" si="112"/>
        <v>1</v>
      </c>
      <c r="AL97" s="17">
        <f t="shared" ca="1" si="113"/>
        <v>0</v>
      </c>
      <c r="AM97" s="17">
        <v>58</v>
      </c>
    </row>
    <row r="98" spans="1:39" x14ac:dyDescent="0.3">
      <c r="A98" s="20">
        <v>87</v>
      </c>
      <c r="B98" s="20">
        <f t="shared" ca="1" si="86"/>
        <v>1968.5</v>
      </c>
      <c r="C98" s="20">
        <f t="shared" ca="1" si="87"/>
        <v>1969</v>
      </c>
      <c r="D98" s="20">
        <f t="shared" ca="1" si="88"/>
        <v>1324.5</v>
      </c>
      <c r="E98" s="16">
        <f t="shared" ca="1" si="89"/>
        <v>5262</v>
      </c>
      <c r="F98" s="21">
        <f t="shared" ca="1" si="90"/>
        <v>0.37409730140630937</v>
      </c>
      <c r="G98" s="21">
        <f t="shared" ca="1" si="91"/>
        <v>0.37419232231090838</v>
      </c>
      <c r="H98" s="21">
        <f t="shared" ca="1" si="92"/>
        <v>0.2517103762827822</v>
      </c>
      <c r="I98" s="32"/>
      <c r="J98" s="17">
        <f t="shared" ca="1" si="93"/>
        <v>667</v>
      </c>
      <c r="K98" s="17">
        <f t="shared" ca="1" si="94"/>
        <v>3.5</v>
      </c>
      <c r="L98" s="17">
        <f t="shared" ca="1" si="95"/>
        <v>1</v>
      </c>
      <c r="M98" s="17">
        <f t="shared" ca="1" si="96"/>
        <v>1</v>
      </c>
      <c r="N98" s="17">
        <f t="shared" ca="1" si="97"/>
        <v>2027.5</v>
      </c>
      <c r="O98" s="16">
        <f t="shared" ca="1" si="98"/>
        <v>2700</v>
      </c>
      <c r="P98" s="32"/>
      <c r="Q98" s="16">
        <f t="shared" ca="1" si="99"/>
        <v>0.5</v>
      </c>
      <c r="R98" s="16">
        <f t="shared" ca="1" si="100"/>
        <v>1968.5</v>
      </c>
      <c r="S98" s="16">
        <f t="shared" ca="1" si="101"/>
        <v>1968.5</v>
      </c>
      <c r="T98" s="16">
        <v>59</v>
      </c>
      <c r="U98" s="32"/>
      <c r="V98" s="16">
        <f t="shared" ca="1" si="102"/>
        <v>662</v>
      </c>
      <c r="W98" s="16">
        <f t="shared" ca="1" si="103"/>
        <v>1968.5</v>
      </c>
      <c r="X98" s="16">
        <f t="shared" ca="1" si="104"/>
        <v>1969</v>
      </c>
      <c r="Y98" s="16">
        <f t="shared" ca="1" si="105"/>
        <v>0.5</v>
      </c>
      <c r="Z98" s="32"/>
      <c r="AA98" s="16">
        <f t="shared" ca="1" si="106"/>
        <v>1968.5</v>
      </c>
      <c r="AB98" s="16">
        <f t="shared" ca="1" si="107"/>
        <v>0</v>
      </c>
      <c r="AC98" s="16">
        <f t="shared" ca="1" si="108"/>
        <v>0</v>
      </c>
      <c r="AD98" s="16">
        <v>59</v>
      </c>
      <c r="AE98" s="32"/>
      <c r="AF98" s="16">
        <f t="shared" ca="1" si="109"/>
        <v>0</v>
      </c>
      <c r="AG98" s="16">
        <f t="shared" ca="1" si="110"/>
        <v>0</v>
      </c>
      <c r="AH98" s="32"/>
      <c r="AI98" s="19">
        <f t="shared" ca="1" si="114"/>
        <v>5</v>
      </c>
      <c r="AJ98" s="17">
        <f t="shared" ca="1" si="111"/>
        <v>3</v>
      </c>
      <c r="AK98" s="17">
        <f t="shared" ca="1" si="112"/>
        <v>1</v>
      </c>
      <c r="AL98" s="17">
        <f t="shared" ca="1" si="113"/>
        <v>1</v>
      </c>
      <c r="AM98" s="17">
        <v>59</v>
      </c>
    </row>
    <row r="99" spans="1:39" x14ac:dyDescent="0.3">
      <c r="A99" s="20">
        <v>88</v>
      </c>
      <c r="B99" s="20">
        <f t="shared" ca="1" si="86"/>
        <v>2030</v>
      </c>
      <c r="C99" s="20">
        <f t="shared" ca="1" si="87"/>
        <v>2032</v>
      </c>
      <c r="D99" s="20">
        <f t="shared" ca="1" si="88"/>
        <v>1338</v>
      </c>
      <c r="E99" s="16">
        <f t="shared" ca="1" si="89"/>
        <v>5400</v>
      </c>
      <c r="F99" s="21">
        <f t="shared" ca="1" si="90"/>
        <v>0.37592592592592594</v>
      </c>
      <c r="G99" s="21">
        <f t="shared" ca="1" si="91"/>
        <v>0.3762962962962963</v>
      </c>
      <c r="H99" s="21">
        <f t="shared" ca="1" si="92"/>
        <v>0.24777777777777779</v>
      </c>
      <c r="I99" s="32"/>
      <c r="J99" s="17">
        <f t="shared" ca="1" si="93"/>
        <v>674</v>
      </c>
      <c r="K99" s="17">
        <f t="shared" ca="1" si="94"/>
        <v>3</v>
      </c>
      <c r="L99" s="17">
        <f t="shared" ca="1" si="95"/>
        <v>1</v>
      </c>
      <c r="M99" s="17">
        <f t="shared" ca="1" si="96"/>
        <v>2</v>
      </c>
      <c r="N99" s="17">
        <f t="shared" ca="1" si="97"/>
        <v>2090</v>
      </c>
      <c r="O99" s="16">
        <f t="shared" ca="1" si="98"/>
        <v>2770</v>
      </c>
      <c r="P99" s="32"/>
      <c r="Q99" s="16">
        <f t="shared" ca="1" si="99"/>
        <v>0</v>
      </c>
      <c r="R99" s="16">
        <f t="shared" ca="1" si="100"/>
        <v>2030</v>
      </c>
      <c r="S99" s="16">
        <f t="shared" ca="1" si="101"/>
        <v>2032</v>
      </c>
      <c r="T99" s="16">
        <v>60</v>
      </c>
      <c r="U99" s="32"/>
      <c r="V99" s="16">
        <f t="shared" ca="1" si="102"/>
        <v>669</v>
      </c>
      <c r="W99" s="16">
        <f t="shared" ca="1" si="103"/>
        <v>2030</v>
      </c>
      <c r="X99" s="16">
        <f t="shared" ca="1" si="104"/>
        <v>2032</v>
      </c>
      <c r="Y99" s="16">
        <f t="shared" ca="1" si="105"/>
        <v>0</v>
      </c>
      <c r="Z99" s="32"/>
      <c r="AA99" s="16">
        <f t="shared" ca="1" si="106"/>
        <v>2030</v>
      </c>
      <c r="AB99" s="16">
        <f t="shared" ca="1" si="107"/>
        <v>0</v>
      </c>
      <c r="AC99" s="16">
        <f t="shared" ca="1" si="108"/>
        <v>2</v>
      </c>
      <c r="AD99" s="16">
        <v>60</v>
      </c>
      <c r="AE99" s="32"/>
      <c r="AF99" s="16">
        <f t="shared" ca="1" si="109"/>
        <v>0</v>
      </c>
      <c r="AG99" s="16">
        <f t="shared" ca="1" si="110"/>
        <v>1</v>
      </c>
      <c r="AH99" s="32"/>
      <c r="AI99" s="19">
        <f t="shared" ca="1" si="114"/>
        <v>5</v>
      </c>
      <c r="AJ99" s="17">
        <f t="shared" ca="1" si="111"/>
        <v>3</v>
      </c>
      <c r="AK99" s="17">
        <f t="shared" ca="1" si="112"/>
        <v>1</v>
      </c>
      <c r="AL99" s="17">
        <f t="shared" ca="1" si="113"/>
        <v>1</v>
      </c>
      <c r="AM99" s="17">
        <v>60</v>
      </c>
    </row>
    <row r="100" spans="1:39" x14ac:dyDescent="0.3">
      <c r="A100" s="20">
        <v>89</v>
      </c>
      <c r="B100" s="20">
        <f t="shared" ca="1" si="86"/>
        <v>2093</v>
      </c>
      <c r="C100" s="20">
        <f t="shared" ca="1" si="87"/>
        <v>2095</v>
      </c>
      <c r="D100" s="20">
        <f t="shared" ca="1" si="88"/>
        <v>1352</v>
      </c>
      <c r="E100" s="16">
        <f t="shared" ca="1" si="89"/>
        <v>5540</v>
      </c>
      <c r="F100" s="21">
        <f t="shared" ca="1" si="90"/>
        <v>0.37779783393501803</v>
      </c>
      <c r="G100" s="21">
        <f t="shared" ca="1" si="91"/>
        <v>0.37815884476534295</v>
      </c>
      <c r="H100" s="21">
        <f t="shared" ca="1" si="92"/>
        <v>0.24404332129963899</v>
      </c>
      <c r="I100" s="32"/>
      <c r="J100" s="17">
        <f t="shared" ca="1" si="93"/>
        <v>683</v>
      </c>
      <c r="K100" s="17">
        <f t="shared" ca="1" si="94"/>
        <v>2</v>
      </c>
      <c r="L100" s="17">
        <f t="shared" ca="1" si="95"/>
        <v>1</v>
      </c>
      <c r="M100" s="17">
        <f t="shared" ca="1" si="96"/>
        <v>1</v>
      </c>
      <c r="N100" s="17">
        <f t="shared" ca="1" si="97"/>
        <v>2154</v>
      </c>
      <c r="O100" s="16">
        <f t="shared" ca="1" si="98"/>
        <v>2841</v>
      </c>
      <c r="P100" s="32"/>
      <c r="Q100" s="16">
        <f t="shared" ca="1" si="99"/>
        <v>0</v>
      </c>
      <c r="R100" s="16">
        <f t="shared" ca="1" si="100"/>
        <v>2093</v>
      </c>
      <c r="S100" s="16">
        <f t="shared" ca="1" si="101"/>
        <v>2095</v>
      </c>
      <c r="T100" s="16">
        <v>61</v>
      </c>
      <c r="U100" s="32"/>
      <c r="V100" s="16">
        <f t="shared" ca="1" si="102"/>
        <v>676</v>
      </c>
      <c r="W100" s="16">
        <f t="shared" ca="1" si="103"/>
        <v>2093</v>
      </c>
      <c r="X100" s="16">
        <f t="shared" ca="1" si="104"/>
        <v>2095</v>
      </c>
      <c r="Y100" s="16">
        <f t="shared" ca="1" si="105"/>
        <v>0</v>
      </c>
      <c r="Z100" s="32"/>
      <c r="AA100" s="16">
        <f t="shared" ca="1" si="106"/>
        <v>2093</v>
      </c>
      <c r="AB100" s="16">
        <f t="shared" ca="1" si="107"/>
        <v>0</v>
      </c>
      <c r="AC100" s="16">
        <f t="shared" ca="1" si="108"/>
        <v>2</v>
      </c>
      <c r="AD100" s="16">
        <v>61</v>
      </c>
      <c r="AE100" s="32"/>
      <c r="AF100" s="16">
        <f t="shared" ca="1" si="109"/>
        <v>0</v>
      </c>
      <c r="AG100" s="16">
        <f t="shared" ca="1" si="110"/>
        <v>1</v>
      </c>
      <c r="AH100" s="32"/>
      <c r="AI100" s="19">
        <f t="shared" ca="1" si="114"/>
        <v>7</v>
      </c>
      <c r="AJ100" s="17">
        <f t="shared" ca="1" si="111"/>
        <v>2</v>
      </c>
      <c r="AK100" s="17">
        <f t="shared" ca="1" si="112"/>
        <v>1</v>
      </c>
      <c r="AL100" s="17">
        <f t="shared" ca="1" si="113"/>
        <v>0</v>
      </c>
      <c r="AM100" s="17">
        <v>61</v>
      </c>
    </row>
    <row r="101" spans="1:39" x14ac:dyDescent="0.3">
      <c r="A101" s="20">
        <v>90</v>
      </c>
      <c r="B101" s="20">
        <f t="shared" ca="1" si="86"/>
        <v>2156.5</v>
      </c>
      <c r="C101" s="20">
        <f t="shared" ca="1" si="87"/>
        <v>2157</v>
      </c>
      <c r="D101" s="20">
        <f t="shared" ca="1" si="88"/>
        <v>1368.5</v>
      </c>
      <c r="E101" s="16">
        <f t="shared" ca="1" si="89"/>
        <v>5682</v>
      </c>
      <c r="F101" s="21">
        <f t="shared" ca="1" si="90"/>
        <v>0.37953185498064063</v>
      </c>
      <c r="G101" s="21">
        <f t="shared" ca="1" si="91"/>
        <v>0.37961985216473071</v>
      </c>
      <c r="H101" s="21">
        <f t="shared" ca="1" si="92"/>
        <v>0.24084829285462866</v>
      </c>
      <c r="I101" s="32"/>
      <c r="J101" s="17">
        <f t="shared" ca="1" si="93"/>
        <v>689</v>
      </c>
      <c r="K101" s="17">
        <f t="shared" ca="1" si="94"/>
        <v>3.5</v>
      </c>
      <c r="L101" s="17">
        <f t="shared" ca="1" si="95"/>
        <v>1</v>
      </c>
      <c r="M101" s="17">
        <f t="shared" ca="1" si="96"/>
        <v>1</v>
      </c>
      <c r="N101" s="17">
        <f t="shared" ca="1" si="97"/>
        <v>2218.5</v>
      </c>
      <c r="O101" s="16">
        <f t="shared" ca="1" si="98"/>
        <v>2913</v>
      </c>
      <c r="P101" s="32"/>
      <c r="Q101" s="16">
        <f t="shared" ca="1" si="99"/>
        <v>0.5</v>
      </c>
      <c r="R101" s="16">
        <f t="shared" ca="1" si="100"/>
        <v>2156.5</v>
      </c>
      <c r="S101" s="16">
        <f t="shared" ca="1" si="101"/>
        <v>2156.5</v>
      </c>
      <c r="T101" s="16">
        <v>62</v>
      </c>
      <c r="U101" s="32"/>
      <c r="V101" s="16">
        <f t="shared" ca="1" si="102"/>
        <v>684</v>
      </c>
      <c r="W101" s="16">
        <f t="shared" ca="1" si="103"/>
        <v>2156.5</v>
      </c>
      <c r="X101" s="16">
        <f t="shared" ca="1" si="104"/>
        <v>2157</v>
      </c>
      <c r="Y101" s="16">
        <f t="shared" ca="1" si="105"/>
        <v>0.5</v>
      </c>
      <c r="Z101" s="32"/>
      <c r="AA101" s="16">
        <f t="shared" ca="1" si="106"/>
        <v>2156.5</v>
      </c>
      <c r="AB101" s="16">
        <f t="shared" ca="1" si="107"/>
        <v>0</v>
      </c>
      <c r="AC101" s="16">
        <f t="shared" ca="1" si="108"/>
        <v>0</v>
      </c>
      <c r="AD101" s="16">
        <v>62</v>
      </c>
      <c r="AE101" s="32"/>
      <c r="AF101" s="16">
        <f t="shared" ca="1" si="109"/>
        <v>0</v>
      </c>
      <c r="AG101" s="16">
        <f t="shared" ca="1" si="110"/>
        <v>0</v>
      </c>
      <c r="AH101" s="32"/>
      <c r="AI101" s="19">
        <f t="shared" ca="1" si="114"/>
        <v>5</v>
      </c>
      <c r="AJ101" s="17">
        <f t="shared" ca="1" si="111"/>
        <v>3</v>
      </c>
      <c r="AK101" s="17">
        <f t="shared" ca="1" si="112"/>
        <v>1</v>
      </c>
      <c r="AL101" s="17">
        <f t="shared" ca="1" si="113"/>
        <v>1</v>
      </c>
      <c r="AM101" s="17">
        <v>62</v>
      </c>
    </row>
    <row r="102" spans="1:39" x14ac:dyDescent="0.3">
      <c r="A102" s="20">
        <v>91</v>
      </c>
      <c r="B102" s="20">
        <f t="shared" ca="1" si="86"/>
        <v>2221</v>
      </c>
      <c r="C102" s="20">
        <f t="shared" ca="1" si="87"/>
        <v>2223</v>
      </c>
      <c r="D102" s="20">
        <f t="shared" ca="1" si="88"/>
        <v>1382</v>
      </c>
      <c r="E102" s="16">
        <f t="shared" ca="1" si="89"/>
        <v>5826</v>
      </c>
      <c r="F102" s="21">
        <f t="shared" ca="1" si="90"/>
        <v>0.38122210779265364</v>
      </c>
      <c r="G102" s="21">
        <f t="shared" ca="1" si="91"/>
        <v>0.38156539649845522</v>
      </c>
      <c r="H102" s="21">
        <f t="shared" ca="1" si="92"/>
        <v>0.23721249570889119</v>
      </c>
      <c r="I102" s="32"/>
      <c r="J102" s="17">
        <f t="shared" ca="1" si="93"/>
        <v>696</v>
      </c>
      <c r="K102" s="17">
        <f t="shared" ca="1" si="94"/>
        <v>3</v>
      </c>
      <c r="L102" s="17">
        <f t="shared" ca="1" si="95"/>
        <v>1</v>
      </c>
      <c r="M102" s="17">
        <f t="shared" ca="1" si="96"/>
        <v>2</v>
      </c>
      <c r="N102" s="17">
        <f t="shared" ca="1" si="97"/>
        <v>2284</v>
      </c>
      <c r="O102" s="16">
        <f t="shared" ca="1" si="98"/>
        <v>2986</v>
      </c>
      <c r="P102" s="32"/>
      <c r="Q102" s="16">
        <f t="shared" ca="1" si="99"/>
        <v>0</v>
      </c>
      <c r="R102" s="16">
        <f t="shared" ca="1" si="100"/>
        <v>2221</v>
      </c>
      <c r="S102" s="16">
        <f t="shared" ca="1" si="101"/>
        <v>2223</v>
      </c>
      <c r="T102" s="16">
        <v>63</v>
      </c>
      <c r="U102" s="32"/>
      <c r="V102" s="16">
        <f t="shared" ca="1" si="102"/>
        <v>691</v>
      </c>
      <c r="W102" s="16">
        <f t="shared" ca="1" si="103"/>
        <v>2221</v>
      </c>
      <c r="X102" s="16">
        <f t="shared" ca="1" si="104"/>
        <v>2223</v>
      </c>
      <c r="Y102" s="16">
        <f t="shared" ca="1" si="105"/>
        <v>0</v>
      </c>
      <c r="Z102" s="32"/>
      <c r="AA102" s="16">
        <f t="shared" ca="1" si="106"/>
        <v>2221</v>
      </c>
      <c r="AB102" s="16">
        <f t="shared" ca="1" si="107"/>
        <v>0</v>
      </c>
      <c r="AC102" s="16">
        <f t="shared" ca="1" si="108"/>
        <v>2</v>
      </c>
      <c r="AD102" s="16">
        <v>63</v>
      </c>
      <c r="AE102" s="32"/>
      <c r="AF102" s="16">
        <f t="shared" ca="1" si="109"/>
        <v>0</v>
      </c>
      <c r="AG102" s="16">
        <f t="shared" ca="1" si="110"/>
        <v>1</v>
      </c>
      <c r="AH102" s="32"/>
      <c r="AI102" s="19">
        <f t="shared" ca="1" si="114"/>
        <v>5</v>
      </c>
      <c r="AJ102" s="17">
        <f t="shared" ca="1" si="111"/>
        <v>3</v>
      </c>
      <c r="AK102" s="17">
        <f t="shared" ca="1" si="112"/>
        <v>1</v>
      </c>
      <c r="AL102" s="17">
        <f t="shared" ca="1" si="113"/>
        <v>1</v>
      </c>
      <c r="AM102" s="17">
        <v>63</v>
      </c>
    </row>
    <row r="103" spans="1:39" x14ac:dyDescent="0.3">
      <c r="A103" s="20">
        <v>92</v>
      </c>
      <c r="B103" s="20">
        <f t="shared" ca="1" si="86"/>
        <v>2287</v>
      </c>
      <c r="C103" s="20">
        <f t="shared" ca="1" si="87"/>
        <v>2289</v>
      </c>
      <c r="D103" s="20">
        <f t="shared" ca="1" si="88"/>
        <v>1396</v>
      </c>
      <c r="E103" s="16">
        <f t="shared" ca="1" si="89"/>
        <v>5972</v>
      </c>
      <c r="F103" s="21">
        <f t="shared" ca="1" si="90"/>
        <v>0.38295378432685867</v>
      </c>
      <c r="G103" s="21">
        <f t="shared" ca="1" si="91"/>
        <v>0.38328868050904219</v>
      </c>
      <c r="H103" s="21">
        <f t="shared" ca="1" si="92"/>
        <v>0.23375753516409914</v>
      </c>
      <c r="I103" s="32"/>
      <c r="J103" s="17">
        <f t="shared" ca="1" si="93"/>
        <v>705</v>
      </c>
      <c r="K103" s="17">
        <f t="shared" ca="1" si="94"/>
        <v>2</v>
      </c>
      <c r="L103" s="17">
        <f t="shared" ca="1" si="95"/>
        <v>1</v>
      </c>
      <c r="M103" s="17">
        <f t="shared" ca="1" si="96"/>
        <v>1</v>
      </c>
      <c r="N103" s="17">
        <f t="shared" ca="1" si="97"/>
        <v>2351</v>
      </c>
      <c r="O103" s="16">
        <f t="shared" ca="1" si="98"/>
        <v>3060</v>
      </c>
      <c r="P103" s="32"/>
      <c r="Q103" s="16">
        <f t="shared" ca="1" si="99"/>
        <v>0</v>
      </c>
      <c r="R103" s="16">
        <f t="shared" ca="1" si="100"/>
        <v>2287</v>
      </c>
      <c r="S103" s="16">
        <f t="shared" ca="1" si="101"/>
        <v>2289</v>
      </c>
      <c r="T103" s="16">
        <v>64</v>
      </c>
      <c r="U103" s="32"/>
      <c r="V103" s="16">
        <f t="shared" ca="1" si="102"/>
        <v>698</v>
      </c>
      <c r="W103" s="16">
        <f t="shared" ca="1" si="103"/>
        <v>2287</v>
      </c>
      <c r="X103" s="16">
        <f t="shared" ca="1" si="104"/>
        <v>2289</v>
      </c>
      <c r="Y103" s="16">
        <f t="shared" ca="1" si="105"/>
        <v>0</v>
      </c>
      <c r="Z103" s="32"/>
      <c r="AA103" s="16">
        <f t="shared" ca="1" si="106"/>
        <v>2287</v>
      </c>
      <c r="AB103" s="16">
        <f t="shared" ca="1" si="107"/>
        <v>0</v>
      </c>
      <c r="AC103" s="16">
        <f t="shared" ca="1" si="108"/>
        <v>2</v>
      </c>
      <c r="AD103" s="16">
        <v>64</v>
      </c>
      <c r="AE103" s="32"/>
      <c r="AF103" s="16">
        <f t="shared" ca="1" si="109"/>
        <v>0</v>
      </c>
      <c r="AG103" s="16">
        <f t="shared" ca="1" si="110"/>
        <v>1</v>
      </c>
      <c r="AH103" s="32"/>
      <c r="AI103" s="19">
        <f t="shared" ca="1" si="114"/>
        <v>7</v>
      </c>
      <c r="AJ103" s="17">
        <f t="shared" ca="1" si="111"/>
        <v>2</v>
      </c>
      <c r="AK103" s="17">
        <f t="shared" ca="1" si="112"/>
        <v>1</v>
      </c>
      <c r="AL103" s="17">
        <f t="shared" ca="1" si="113"/>
        <v>0</v>
      </c>
      <c r="AM103" s="17">
        <v>64</v>
      </c>
    </row>
    <row r="104" spans="1:39" x14ac:dyDescent="0.3">
      <c r="A104" s="20">
        <v>93</v>
      </c>
      <c r="B104" s="20">
        <f t="shared" ca="1" si="86"/>
        <v>2353.5</v>
      </c>
      <c r="C104" s="20">
        <f t="shared" ca="1" si="87"/>
        <v>2354</v>
      </c>
      <c r="D104" s="20">
        <f t="shared" ca="1" si="88"/>
        <v>1412.5</v>
      </c>
      <c r="E104" s="16">
        <f t="shared" ca="1" si="89"/>
        <v>6120</v>
      </c>
      <c r="F104" s="21">
        <f t="shared" ca="1" si="90"/>
        <v>0.38455882352941179</v>
      </c>
      <c r="G104" s="21">
        <f t="shared" ca="1" si="91"/>
        <v>0.38464052287581701</v>
      </c>
      <c r="H104" s="21">
        <f t="shared" ca="1" si="92"/>
        <v>0.23080065359477125</v>
      </c>
      <c r="I104" s="32"/>
      <c r="J104" s="17">
        <f t="shared" ca="1" si="93"/>
        <v>711</v>
      </c>
      <c r="K104" s="17">
        <f t="shared" ca="1" si="94"/>
        <v>3.5</v>
      </c>
      <c r="L104" s="17">
        <f t="shared" ca="1" si="95"/>
        <v>1</v>
      </c>
      <c r="M104" s="17">
        <f t="shared" ca="1" si="96"/>
        <v>1</v>
      </c>
      <c r="N104" s="17">
        <f t="shared" ca="1" si="97"/>
        <v>2418.5</v>
      </c>
      <c r="O104" s="16">
        <f t="shared" ca="1" si="98"/>
        <v>3135</v>
      </c>
      <c r="P104" s="32"/>
      <c r="Q104" s="16">
        <f t="shared" ca="1" si="99"/>
        <v>0.5</v>
      </c>
      <c r="R104" s="16">
        <f t="shared" ca="1" si="100"/>
        <v>2353.5</v>
      </c>
      <c r="S104" s="16">
        <f t="shared" ca="1" si="101"/>
        <v>2353.5</v>
      </c>
      <c r="T104" s="16">
        <v>65</v>
      </c>
      <c r="U104" s="32"/>
      <c r="V104" s="16">
        <f t="shared" ca="1" si="102"/>
        <v>706</v>
      </c>
      <c r="W104" s="16">
        <f t="shared" ca="1" si="103"/>
        <v>2353.5</v>
      </c>
      <c r="X104" s="16">
        <f t="shared" ca="1" si="104"/>
        <v>2354</v>
      </c>
      <c r="Y104" s="16">
        <f t="shared" ca="1" si="105"/>
        <v>0.5</v>
      </c>
      <c r="Z104" s="32"/>
      <c r="AA104" s="16">
        <f t="shared" ca="1" si="106"/>
        <v>2353.5</v>
      </c>
      <c r="AB104" s="16">
        <f t="shared" ca="1" si="107"/>
        <v>0</v>
      </c>
      <c r="AC104" s="16">
        <f t="shared" ca="1" si="108"/>
        <v>0</v>
      </c>
      <c r="AD104" s="16">
        <v>65</v>
      </c>
      <c r="AE104" s="32"/>
      <c r="AF104" s="16">
        <f t="shared" ca="1" si="109"/>
        <v>0</v>
      </c>
      <c r="AG104" s="16">
        <f t="shared" ca="1" si="110"/>
        <v>0</v>
      </c>
      <c r="AH104" s="32"/>
      <c r="AI104" s="19">
        <f t="shared" ca="1" si="114"/>
        <v>5</v>
      </c>
      <c r="AJ104" s="17">
        <f t="shared" ca="1" si="111"/>
        <v>3</v>
      </c>
      <c r="AK104" s="17">
        <f t="shared" ca="1" si="112"/>
        <v>1</v>
      </c>
      <c r="AL104" s="17">
        <f t="shared" ca="1" si="113"/>
        <v>1</v>
      </c>
      <c r="AM104" s="17">
        <v>65</v>
      </c>
    </row>
  </sheetData>
  <mergeCells count="18">
    <mergeCell ref="AC2:AD5"/>
    <mergeCell ref="X2:Y4"/>
    <mergeCell ref="AI9:AM9"/>
    <mergeCell ref="V5:V6"/>
    <mergeCell ref="Q5:Q6"/>
    <mergeCell ref="AA5:AA6"/>
    <mergeCell ref="AF5:AF6"/>
    <mergeCell ref="R9:T9"/>
    <mergeCell ref="AB9:AD9"/>
    <mergeCell ref="W9:Y9"/>
    <mergeCell ref="R8:T8"/>
    <mergeCell ref="J9:N9"/>
    <mergeCell ref="A2:B2"/>
    <mergeCell ref="A3:B3"/>
    <mergeCell ref="A4:B4"/>
    <mergeCell ref="A5:B5"/>
    <mergeCell ref="A6:B6"/>
    <mergeCell ref="J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16D0-8248-4D4E-8AEC-E33692BD4E9A}">
  <dimension ref="A1:AM104"/>
  <sheetViews>
    <sheetView tabSelected="1" zoomScale="71" zoomScaleNormal="160" workbookViewId="0">
      <selection activeCell="AK4" sqref="AK4"/>
    </sheetView>
  </sheetViews>
  <sheetFormatPr baseColWidth="10" defaultRowHeight="14.5" x14ac:dyDescent="0.35"/>
  <cols>
    <col min="1" max="1" width="5.453125" bestFit="1" customWidth="1"/>
    <col min="2" max="3" width="8.453125" customWidth="1"/>
    <col min="4" max="4" width="9.453125" customWidth="1"/>
    <col min="5" max="5" width="8.7265625" customWidth="1"/>
    <col min="6" max="8" width="7.54296875" customWidth="1"/>
    <col min="9" max="9" width="2" customWidth="1"/>
    <col min="10" max="11" width="5.7265625" bestFit="1" customWidth="1"/>
    <col min="12" max="12" width="5.36328125" bestFit="1" customWidth="1"/>
    <col min="13" max="14" width="5.7265625" bestFit="1" customWidth="1"/>
    <col min="15" max="15" width="5.26953125" customWidth="1"/>
    <col min="16" max="16" width="2.26953125" customWidth="1"/>
    <col min="17" max="17" width="7.26953125" bestFit="1" customWidth="1"/>
    <col min="18" max="20" width="5.54296875" customWidth="1"/>
    <col min="21" max="21" width="2.453125" customWidth="1"/>
    <col min="22" max="22" width="6.54296875" customWidth="1"/>
    <col min="23" max="23" width="6.36328125" bestFit="1" customWidth="1"/>
    <col min="24" max="24" width="4.6328125" bestFit="1" customWidth="1"/>
    <col min="25" max="25" width="4.90625" customWidth="1"/>
    <col min="26" max="26" width="2.7265625" customWidth="1"/>
    <col min="27" max="27" width="7.453125" customWidth="1"/>
    <col min="28" max="30" width="5.90625" customWidth="1"/>
    <col min="31" max="31" width="1.90625" customWidth="1"/>
    <col min="32" max="32" width="6" customWidth="1"/>
    <col min="33" max="33" width="6.453125" customWidth="1"/>
    <col min="34" max="34" width="2.7265625" customWidth="1"/>
    <col min="35" max="35" width="5.7265625" customWidth="1"/>
    <col min="36" max="36" width="6" customWidth="1"/>
    <col min="37" max="37" width="5.7265625" customWidth="1"/>
    <col min="38" max="38" width="6.1796875" customWidth="1"/>
    <col min="39" max="39" width="6.54296875" customWidth="1"/>
  </cols>
  <sheetData>
    <row r="1" spans="1:39" x14ac:dyDescent="0.35">
      <c r="A1" s="1"/>
      <c r="B1" s="1"/>
      <c r="C1" s="1"/>
      <c r="D1" s="1"/>
      <c r="E1" s="1"/>
      <c r="F1" s="1"/>
      <c r="G1" s="1"/>
      <c r="H1" s="1"/>
      <c r="I1" s="31"/>
      <c r="J1" s="1"/>
      <c r="K1" s="1"/>
      <c r="L1" s="1"/>
      <c r="M1" s="1"/>
      <c r="N1" s="1"/>
      <c r="O1" s="1"/>
      <c r="P1" s="31"/>
      <c r="Q1" s="1"/>
      <c r="R1" s="1"/>
      <c r="S1" s="1"/>
      <c r="T1" s="1"/>
      <c r="U1" s="31"/>
      <c r="V1" s="1"/>
      <c r="W1" s="1"/>
      <c r="X1" s="1"/>
      <c r="Y1" s="1"/>
      <c r="Z1" s="31"/>
      <c r="AA1" s="1"/>
      <c r="AB1" s="1"/>
      <c r="AC1" s="1"/>
      <c r="AD1" s="1"/>
      <c r="AE1" s="31"/>
      <c r="AF1" s="1"/>
      <c r="AG1" s="1"/>
      <c r="AH1" s="31"/>
      <c r="AI1" s="9"/>
      <c r="AJ1" s="9"/>
      <c r="AK1" s="9"/>
      <c r="AL1" s="9"/>
      <c r="AM1" s="9"/>
    </row>
    <row r="2" spans="1:39" ht="14.5" customHeight="1" x14ac:dyDescent="0.35">
      <c r="A2" s="56" t="s">
        <v>3</v>
      </c>
      <c r="B2" s="56"/>
      <c r="C2" s="1" t="s">
        <v>37</v>
      </c>
      <c r="E2" s="54" t="s">
        <v>35</v>
      </c>
      <c r="F2" s="54"/>
      <c r="G2" s="54"/>
      <c r="H2" s="54"/>
      <c r="I2" s="31"/>
      <c r="J2" s="1"/>
      <c r="K2" s="1"/>
      <c r="L2" s="1"/>
      <c r="M2" s="1"/>
      <c r="N2" s="1"/>
      <c r="O2" s="1"/>
      <c r="P2" s="31"/>
      <c r="Q2" s="1"/>
      <c r="R2" s="1"/>
      <c r="S2" s="1"/>
      <c r="T2" s="1"/>
      <c r="U2" s="31"/>
      <c r="V2" s="1"/>
      <c r="W2" s="1"/>
      <c r="X2" s="68" t="s">
        <v>24</v>
      </c>
      <c r="Y2" s="68"/>
      <c r="Z2" s="31"/>
      <c r="AA2" s="1"/>
      <c r="AB2" s="1"/>
      <c r="AC2" s="66" t="s">
        <v>39</v>
      </c>
      <c r="AD2" s="66"/>
      <c r="AE2" s="31"/>
      <c r="AF2" s="1"/>
      <c r="AG2" s="1"/>
      <c r="AH2" s="31"/>
      <c r="AI2" s="9"/>
      <c r="AJ2" s="9"/>
      <c r="AK2" s="9"/>
      <c r="AL2" s="9"/>
      <c r="AM2" s="9"/>
    </row>
    <row r="3" spans="1:39" ht="16" thickBot="1" x14ac:dyDescent="0.4">
      <c r="A3" s="56" t="s">
        <v>4</v>
      </c>
      <c r="B3" s="56"/>
      <c r="C3" s="1" t="s">
        <v>38</v>
      </c>
      <c r="E3" s="54" t="s">
        <v>41</v>
      </c>
      <c r="F3" s="54"/>
      <c r="G3" s="54"/>
      <c r="H3" s="54"/>
      <c r="I3" s="32"/>
      <c r="J3" s="67" t="s">
        <v>40</v>
      </c>
      <c r="K3" s="67"/>
      <c r="L3" s="67"/>
      <c r="M3" s="67"/>
      <c r="N3" s="67"/>
      <c r="O3" s="1"/>
      <c r="P3" s="31"/>
      <c r="Q3" s="1"/>
      <c r="R3" s="1"/>
      <c r="S3" s="1"/>
      <c r="T3" s="1"/>
      <c r="U3" s="31"/>
      <c r="V3" s="1"/>
      <c r="W3" s="1"/>
      <c r="X3" s="68"/>
      <c r="Y3" s="68"/>
      <c r="Z3" s="31"/>
      <c r="AA3" s="1"/>
      <c r="AB3" s="1"/>
      <c r="AC3" s="66"/>
      <c r="AD3" s="66"/>
      <c r="AE3" s="31"/>
      <c r="AF3" s="1"/>
      <c r="AG3" s="1"/>
      <c r="AH3" s="31"/>
      <c r="AI3" s="9"/>
      <c r="AJ3" s="9"/>
      <c r="AK3" s="9"/>
      <c r="AL3" s="9"/>
      <c r="AM3" s="9"/>
    </row>
    <row r="4" spans="1:39" ht="15" thickBot="1" x14ac:dyDescent="0.4">
      <c r="A4" s="57" t="s">
        <v>5</v>
      </c>
      <c r="B4" s="57"/>
      <c r="C4" s="44">
        <v>20</v>
      </c>
      <c r="D4" s="1"/>
      <c r="E4" s="1"/>
      <c r="F4" s="1"/>
      <c r="G4" s="1"/>
      <c r="H4" s="1"/>
      <c r="I4" s="40"/>
      <c r="J4" s="69" t="s">
        <v>19</v>
      </c>
      <c r="K4" s="69"/>
      <c r="L4" s="69"/>
      <c r="M4" s="69"/>
      <c r="N4" s="70"/>
      <c r="O4" s="1"/>
      <c r="P4" s="31"/>
      <c r="Q4" s="1"/>
      <c r="R4" s="1"/>
      <c r="S4" s="1"/>
      <c r="T4" s="1"/>
      <c r="U4" s="31"/>
      <c r="V4" s="1"/>
      <c r="W4" s="1"/>
      <c r="X4" s="68"/>
      <c r="Y4" s="68"/>
      <c r="Z4" s="31"/>
      <c r="AA4" s="1"/>
      <c r="AB4" s="1"/>
      <c r="AC4" s="66"/>
      <c r="AD4" s="66"/>
      <c r="AE4" s="31"/>
      <c r="AF4" s="1"/>
      <c r="AG4" s="1"/>
      <c r="AH4" s="31"/>
      <c r="AI4" s="9"/>
      <c r="AJ4" s="9"/>
      <c r="AK4" s="9"/>
      <c r="AL4" s="9"/>
      <c r="AM4" s="9"/>
    </row>
    <row r="5" spans="1:39" x14ac:dyDescent="0.35">
      <c r="A5" s="57" t="s">
        <v>6</v>
      </c>
      <c r="B5" s="57"/>
      <c r="C5" s="45">
        <v>0.4</v>
      </c>
      <c r="D5" s="1"/>
      <c r="E5" s="1"/>
      <c r="F5" s="1"/>
      <c r="G5" s="1"/>
      <c r="H5" s="20" t="s">
        <v>1</v>
      </c>
      <c r="I5" s="33"/>
      <c r="J5" s="29">
        <v>0</v>
      </c>
      <c r="K5" s="29">
        <v>0.5</v>
      </c>
      <c r="L5" s="29">
        <v>0</v>
      </c>
      <c r="M5" s="29">
        <v>0.5</v>
      </c>
      <c r="N5" s="29">
        <v>0.5</v>
      </c>
      <c r="O5" s="1"/>
      <c r="P5" s="31"/>
      <c r="Q5" s="63">
        <v>2</v>
      </c>
      <c r="R5" s="1"/>
      <c r="S5" s="1"/>
      <c r="T5" s="1"/>
      <c r="U5" s="31"/>
      <c r="V5" s="63">
        <v>1</v>
      </c>
      <c r="W5" s="1"/>
      <c r="X5" s="1"/>
      <c r="Y5" s="1"/>
      <c r="Z5" s="31"/>
      <c r="AA5" s="63">
        <v>3</v>
      </c>
      <c r="AB5" s="1"/>
      <c r="AC5" s="66"/>
      <c r="AD5" s="66"/>
      <c r="AE5" s="31"/>
      <c r="AF5" s="63">
        <v>4</v>
      </c>
      <c r="AG5" s="1"/>
      <c r="AH5" s="31"/>
      <c r="AI5" s="9"/>
      <c r="AJ5" s="9"/>
      <c r="AK5" s="9"/>
      <c r="AL5" s="9"/>
      <c r="AM5" s="9"/>
    </row>
    <row r="6" spans="1:39" x14ac:dyDescent="0.35">
      <c r="A6" s="57" t="s">
        <v>18</v>
      </c>
      <c r="B6" s="57"/>
      <c r="C6" s="46">
        <v>10</v>
      </c>
      <c r="D6" s="1"/>
      <c r="E6" s="1"/>
      <c r="F6" s="1"/>
      <c r="G6" s="1"/>
      <c r="H6" s="20" t="s">
        <v>0</v>
      </c>
      <c r="I6" s="34"/>
      <c r="J6" s="30">
        <v>0</v>
      </c>
      <c r="K6" s="30">
        <v>0</v>
      </c>
      <c r="L6" s="30">
        <v>1</v>
      </c>
      <c r="M6" s="30">
        <v>0.25</v>
      </c>
      <c r="N6" s="30">
        <v>0.5</v>
      </c>
      <c r="O6" s="1"/>
      <c r="P6" s="31"/>
      <c r="Q6" s="63"/>
      <c r="R6" s="1"/>
      <c r="S6" s="1"/>
      <c r="T6" s="1"/>
      <c r="U6" s="31"/>
      <c r="V6" s="63"/>
      <c r="W6" s="1"/>
      <c r="X6" s="1"/>
      <c r="Y6" s="1"/>
      <c r="Z6" s="31"/>
      <c r="AA6" s="63"/>
      <c r="AB6" s="1"/>
      <c r="AC6" s="66"/>
      <c r="AD6" s="66"/>
      <c r="AE6" s="31"/>
      <c r="AF6" s="63"/>
      <c r="AG6" s="1"/>
      <c r="AH6" s="31"/>
      <c r="AI6" s="9"/>
      <c r="AJ6" s="9"/>
      <c r="AK6" s="9"/>
      <c r="AL6" s="9"/>
      <c r="AM6" s="9"/>
    </row>
    <row r="7" spans="1:39" x14ac:dyDescent="0.35">
      <c r="A7" s="1"/>
      <c r="B7" s="3"/>
      <c r="C7" s="1"/>
      <c r="D7" s="1"/>
      <c r="E7" s="1"/>
      <c r="F7" s="1"/>
      <c r="G7" s="1"/>
      <c r="H7" s="20" t="s">
        <v>2</v>
      </c>
      <c r="I7" s="34"/>
      <c r="J7" s="30">
        <v>1</v>
      </c>
      <c r="K7" s="30">
        <v>0.5</v>
      </c>
      <c r="L7" s="30">
        <v>0</v>
      </c>
      <c r="M7" s="30">
        <v>0.25</v>
      </c>
      <c r="N7" s="30">
        <v>0</v>
      </c>
      <c r="O7" s="1"/>
      <c r="P7" s="31"/>
      <c r="Q7" s="1" t="s">
        <v>13</v>
      </c>
      <c r="R7" s="1"/>
      <c r="S7" s="1"/>
      <c r="T7" s="1"/>
      <c r="U7" s="31"/>
      <c r="V7" s="1" t="s">
        <v>6</v>
      </c>
      <c r="W7" s="1"/>
      <c r="X7" s="1"/>
      <c r="Y7" s="1"/>
      <c r="Z7" s="31"/>
      <c r="AA7" s="1" t="s">
        <v>12</v>
      </c>
      <c r="AB7" s="1"/>
      <c r="AC7" s="66"/>
      <c r="AD7" s="66"/>
      <c r="AE7" s="31"/>
      <c r="AF7" s="1" t="s">
        <v>14</v>
      </c>
      <c r="AG7" s="1"/>
      <c r="AH7" s="31"/>
      <c r="AI7" s="1" t="s">
        <v>34</v>
      </c>
      <c r="AJ7" s="1"/>
      <c r="AK7" s="9"/>
      <c r="AL7" s="9"/>
      <c r="AM7" s="9"/>
    </row>
    <row r="8" spans="1:39" ht="15.5" x14ac:dyDescent="0.35">
      <c r="A8" s="1"/>
      <c r="B8" s="3"/>
      <c r="C8" s="1"/>
      <c r="D8" s="1"/>
      <c r="E8" s="1"/>
      <c r="F8" s="1"/>
      <c r="G8" s="1"/>
      <c r="H8" s="1"/>
      <c r="I8" s="31"/>
      <c r="J8" s="65" t="s">
        <v>40</v>
      </c>
      <c r="K8" s="65"/>
      <c r="L8" s="65"/>
      <c r="M8" s="65"/>
      <c r="N8" s="65"/>
      <c r="O8" s="1"/>
      <c r="P8" s="31"/>
      <c r="Q8" s="1"/>
      <c r="R8" s="56" t="s">
        <v>29</v>
      </c>
      <c r="S8" s="56"/>
      <c r="T8" s="56"/>
      <c r="U8" s="31"/>
      <c r="V8" s="1"/>
      <c r="W8" s="1"/>
      <c r="X8" s="1"/>
      <c r="Y8" s="1"/>
      <c r="Z8" s="31"/>
      <c r="AA8" s="1"/>
      <c r="AB8" s="1"/>
      <c r="AC8" s="1"/>
      <c r="AD8" s="1"/>
      <c r="AE8" s="31"/>
      <c r="AF8" s="1"/>
      <c r="AG8" s="1"/>
      <c r="AH8" s="31"/>
      <c r="AI8" s="9"/>
      <c r="AJ8" s="9"/>
      <c r="AK8" s="9"/>
      <c r="AL8" s="9"/>
      <c r="AM8" s="9"/>
    </row>
    <row r="9" spans="1:39" ht="15" thickBot="1" x14ac:dyDescent="0.4">
      <c r="A9" s="1"/>
      <c r="B9" s="3"/>
      <c r="C9" s="50" t="s">
        <v>22</v>
      </c>
      <c r="D9" s="1"/>
      <c r="E9" s="1"/>
      <c r="F9" s="1"/>
      <c r="G9" s="1"/>
      <c r="H9" s="1"/>
      <c r="I9" s="31"/>
      <c r="J9" s="64" t="s">
        <v>28</v>
      </c>
      <c r="K9" s="64"/>
      <c r="L9" s="64"/>
      <c r="M9" s="64"/>
      <c r="N9" s="64"/>
      <c r="O9" s="1"/>
      <c r="P9" s="31"/>
      <c r="Q9" s="1"/>
      <c r="R9" s="56" t="s">
        <v>36</v>
      </c>
      <c r="S9" s="56"/>
      <c r="T9" s="56"/>
      <c r="U9" s="31"/>
      <c r="V9" s="1"/>
      <c r="W9" s="56" t="s">
        <v>36</v>
      </c>
      <c r="X9" s="56"/>
      <c r="Y9" s="56"/>
      <c r="Z9" s="31"/>
      <c r="AA9" s="1"/>
      <c r="AB9" s="56" t="s">
        <v>36</v>
      </c>
      <c r="AC9" s="56"/>
      <c r="AD9" s="56"/>
      <c r="AE9" s="31"/>
      <c r="AF9" s="1"/>
      <c r="AG9" s="1"/>
      <c r="AH9" s="31"/>
      <c r="AI9" s="62" t="s">
        <v>25</v>
      </c>
      <c r="AJ9" s="62"/>
      <c r="AK9" s="62"/>
      <c r="AL9" s="62"/>
      <c r="AM9" s="62"/>
    </row>
    <row r="10" spans="1:39" ht="15" thickBot="1" x14ac:dyDescent="0.4">
      <c r="A10" s="12" t="s">
        <v>20</v>
      </c>
      <c r="B10" s="13" t="s">
        <v>0</v>
      </c>
      <c r="C10" s="14" t="s">
        <v>1</v>
      </c>
      <c r="D10" s="15" t="s">
        <v>2</v>
      </c>
      <c r="E10" s="16" t="s">
        <v>21</v>
      </c>
      <c r="F10" s="23" t="s">
        <v>0</v>
      </c>
      <c r="G10" s="14" t="s">
        <v>1</v>
      </c>
      <c r="H10" s="15" t="s">
        <v>2</v>
      </c>
      <c r="I10" s="32"/>
      <c r="J10" s="24" t="s">
        <v>8</v>
      </c>
      <c r="K10" s="25" t="s">
        <v>7</v>
      </c>
      <c r="L10" s="26" t="s">
        <v>9</v>
      </c>
      <c r="M10" s="27" t="s">
        <v>17</v>
      </c>
      <c r="N10" s="28" t="s">
        <v>16</v>
      </c>
      <c r="O10" s="16"/>
      <c r="P10" s="32"/>
      <c r="Q10" s="35" t="s">
        <v>7</v>
      </c>
      <c r="R10" s="16" t="s">
        <v>0</v>
      </c>
      <c r="S10" s="16" t="s">
        <v>1</v>
      </c>
      <c r="T10" s="16" t="s">
        <v>2</v>
      </c>
      <c r="U10" s="32"/>
      <c r="V10" s="36" t="s">
        <v>8</v>
      </c>
      <c r="W10" s="47" t="s">
        <v>0</v>
      </c>
      <c r="X10" s="47" t="s">
        <v>1</v>
      </c>
      <c r="Y10" s="16" t="s">
        <v>2</v>
      </c>
      <c r="Z10" s="32"/>
      <c r="AA10" s="37" t="s">
        <v>16</v>
      </c>
      <c r="AB10" s="16" t="s">
        <v>0</v>
      </c>
      <c r="AC10" s="16" t="s">
        <v>1</v>
      </c>
      <c r="AD10" s="47" t="s">
        <v>2</v>
      </c>
      <c r="AE10" s="32"/>
      <c r="AF10" s="38" t="s">
        <v>15</v>
      </c>
      <c r="AG10" s="39" t="s">
        <v>17</v>
      </c>
      <c r="AH10" s="32"/>
      <c r="AI10" s="24" t="s">
        <v>8</v>
      </c>
      <c r="AJ10" s="25" t="s">
        <v>7</v>
      </c>
      <c r="AK10" s="26" t="s">
        <v>15</v>
      </c>
      <c r="AL10" s="27" t="s">
        <v>17</v>
      </c>
      <c r="AM10" s="28" t="s">
        <v>16</v>
      </c>
    </row>
    <row r="11" spans="1:39" x14ac:dyDescent="0.35">
      <c r="A11" s="18">
        <v>0</v>
      </c>
      <c r="B11" s="18">
        <f ca="1">RANDBETWEEN(pop*1/3, 0.5*pop)</f>
        <v>45</v>
      </c>
      <c r="C11" s="18">
        <f ca="1">pop-(D11+B11)</f>
        <v>29</v>
      </c>
      <c r="D11" s="18">
        <f ca="1">RANDBETWEEN((pop-B11)*1/3,(pop-B11)*0.5)</f>
        <v>26</v>
      </c>
      <c r="E11" s="16">
        <f ca="1">SUM(B11:D11)</f>
        <v>100</v>
      </c>
      <c r="F11" s="22">
        <f ca="1">B11/$E11</f>
        <v>0.45</v>
      </c>
      <c r="G11" s="22">
        <f t="shared" ref="G11:H26" ca="1" si="0">C11/$E11</f>
        <v>0.28999999999999998</v>
      </c>
      <c r="H11" s="48">
        <f t="shared" ca="1" si="0"/>
        <v>0.26</v>
      </c>
      <c r="I11" s="32"/>
      <c r="J11" s="17">
        <f ca="1">V11+AI11</f>
        <v>10</v>
      </c>
      <c r="K11" s="17">
        <f ca="1">Q11+AJ11</f>
        <v>18</v>
      </c>
      <c r="L11" s="17">
        <f ca="1">AF11+AK11</f>
        <v>17</v>
      </c>
      <c r="M11" s="17">
        <f ca="1">AG11+AL11</f>
        <v>1</v>
      </c>
      <c r="N11" s="17">
        <f ca="1">AA11+AM11</f>
        <v>14</v>
      </c>
      <c r="O11" s="16">
        <f ca="1">SUM(J11:N11)</f>
        <v>60</v>
      </c>
      <c r="P11" s="32"/>
      <c r="Q11" s="16">
        <f ca="1">MIN(Y11,X11)</f>
        <v>16</v>
      </c>
      <c r="R11" s="16">
        <f ca="1">B11</f>
        <v>45</v>
      </c>
      <c r="S11" s="41">
        <f ca="1">C11-Q11</f>
        <v>13</v>
      </c>
      <c r="T11" s="16">
        <v>0</v>
      </c>
      <c r="U11" s="32"/>
      <c r="V11" s="16">
        <f ca="1">FLOOR(D11/2*$C$5,1)</f>
        <v>5</v>
      </c>
      <c r="W11" s="47">
        <f ca="1">B11</f>
        <v>45</v>
      </c>
      <c r="X11" s="47">
        <f ca="1">C11</f>
        <v>29</v>
      </c>
      <c r="Y11" s="16">
        <f ca="1">D11-V11*2</f>
        <v>16</v>
      </c>
      <c r="Z11" s="32"/>
      <c r="AA11" s="16">
        <f ca="1">MIN(R11:S11)</f>
        <v>13</v>
      </c>
      <c r="AB11" s="16">
        <f ca="1">R11-AA11</f>
        <v>32</v>
      </c>
      <c r="AC11" s="16">
        <f ca="1">S11-AA11</f>
        <v>0</v>
      </c>
      <c r="AD11" s="47">
        <v>0</v>
      </c>
      <c r="AE11" s="32"/>
      <c r="AF11" s="16">
        <f ca="1">AB11/2</f>
        <v>16</v>
      </c>
      <c r="AG11" s="16">
        <f ca="1">AC11/2</f>
        <v>0</v>
      </c>
      <c r="AH11" s="32"/>
      <c r="AI11" s="19">
        <f ca="1">RANDBETWEEN($C$6*1/3,$C$6*0.5)</f>
        <v>5</v>
      </c>
      <c r="AJ11" s="17">
        <f ca="1">RANDBETWEEN(($C$6-AI11)*1/3,($C$6-AI11)*0.5)</f>
        <v>2</v>
      </c>
      <c r="AK11" s="17">
        <f ca="1">RANDBETWEEN(($C$6-AI11-AJ11)*1/3,($C$6-AI11-AJ11)*0.5)</f>
        <v>1</v>
      </c>
      <c r="AL11" s="17">
        <f ca="1">RANDBETWEEN(($C$6-AI11-AJ11-AK11)*1/3,($C$6-AI11-AJ11-AK11)*0.5)</f>
        <v>1</v>
      </c>
      <c r="AM11" s="17">
        <f ca="1">$C$6-SUM(AI11:AL11)</f>
        <v>1</v>
      </c>
    </row>
    <row r="12" spans="1:39" x14ac:dyDescent="0.35">
      <c r="A12" s="20">
        <v>1</v>
      </c>
      <c r="B12" s="20">
        <f ca="1">FLOOR((SUMPRODUCT($J$6:$N$6,J11:N11)*2),1)</f>
        <v>48</v>
      </c>
      <c r="C12" s="20">
        <f ca="1">FLOOR((SUMPRODUCT($J$5:$N$5,J11:N11)*2),1)</f>
        <v>33</v>
      </c>
      <c r="D12" s="20">
        <f ca="1">CEILING((SUMPRODUCT($J$7:$N$7,J11:N11)*2),1)</f>
        <v>39</v>
      </c>
      <c r="E12" s="16">
        <f t="shared" ref="E12:E75" ca="1" si="1">SUM(B12:D12)</f>
        <v>120</v>
      </c>
      <c r="F12" s="21">
        <f t="shared" ref="F12:H39" ca="1" si="2">B12/$E12</f>
        <v>0.4</v>
      </c>
      <c r="G12" s="21">
        <f t="shared" ca="1" si="0"/>
        <v>0.27500000000000002</v>
      </c>
      <c r="H12" s="49">
        <f t="shared" ca="1" si="0"/>
        <v>0.32500000000000001</v>
      </c>
      <c r="I12" s="32"/>
      <c r="J12" s="17">
        <f t="shared" ref="J12:J75" ca="1" si="3">V12+AI12</f>
        <v>11</v>
      </c>
      <c r="K12" s="17">
        <f t="shared" ref="K12:K75" ca="1" si="4">Q12+AJ12</f>
        <v>27</v>
      </c>
      <c r="L12" s="17">
        <f t="shared" ref="L12:M39" ca="1" si="5">AF12+AK12</f>
        <v>22</v>
      </c>
      <c r="M12" s="17">
        <f t="shared" ca="1" si="5"/>
        <v>1</v>
      </c>
      <c r="N12" s="17">
        <f t="shared" ref="N12:N75" ca="1" si="6">AA12+AM12</f>
        <v>9</v>
      </c>
      <c r="O12" s="16">
        <f t="shared" ref="O12:O75" ca="1" si="7">SUM(J12:N12)</f>
        <v>70</v>
      </c>
      <c r="P12" s="32"/>
      <c r="Q12" s="16">
        <f t="shared" ref="Q12:Q75" ca="1" si="8">MIN(Y12,X12)</f>
        <v>25</v>
      </c>
      <c r="R12" s="16">
        <f t="shared" ref="R12:R75" ca="1" si="9">B12</f>
        <v>48</v>
      </c>
      <c r="S12" s="16">
        <f ca="1">C12-Q12</f>
        <v>8</v>
      </c>
      <c r="T12" s="16">
        <v>0</v>
      </c>
      <c r="U12" s="32"/>
      <c r="V12" s="16">
        <f t="shared" ref="V12:V75" ca="1" si="10">FLOOR(D12/2*$C$5,1)</f>
        <v>7</v>
      </c>
      <c r="W12" s="47">
        <f t="shared" ref="W12:X39" ca="1" si="11">B12</f>
        <v>48</v>
      </c>
      <c r="X12" s="47">
        <f t="shared" ca="1" si="11"/>
        <v>33</v>
      </c>
      <c r="Y12" s="16">
        <f t="shared" ref="Y12:Y75" ca="1" si="12">D12-V12*2</f>
        <v>25</v>
      </c>
      <c r="Z12" s="32"/>
      <c r="AA12" s="16">
        <f t="shared" ref="AA12:AA75" ca="1" si="13">MIN(R12:S12)</f>
        <v>8</v>
      </c>
      <c r="AB12" s="16">
        <f t="shared" ref="AB12:AB75" ca="1" si="14">R12-AA12</f>
        <v>40</v>
      </c>
      <c r="AC12" s="16">
        <f t="shared" ref="AC12:AC75" ca="1" si="15">S12-AA12</f>
        <v>0</v>
      </c>
      <c r="AD12" s="47">
        <v>0</v>
      </c>
      <c r="AE12" s="32"/>
      <c r="AF12" s="16">
        <f t="shared" ref="AF12:AG39" ca="1" si="16">AB12/2</f>
        <v>20</v>
      </c>
      <c r="AG12" s="16">
        <f t="shared" ca="1" si="16"/>
        <v>0</v>
      </c>
      <c r="AH12" s="32"/>
      <c r="AI12" s="19">
        <f t="shared" ref="AI12:AI75" ca="1" si="17">RANDBETWEEN($C$6*1/3,$C$6*0.5)</f>
        <v>4</v>
      </c>
      <c r="AJ12" s="17">
        <f t="shared" ref="AJ12:AJ75" ca="1" si="18">RANDBETWEEN(($C$6-AI12)*1/3,($C$6-AI12)*0.5)</f>
        <v>2</v>
      </c>
      <c r="AK12" s="17">
        <f t="shared" ref="AK12:AK75" ca="1" si="19">RANDBETWEEN(($C$6-AI12-AJ12)*1/3,($C$6-AI12-AJ12)*0.5)</f>
        <v>2</v>
      </c>
      <c r="AL12" s="17">
        <f t="shared" ref="AL12:AL75" ca="1" si="20">RANDBETWEEN(($C$6-AI12-AJ12-AK12)*1/3,($C$6-AI12-AJ12-AK12)*0.5)</f>
        <v>1</v>
      </c>
      <c r="AM12" s="17">
        <f t="shared" ref="AM12:AM75" ca="1" si="21">$C$6-SUM(AI12:AL12)</f>
        <v>1</v>
      </c>
    </row>
    <row r="13" spans="1:39" x14ac:dyDescent="0.35">
      <c r="A13" s="20">
        <v>2</v>
      </c>
      <c r="B13" s="20">
        <f t="shared" ref="B13:B76" ca="1" si="22">FLOOR((SUMPRODUCT($J$6:$N$6,J12:N12)*2),1)</f>
        <v>53</v>
      </c>
      <c r="C13" s="20">
        <f t="shared" ref="C13:C76" ca="1" si="23">FLOOR((SUMPRODUCT($J$5:$N$5,J12:N12)*2),1)</f>
        <v>37</v>
      </c>
      <c r="D13" s="20">
        <f t="shared" ref="D13:D76" ca="1" si="24">CEILING((SUMPRODUCT($J$7:$N$7,J12:N12)*2),1)</f>
        <v>50</v>
      </c>
      <c r="E13" s="16">
        <f t="shared" ca="1" si="1"/>
        <v>140</v>
      </c>
      <c r="F13" s="21">
        <f t="shared" ca="1" si="2"/>
        <v>0.37857142857142856</v>
      </c>
      <c r="G13" s="21">
        <f t="shared" ca="1" si="0"/>
        <v>0.26428571428571429</v>
      </c>
      <c r="H13" s="21">
        <f t="shared" ca="1" si="0"/>
        <v>0.35714285714285715</v>
      </c>
      <c r="I13" s="32"/>
      <c r="J13" s="17">
        <f t="shared" ca="1" si="3"/>
        <v>14</v>
      </c>
      <c r="K13" s="17">
        <f t="shared" ca="1" si="4"/>
        <v>32</v>
      </c>
      <c r="L13" s="17">
        <f t="shared" ca="1" si="5"/>
        <v>25</v>
      </c>
      <c r="M13" s="17">
        <f t="shared" ca="1" si="5"/>
        <v>1</v>
      </c>
      <c r="N13" s="17">
        <f t="shared" ca="1" si="6"/>
        <v>8</v>
      </c>
      <c r="O13" s="16">
        <f t="shared" ca="1" si="7"/>
        <v>80</v>
      </c>
      <c r="P13" s="32"/>
      <c r="Q13" s="16">
        <f t="shared" ca="1" si="8"/>
        <v>30</v>
      </c>
      <c r="R13" s="16">
        <f t="shared" ca="1" si="9"/>
        <v>53</v>
      </c>
      <c r="S13" s="16">
        <f t="shared" ref="S13:S76" ca="1" si="25">C13-Q13</f>
        <v>7</v>
      </c>
      <c r="T13" s="16">
        <v>0</v>
      </c>
      <c r="U13" s="32"/>
      <c r="V13" s="16">
        <f t="shared" ca="1" si="10"/>
        <v>10</v>
      </c>
      <c r="W13" s="47">
        <f t="shared" ca="1" si="11"/>
        <v>53</v>
      </c>
      <c r="X13" s="47">
        <f t="shared" ca="1" si="11"/>
        <v>37</v>
      </c>
      <c r="Y13" s="16">
        <f t="shared" ca="1" si="12"/>
        <v>30</v>
      </c>
      <c r="Z13" s="32"/>
      <c r="AA13" s="16">
        <f t="shared" ca="1" si="13"/>
        <v>7</v>
      </c>
      <c r="AB13" s="16">
        <f t="shared" ca="1" si="14"/>
        <v>46</v>
      </c>
      <c r="AC13" s="16">
        <f t="shared" ca="1" si="15"/>
        <v>0</v>
      </c>
      <c r="AD13" s="47">
        <v>0</v>
      </c>
      <c r="AE13" s="32"/>
      <c r="AF13" s="16">
        <f t="shared" ca="1" si="16"/>
        <v>23</v>
      </c>
      <c r="AG13" s="16">
        <f t="shared" ca="1" si="16"/>
        <v>0</v>
      </c>
      <c r="AH13" s="32"/>
      <c r="AI13" s="19">
        <f t="shared" ca="1" si="17"/>
        <v>4</v>
      </c>
      <c r="AJ13" s="17">
        <f t="shared" ca="1" si="18"/>
        <v>2</v>
      </c>
      <c r="AK13" s="17">
        <f t="shared" ca="1" si="19"/>
        <v>2</v>
      </c>
      <c r="AL13" s="17">
        <f t="shared" ca="1" si="20"/>
        <v>1</v>
      </c>
      <c r="AM13" s="17">
        <f t="shared" ca="1" si="21"/>
        <v>1</v>
      </c>
    </row>
    <row r="14" spans="1:39" x14ac:dyDescent="0.35">
      <c r="A14" s="20">
        <v>3</v>
      </c>
      <c r="B14" s="20">
        <f t="shared" ca="1" si="22"/>
        <v>58</v>
      </c>
      <c r="C14" s="20">
        <f t="shared" ca="1" si="23"/>
        <v>41</v>
      </c>
      <c r="D14" s="20">
        <f t="shared" ca="1" si="24"/>
        <v>61</v>
      </c>
      <c r="E14" s="16">
        <f t="shared" ca="1" si="1"/>
        <v>160</v>
      </c>
      <c r="F14" s="21">
        <f t="shared" ca="1" si="2"/>
        <v>0.36249999999999999</v>
      </c>
      <c r="G14" s="21">
        <f t="shared" ca="1" si="0"/>
        <v>0.25624999999999998</v>
      </c>
      <c r="H14" s="21">
        <f t="shared" ca="1" si="0"/>
        <v>0.38124999999999998</v>
      </c>
      <c r="I14" s="32"/>
      <c r="J14" s="17">
        <f t="shared" ca="1" si="3"/>
        <v>16</v>
      </c>
      <c r="K14" s="17">
        <f t="shared" ca="1" si="4"/>
        <v>39</v>
      </c>
      <c r="L14" s="17">
        <f t="shared" ca="1" si="5"/>
        <v>29</v>
      </c>
      <c r="M14" s="17">
        <f t="shared" ca="1" si="5"/>
        <v>1</v>
      </c>
      <c r="N14" s="17">
        <f t="shared" ca="1" si="6"/>
        <v>5</v>
      </c>
      <c r="O14" s="16">
        <f t="shared" ca="1" si="7"/>
        <v>90</v>
      </c>
      <c r="P14" s="32"/>
      <c r="Q14" s="16">
        <f t="shared" ca="1" si="8"/>
        <v>37</v>
      </c>
      <c r="R14" s="16">
        <f t="shared" ca="1" si="9"/>
        <v>58</v>
      </c>
      <c r="S14" s="16">
        <f t="shared" ca="1" si="25"/>
        <v>4</v>
      </c>
      <c r="T14" s="16">
        <v>0</v>
      </c>
      <c r="U14" s="32"/>
      <c r="V14" s="16">
        <f t="shared" ca="1" si="10"/>
        <v>12</v>
      </c>
      <c r="W14" s="47">
        <f t="shared" ca="1" si="11"/>
        <v>58</v>
      </c>
      <c r="X14" s="47">
        <f t="shared" ca="1" si="11"/>
        <v>41</v>
      </c>
      <c r="Y14" s="16">
        <f t="shared" ca="1" si="12"/>
        <v>37</v>
      </c>
      <c r="Z14" s="32"/>
      <c r="AA14" s="16">
        <f t="shared" ca="1" si="13"/>
        <v>4</v>
      </c>
      <c r="AB14" s="16">
        <f t="shared" ca="1" si="14"/>
        <v>54</v>
      </c>
      <c r="AC14" s="16">
        <f t="shared" ca="1" si="15"/>
        <v>0</v>
      </c>
      <c r="AD14" s="47">
        <v>0</v>
      </c>
      <c r="AE14" s="32"/>
      <c r="AF14" s="16">
        <f t="shared" ca="1" si="16"/>
        <v>27</v>
      </c>
      <c r="AG14" s="16">
        <f t="shared" ca="1" si="16"/>
        <v>0</v>
      </c>
      <c r="AH14" s="32"/>
      <c r="AI14" s="19">
        <f t="shared" ca="1" si="17"/>
        <v>4</v>
      </c>
      <c r="AJ14" s="17">
        <f t="shared" ca="1" si="18"/>
        <v>2</v>
      </c>
      <c r="AK14" s="17">
        <f t="shared" ca="1" si="19"/>
        <v>2</v>
      </c>
      <c r="AL14" s="17">
        <f t="shared" ca="1" si="20"/>
        <v>1</v>
      </c>
      <c r="AM14" s="17">
        <f t="shared" ca="1" si="21"/>
        <v>1</v>
      </c>
    </row>
    <row r="15" spans="1:39" x14ac:dyDescent="0.35">
      <c r="A15" s="20">
        <v>4</v>
      </c>
      <c r="B15" s="20">
        <f t="shared" ca="1" si="22"/>
        <v>63</v>
      </c>
      <c r="C15" s="20">
        <f t="shared" ca="1" si="23"/>
        <v>45</v>
      </c>
      <c r="D15" s="20">
        <f t="shared" ca="1" si="24"/>
        <v>72</v>
      </c>
      <c r="E15" s="16">
        <f t="shared" ca="1" si="1"/>
        <v>180</v>
      </c>
      <c r="F15" s="21">
        <f t="shared" ca="1" si="2"/>
        <v>0.35</v>
      </c>
      <c r="G15" s="21">
        <f t="shared" ca="1" si="0"/>
        <v>0.25</v>
      </c>
      <c r="H15" s="21">
        <f t="shared" ca="1" si="0"/>
        <v>0.4</v>
      </c>
      <c r="I15" s="32"/>
      <c r="J15" s="17">
        <f t="shared" ca="1" si="3"/>
        <v>18</v>
      </c>
      <c r="K15" s="17">
        <f t="shared" ca="1" si="4"/>
        <v>46</v>
      </c>
      <c r="L15" s="17">
        <f t="shared" ca="1" si="5"/>
        <v>33</v>
      </c>
      <c r="M15" s="17">
        <f t="shared" ca="1" si="5"/>
        <v>1</v>
      </c>
      <c r="N15" s="17">
        <f t="shared" ca="1" si="6"/>
        <v>2</v>
      </c>
      <c r="O15" s="16">
        <f t="shared" ca="1" si="7"/>
        <v>100</v>
      </c>
      <c r="P15" s="32"/>
      <c r="Q15" s="16">
        <f t="shared" ca="1" si="8"/>
        <v>44</v>
      </c>
      <c r="R15" s="16">
        <f t="shared" ca="1" si="9"/>
        <v>63</v>
      </c>
      <c r="S15" s="16">
        <f t="shared" ca="1" si="25"/>
        <v>1</v>
      </c>
      <c r="T15" s="16">
        <v>0</v>
      </c>
      <c r="U15" s="32"/>
      <c r="V15" s="16">
        <f t="shared" ca="1" si="10"/>
        <v>14</v>
      </c>
      <c r="W15" s="47">
        <f t="shared" ca="1" si="11"/>
        <v>63</v>
      </c>
      <c r="X15" s="47">
        <f t="shared" ca="1" si="11"/>
        <v>45</v>
      </c>
      <c r="Y15" s="16">
        <f t="shared" ca="1" si="12"/>
        <v>44</v>
      </c>
      <c r="Z15" s="32"/>
      <c r="AA15" s="16">
        <f t="shared" ca="1" si="13"/>
        <v>1</v>
      </c>
      <c r="AB15" s="16">
        <f t="shared" ca="1" si="14"/>
        <v>62</v>
      </c>
      <c r="AC15" s="16">
        <f t="shared" ca="1" si="15"/>
        <v>0</v>
      </c>
      <c r="AD15" s="47">
        <v>0</v>
      </c>
      <c r="AE15" s="32"/>
      <c r="AF15" s="16">
        <f t="shared" ca="1" si="16"/>
        <v>31</v>
      </c>
      <c r="AG15" s="16">
        <f t="shared" ca="1" si="16"/>
        <v>0</v>
      </c>
      <c r="AH15" s="32"/>
      <c r="AI15" s="19">
        <f t="shared" ca="1" si="17"/>
        <v>4</v>
      </c>
      <c r="AJ15" s="17">
        <f t="shared" ca="1" si="18"/>
        <v>2</v>
      </c>
      <c r="AK15" s="17">
        <f t="shared" ca="1" si="19"/>
        <v>2</v>
      </c>
      <c r="AL15" s="17">
        <f t="shared" ca="1" si="20"/>
        <v>1</v>
      </c>
      <c r="AM15" s="17">
        <f t="shared" ca="1" si="21"/>
        <v>1</v>
      </c>
    </row>
    <row r="16" spans="1:39" x14ac:dyDescent="0.35">
      <c r="A16" s="20">
        <v>5</v>
      </c>
      <c r="B16" s="20">
        <f t="shared" ca="1" si="22"/>
        <v>68</v>
      </c>
      <c r="C16" s="20">
        <f t="shared" ca="1" si="23"/>
        <v>49</v>
      </c>
      <c r="D16" s="20">
        <f t="shared" ca="1" si="24"/>
        <v>83</v>
      </c>
      <c r="E16" s="16">
        <f t="shared" ca="1" si="1"/>
        <v>200</v>
      </c>
      <c r="F16" s="21">
        <f t="shared" ca="1" si="2"/>
        <v>0.34</v>
      </c>
      <c r="G16" s="21">
        <f t="shared" ca="1" si="0"/>
        <v>0.245</v>
      </c>
      <c r="H16" s="21">
        <f t="shared" ca="1" si="0"/>
        <v>0.41499999999999998</v>
      </c>
      <c r="I16" s="32"/>
      <c r="J16" s="17">
        <f t="shared" ca="1" si="3"/>
        <v>21</v>
      </c>
      <c r="K16" s="17">
        <f t="shared" ca="1" si="4"/>
        <v>51</v>
      </c>
      <c r="L16" s="17">
        <f t="shared" ca="1" si="5"/>
        <v>35</v>
      </c>
      <c r="M16" s="17">
        <f t="shared" ca="1" si="5"/>
        <v>1</v>
      </c>
      <c r="N16" s="17">
        <f t="shared" ca="1" si="6"/>
        <v>1</v>
      </c>
      <c r="O16" s="16">
        <f t="shared" ca="1" si="7"/>
        <v>109</v>
      </c>
      <c r="P16" s="32"/>
      <c r="Q16" s="16">
        <f t="shared" ca="1" si="8"/>
        <v>49</v>
      </c>
      <c r="R16" s="16">
        <f t="shared" ca="1" si="9"/>
        <v>68</v>
      </c>
      <c r="S16" s="16">
        <f t="shared" ca="1" si="25"/>
        <v>0</v>
      </c>
      <c r="T16" s="16">
        <v>0</v>
      </c>
      <c r="U16" s="32"/>
      <c r="V16" s="16">
        <f t="shared" ca="1" si="10"/>
        <v>16</v>
      </c>
      <c r="W16" s="47">
        <f t="shared" ca="1" si="11"/>
        <v>68</v>
      </c>
      <c r="X16" s="47">
        <f t="shared" ca="1" si="11"/>
        <v>49</v>
      </c>
      <c r="Y16" s="16">
        <f t="shared" ca="1" si="12"/>
        <v>51</v>
      </c>
      <c r="Z16" s="32"/>
      <c r="AA16" s="16">
        <f t="shared" ca="1" si="13"/>
        <v>0</v>
      </c>
      <c r="AB16" s="16">
        <f t="shared" ca="1" si="14"/>
        <v>68</v>
      </c>
      <c r="AC16" s="16">
        <f t="shared" ca="1" si="15"/>
        <v>0</v>
      </c>
      <c r="AD16" s="47">
        <v>0</v>
      </c>
      <c r="AE16" s="32"/>
      <c r="AF16" s="16">
        <f t="shared" ca="1" si="16"/>
        <v>34</v>
      </c>
      <c r="AG16" s="16">
        <f t="shared" ca="1" si="16"/>
        <v>0</v>
      </c>
      <c r="AH16" s="32"/>
      <c r="AI16" s="19">
        <f t="shared" ca="1" si="17"/>
        <v>5</v>
      </c>
      <c r="AJ16" s="17">
        <f t="shared" ca="1" si="18"/>
        <v>2</v>
      </c>
      <c r="AK16" s="17">
        <f t="shared" ca="1" si="19"/>
        <v>1</v>
      </c>
      <c r="AL16" s="17">
        <f t="shared" ca="1" si="20"/>
        <v>1</v>
      </c>
      <c r="AM16" s="17">
        <f t="shared" ca="1" si="21"/>
        <v>1</v>
      </c>
    </row>
    <row r="17" spans="1:39" x14ac:dyDescent="0.35">
      <c r="A17" s="20">
        <v>6</v>
      </c>
      <c r="B17" s="20">
        <f t="shared" ca="1" si="22"/>
        <v>71</v>
      </c>
      <c r="C17" s="20">
        <f t="shared" ca="1" si="23"/>
        <v>53</v>
      </c>
      <c r="D17" s="20">
        <f t="shared" ca="1" si="24"/>
        <v>94</v>
      </c>
      <c r="E17" s="16">
        <f t="shared" ca="1" si="1"/>
        <v>218</v>
      </c>
      <c r="F17" s="21">
        <f t="shared" ca="1" si="2"/>
        <v>0.3256880733944954</v>
      </c>
      <c r="G17" s="21">
        <f t="shared" ca="1" si="0"/>
        <v>0.24311926605504589</v>
      </c>
      <c r="H17" s="21">
        <f t="shared" ca="1" si="0"/>
        <v>0.43119266055045874</v>
      </c>
      <c r="I17" s="32"/>
      <c r="J17" s="17">
        <f t="shared" ca="1" si="3"/>
        <v>23</v>
      </c>
      <c r="K17" s="17">
        <f t="shared" ca="1" si="4"/>
        <v>55</v>
      </c>
      <c r="L17" s="17">
        <f t="shared" ca="1" si="5"/>
        <v>36.5</v>
      </c>
      <c r="M17" s="17">
        <f t="shared" ca="1" si="5"/>
        <v>1</v>
      </c>
      <c r="N17" s="17">
        <f t="shared" ca="1" si="6"/>
        <v>1</v>
      </c>
      <c r="O17" s="16">
        <f t="shared" ca="1" si="7"/>
        <v>116.5</v>
      </c>
      <c r="P17" s="32"/>
      <c r="Q17" s="16">
        <f t="shared" ca="1" si="8"/>
        <v>53</v>
      </c>
      <c r="R17" s="16">
        <f t="shared" ca="1" si="9"/>
        <v>71</v>
      </c>
      <c r="S17" s="16">
        <f t="shared" ca="1" si="25"/>
        <v>0</v>
      </c>
      <c r="T17" s="16">
        <v>0</v>
      </c>
      <c r="U17" s="32"/>
      <c r="V17" s="16">
        <f t="shared" ca="1" si="10"/>
        <v>18</v>
      </c>
      <c r="W17" s="47">
        <f t="shared" ca="1" si="11"/>
        <v>71</v>
      </c>
      <c r="X17" s="47">
        <f t="shared" ca="1" si="11"/>
        <v>53</v>
      </c>
      <c r="Y17" s="16">
        <f t="shared" ca="1" si="12"/>
        <v>58</v>
      </c>
      <c r="Z17" s="32"/>
      <c r="AA17" s="16">
        <f t="shared" ca="1" si="13"/>
        <v>0</v>
      </c>
      <c r="AB17" s="16">
        <f t="shared" ca="1" si="14"/>
        <v>71</v>
      </c>
      <c r="AC17" s="16">
        <f t="shared" ca="1" si="15"/>
        <v>0</v>
      </c>
      <c r="AD17" s="47">
        <v>0</v>
      </c>
      <c r="AE17" s="32"/>
      <c r="AF17" s="16">
        <f t="shared" ca="1" si="16"/>
        <v>35.5</v>
      </c>
      <c r="AG17" s="16">
        <f t="shared" ca="1" si="16"/>
        <v>0</v>
      </c>
      <c r="AH17" s="32"/>
      <c r="AI17" s="19">
        <f t="shared" ca="1" si="17"/>
        <v>5</v>
      </c>
      <c r="AJ17" s="17">
        <f t="shared" ca="1" si="18"/>
        <v>2</v>
      </c>
      <c r="AK17" s="17">
        <f t="shared" ca="1" si="19"/>
        <v>1</v>
      </c>
      <c r="AL17" s="17">
        <f t="shared" ca="1" si="20"/>
        <v>1</v>
      </c>
      <c r="AM17" s="17">
        <f t="shared" ca="1" si="21"/>
        <v>1</v>
      </c>
    </row>
    <row r="18" spans="1:39" x14ac:dyDescent="0.35">
      <c r="A18" s="20">
        <v>7</v>
      </c>
      <c r="B18" s="20">
        <f t="shared" ca="1" si="22"/>
        <v>74</v>
      </c>
      <c r="C18" s="20">
        <f t="shared" ca="1" si="23"/>
        <v>57</v>
      </c>
      <c r="D18" s="20">
        <f t="shared" ca="1" si="24"/>
        <v>102</v>
      </c>
      <c r="E18" s="16">
        <f t="shared" ca="1" si="1"/>
        <v>233</v>
      </c>
      <c r="F18" s="21">
        <f t="shared" ca="1" si="2"/>
        <v>0.31759656652360513</v>
      </c>
      <c r="G18" s="21">
        <f t="shared" ca="1" si="0"/>
        <v>0.24463519313304721</v>
      </c>
      <c r="H18" s="21">
        <f t="shared" ca="1" si="0"/>
        <v>0.43776824034334766</v>
      </c>
      <c r="I18" s="32"/>
      <c r="J18" s="17">
        <f t="shared" ca="1" si="3"/>
        <v>24</v>
      </c>
      <c r="K18" s="17">
        <f t="shared" ca="1" si="4"/>
        <v>60</v>
      </c>
      <c r="L18" s="17">
        <f t="shared" ca="1" si="5"/>
        <v>38</v>
      </c>
      <c r="M18" s="17">
        <f t="shared" ca="1" si="5"/>
        <v>1</v>
      </c>
      <c r="N18" s="17">
        <f t="shared" ca="1" si="6"/>
        <v>1</v>
      </c>
      <c r="O18" s="16">
        <f t="shared" ca="1" si="7"/>
        <v>124</v>
      </c>
      <c r="P18" s="32"/>
      <c r="Q18" s="16">
        <f t="shared" ca="1" si="8"/>
        <v>57</v>
      </c>
      <c r="R18" s="16">
        <f t="shared" ca="1" si="9"/>
        <v>74</v>
      </c>
      <c r="S18" s="16">
        <f t="shared" ca="1" si="25"/>
        <v>0</v>
      </c>
      <c r="T18" s="16">
        <v>0</v>
      </c>
      <c r="U18" s="32"/>
      <c r="V18" s="16">
        <f t="shared" ca="1" si="10"/>
        <v>20</v>
      </c>
      <c r="W18" s="47">
        <f t="shared" ca="1" si="11"/>
        <v>74</v>
      </c>
      <c r="X18" s="47">
        <f t="shared" ca="1" si="11"/>
        <v>57</v>
      </c>
      <c r="Y18" s="16">
        <f t="shared" ca="1" si="12"/>
        <v>62</v>
      </c>
      <c r="Z18" s="32"/>
      <c r="AA18" s="16">
        <f t="shared" ca="1" si="13"/>
        <v>0</v>
      </c>
      <c r="AB18" s="16">
        <f t="shared" ca="1" si="14"/>
        <v>74</v>
      </c>
      <c r="AC18" s="16">
        <f t="shared" ca="1" si="15"/>
        <v>0</v>
      </c>
      <c r="AD18" s="47">
        <v>0</v>
      </c>
      <c r="AE18" s="32"/>
      <c r="AF18" s="16">
        <f t="shared" ca="1" si="16"/>
        <v>37</v>
      </c>
      <c r="AG18" s="16">
        <f t="shared" ca="1" si="16"/>
        <v>0</v>
      </c>
      <c r="AH18" s="32"/>
      <c r="AI18" s="19">
        <f t="shared" ca="1" si="17"/>
        <v>4</v>
      </c>
      <c r="AJ18" s="17">
        <f t="shared" ca="1" si="18"/>
        <v>3</v>
      </c>
      <c r="AK18" s="17">
        <f t="shared" ca="1" si="19"/>
        <v>1</v>
      </c>
      <c r="AL18" s="17">
        <f t="shared" ca="1" si="20"/>
        <v>1</v>
      </c>
      <c r="AM18" s="17">
        <f t="shared" ca="1" si="21"/>
        <v>1</v>
      </c>
    </row>
    <row r="19" spans="1:39" x14ac:dyDescent="0.35">
      <c r="A19" s="20">
        <v>8</v>
      </c>
      <c r="B19" s="20">
        <f t="shared" ca="1" si="22"/>
        <v>77</v>
      </c>
      <c r="C19" s="20">
        <f t="shared" ca="1" si="23"/>
        <v>62</v>
      </c>
      <c r="D19" s="20">
        <f t="shared" ca="1" si="24"/>
        <v>109</v>
      </c>
      <c r="E19" s="16">
        <f t="shared" ca="1" si="1"/>
        <v>248</v>
      </c>
      <c r="F19" s="21">
        <f t="shared" ca="1" si="2"/>
        <v>0.31048387096774194</v>
      </c>
      <c r="G19" s="21">
        <f t="shared" ca="1" si="0"/>
        <v>0.25</v>
      </c>
      <c r="H19" s="21">
        <f t="shared" ca="1" si="0"/>
        <v>0.43951612903225806</v>
      </c>
      <c r="I19" s="32"/>
      <c r="J19" s="17">
        <f t="shared" ca="1" si="3"/>
        <v>25</v>
      </c>
      <c r="K19" s="17">
        <f t="shared" ca="1" si="4"/>
        <v>64</v>
      </c>
      <c r="L19" s="17">
        <f t="shared" ca="1" si="5"/>
        <v>40.5</v>
      </c>
      <c r="M19" s="17">
        <f t="shared" ca="1" si="5"/>
        <v>1</v>
      </c>
      <c r="N19" s="17">
        <f t="shared" ca="1" si="6"/>
        <v>1</v>
      </c>
      <c r="O19" s="16">
        <f t="shared" ca="1" si="7"/>
        <v>131.5</v>
      </c>
      <c r="P19" s="32"/>
      <c r="Q19" s="16">
        <f t="shared" ca="1" si="8"/>
        <v>62</v>
      </c>
      <c r="R19" s="16">
        <f t="shared" ca="1" si="9"/>
        <v>77</v>
      </c>
      <c r="S19" s="16">
        <f t="shared" ca="1" si="25"/>
        <v>0</v>
      </c>
      <c r="T19" s="16">
        <v>0</v>
      </c>
      <c r="U19" s="32"/>
      <c r="V19" s="16">
        <f t="shared" ca="1" si="10"/>
        <v>21</v>
      </c>
      <c r="W19" s="47">
        <f t="shared" ca="1" si="11"/>
        <v>77</v>
      </c>
      <c r="X19" s="47">
        <f t="shared" ca="1" si="11"/>
        <v>62</v>
      </c>
      <c r="Y19" s="16">
        <f t="shared" ca="1" si="12"/>
        <v>67</v>
      </c>
      <c r="Z19" s="32"/>
      <c r="AA19" s="16">
        <f t="shared" ca="1" si="13"/>
        <v>0</v>
      </c>
      <c r="AB19" s="16">
        <f t="shared" ca="1" si="14"/>
        <v>77</v>
      </c>
      <c r="AC19" s="16">
        <f t="shared" ca="1" si="15"/>
        <v>0</v>
      </c>
      <c r="AD19" s="47">
        <v>0</v>
      </c>
      <c r="AE19" s="32"/>
      <c r="AF19" s="16">
        <f t="shared" ca="1" si="16"/>
        <v>38.5</v>
      </c>
      <c r="AG19" s="16">
        <f t="shared" ca="1" si="16"/>
        <v>0</v>
      </c>
      <c r="AH19" s="32"/>
      <c r="AI19" s="19">
        <f t="shared" ca="1" si="17"/>
        <v>4</v>
      </c>
      <c r="AJ19" s="17">
        <f t="shared" ca="1" si="18"/>
        <v>2</v>
      </c>
      <c r="AK19" s="17">
        <f t="shared" ca="1" si="19"/>
        <v>2</v>
      </c>
      <c r="AL19" s="17">
        <f t="shared" ca="1" si="20"/>
        <v>1</v>
      </c>
      <c r="AM19" s="17">
        <f t="shared" ca="1" si="21"/>
        <v>1</v>
      </c>
    </row>
    <row r="20" spans="1:39" x14ac:dyDescent="0.35">
      <c r="A20" s="20">
        <v>9</v>
      </c>
      <c r="B20" s="20">
        <f t="shared" ca="1" si="22"/>
        <v>82</v>
      </c>
      <c r="C20" s="20">
        <f t="shared" ca="1" si="23"/>
        <v>66</v>
      </c>
      <c r="D20" s="20">
        <f t="shared" ca="1" si="24"/>
        <v>115</v>
      </c>
      <c r="E20" s="16">
        <f t="shared" ca="1" si="1"/>
        <v>263</v>
      </c>
      <c r="F20" s="21">
        <f t="shared" ca="1" si="2"/>
        <v>0.31178707224334601</v>
      </c>
      <c r="G20" s="21">
        <f t="shared" ca="1" si="0"/>
        <v>0.2509505703422053</v>
      </c>
      <c r="H20" s="21">
        <f t="shared" ca="1" si="0"/>
        <v>0.43726235741444869</v>
      </c>
      <c r="I20" s="32"/>
      <c r="J20" s="17">
        <f t="shared" ca="1" si="3"/>
        <v>28</v>
      </c>
      <c r="K20" s="17">
        <f t="shared" ca="1" si="4"/>
        <v>68</v>
      </c>
      <c r="L20" s="17">
        <f t="shared" ca="1" si="5"/>
        <v>42</v>
      </c>
      <c r="M20" s="17">
        <f t="shared" ca="1" si="5"/>
        <v>1</v>
      </c>
      <c r="N20" s="17">
        <f t="shared" ca="1" si="6"/>
        <v>1</v>
      </c>
      <c r="O20" s="16">
        <f t="shared" ca="1" si="7"/>
        <v>140</v>
      </c>
      <c r="P20" s="32"/>
      <c r="Q20" s="16">
        <f t="shared" ca="1" si="8"/>
        <v>66</v>
      </c>
      <c r="R20" s="16">
        <f t="shared" ca="1" si="9"/>
        <v>82</v>
      </c>
      <c r="S20" s="16">
        <f t="shared" ca="1" si="25"/>
        <v>0</v>
      </c>
      <c r="T20" s="16">
        <v>0</v>
      </c>
      <c r="U20" s="32"/>
      <c r="V20" s="16">
        <f t="shared" ca="1" si="10"/>
        <v>23</v>
      </c>
      <c r="W20" s="47">
        <f t="shared" ca="1" si="11"/>
        <v>82</v>
      </c>
      <c r="X20" s="47">
        <f t="shared" ca="1" si="11"/>
        <v>66</v>
      </c>
      <c r="Y20" s="16">
        <f t="shared" ca="1" si="12"/>
        <v>69</v>
      </c>
      <c r="Z20" s="32"/>
      <c r="AA20" s="16">
        <f t="shared" ca="1" si="13"/>
        <v>0</v>
      </c>
      <c r="AB20" s="16">
        <f t="shared" ca="1" si="14"/>
        <v>82</v>
      </c>
      <c r="AC20" s="16">
        <f t="shared" ca="1" si="15"/>
        <v>0</v>
      </c>
      <c r="AD20" s="47">
        <v>0</v>
      </c>
      <c r="AE20" s="32"/>
      <c r="AF20" s="16">
        <f t="shared" ca="1" si="16"/>
        <v>41</v>
      </c>
      <c r="AG20" s="16">
        <f t="shared" ca="1" si="16"/>
        <v>0</v>
      </c>
      <c r="AH20" s="32"/>
      <c r="AI20" s="19">
        <f t="shared" ca="1" si="17"/>
        <v>5</v>
      </c>
      <c r="AJ20" s="17">
        <f t="shared" ca="1" si="18"/>
        <v>2</v>
      </c>
      <c r="AK20" s="17">
        <f t="shared" ca="1" si="19"/>
        <v>1</v>
      </c>
      <c r="AL20" s="17">
        <f t="shared" ca="1" si="20"/>
        <v>1</v>
      </c>
      <c r="AM20" s="17">
        <f t="shared" ca="1" si="21"/>
        <v>1</v>
      </c>
    </row>
    <row r="21" spans="1:39" x14ac:dyDescent="0.35">
      <c r="A21" s="20">
        <v>10</v>
      </c>
      <c r="B21" s="20">
        <f t="shared" ca="1" si="22"/>
        <v>85</v>
      </c>
      <c r="C21" s="20">
        <f t="shared" ca="1" si="23"/>
        <v>70</v>
      </c>
      <c r="D21" s="20">
        <f t="shared" ca="1" si="24"/>
        <v>125</v>
      </c>
      <c r="E21" s="16">
        <f t="shared" ca="1" si="1"/>
        <v>280</v>
      </c>
      <c r="F21" s="21">
        <f t="shared" ca="1" si="2"/>
        <v>0.30357142857142855</v>
      </c>
      <c r="G21" s="21">
        <f t="shared" ca="1" si="0"/>
        <v>0.25</v>
      </c>
      <c r="H21" s="21">
        <f t="shared" ca="1" si="0"/>
        <v>0.44642857142857145</v>
      </c>
      <c r="I21" s="32"/>
      <c r="J21" s="17">
        <f t="shared" ca="1" si="3"/>
        <v>30</v>
      </c>
      <c r="K21" s="17">
        <f t="shared" ca="1" si="4"/>
        <v>72</v>
      </c>
      <c r="L21" s="17">
        <f t="shared" ca="1" si="5"/>
        <v>43.5</v>
      </c>
      <c r="M21" s="17">
        <f t="shared" ca="1" si="5"/>
        <v>1</v>
      </c>
      <c r="N21" s="17">
        <f t="shared" ca="1" si="6"/>
        <v>1</v>
      </c>
      <c r="O21" s="16">
        <f t="shared" ca="1" si="7"/>
        <v>147.5</v>
      </c>
      <c r="P21" s="32"/>
      <c r="Q21" s="16">
        <f t="shared" ca="1" si="8"/>
        <v>70</v>
      </c>
      <c r="R21" s="16">
        <f t="shared" ca="1" si="9"/>
        <v>85</v>
      </c>
      <c r="S21" s="16">
        <f t="shared" ca="1" si="25"/>
        <v>0</v>
      </c>
      <c r="T21" s="16">
        <v>0</v>
      </c>
      <c r="U21" s="32"/>
      <c r="V21" s="16">
        <f t="shared" ca="1" si="10"/>
        <v>25</v>
      </c>
      <c r="W21" s="47">
        <f t="shared" ca="1" si="11"/>
        <v>85</v>
      </c>
      <c r="X21" s="47">
        <f t="shared" ca="1" si="11"/>
        <v>70</v>
      </c>
      <c r="Y21" s="16">
        <f t="shared" ca="1" si="12"/>
        <v>75</v>
      </c>
      <c r="Z21" s="32"/>
      <c r="AA21" s="16">
        <f t="shared" ca="1" si="13"/>
        <v>0</v>
      </c>
      <c r="AB21" s="16">
        <f t="shared" ca="1" si="14"/>
        <v>85</v>
      </c>
      <c r="AC21" s="16">
        <f t="shared" ca="1" si="15"/>
        <v>0</v>
      </c>
      <c r="AD21" s="47">
        <v>0</v>
      </c>
      <c r="AE21" s="32"/>
      <c r="AF21" s="16">
        <f t="shared" ca="1" si="16"/>
        <v>42.5</v>
      </c>
      <c r="AG21" s="16">
        <f t="shared" ca="1" si="16"/>
        <v>0</v>
      </c>
      <c r="AH21" s="32"/>
      <c r="AI21" s="19">
        <f t="shared" ca="1" si="17"/>
        <v>5</v>
      </c>
      <c r="AJ21" s="17">
        <f t="shared" ca="1" si="18"/>
        <v>2</v>
      </c>
      <c r="AK21" s="17">
        <f t="shared" ca="1" si="19"/>
        <v>1</v>
      </c>
      <c r="AL21" s="17">
        <f t="shared" ca="1" si="20"/>
        <v>1</v>
      </c>
      <c r="AM21" s="17">
        <f t="shared" ca="1" si="21"/>
        <v>1</v>
      </c>
    </row>
    <row r="22" spans="1:39" x14ac:dyDescent="0.35">
      <c r="A22" s="51">
        <v>11</v>
      </c>
      <c r="B22" s="51">
        <f t="shared" ca="1" si="22"/>
        <v>88</v>
      </c>
      <c r="C22" s="51">
        <f t="shared" ca="1" si="23"/>
        <v>74</v>
      </c>
      <c r="D22" s="51">
        <f t="shared" ca="1" si="24"/>
        <v>133</v>
      </c>
      <c r="E22" s="52">
        <f t="shared" ca="1" si="1"/>
        <v>295</v>
      </c>
      <c r="F22" s="53">
        <f t="shared" ca="1" si="2"/>
        <v>0.29830508474576273</v>
      </c>
      <c r="G22" s="53">
        <f t="shared" ca="1" si="0"/>
        <v>0.25084745762711863</v>
      </c>
      <c r="H22" s="53">
        <f t="shared" ca="1" si="0"/>
        <v>0.45084745762711864</v>
      </c>
      <c r="I22" s="32"/>
      <c r="J22" s="17">
        <f t="shared" ca="1" si="3"/>
        <v>31</v>
      </c>
      <c r="K22" s="17">
        <f t="shared" ca="1" si="4"/>
        <v>76</v>
      </c>
      <c r="L22" s="17">
        <f t="shared" ca="1" si="5"/>
        <v>45</v>
      </c>
      <c r="M22" s="17">
        <f t="shared" ca="1" si="5"/>
        <v>1</v>
      </c>
      <c r="N22" s="17">
        <f t="shared" ca="1" si="6"/>
        <v>1</v>
      </c>
      <c r="O22" s="16">
        <f t="shared" ca="1" si="7"/>
        <v>154</v>
      </c>
      <c r="P22" s="32"/>
      <c r="Q22" s="16">
        <f t="shared" ca="1" si="8"/>
        <v>74</v>
      </c>
      <c r="R22" s="16">
        <f t="shared" ca="1" si="9"/>
        <v>88</v>
      </c>
      <c r="S22" s="16">
        <f t="shared" ca="1" si="25"/>
        <v>0</v>
      </c>
      <c r="T22" s="16">
        <v>0</v>
      </c>
      <c r="U22" s="32"/>
      <c r="V22" s="16">
        <f t="shared" ca="1" si="10"/>
        <v>26</v>
      </c>
      <c r="W22" s="47">
        <f t="shared" ca="1" si="11"/>
        <v>88</v>
      </c>
      <c r="X22" s="47">
        <f t="shared" ca="1" si="11"/>
        <v>74</v>
      </c>
      <c r="Y22" s="16">
        <f t="shared" ca="1" si="12"/>
        <v>81</v>
      </c>
      <c r="Z22" s="32"/>
      <c r="AA22" s="16">
        <f t="shared" ca="1" si="13"/>
        <v>0</v>
      </c>
      <c r="AB22" s="16">
        <f t="shared" ca="1" si="14"/>
        <v>88</v>
      </c>
      <c r="AC22" s="16">
        <f t="shared" ca="1" si="15"/>
        <v>0</v>
      </c>
      <c r="AD22" s="47">
        <v>0</v>
      </c>
      <c r="AE22" s="32"/>
      <c r="AF22" s="16">
        <f t="shared" ca="1" si="16"/>
        <v>44</v>
      </c>
      <c r="AG22" s="16">
        <f t="shared" ca="1" si="16"/>
        <v>0</v>
      </c>
      <c r="AH22" s="32"/>
      <c r="AI22" s="19">
        <f t="shared" ca="1" si="17"/>
        <v>5</v>
      </c>
      <c r="AJ22" s="17">
        <f t="shared" ca="1" si="18"/>
        <v>2</v>
      </c>
      <c r="AK22" s="17">
        <f t="shared" ca="1" si="19"/>
        <v>1</v>
      </c>
      <c r="AL22" s="17">
        <f t="shared" ca="1" si="20"/>
        <v>1</v>
      </c>
      <c r="AM22" s="17">
        <f t="shared" ca="1" si="21"/>
        <v>1</v>
      </c>
    </row>
    <row r="23" spans="1:39" x14ac:dyDescent="0.35">
      <c r="A23" s="20">
        <v>12</v>
      </c>
      <c r="B23" s="20">
        <f t="shared" ca="1" si="22"/>
        <v>91</v>
      </c>
      <c r="C23" s="20">
        <f t="shared" ca="1" si="23"/>
        <v>78</v>
      </c>
      <c r="D23" s="20">
        <f t="shared" ca="1" si="24"/>
        <v>139</v>
      </c>
      <c r="E23" s="16">
        <f t="shared" ca="1" si="1"/>
        <v>308</v>
      </c>
      <c r="F23" s="21">
        <f t="shared" ca="1" si="2"/>
        <v>0.29545454545454547</v>
      </c>
      <c r="G23" s="21">
        <f t="shared" ca="1" si="0"/>
        <v>0.25324675324675322</v>
      </c>
      <c r="H23" s="21">
        <f t="shared" ca="1" si="0"/>
        <v>0.45129870129870131</v>
      </c>
      <c r="I23" s="32"/>
      <c r="J23" s="17">
        <f t="shared" ca="1" si="3"/>
        <v>32</v>
      </c>
      <c r="K23" s="17">
        <f t="shared" ca="1" si="4"/>
        <v>80</v>
      </c>
      <c r="L23" s="17">
        <f t="shared" ca="1" si="5"/>
        <v>46.5</v>
      </c>
      <c r="M23" s="17">
        <f t="shared" ca="1" si="5"/>
        <v>1</v>
      </c>
      <c r="N23" s="17">
        <f t="shared" ca="1" si="6"/>
        <v>1</v>
      </c>
      <c r="O23" s="16">
        <f t="shared" ca="1" si="7"/>
        <v>160.5</v>
      </c>
      <c r="P23" s="32"/>
      <c r="Q23" s="16">
        <f t="shared" ca="1" si="8"/>
        <v>78</v>
      </c>
      <c r="R23" s="16">
        <f t="shared" ca="1" si="9"/>
        <v>91</v>
      </c>
      <c r="S23" s="16">
        <f t="shared" ca="1" si="25"/>
        <v>0</v>
      </c>
      <c r="T23" s="16">
        <v>0</v>
      </c>
      <c r="U23" s="32"/>
      <c r="V23" s="16">
        <f t="shared" ca="1" si="10"/>
        <v>27</v>
      </c>
      <c r="W23" s="47">
        <f t="shared" ca="1" si="11"/>
        <v>91</v>
      </c>
      <c r="X23" s="47">
        <f t="shared" ca="1" si="11"/>
        <v>78</v>
      </c>
      <c r="Y23" s="16">
        <f t="shared" ca="1" si="12"/>
        <v>85</v>
      </c>
      <c r="Z23" s="32"/>
      <c r="AA23" s="16">
        <f t="shared" ca="1" si="13"/>
        <v>0</v>
      </c>
      <c r="AB23" s="16">
        <f t="shared" ca="1" si="14"/>
        <v>91</v>
      </c>
      <c r="AC23" s="16">
        <f t="shared" ca="1" si="15"/>
        <v>0</v>
      </c>
      <c r="AD23" s="47">
        <v>0</v>
      </c>
      <c r="AE23" s="32"/>
      <c r="AF23" s="16">
        <f t="shared" ca="1" si="16"/>
        <v>45.5</v>
      </c>
      <c r="AG23" s="16">
        <f t="shared" ca="1" si="16"/>
        <v>0</v>
      </c>
      <c r="AH23" s="32"/>
      <c r="AI23" s="19">
        <f t="shared" ca="1" si="17"/>
        <v>5</v>
      </c>
      <c r="AJ23" s="17">
        <f t="shared" ca="1" si="18"/>
        <v>2</v>
      </c>
      <c r="AK23" s="17">
        <f t="shared" ca="1" si="19"/>
        <v>1</v>
      </c>
      <c r="AL23" s="17">
        <f t="shared" ca="1" si="20"/>
        <v>1</v>
      </c>
      <c r="AM23" s="17">
        <f t="shared" ca="1" si="21"/>
        <v>1</v>
      </c>
    </row>
    <row r="24" spans="1:39" x14ac:dyDescent="0.35">
      <c r="A24" s="20">
        <v>13</v>
      </c>
      <c r="B24" s="20">
        <f t="shared" ca="1" si="22"/>
        <v>94</v>
      </c>
      <c r="C24" s="20">
        <f t="shared" ca="1" si="23"/>
        <v>82</v>
      </c>
      <c r="D24" s="20">
        <f t="shared" ca="1" si="24"/>
        <v>145</v>
      </c>
      <c r="E24" s="16">
        <f t="shared" ca="1" si="1"/>
        <v>321</v>
      </c>
      <c r="F24" s="21">
        <f t="shared" ca="1" si="2"/>
        <v>0.29283489096573206</v>
      </c>
      <c r="G24" s="21">
        <f t="shared" ca="1" si="0"/>
        <v>0.2554517133956386</v>
      </c>
      <c r="H24" s="21">
        <f t="shared" ca="1" si="0"/>
        <v>0.45171339563862928</v>
      </c>
      <c r="I24" s="32"/>
      <c r="J24" s="17">
        <f t="shared" ca="1" si="3"/>
        <v>34</v>
      </c>
      <c r="K24" s="17">
        <f t="shared" ca="1" si="4"/>
        <v>84</v>
      </c>
      <c r="L24" s="17">
        <f t="shared" ca="1" si="5"/>
        <v>48</v>
      </c>
      <c r="M24" s="17">
        <f t="shared" ca="1" si="5"/>
        <v>1</v>
      </c>
      <c r="N24" s="17">
        <f t="shared" ca="1" si="6"/>
        <v>1</v>
      </c>
      <c r="O24" s="16">
        <f t="shared" ca="1" si="7"/>
        <v>168</v>
      </c>
      <c r="P24" s="32"/>
      <c r="Q24" s="16">
        <f t="shared" ca="1" si="8"/>
        <v>82</v>
      </c>
      <c r="R24" s="16">
        <f t="shared" ca="1" si="9"/>
        <v>94</v>
      </c>
      <c r="S24" s="16">
        <f t="shared" ca="1" si="25"/>
        <v>0</v>
      </c>
      <c r="T24" s="16">
        <v>0</v>
      </c>
      <c r="U24" s="32"/>
      <c r="V24" s="16">
        <f t="shared" ca="1" si="10"/>
        <v>29</v>
      </c>
      <c r="W24" s="47">
        <f t="shared" ca="1" si="11"/>
        <v>94</v>
      </c>
      <c r="X24" s="47">
        <f t="shared" ca="1" si="11"/>
        <v>82</v>
      </c>
      <c r="Y24" s="16">
        <f t="shared" ca="1" si="12"/>
        <v>87</v>
      </c>
      <c r="Z24" s="32"/>
      <c r="AA24" s="16">
        <f t="shared" ca="1" si="13"/>
        <v>0</v>
      </c>
      <c r="AB24" s="16">
        <f t="shared" ca="1" si="14"/>
        <v>94</v>
      </c>
      <c r="AC24" s="16">
        <f t="shared" ca="1" si="15"/>
        <v>0</v>
      </c>
      <c r="AD24" s="47">
        <v>0</v>
      </c>
      <c r="AE24" s="32"/>
      <c r="AF24" s="16">
        <f t="shared" ca="1" si="16"/>
        <v>47</v>
      </c>
      <c r="AG24" s="16">
        <f t="shared" ca="1" si="16"/>
        <v>0</v>
      </c>
      <c r="AH24" s="32"/>
      <c r="AI24" s="19">
        <f t="shared" ca="1" si="17"/>
        <v>5</v>
      </c>
      <c r="AJ24" s="17">
        <f t="shared" ca="1" si="18"/>
        <v>2</v>
      </c>
      <c r="AK24" s="17">
        <f t="shared" ca="1" si="19"/>
        <v>1</v>
      </c>
      <c r="AL24" s="17">
        <f t="shared" ca="1" si="20"/>
        <v>1</v>
      </c>
      <c r="AM24" s="17">
        <f t="shared" ca="1" si="21"/>
        <v>1</v>
      </c>
    </row>
    <row r="25" spans="1:39" x14ac:dyDescent="0.35">
      <c r="A25" s="20">
        <v>14</v>
      </c>
      <c r="B25" s="20">
        <f t="shared" ca="1" si="22"/>
        <v>97</v>
      </c>
      <c r="C25" s="20">
        <f t="shared" ca="1" si="23"/>
        <v>86</v>
      </c>
      <c r="D25" s="20">
        <f t="shared" ca="1" si="24"/>
        <v>153</v>
      </c>
      <c r="E25" s="16">
        <f t="shared" ca="1" si="1"/>
        <v>336</v>
      </c>
      <c r="F25" s="21">
        <f t="shared" ca="1" si="2"/>
        <v>0.28869047619047616</v>
      </c>
      <c r="G25" s="21">
        <f t="shared" ca="1" si="0"/>
        <v>0.25595238095238093</v>
      </c>
      <c r="H25" s="21">
        <f t="shared" ca="1" si="0"/>
        <v>0.45535714285714285</v>
      </c>
      <c r="I25" s="32"/>
      <c r="J25" s="17">
        <f t="shared" ca="1" si="3"/>
        <v>34</v>
      </c>
      <c r="K25" s="17">
        <f t="shared" ca="1" si="4"/>
        <v>88</v>
      </c>
      <c r="L25" s="17">
        <f t="shared" ca="1" si="5"/>
        <v>50.5</v>
      </c>
      <c r="M25" s="17">
        <f t="shared" ca="1" si="5"/>
        <v>1</v>
      </c>
      <c r="N25" s="17">
        <f t="shared" ca="1" si="6"/>
        <v>1</v>
      </c>
      <c r="O25" s="16">
        <f t="shared" ca="1" si="7"/>
        <v>174.5</v>
      </c>
      <c r="P25" s="32"/>
      <c r="Q25" s="16">
        <f t="shared" ca="1" si="8"/>
        <v>86</v>
      </c>
      <c r="R25" s="16">
        <f t="shared" ca="1" si="9"/>
        <v>97</v>
      </c>
      <c r="S25" s="16">
        <f t="shared" ca="1" si="25"/>
        <v>0</v>
      </c>
      <c r="T25" s="16">
        <v>0</v>
      </c>
      <c r="U25" s="32"/>
      <c r="V25" s="16">
        <f t="shared" ca="1" si="10"/>
        <v>30</v>
      </c>
      <c r="W25" s="47">
        <f t="shared" ca="1" si="11"/>
        <v>97</v>
      </c>
      <c r="X25" s="47">
        <f t="shared" ca="1" si="11"/>
        <v>86</v>
      </c>
      <c r="Y25" s="16">
        <f t="shared" ca="1" si="12"/>
        <v>93</v>
      </c>
      <c r="Z25" s="32"/>
      <c r="AA25" s="16">
        <f t="shared" ca="1" si="13"/>
        <v>0</v>
      </c>
      <c r="AB25" s="16">
        <f t="shared" ca="1" si="14"/>
        <v>97</v>
      </c>
      <c r="AC25" s="16">
        <f t="shared" ca="1" si="15"/>
        <v>0</v>
      </c>
      <c r="AD25" s="47">
        <v>0</v>
      </c>
      <c r="AE25" s="32"/>
      <c r="AF25" s="16">
        <f t="shared" ca="1" si="16"/>
        <v>48.5</v>
      </c>
      <c r="AG25" s="16">
        <f t="shared" ca="1" si="16"/>
        <v>0</v>
      </c>
      <c r="AH25" s="32"/>
      <c r="AI25" s="19">
        <f t="shared" ca="1" si="17"/>
        <v>4</v>
      </c>
      <c r="AJ25" s="17">
        <f t="shared" ca="1" si="18"/>
        <v>2</v>
      </c>
      <c r="AK25" s="17">
        <f t="shared" ca="1" si="19"/>
        <v>2</v>
      </c>
      <c r="AL25" s="17">
        <f t="shared" ca="1" si="20"/>
        <v>1</v>
      </c>
      <c r="AM25" s="17">
        <f t="shared" ca="1" si="21"/>
        <v>1</v>
      </c>
    </row>
    <row r="26" spans="1:39" x14ac:dyDescent="0.35">
      <c r="A26" s="20">
        <v>15</v>
      </c>
      <c r="B26" s="20">
        <f t="shared" ca="1" si="22"/>
        <v>102</v>
      </c>
      <c r="C26" s="20">
        <f t="shared" ca="1" si="23"/>
        <v>90</v>
      </c>
      <c r="D26" s="20">
        <f t="shared" ca="1" si="24"/>
        <v>157</v>
      </c>
      <c r="E26" s="16">
        <f t="shared" ca="1" si="1"/>
        <v>349</v>
      </c>
      <c r="F26" s="21">
        <f t="shared" ca="1" si="2"/>
        <v>0.29226361031518627</v>
      </c>
      <c r="G26" s="21">
        <f t="shared" ca="1" si="0"/>
        <v>0.25787965616045844</v>
      </c>
      <c r="H26" s="21">
        <f t="shared" ca="1" si="0"/>
        <v>0.44985673352435529</v>
      </c>
      <c r="I26" s="32"/>
      <c r="J26" s="17">
        <f t="shared" ca="1" si="3"/>
        <v>35</v>
      </c>
      <c r="K26" s="17">
        <f t="shared" ca="1" si="4"/>
        <v>92</v>
      </c>
      <c r="L26" s="17">
        <f t="shared" ca="1" si="5"/>
        <v>53</v>
      </c>
      <c r="M26" s="17">
        <f t="shared" ca="1" si="5"/>
        <v>1</v>
      </c>
      <c r="N26" s="17">
        <f t="shared" ca="1" si="6"/>
        <v>1</v>
      </c>
      <c r="O26" s="16">
        <f t="shared" ca="1" si="7"/>
        <v>182</v>
      </c>
      <c r="P26" s="32"/>
      <c r="Q26" s="16">
        <f t="shared" ca="1" si="8"/>
        <v>90</v>
      </c>
      <c r="R26" s="16">
        <f t="shared" ca="1" si="9"/>
        <v>102</v>
      </c>
      <c r="S26" s="16">
        <f t="shared" ca="1" si="25"/>
        <v>0</v>
      </c>
      <c r="T26" s="16">
        <v>0</v>
      </c>
      <c r="U26" s="32"/>
      <c r="V26" s="16">
        <f t="shared" ca="1" si="10"/>
        <v>31</v>
      </c>
      <c r="W26" s="47">
        <f t="shared" ca="1" si="11"/>
        <v>102</v>
      </c>
      <c r="X26" s="47">
        <f t="shared" ca="1" si="11"/>
        <v>90</v>
      </c>
      <c r="Y26" s="16">
        <f t="shared" ca="1" si="12"/>
        <v>95</v>
      </c>
      <c r="Z26" s="32"/>
      <c r="AA26" s="16">
        <f t="shared" ca="1" si="13"/>
        <v>0</v>
      </c>
      <c r="AB26" s="16">
        <f t="shared" ca="1" si="14"/>
        <v>102</v>
      </c>
      <c r="AC26" s="16">
        <f t="shared" ca="1" si="15"/>
        <v>0</v>
      </c>
      <c r="AD26" s="47">
        <v>0</v>
      </c>
      <c r="AE26" s="32"/>
      <c r="AF26" s="16">
        <f t="shared" ca="1" si="16"/>
        <v>51</v>
      </c>
      <c r="AG26" s="16">
        <f t="shared" ca="1" si="16"/>
        <v>0</v>
      </c>
      <c r="AH26" s="32"/>
      <c r="AI26" s="19">
        <f t="shared" ca="1" si="17"/>
        <v>4</v>
      </c>
      <c r="AJ26" s="17">
        <f t="shared" ca="1" si="18"/>
        <v>2</v>
      </c>
      <c r="AK26" s="17">
        <f t="shared" ca="1" si="19"/>
        <v>2</v>
      </c>
      <c r="AL26" s="17">
        <f t="shared" ca="1" si="20"/>
        <v>1</v>
      </c>
      <c r="AM26" s="17">
        <f t="shared" ca="1" si="21"/>
        <v>1</v>
      </c>
    </row>
    <row r="27" spans="1:39" x14ac:dyDescent="0.35">
      <c r="A27" s="20">
        <v>16</v>
      </c>
      <c r="B27" s="20">
        <f t="shared" ca="1" si="22"/>
        <v>107</v>
      </c>
      <c r="C27" s="20">
        <f t="shared" ca="1" si="23"/>
        <v>94</v>
      </c>
      <c r="D27" s="20">
        <f t="shared" ca="1" si="24"/>
        <v>163</v>
      </c>
      <c r="E27" s="16">
        <f t="shared" ca="1" si="1"/>
        <v>364</v>
      </c>
      <c r="F27" s="21">
        <f t="shared" ca="1" si="2"/>
        <v>0.29395604395604397</v>
      </c>
      <c r="G27" s="21">
        <f t="shared" ca="1" si="2"/>
        <v>0.25824175824175827</v>
      </c>
      <c r="H27" s="21">
        <f t="shared" ca="1" si="2"/>
        <v>0.44780219780219782</v>
      </c>
      <c r="I27" s="32"/>
      <c r="J27" s="17">
        <f t="shared" ca="1" si="3"/>
        <v>36</v>
      </c>
      <c r="K27" s="17">
        <f t="shared" ca="1" si="4"/>
        <v>97</v>
      </c>
      <c r="L27" s="17">
        <f t="shared" ca="1" si="5"/>
        <v>54.5</v>
      </c>
      <c r="M27" s="17">
        <f t="shared" ca="1" si="5"/>
        <v>1</v>
      </c>
      <c r="N27" s="17">
        <f t="shared" ca="1" si="6"/>
        <v>1</v>
      </c>
      <c r="O27" s="16">
        <f t="shared" ca="1" si="7"/>
        <v>189.5</v>
      </c>
      <c r="P27" s="32"/>
      <c r="Q27" s="16">
        <f t="shared" ca="1" si="8"/>
        <v>94</v>
      </c>
      <c r="R27" s="16">
        <f t="shared" ca="1" si="9"/>
        <v>107</v>
      </c>
      <c r="S27" s="16">
        <f t="shared" ca="1" si="25"/>
        <v>0</v>
      </c>
      <c r="T27" s="16">
        <v>0</v>
      </c>
      <c r="U27" s="32"/>
      <c r="V27" s="16">
        <f t="shared" ca="1" si="10"/>
        <v>32</v>
      </c>
      <c r="W27" s="47">
        <f t="shared" ca="1" si="11"/>
        <v>107</v>
      </c>
      <c r="X27" s="47">
        <f t="shared" ca="1" si="11"/>
        <v>94</v>
      </c>
      <c r="Y27" s="16">
        <f t="shared" ca="1" si="12"/>
        <v>99</v>
      </c>
      <c r="Z27" s="32"/>
      <c r="AA27" s="16">
        <f t="shared" ca="1" si="13"/>
        <v>0</v>
      </c>
      <c r="AB27" s="16">
        <f t="shared" ca="1" si="14"/>
        <v>107</v>
      </c>
      <c r="AC27" s="16">
        <f t="shared" ca="1" si="15"/>
        <v>0</v>
      </c>
      <c r="AD27" s="47">
        <v>0</v>
      </c>
      <c r="AE27" s="32"/>
      <c r="AF27" s="16">
        <f t="shared" ca="1" si="16"/>
        <v>53.5</v>
      </c>
      <c r="AG27" s="16">
        <f t="shared" ca="1" si="16"/>
        <v>0</v>
      </c>
      <c r="AH27" s="32"/>
      <c r="AI27" s="19">
        <f t="shared" ca="1" si="17"/>
        <v>4</v>
      </c>
      <c r="AJ27" s="17">
        <f t="shared" ca="1" si="18"/>
        <v>3</v>
      </c>
      <c r="AK27" s="17">
        <f t="shared" ca="1" si="19"/>
        <v>1</v>
      </c>
      <c r="AL27" s="17">
        <f t="shared" ca="1" si="20"/>
        <v>1</v>
      </c>
      <c r="AM27" s="17">
        <f t="shared" ca="1" si="21"/>
        <v>1</v>
      </c>
    </row>
    <row r="28" spans="1:39" x14ac:dyDescent="0.35">
      <c r="A28" s="20">
        <v>17</v>
      </c>
      <c r="B28" s="20">
        <f t="shared" ca="1" si="22"/>
        <v>110</v>
      </c>
      <c r="C28" s="20">
        <f t="shared" ca="1" si="23"/>
        <v>99</v>
      </c>
      <c r="D28" s="20">
        <f t="shared" ca="1" si="24"/>
        <v>170</v>
      </c>
      <c r="E28" s="16">
        <f t="shared" ca="1" si="1"/>
        <v>379</v>
      </c>
      <c r="F28" s="21">
        <f t="shared" ca="1" si="2"/>
        <v>0.29023746701846964</v>
      </c>
      <c r="G28" s="21">
        <f t="shared" ca="1" si="2"/>
        <v>0.26121372031662271</v>
      </c>
      <c r="H28" s="21">
        <f t="shared" ca="1" si="2"/>
        <v>0.44854881266490765</v>
      </c>
      <c r="I28" s="32"/>
      <c r="J28" s="17">
        <f t="shared" ca="1" si="3"/>
        <v>38</v>
      </c>
      <c r="K28" s="17">
        <f t="shared" ca="1" si="4"/>
        <v>102</v>
      </c>
      <c r="L28" s="17">
        <f t="shared" ca="1" si="5"/>
        <v>56</v>
      </c>
      <c r="M28" s="17">
        <f t="shared" ca="1" si="5"/>
        <v>1</v>
      </c>
      <c r="N28" s="17">
        <f t="shared" ca="1" si="6"/>
        <v>1</v>
      </c>
      <c r="O28" s="16">
        <f t="shared" ca="1" si="7"/>
        <v>198</v>
      </c>
      <c r="P28" s="32"/>
      <c r="Q28" s="16">
        <f t="shared" ca="1" si="8"/>
        <v>99</v>
      </c>
      <c r="R28" s="16">
        <f t="shared" ca="1" si="9"/>
        <v>110</v>
      </c>
      <c r="S28" s="16">
        <f t="shared" ca="1" si="25"/>
        <v>0</v>
      </c>
      <c r="T28" s="16">
        <v>0</v>
      </c>
      <c r="U28" s="32"/>
      <c r="V28" s="16">
        <f t="shared" ca="1" si="10"/>
        <v>34</v>
      </c>
      <c r="W28" s="47">
        <f t="shared" ca="1" si="11"/>
        <v>110</v>
      </c>
      <c r="X28" s="47">
        <f t="shared" ca="1" si="11"/>
        <v>99</v>
      </c>
      <c r="Y28" s="16">
        <f t="shared" ca="1" si="12"/>
        <v>102</v>
      </c>
      <c r="Z28" s="32"/>
      <c r="AA28" s="16">
        <f t="shared" ca="1" si="13"/>
        <v>0</v>
      </c>
      <c r="AB28" s="16">
        <f t="shared" ca="1" si="14"/>
        <v>110</v>
      </c>
      <c r="AC28" s="16">
        <f t="shared" ca="1" si="15"/>
        <v>0</v>
      </c>
      <c r="AD28" s="47">
        <v>0</v>
      </c>
      <c r="AE28" s="32"/>
      <c r="AF28" s="16">
        <f t="shared" ca="1" si="16"/>
        <v>55</v>
      </c>
      <c r="AG28" s="16">
        <f t="shared" ca="1" si="16"/>
        <v>0</v>
      </c>
      <c r="AH28" s="32"/>
      <c r="AI28" s="19">
        <f t="shared" ca="1" si="17"/>
        <v>4</v>
      </c>
      <c r="AJ28" s="17">
        <f t="shared" ca="1" si="18"/>
        <v>3</v>
      </c>
      <c r="AK28" s="17">
        <f t="shared" ca="1" si="19"/>
        <v>1</v>
      </c>
      <c r="AL28" s="17">
        <f t="shared" ca="1" si="20"/>
        <v>1</v>
      </c>
      <c r="AM28" s="17">
        <f t="shared" ca="1" si="21"/>
        <v>1</v>
      </c>
    </row>
    <row r="29" spans="1:39" x14ac:dyDescent="0.35">
      <c r="A29" s="20">
        <v>18</v>
      </c>
      <c r="B29" s="20">
        <f t="shared" ca="1" si="22"/>
        <v>113</v>
      </c>
      <c r="C29" s="20">
        <f t="shared" ca="1" si="23"/>
        <v>104</v>
      </c>
      <c r="D29" s="20">
        <f t="shared" ca="1" si="24"/>
        <v>179</v>
      </c>
      <c r="E29" s="16">
        <f t="shared" ca="1" si="1"/>
        <v>396</v>
      </c>
      <c r="F29" s="21">
        <f t="shared" ca="1" si="2"/>
        <v>0.28535353535353536</v>
      </c>
      <c r="G29" s="21">
        <f t="shared" ca="1" si="2"/>
        <v>0.26262626262626265</v>
      </c>
      <c r="H29" s="21">
        <f t="shared" ca="1" si="2"/>
        <v>0.45202020202020204</v>
      </c>
      <c r="I29" s="32"/>
      <c r="J29" s="17">
        <f t="shared" ca="1" si="3"/>
        <v>39</v>
      </c>
      <c r="K29" s="17">
        <f t="shared" ca="1" si="4"/>
        <v>107</v>
      </c>
      <c r="L29" s="17">
        <f t="shared" ca="1" si="5"/>
        <v>57.5</v>
      </c>
      <c r="M29" s="17">
        <f t="shared" ca="1" si="5"/>
        <v>1</v>
      </c>
      <c r="N29" s="17">
        <f t="shared" ca="1" si="6"/>
        <v>1</v>
      </c>
      <c r="O29" s="16">
        <f t="shared" ca="1" si="7"/>
        <v>205.5</v>
      </c>
      <c r="P29" s="32"/>
      <c r="Q29" s="16">
        <f t="shared" ca="1" si="8"/>
        <v>104</v>
      </c>
      <c r="R29" s="16">
        <f t="shared" ca="1" si="9"/>
        <v>113</v>
      </c>
      <c r="S29" s="16">
        <f t="shared" ca="1" si="25"/>
        <v>0</v>
      </c>
      <c r="T29" s="16">
        <v>0</v>
      </c>
      <c r="U29" s="32"/>
      <c r="V29" s="16">
        <f t="shared" ca="1" si="10"/>
        <v>35</v>
      </c>
      <c r="W29" s="47">
        <f t="shared" ca="1" si="11"/>
        <v>113</v>
      </c>
      <c r="X29" s="47">
        <f t="shared" ca="1" si="11"/>
        <v>104</v>
      </c>
      <c r="Y29" s="16">
        <f t="shared" ca="1" si="12"/>
        <v>109</v>
      </c>
      <c r="Z29" s="32"/>
      <c r="AA29" s="16">
        <f t="shared" ca="1" si="13"/>
        <v>0</v>
      </c>
      <c r="AB29" s="16">
        <f t="shared" ca="1" si="14"/>
        <v>113</v>
      </c>
      <c r="AC29" s="16">
        <f t="shared" ca="1" si="15"/>
        <v>0</v>
      </c>
      <c r="AD29" s="47">
        <v>0</v>
      </c>
      <c r="AE29" s="32"/>
      <c r="AF29" s="16">
        <f t="shared" ca="1" si="16"/>
        <v>56.5</v>
      </c>
      <c r="AG29" s="16">
        <f t="shared" ca="1" si="16"/>
        <v>0</v>
      </c>
      <c r="AH29" s="32"/>
      <c r="AI29" s="19">
        <f t="shared" ca="1" si="17"/>
        <v>4</v>
      </c>
      <c r="AJ29" s="17">
        <f t="shared" ca="1" si="18"/>
        <v>3</v>
      </c>
      <c r="AK29" s="17">
        <f t="shared" ca="1" si="19"/>
        <v>1</v>
      </c>
      <c r="AL29" s="17">
        <f t="shared" ca="1" si="20"/>
        <v>1</v>
      </c>
      <c r="AM29" s="17">
        <f t="shared" ca="1" si="21"/>
        <v>1</v>
      </c>
    </row>
    <row r="30" spans="1:39" x14ac:dyDescent="0.35">
      <c r="A30" s="20">
        <v>19</v>
      </c>
      <c r="B30" s="20">
        <f t="shared" ca="1" si="22"/>
        <v>116</v>
      </c>
      <c r="C30" s="20">
        <f t="shared" ca="1" si="23"/>
        <v>109</v>
      </c>
      <c r="D30" s="20">
        <f t="shared" ca="1" si="24"/>
        <v>186</v>
      </c>
      <c r="E30" s="16">
        <f t="shared" ca="1" si="1"/>
        <v>411</v>
      </c>
      <c r="F30" s="21">
        <f t="shared" ca="1" si="2"/>
        <v>0.28223844282238442</v>
      </c>
      <c r="G30" s="21">
        <f t="shared" ca="1" si="2"/>
        <v>0.26520681265206814</v>
      </c>
      <c r="H30" s="21">
        <f t="shared" ca="1" si="2"/>
        <v>0.45255474452554745</v>
      </c>
      <c r="I30" s="32"/>
      <c r="J30" s="17">
        <f t="shared" ca="1" si="3"/>
        <v>41</v>
      </c>
      <c r="K30" s="17">
        <f t="shared" ca="1" si="4"/>
        <v>111</v>
      </c>
      <c r="L30" s="17">
        <f t="shared" ca="1" si="5"/>
        <v>60</v>
      </c>
      <c r="M30" s="17">
        <f t="shared" ca="1" si="5"/>
        <v>1</v>
      </c>
      <c r="N30" s="17">
        <f t="shared" ca="1" si="6"/>
        <v>1</v>
      </c>
      <c r="O30" s="16">
        <f t="shared" ca="1" si="7"/>
        <v>214</v>
      </c>
      <c r="P30" s="32"/>
      <c r="Q30" s="16">
        <f t="shared" ca="1" si="8"/>
        <v>109</v>
      </c>
      <c r="R30" s="16">
        <f t="shared" ca="1" si="9"/>
        <v>116</v>
      </c>
      <c r="S30" s="16">
        <f t="shared" ca="1" si="25"/>
        <v>0</v>
      </c>
      <c r="T30" s="16">
        <v>0</v>
      </c>
      <c r="U30" s="32"/>
      <c r="V30" s="16">
        <f t="shared" ca="1" si="10"/>
        <v>37</v>
      </c>
      <c r="W30" s="47">
        <f t="shared" ca="1" si="11"/>
        <v>116</v>
      </c>
      <c r="X30" s="47">
        <f t="shared" ca="1" si="11"/>
        <v>109</v>
      </c>
      <c r="Y30" s="16">
        <f t="shared" ca="1" si="12"/>
        <v>112</v>
      </c>
      <c r="Z30" s="32"/>
      <c r="AA30" s="16">
        <f t="shared" ca="1" si="13"/>
        <v>0</v>
      </c>
      <c r="AB30" s="16">
        <f t="shared" ca="1" si="14"/>
        <v>116</v>
      </c>
      <c r="AC30" s="16">
        <f t="shared" ca="1" si="15"/>
        <v>0</v>
      </c>
      <c r="AD30" s="47">
        <v>0</v>
      </c>
      <c r="AE30" s="32"/>
      <c r="AF30" s="16">
        <f t="shared" ca="1" si="16"/>
        <v>58</v>
      </c>
      <c r="AG30" s="16">
        <f t="shared" ca="1" si="16"/>
        <v>0</v>
      </c>
      <c r="AH30" s="32"/>
      <c r="AI30" s="19">
        <f t="shared" ca="1" si="17"/>
        <v>4</v>
      </c>
      <c r="AJ30" s="17">
        <f t="shared" ca="1" si="18"/>
        <v>2</v>
      </c>
      <c r="AK30" s="17">
        <f t="shared" ca="1" si="19"/>
        <v>2</v>
      </c>
      <c r="AL30" s="17">
        <f t="shared" ca="1" si="20"/>
        <v>1</v>
      </c>
      <c r="AM30" s="17">
        <f t="shared" ca="1" si="21"/>
        <v>1</v>
      </c>
    </row>
    <row r="31" spans="1:39" x14ac:dyDescent="0.35">
      <c r="A31" s="20">
        <v>20</v>
      </c>
      <c r="B31" s="20">
        <f t="shared" ca="1" si="22"/>
        <v>121</v>
      </c>
      <c r="C31" s="20">
        <f t="shared" ca="1" si="23"/>
        <v>113</v>
      </c>
      <c r="D31" s="20">
        <f t="shared" ca="1" si="24"/>
        <v>194</v>
      </c>
      <c r="E31" s="16">
        <f t="shared" ca="1" si="1"/>
        <v>428</v>
      </c>
      <c r="F31" s="21">
        <f t="shared" ca="1" si="2"/>
        <v>0.28271028037383178</v>
      </c>
      <c r="G31" s="21">
        <f t="shared" ca="1" si="2"/>
        <v>0.26401869158878505</v>
      </c>
      <c r="H31" s="21">
        <f t="shared" ca="1" si="2"/>
        <v>0.45327102803738317</v>
      </c>
      <c r="I31" s="32"/>
      <c r="J31" s="17">
        <f t="shared" ca="1" si="3"/>
        <v>42</v>
      </c>
      <c r="K31" s="17">
        <f t="shared" ca="1" si="4"/>
        <v>116</v>
      </c>
      <c r="L31" s="17">
        <f t="shared" ca="1" si="5"/>
        <v>61.5</v>
      </c>
      <c r="M31" s="17">
        <f t="shared" ca="1" si="5"/>
        <v>1</v>
      </c>
      <c r="N31" s="17">
        <f t="shared" ca="1" si="6"/>
        <v>1</v>
      </c>
      <c r="O31" s="16">
        <f t="shared" ca="1" si="7"/>
        <v>221.5</v>
      </c>
      <c r="P31" s="32"/>
      <c r="Q31" s="16">
        <f t="shared" ca="1" si="8"/>
        <v>113</v>
      </c>
      <c r="R31" s="16">
        <f t="shared" ca="1" si="9"/>
        <v>121</v>
      </c>
      <c r="S31" s="16">
        <f t="shared" ca="1" si="25"/>
        <v>0</v>
      </c>
      <c r="T31" s="16">
        <v>0</v>
      </c>
      <c r="U31" s="32"/>
      <c r="V31" s="16">
        <f t="shared" ca="1" si="10"/>
        <v>38</v>
      </c>
      <c r="W31" s="47">
        <f t="shared" ca="1" si="11"/>
        <v>121</v>
      </c>
      <c r="X31" s="47">
        <f t="shared" ca="1" si="11"/>
        <v>113</v>
      </c>
      <c r="Y31" s="16">
        <f t="shared" ca="1" si="12"/>
        <v>118</v>
      </c>
      <c r="Z31" s="32"/>
      <c r="AA31" s="16">
        <f t="shared" ca="1" si="13"/>
        <v>0</v>
      </c>
      <c r="AB31" s="16">
        <f t="shared" ca="1" si="14"/>
        <v>121</v>
      </c>
      <c r="AC31" s="16">
        <f t="shared" ca="1" si="15"/>
        <v>0</v>
      </c>
      <c r="AD31" s="47">
        <v>0</v>
      </c>
      <c r="AE31" s="32"/>
      <c r="AF31" s="16">
        <f t="shared" ca="1" si="16"/>
        <v>60.5</v>
      </c>
      <c r="AG31" s="16">
        <f t="shared" ca="1" si="16"/>
        <v>0</v>
      </c>
      <c r="AH31" s="32"/>
      <c r="AI31" s="19">
        <f t="shared" ca="1" si="17"/>
        <v>4</v>
      </c>
      <c r="AJ31" s="17">
        <f t="shared" ca="1" si="18"/>
        <v>3</v>
      </c>
      <c r="AK31" s="17">
        <f t="shared" ca="1" si="19"/>
        <v>1</v>
      </c>
      <c r="AL31" s="17">
        <f t="shared" ca="1" si="20"/>
        <v>1</v>
      </c>
      <c r="AM31" s="17">
        <f t="shared" ca="1" si="21"/>
        <v>1</v>
      </c>
    </row>
    <row r="32" spans="1:39" x14ac:dyDescent="0.35">
      <c r="A32" s="20">
        <v>21</v>
      </c>
      <c r="B32" s="20">
        <f t="shared" ca="1" si="22"/>
        <v>124</v>
      </c>
      <c r="C32" s="20">
        <f t="shared" ca="1" si="23"/>
        <v>118</v>
      </c>
      <c r="D32" s="20">
        <f t="shared" ca="1" si="24"/>
        <v>201</v>
      </c>
      <c r="E32" s="16">
        <f t="shared" ca="1" si="1"/>
        <v>443</v>
      </c>
      <c r="F32" s="21">
        <f t="shared" ca="1" si="2"/>
        <v>0.27990970654627539</v>
      </c>
      <c r="G32" s="21">
        <f t="shared" ca="1" si="2"/>
        <v>0.26636568848758463</v>
      </c>
      <c r="H32" s="21">
        <f t="shared" ca="1" si="2"/>
        <v>0.45372460496613998</v>
      </c>
      <c r="I32" s="32"/>
      <c r="J32" s="17">
        <f t="shared" ca="1" si="3"/>
        <v>45</v>
      </c>
      <c r="K32" s="17">
        <f t="shared" ca="1" si="4"/>
        <v>120</v>
      </c>
      <c r="L32" s="17">
        <f t="shared" ca="1" si="5"/>
        <v>63</v>
      </c>
      <c r="M32" s="17">
        <f t="shared" ca="1" si="5"/>
        <v>1</v>
      </c>
      <c r="N32" s="17">
        <f t="shared" ca="1" si="6"/>
        <v>1</v>
      </c>
      <c r="O32" s="16">
        <f t="shared" ca="1" si="7"/>
        <v>230</v>
      </c>
      <c r="P32" s="32"/>
      <c r="Q32" s="16">
        <f t="shared" ca="1" si="8"/>
        <v>118</v>
      </c>
      <c r="R32" s="16">
        <f t="shared" ca="1" si="9"/>
        <v>124</v>
      </c>
      <c r="S32" s="16">
        <f t="shared" ca="1" si="25"/>
        <v>0</v>
      </c>
      <c r="T32" s="16">
        <v>0</v>
      </c>
      <c r="U32" s="32"/>
      <c r="V32" s="16">
        <f t="shared" ca="1" si="10"/>
        <v>40</v>
      </c>
      <c r="W32" s="47">
        <f t="shared" ca="1" si="11"/>
        <v>124</v>
      </c>
      <c r="X32" s="47">
        <f t="shared" ca="1" si="11"/>
        <v>118</v>
      </c>
      <c r="Y32" s="16">
        <f t="shared" ca="1" si="12"/>
        <v>121</v>
      </c>
      <c r="Z32" s="32"/>
      <c r="AA32" s="16">
        <f t="shared" ca="1" si="13"/>
        <v>0</v>
      </c>
      <c r="AB32" s="16">
        <f t="shared" ca="1" si="14"/>
        <v>124</v>
      </c>
      <c r="AC32" s="16">
        <f t="shared" ca="1" si="15"/>
        <v>0</v>
      </c>
      <c r="AD32" s="47">
        <v>0</v>
      </c>
      <c r="AE32" s="32"/>
      <c r="AF32" s="16">
        <f t="shared" ca="1" si="16"/>
        <v>62</v>
      </c>
      <c r="AG32" s="16">
        <f t="shared" ca="1" si="16"/>
        <v>0</v>
      </c>
      <c r="AH32" s="32"/>
      <c r="AI32" s="19">
        <f t="shared" ca="1" si="17"/>
        <v>5</v>
      </c>
      <c r="AJ32" s="17">
        <f t="shared" ca="1" si="18"/>
        <v>2</v>
      </c>
      <c r="AK32" s="17">
        <f t="shared" ca="1" si="19"/>
        <v>1</v>
      </c>
      <c r="AL32" s="17">
        <f t="shared" ca="1" si="20"/>
        <v>1</v>
      </c>
      <c r="AM32" s="17">
        <f t="shared" ca="1" si="21"/>
        <v>1</v>
      </c>
    </row>
    <row r="33" spans="1:39" x14ac:dyDescent="0.35">
      <c r="A33" s="20">
        <v>22</v>
      </c>
      <c r="B33" s="20">
        <f t="shared" ca="1" si="22"/>
        <v>127</v>
      </c>
      <c r="C33" s="20">
        <f t="shared" ca="1" si="23"/>
        <v>122</v>
      </c>
      <c r="D33" s="20">
        <f t="shared" ca="1" si="24"/>
        <v>211</v>
      </c>
      <c r="E33" s="16">
        <f t="shared" ca="1" si="1"/>
        <v>460</v>
      </c>
      <c r="F33" s="21">
        <f t="shared" ca="1" si="2"/>
        <v>0.27608695652173915</v>
      </c>
      <c r="G33" s="21">
        <f t="shared" ca="1" si="2"/>
        <v>0.26521739130434785</v>
      </c>
      <c r="H33" s="21">
        <f t="shared" ca="1" si="2"/>
        <v>0.45869565217391306</v>
      </c>
      <c r="I33" s="32"/>
      <c r="J33" s="17">
        <f t="shared" ca="1" si="3"/>
        <v>47</v>
      </c>
      <c r="K33" s="17">
        <f t="shared" ca="1" si="4"/>
        <v>124</v>
      </c>
      <c r="L33" s="17">
        <f t="shared" ca="1" si="5"/>
        <v>64.5</v>
      </c>
      <c r="M33" s="17">
        <f t="shared" ca="1" si="5"/>
        <v>1</v>
      </c>
      <c r="N33" s="17">
        <f t="shared" ca="1" si="6"/>
        <v>1</v>
      </c>
      <c r="O33" s="16">
        <f t="shared" ca="1" si="7"/>
        <v>237.5</v>
      </c>
      <c r="P33" s="32"/>
      <c r="Q33" s="16">
        <f t="shared" ca="1" si="8"/>
        <v>122</v>
      </c>
      <c r="R33" s="16">
        <f t="shared" ca="1" si="9"/>
        <v>127</v>
      </c>
      <c r="S33" s="16">
        <f t="shared" ca="1" si="25"/>
        <v>0</v>
      </c>
      <c r="T33" s="16">
        <v>0</v>
      </c>
      <c r="U33" s="32"/>
      <c r="V33" s="16">
        <f t="shared" ca="1" si="10"/>
        <v>42</v>
      </c>
      <c r="W33" s="47">
        <f t="shared" ca="1" si="11"/>
        <v>127</v>
      </c>
      <c r="X33" s="47">
        <f t="shared" ca="1" si="11"/>
        <v>122</v>
      </c>
      <c r="Y33" s="16">
        <f t="shared" ca="1" si="12"/>
        <v>127</v>
      </c>
      <c r="Z33" s="32"/>
      <c r="AA33" s="16">
        <f t="shared" ca="1" si="13"/>
        <v>0</v>
      </c>
      <c r="AB33" s="16">
        <f t="shared" ca="1" si="14"/>
        <v>127</v>
      </c>
      <c r="AC33" s="16">
        <f t="shared" ca="1" si="15"/>
        <v>0</v>
      </c>
      <c r="AD33" s="47">
        <v>0</v>
      </c>
      <c r="AE33" s="32"/>
      <c r="AF33" s="16">
        <f t="shared" ca="1" si="16"/>
        <v>63.5</v>
      </c>
      <c r="AG33" s="16">
        <f t="shared" ca="1" si="16"/>
        <v>0</v>
      </c>
      <c r="AH33" s="32"/>
      <c r="AI33" s="19">
        <f t="shared" ca="1" si="17"/>
        <v>5</v>
      </c>
      <c r="AJ33" s="17">
        <f t="shared" ca="1" si="18"/>
        <v>2</v>
      </c>
      <c r="AK33" s="17">
        <f t="shared" ca="1" si="19"/>
        <v>1</v>
      </c>
      <c r="AL33" s="17">
        <f t="shared" ca="1" si="20"/>
        <v>1</v>
      </c>
      <c r="AM33" s="17">
        <f t="shared" ca="1" si="21"/>
        <v>1</v>
      </c>
    </row>
    <row r="34" spans="1:39" x14ac:dyDescent="0.35">
      <c r="A34" s="20">
        <v>23</v>
      </c>
      <c r="B34" s="20">
        <f t="shared" ca="1" si="22"/>
        <v>130</v>
      </c>
      <c r="C34" s="20">
        <f t="shared" ca="1" si="23"/>
        <v>126</v>
      </c>
      <c r="D34" s="20">
        <f t="shared" ca="1" si="24"/>
        <v>219</v>
      </c>
      <c r="E34" s="16">
        <f t="shared" ca="1" si="1"/>
        <v>475</v>
      </c>
      <c r="F34" s="21">
        <f t="shared" ca="1" si="2"/>
        <v>0.27368421052631581</v>
      </c>
      <c r="G34" s="21">
        <f t="shared" ca="1" si="2"/>
        <v>0.26526315789473687</v>
      </c>
      <c r="H34" s="21">
        <f t="shared" ca="1" si="2"/>
        <v>0.46105263157894738</v>
      </c>
      <c r="I34" s="32"/>
      <c r="J34" s="17">
        <f t="shared" ca="1" si="3"/>
        <v>48</v>
      </c>
      <c r="K34" s="17">
        <f t="shared" ca="1" si="4"/>
        <v>128</v>
      </c>
      <c r="L34" s="17">
        <f t="shared" ca="1" si="5"/>
        <v>66</v>
      </c>
      <c r="M34" s="17">
        <f t="shared" ca="1" si="5"/>
        <v>1</v>
      </c>
      <c r="N34" s="17">
        <f t="shared" ca="1" si="6"/>
        <v>1</v>
      </c>
      <c r="O34" s="16">
        <f t="shared" ca="1" si="7"/>
        <v>244</v>
      </c>
      <c r="P34" s="32"/>
      <c r="Q34" s="16">
        <f t="shared" ca="1" si="8"/>
        <v>126</v>
      </c>
      <c r="R34" s="16">
        <f t="shared" ca="1" si="9"/>
        <v>130</v>
      </c>
      <c r="S34" s="16">
        <f t="shared" ca="1" si="25"/>
        <v>0</v>
      </c>
      <c r="T34" s="16">
        <v>0</v>
      </c>
      <c r="U34" s="32"/>
      <c r="V34" s="16">
        <f t="shared" ca="1" si="10"/>
        <v>43</v>
      </c>
      <c r="W34" s="47">
        <f t="shared" ca="1" si="11"/>
        <v>130</v>
      </c>
      <c r="X34" s="47">
        <f t="shared" ca="1" si="11"/>
        <v>126</v>
      </c>
      <c r="Y34" s="16">
        <f t="shared" ca="1" si="12"/>
        <v>133</v>
      </c>
      <c r="Z34" s="32"/>
      <c r="AA34" s="16">
        <f t="shared" ca="1" si="13"/>
        <v>0</v>
      </c>
      <c r="AB34" s="16">
        <f t="shared" ca="1" si="14"/>
        <v>130</v>
      </c>
      <c r="AC34" s="16">
        <f t="shared" ca="1" si="15"/>
        <v>0</v>
      </c>
      <c r="AD34" s="47">
        <v>0</v>
      </c>
      <c r="AE34" s="32"/>
      <c r="AF34" s="16">
        <f t="shared" ca="1" si="16"/>
        <v>65</v>
      </c>
      <c r="AG34" s="16">
        <f t="shared" ca="1" si="16"/>
        <v>0</v>
      </c>
      <c r="AH34" s="32"/>
      <c r="AI34" s="19">
        <f t="shared" ca="1" si="17"/>
        <v>5</v>
      </c>
      <c r="AJ34" s="17">
        <f t="shared" ca="1" si="18"/>
        <v>2</v>
      </c>
      <c r="AK34" s="17">
        <f t="shared" ca="1" si="19"/>
        <v>1</v>
      </c>
      <c r="AL34" s="17">
        <f t="shared" ca="1" si="20"/>
        <v>1</v>
      </c>
      <c r="AM34" s="17">
        <f t="shared" ca="1" si="21"/>
        <v>1</v>
      </c>
    </row>
    <row r="35" spans="1:39" x14ac:dyDescent="0.35">
      <c r="A35" s="20">
        <v>24</v>
      </c>
      <c r="B35" s="20">
        <f t="shared" ca="1" si="22"/>
        <v>133</v>
      </c>
      <c r="C35" s="20">
        <f t="shared" ca="1" si="23"/>
        <v>130</v>
      </c>
      <c r="D35" s="20">
        <f t="shared" ca="1" si="24"/>
        <v>225</v>
      </c>
      <c r="E35" s="16">
        <f t="shared" ca="1" si="1"/>
        <v>488</v>
      </c>
      <c r="F35" s="21">
        <f t="shared" ca="1" si="2"/>
        <v>0.27254098360655737</v>
      </c>
      <c r="G35" s="21">
        <f t="shared" ca="1" si="2"/>
        <v>0.26639344262295084</v>
      </c>
      <c r="H35" s="21">
        <f t="shared" ca="1" si="2"/>
        <v>0.46106557377049179</v>
      </c>
      <c r="I35" s="32"/>
      <c r="J35" s="17">
        <f t="shared" ca="1" si="3"/>
        <v>50</v>
      </c>
      <c r="K35" s="17">
        <f t="shared" ca="1" si="4"/>
        <v>132</v>
      </c>
      <c r="L35" s="17">
        <f t="shared" ca="1" si="5"/>
        <v>67.5</v>
      </c>
      <c r="M35" s="17">
        <f t="shared" ca="1" si="5"/>
        <v>1</v>
      </c>
      <c r="N35" s="17">
        <f t="shared" ca="1" si="6"/>
        <v>1</v>
      </c>
      <c r="O35" s="16">
        <f t="shared" ca="1" si="7"/>
        <v>251.5</v>
      </c>
      <c r="P35" s="32"/>
      <c r="Q35" s="16">
        <f t="shared" ca="1" si="8"/>
        <v>130</v>
      </c>
      <c r="R35" s="16">
        <f t="shared" ca="1" si="9"/>
        <v>133</v>
      </c>
      <c r="S35" s="16">
        <f t="shared" ca="1" si="25"/>
        <v>0</v>
      </c>
      <c r="T35" s="16">
        <v>0</v>
      </c>
      <c r="U35" s="32"/>
      <c r="V35" s="16">
        <f t="shared" ca="1" si="10"/>
        <v>45</v>
      </c>
      <c r="W35" s="47">
        <f t="shared" ca="1" si="11"/>
        <v>133</v>
      </c>
      <c r="X35" s="47">
        <f t="shared" ca="1" si="11"/>
        <v>130</v>
      </c>
      <c r="Y35" s="16">
        <f t="shared" ca="1" si="12"/>
        <v>135</v>
      </c>
      <c r="Z35" s="32"/>
      <c r="AA35" s="16">
        <f t="shared" ca="1" si="13"/>
        <v>0</v>
      </c>
      <c r="AB35" s="16">
        <f t="shared" ca="1" si="14"/>
        <v>133</v>
      </c>
      <c r="AC35" s="16">
        <f t="shared" ca="1" si="15"/>
        <v>0</v>
      </c>
      <c r="AD35" s="47">
        <v>0</v>
      </c>
      <c r="AE35" s="32"/>
      <c r="AF35" s="16">
        <f t="shared" ca="1" si="16"/>
        <v>66.5</v>
      </c>
      <c r="AG35" s="16">
        <f t="shared" ca="1" si="16"/>
        <v>0</v>
      </c>
      <c r="AH35" s="32"/>
      <c r="AI35" s="19">
        <f t="shared" ca="1" si="17"/>
        <v>5</v>
      </c>
      <c r="AJ35" s="17">
        <f t="shared" ca="1" si="18"/>
        <v>2</v>
      </c>
      <c r="AK35" s="17">
        <f t="shared" ca="1" si="19"/>
        <v>1</v>
      </c>
      <c r="AL35" s="17">
        <f t="shared" ca="1" si="20"/>
        <v>1</v>
      </c>
      <c r="AM35" s="17">
        <f t="shared" ca="1" si="21"/>
        <v>1</v>
      </c>
    </row>
    <row r="36" spans="1:39" x14ac:dyDescent="0.35">
      <c r="A36" s="20">
        <v>25</v>
      </c>
      <c r="B36" s="20">
        <f t="shared" ca="1" si="22"/>
        <v>136</v>
      </c>
      <c r="C36" s="20">
        <f t="shared" ca="1" si="23"/>
        <v>134</v>
      </c>
      <c r="D36" s="20">
        <f t="shared" ca="1" si="24"/>
        <v>233</v>
      </c>
      <c r="E36" s="16">
        <f t="shared" ca="1" si="1"/>
        <v>503</v>
      </c>
      <c r="F36" s="21">
        <f t="shared" ca="1" si="2"/>
        <v>0.27037773359840955</v>
      </c>
      <c r="G36" s="21">
        <f t="shared" ca="1" si="2"/>
        <v>0.26640159045725648</v>
      </c>
      <c r="H36" s="21">
        <f t="shared" ca="1" si="2"/>
        <v>0.46322067594433397</v>
      </c>
      <c r="I36" s="32"/>
      <c r="J36" s="17">
        <f t="shared" ca="1" si="3"/>
        <v>50</v>
      </c>
      <c r="K36" s="17">
        <f t="shared" ca="1" si="4"/>
        <v>137</v>
      </c>
      <c r="L36" s="17">
        <f t="shared" ca="1" si="5"/>
        <v>69</v>
      </c>
      <c r="M36" s="17">
        <f t="shared" ca="1" si="5"/>
        <v>1</v>
      </c>
      <c r="N36" s="17">
        <f t="shared" ca="1" si="6"/>
        <v>1</v>
      </c>
      <c r="O36" s="16">
        <f t="shared" ca="1" si="7"/>
        <v>258</v>
      </c>
      <c r="P36" s="32"/>
      <c r="Q36" s="16">
        <f t="shared" ca="1" si="8"/>
        <v>134</v>
      </c>
      <c r="R36" s="16">
        <f t="shared" ca="1" si="9"/>
        <v>136</v>
      </c>
      <c r="S36" s="16">
        <f t="shared" ca="1" si="25"/>
        <v>0</v>
      </c>
      <c r="T36" s="16">
        <v>0</v>
      </c>
      <c r="U36" s="32"/>
      <c r="V36" s="16">
        <f t="shared" ca="1" si="10"/>
        <v>46</v>
      </c>
      <c r="W36" s="47">
        <f t="shared" ca="1" si="11"/>
        <v>136</v>
      </c>
      <c r="X36" s="47">
        <f t="shared" ca="1" si="11"/>
        <v>134</v>
      </c>
      <c r="Y36" s="16">
        <f t="shared" ca="1" si="12"/>
        <v>141</v>
      </c>
      <c r="Z36" s="32"/>
      <c r="AA36" s="16">
        <f t="shared" ca="1" si="13"/>
        <v>0</v>
      </c>
      <c r="AB36" s="16">
        <f t="shared" ca="1" si="14"/>
        <v>136</v>
      </c>
      <c r="AC36" s="16">
        <f t="shared" ca="1" si="15"/>
        <v>0</v>
      </c>
      <c r="AD36" s="47">
        <v>0</v>
      </c>
      <c r="AE36" s="32"/>
      <c r="AF36" s="16">
        <f t="shared" ca="1" si="16"/>
        <v>68</v>
      </c>
      <c r="AG36" s="16">
        <f t="shared" ca="1" si="16"/>
        <v>0</v>
      </c>
      <c r="AH36" s="32"/>
      <c r="AI36" s="19">
        <f t="shared" ca="1" si="17"/>
        <v>4</v>
      </c>
      <c r="AJ36" s="17">
        <f t="shared" ca="1" si="18"/>
        <v>3</v>
      </c>
      <c r="AK36" s="17">
        <f t="shared" ca="1" si="19"/>
        <v>1</v>
      </c>
      <c r="AL36" s="17">
        <f t="shared" ca="1" si="20"/>
        <v>1</v>
      </c>
      <c r="AM36" s="17">
        <f t="shared" ca="1" si="21"/>
        <v>1</v>
      </c>
    </row>
    <row r="37" spans="1:39" x14ac:dyDescent="0.35">
      <c r="A37" s="20">
        <v>26</v>
      </c>
      <c r="B37" s="20">
        <f t="shared" ca="1" si="22"/>
        <v>139</v>
      </c>
      <c r="C37" s="20">
        <f t="shared" ca="1" si="23"/>
        <v>139</v>
      </c>
      <c r="D37" s="20">
        <f t="shared" ca="1" si="24"/>
        <v>238</v>
      </c>
      <c r="E37" s="16">
        <f t="shared" ca="1" si="1"/>
        <v>516</v>
      </c>
      <c r="F37" s="21">
        <f t="shared" ca="1" si="2"/>
        <v>0.26937984496124029</v>
      </c>
      <c r="G37" s="21">
        <f t="shared" ca="1" si="2"/>
        <v>0.26937984496124029</v>
      </c>
      <c r="H37" s="21">
        <f t="shared" ca="1" si="2"/>
        <v>0.46124031007751937</v>
      </c>
      <c r="I37" s="32"/>
      <c r="J37" s="17">
        <f t="shared" ca="1" si="3"/>
        <v>51</v>
      </c>
      <c r="K37" s="17">
        <f t="shared" ca="1" si="4"/>
        <v>141</v>
      </c>
      <c r="L37" s="17">
        <f t="shared" ca="1" si="5"/>
        <v>71.5</v>
      </c>
      <c r="M37" s="17">
        <f t="shared" ca="1" si="5"/>
        <v>1</v>
      </c>
      <c r="N37" s="17">
        <f t="shared" ca="1" si="6"/>
        <v>1</v>
      </c>
      <c r="O37" s="16">
        <f t="shared" ca="1" si="7"/>
        <v>265.5</v>
      </c>
      <c r="P37" s="32"/>
      <c r="Q37" s="16">
        <f t="shared" ca="1" si="8"/>
        <v>139</v>
      </c>
      <c r="R37" s="16">
        <f t="shared" ca="1" si="9"/>
        <v>139</v>
      </c>
      <c r="S37" s="16">
        <f t="shared" ca="1" si="25"/>
        <v>0</v>
      </c>
      <c r="T37" s="16">
        <v>0</v>
      </c>
      <c r="U37" s="32"/>
      <c r="V37" s="16">
        <f t="shared" ca="1" si="10"/>
        <v>47</v>
      </c>
      <c r="W37" s="47">
        <f t="shared" ca="1" si="11"/>
        <v>139</v>
      </c>
      <c r="X37" s="47">
        <f t="shared" ca="1" si="11"/>
        <v>139</v>
      </c>
      <c r="Y37" s="16">
        <f t="shared" ca="1" si="12"/>
        <v>144</v>
      </c>
      <c r="Z37" s="32"/>
      <c r="AA37" s="16">
        <f t="shared" ca="1" si="13"/>
        <v>0</v>
      </c>
      <c r="AB37" s="16">
        <f t="shared" ca="1" si="14"/>
        <v>139</v>
      </c>
      <c r="AC37" s="16">
        <f t="shared" ca="1" si="15"/>
        <v>0</v>
      </c>
      <c r="AD37" s="47">
        <v>0</v>
      </c>
      <c r="AE37" s="32"/>
      <c r="AF37" s="16">
        <f t="shared" ca="1" si="16"/>
        <v>69.5</v>
      </c>
      <c r="AG37" s="16">
        <f t="shared" ca="1" si="16"/>
        <v>0</v>
      </c>
      <c r="AH37" s="32"/>
      <c r="AI37" s="19">
        <f t="shared" ca="1" si="17"/>
        <v>4</v>
      </c>
      <c r="AJ37" s="17">
        <f t="shared" ca="1" si="18"/>
        <v>2</v>
      </c>
      <c r="AK37" s="17">
        <f t="shared" ca="1" si="19"/>
        <v>2</v>
      </c>
      <c r="AL37" s="17">
        <f t="shared" ca="1" si="20"/>
        <v>1</v>
      </c>
      <c r="AM37" s="17">
        <f t="shared" ca="1" si="21"/>
        <v>1</v>
      </c>
    </row>
    <row r="38" spans="1:39" x14ac:dyDescent="0.35">
      <c r="A38" s="20">
        <v>27</v>
      </c>
      <c r="B38" s="20">
        <f t="shared" ca="1" si="22"/>
        <v>144</v>
      </c>
      <c r="C38" s="20">
        <f t="shared" ca="1" si="23"/>
        <v>143</v>
      </c>
      <c r="D38" s="20">
        <f t="shared" ca="1" si="24"/>
        <v>244</v>
      </c>
      <c r="E38" s="16">
        <f t="shared" ca="1" si="1"/>
        <v>531</v>
      </c>
      <c r="F38" s="21">
        <f t="shared" ca="1" si="2"/>
        <v>0.2711864406779661</v>
      </c>
      <c r="G38" s="21">
        <f t="shared" ca="1" si="2"/>
        <v>0.26930320150659132</v>
      </c>
      <c r="H38" s="21">
        <f t="shared" ca="1" si="2"/>
        <v>0.45951035781544258</v>
      </c>
      <c r="I38" s="32"/>
      <c r="J38" s="17">
        <f t="shared" ca="1" si="3"/>
        <v>52</v>
      </c>
      <c r="K38" s="17">
        <f t="shared" ca="1" si="4"/>
        <v>146</v>
      </c>
      <c r="L38" s="17">
        <f t="shared" ca="1" si="5"/>
        <v>73</v>
      </c>
      <c r="M38" s="17">
        <f t="shared" ca="1" si="5"/>
        <v>1</v>
      </c>
      <c r="N38" s="17">
        <f t="shared" ca="1" si="6"/>
        <v>1</v>
      </c>
      <c r="O38" s="16">
        <f t="shared" ca="1" si="7"/>
        <v>273</v>
      </c>
      <c r="P38" s="32"/>
      <c r="Q38" s="16">
        <f t="shared" ca="1" si="8"/>
        <v>143</v>
      </c>
      <c r="R38" s="16">
        <f t="shared" ca="1" si="9"/>
        <v>144</v>
      </c>
      <c r="S38" s="16">
        <f t="shared" ca="1" si="25"/>
        <v>0</v>
      </c>
      <c r="T38" s="16">
        <v>0</v>
      </c>
      <c r="U38" s="32"/>
      <c r="V38" s="16">
        <f t="shared" ca="1" si="10"/>
        <v>48</v>
      </c>
      <c r="W38" s="47">
        <f t="shared" ca="1" si="11"/>
        <v>144</v>
      </c>
      <c r="X38" s="47">
        <f t="shared" ca="1" si="11"/>
        <v>143</v>
      </c>
      <c r="Y38" s="16">
        <f t="shared" ca="1" si="12"/>
        <v>148</v>
      </c>
      <c r="Z38" s="32"/>
      <c r="AA38" s="16">
        <f t="shared" ca="1" si="13"/>
        <v>0</v>
      </c>
      <c r="AB38" s="16">
        <f t="shared" ca="1" si="14"/>
        <v>144</v>
      </c>
      <c r="AC38" s="16">
        <f t="shared" ca="1" si="15"/>
        <v>0</v>
      </c>
      <c r="AD38" s="47">
        <v>0</v>
      </c>
      <c r="AE38" s="32"/>
      <c r="AF38" s="16">
        <f t="shared" ca="1" si="16"/>
        <v>72</v>
      </c>
      <c r="AG38" s="16">
        <f t="shared" ca="1" si="16"/>
        <v>0</v>
      </c>
      <c r="AH38" s="32"/>
      <c r="AI38" s="19">
        <f t="shared" ca="1" si="17"/>
        <v>4</v>
      </c>
      <c r="AJ38" s="17">
        <f t="shared" ca="1" si="18"/>
        <v>3</v>
      </c>
      <c r="AK38" s="17">
        <f t="shared" ca="1" si="19"/>
        <v>1</v>
      </c>
      <c r="AL38" s="17">
        <f t="shared" ca="1" si="20"/>
        <v>1</v>
      </c>
      <c r="AM38" s="17">
        <f t="shared" ca="1" si="21"/>
        <v>1</v>
      </c>
    </row>
    <row r="39" spans="1:39" x14ac:dyDescent="0.35">
      <c r="A39" s="20">
        <v>28</v>
      </c>
      <c r="B39" s="20">
        <f t="shared" ca="1" si="22"/>
        <v>147</v>
      </c>
      <c r="C39" s="20">
        <f t="shared" ca="1" si="23"/>
        <v>148</v>
      </c>
      <c r="D39" s="20">
        <f t="shared" ca="1" si="24"/>
        <v>251</v>
      </c>
      <c r="E39" s="16">
        <f t="shared" ca="1" si="1"/>
        <v>546</v>
      </c>
      <c r="F39" s="21">
        <f t="shared" ca="1" si="2"/>
        <v>0.26923076923076922</v>
      </c>
      <c r="G39" s="21">
        <f t="shared" ca="1" si="2"/>
        <v>0.27106227106227104</v>
      </c>
      <c r="H39" s="21">
        <f t="shared" ca="1" si="2"/>
        <v>0.45970695970695968</v>
      </c>
      <c r="I39" s="32"/>
      <c r="J39" s="17">
        <f t="shared" ca="1" si="3"/>
        <v>54</v>
      </c>
      <c r="K39" s="17">
        <f t="shared" ca="1" si="4"/>
        <v>151</v>
      </c>
      <c r="L39" s="17">
        <f t="shared" ca="1" si="5"/>
        <v>74.5</v>
      </c>
      <c r="M39" s="17">
        <f t="shared" ca="1" si="5"/>
        <v>1</v>
      </c>
      <c r="N39" s="17">
        <f t="shared" ca="1" si="6"/>
        <v>1</v>
      </c>
      <c r="O39" s="16">
        <f t="shared" ca="1" si="7"/>
        <v>281.5</v>
      </c>
      <c r="P39" s="32"/>
      <c r="Q39" s="16">
        <f t="shared" ca="1" si="8"/>
        <v>148</v>
      </c>
      <c r="R39" s="16">
        <f t="shared" ca="1" si="9"/>
        <v>147</v>
      </c>
      <c r="S39" s="16">
        <f t="shared" ca="1" si="25"/>
        <v>0</v>
      </c>
      <c r="T39" s="16">
        <v>0</v>
      </c>
      <c r="U39" s="32"/>
      <c r="V39" s="16">
        <f t="shared" ca="1" si="10"/>
        <v>50</v>
      </c>
      <c r="W39" s="47">
        <f t="shared" ca="1" si="11"/>
        <v>147</v>
      </c>
      <c r="X39" s="47">
        <f t="shared" ca="1" si="11"/>
        <v>148</v>
      </c>
      <c r="Y39" s="16">
        <f t="shared" ca="1" si="12"/>
        <v>151</v>
      </c>
      <c r="Z39" s="32"/>
      <c r="AA39" s="16">
        <f t="shared" ca="1" si="13"/>
        <v>0</v>
      </c>
      <c r="AB39" s="16">
        <f t="shared" ca="1" si="14"/>
        <v>147</v>
      </c>
      <c r="AC39" s="16">
        <f t="shared" ca="1" si="15"/>
        <v>0</v>
      </c>
      <c r="AD39" s="47">
        <v>0</v>
      </c>
      <c r="AE39" s="32"/>
      <c r="AF39" s="16">
        <f t="shared" ca="1" si="16"/>
        <v>73.5</v>
      </c>
      <c r="AG39" s="16">
        <f t="shared" ca="1" si="16"/>
        <v>0</v>
      </c>
      <c r="AH39" s="32"/>
      <c r="AI39" s="19">
        <f t="shared" ca="1" si="17"/>
        <v>4</v>
      </c>
      <c r="AJ39" s="17">
        <f t="shared" ca="1" si="18"/>
        <v>3</v>
      </c>
      <c r="AK39" s="17">
        <f t="shared" ca="1" si="19"/>
        <v>1</v>
      </c>
      <c r="AL39" s="17">
        <f t="shared" ca="1" si="20"/>
        <v>1</v>
      </c>
      <c r="AM39" s="17">
        <f t="shared" ca="1" si="21"/>
        <v>1</v>
      </c>
    </row>
    <row r="40" spans="1:39" x14ac:dyDescent="0.35">
      <c r="A40" s="20">
        <v>29</v>
      </c>
      <c r="B40" s="20">
        <f t="shared" ca="1" si="22"/>
        <v>150</v>
      </c>
      <c r="C40" s="20">
        <f t="shared" ca="1" si="23"/>
        <v>153</v>
      </c>
      <c r="D40" s="20">
        <f t="shared" ca="1" si="24"/>
        <v>260</v>
      </c>
      <c r="E40" s="16">
        <f t="shared" ca="1" si="1"/>
        <v>563</v>
      </c>
      <c r="F40" s="21">
        <f t="shared" ref="F40:H55" ca="1" si="26">B40/$E40</f>
        <v>0.26642984014209592</v>
      </c>
      <c r="G40" s="21">
        <f t="shared" ca="1" si="26"/>
        <v>0.27175843694493784</v>
      </c>
      <c r="H40" s="21">
        <f t="shared" ca="1" si="26"/>
        <v>0.46181172291296624</v>
      </c>
      <c r="I40" s="32"/>
      <c r="J40" s="17">
        <f t="shared" ca="1" si="3"/>
        <v>56</v>
      </c>
      <c r="K40" s="17">
        <f t="shared" ca="1" si="4"/>
        <v>155</v>
      </c>
      <c r="L40" s="17">
        <f t="shared" ref="L40:M55" ca="1" si="27">AF40+AK40</f>
        <v>77</v>
      </c>
      <c r="M40" s="17">
        <f t="shared" ca="1" si="27"/>
        <v>1</v>
      </c>
      <c r="N40" s="17">
        <f t="shared" ca="1" si="6"/>
        <v>1</v>
      </c>
      <c r="O40" s="16">
        <f t="shared" ca="1" si="7"/>
        <v>290</v>
      </c>
      <c r="P40" s="32"/>
      <c r="Q40" s="16">
        <f t="shared" ca="1" si="8"/>
        <v>153</v>
      </c>
      <c r="R40" s="16">
        <f t="shared" ca="1" si="9"/>
        <v>150</v>
      </c>
      <c r="S40" s="16">
        <f t="shared" ca="1" si="25"/>
        <v>0</v>
      </c>
      <c r="T40" s="16">
        <v>0</v>
      </c>
      <c r="U40" s="32"/>
      <c r="V40" s="16">
        <f t="shared" ca="1" si="10"/>
        <v>52</v>
      </c>
      <c r="W40" s="47">
        <f t="shared" ref="W40:X55" ca="1" si="28">B40</f>
        <v>150</v>
      </c>
      <c r="X40" s="47">
        <f t="shared" ca="1" si="28"/>
        <v>153</v>
      </c>
      <c r="Y40" s="16">
        <f t="shared" ca="1" si="12"/>
        <v>156</v>
      </c>
      <c r="Z40" s="32"/>
      <c r="AA40" s="16">
        <f t="shared" ca="1" si="13"/>
        <v>0</v>
      </c>
      <c r="AB40" s="16">
        <f t="shared" ca="1" si="14"/>
        <v>150</v>
      </c>
      <c r="AC40" s="16">
        <f t="shared" ca="1" si="15"/>
        <v>0</v>
      </c>
      <c r="AD40" s="47">
        <v>0</v>
      </c>
      <c r="AE40" s="32"/>
      <c r="AF40" s="16">
        <f t="shared" ref="AF40:AG55" ca="1" si="29">AB40/2</f>
        <v>75</v>
      </c>
      <c r="AG40" s="16">
        <f t="shared" ca="1" si="29"/>
        <v>0</v>
      </c>
      <c r="AH40" s="32"/>
      <c r="AI40" s="19">
        <f t="shared" ca="1" si="17"/>
        <v>4</v>
      </c>
      <c r="AJ40" s="17">
        <f t="shared" ca="1" si="18"/>
        <v>2</v>
      </c>
      <c r="AK40" s="17">
        <f t="shared" ca="1" si="19"/>
        <v>2</v>
      </c>
      <c r="AL40" s="17">
        <f t="shared" ca="1" si="20"/>
        <v>1</v>
      </c>
      <c r="AM40" s="17">
        <f t="shared" ca="1" si="21"/>
        <v>1</v>
      </c>
    </row>
    <row r="41" spans="1:39" x14ac:dyDescent="0.35">
      <c r="A41" s="20">
        <v>30</v>
      </c>
      <c r="B41" s="20">
        <f t="shared" ca="1" si="22"/>
        <v>155</v>
      </c>
      <c r="C41" s="20">
        <f t="shared" ca="1" si="23"/>
        <v>157</v>
      </c>
      <c r="D41" s="20">
        <f t="shared" ca="1" si="24"/>
        <v>268</v>
      </c>
      <c r="E41" s="16">
        <f t="shared" ca="1" si="1"/>
        <v>580</v>
      </c>
      <c r="F41" s="21">
        <f t="shared" ca="1" si="26"/>
        <v>0.26724137931034481</v>
      </c>
      <c r="G41" s="21">
        <f t="shared" ca="1" si="26"/>
        <v>0.27068965517241378</v>
      </c>
      <c r="H41" s="21">
        <f t="shared" ca="1" si="26"/>
        <v>0.46206896551724136</v>
      </c>
      <c r="I41" s="32"/>
      <c r="J41" s="17">
        <f t="shared" ca="1" si="3"/>
        <v>58</v>
      </c>
      <c r="K41" s="17">
        <f t="shared" ca="1" si="4"/>
        <v>159</v>
      </c>
      <c r="L41" s="17">
        <f t="shared" ca="1" si="27"/>
        <v>78.5</v>
      </c>
      <c r="M41" s="17">
        <f t="shared" ca="1" si="27"/>
        <v>1</v>
      </c>
      <c r="N41" s="17">
        <f t="shared" ca="1" si="6"/>
        <v>1</v>
      </c>
      <c r="O41" s="16">
        <f t="shared" ca="1" si="7"/>
        <v>297.5</v>
      </c>
      <c r="P41" s="32"/>
      <c r="Q41" s="16">
        <f t="shared" ca="1" si="8"/>
        <v>157</v>
      </c>
      <c r="R41" s="16">
        <f t="shared" ca="1" si="9"/>
        <v>155</v>
      </c>
      <c r="S41" s="16">
        <f t="shared" ca="1" si="25"/>
        <v>0</v>
      </c>
      <c r="T41" s="16">
        <v>0</v>
      </c>
      <c r="U41" s="32"/>
      <c r="V41" s="16">
        <f t="shared" ca="1" si="10"/>
        <v>53</v>
      </c>
      <c r="W41" s="47">
        <f t="shared" ca="1" si="28"/>
        <v>155</v>
      </c>
      <c r="X41" s="47">
        <f t="shared" ca="1" si="28"/>
        <v>157</v>
      </c>
      <c r="Y41" s="16">
        <f t="shared" ca="1" si="12"/>
        <v>162</v>
      </c>
      <c r="Z41" s="32"/>
      <c r="AA41" s="16">
        <f t="shared" ca="1" si="13"/>
        <v>0</v>
      </c>
      <c r="AB41" s="16">
        <f t="shared" ca="1" si="14"/>
        <v>155</v>
      </c>
      <c r="AC41" s="16">
        <f t="shared" ca="1" si="15"/>
        <v>0</v>
      </c>
      <c r="AD41" s="47">
        <v>0</v>
      </c>
      <c r="AE41" s="32"/>
      <c r="AF41" s="16">
        <f t="shared" ca="1" si="29"/>
        <v>77.5</v>
      </c>
      <c r="AG41" s="16">
        <f t="shared" ca="1" si="29"/>
        <v>0</v>
      </c>
      <c r="AH41" s="32"/>
      <c r="AI41" s="19">
        <f t="shared" ca="1" si="17"/>
        <v>5</v>
      </c>
      <c r="AJ41" s="17">
        <f t="shared" ca="1" si="18"/>
        <v>2</v>
      </c>
      <c r="AK41" s="17">
        <f t="shared" ca="1" si="19"/>
        <v>1</v>
      </c>
      <c r="AL41" s="17">
        <f t="shared" ca="1" si="20"/>
        <v>1</v>
      </c>
      <c r="AM41" s="17">
        <f t="shared" ca="1" si="21"/>
        <v>1</v>
      </c>
    </row>
    <row r="42" spans="1:39" x14ac:dyDescent="0.35">
      <c r="A42" s="20">
        <v>31</v>
      </c>
      <c r="B42" s="20">
        <f t="shared" ca="1" si="22"/>
        <v>158</v>
      </c>
      <c r="C42" s="20">
        <f t="shared" ca="1" si="23"/>
        <v>161</v>
      </c>
      <c r="D42" s="20">
        <f t="shared" ca="1" si="24"/>
        <v>276</v>
      </c>
      <c r="E42" s="16">
        <f t="shared" ca="1" si="1"/>
        <v>595</v>
      </c>
      <c r="F42" s="21">
        <f t="shared" ca="1" si="26"/>
        <v>0.26554621848739496</v>
      </c>
      <c r="G42" s="21">
        <f t="shared" ca="1" si="26"/>
        <v>0.27058823529411763</v>
      </c>
      <c r="H42" s="21">
        <f t="shared" ca="1" si="26"/>
        <v>0.46386554621848741</v>
      </c>
      <c r="I42" s="32"/>
      <c r="J42" s="17">
        <f t="shared" ca="1" si="3"/>
        <v>59</v>
      </c>
      <c r="K42" s="17">
        <f t="shared" ca="1" si="4"/>
        <v>164</v>
      </c>
      <c r="L42" s="17">
        <f t="shared" ca="1" si="27"/>
        <v>80</v>
      </c>
      <c r="M42" s="17">
        <f t="shared" ca="1" si="27"/>
        <v>1</v>
      </c>
      <c r="N42" s="17">
        <f t="shared" ca="1" si="6"/>
        <v>1</v>
      </c>
      <c r="O42" s="16">
        <f t="shared" ca="1" si="7"/>
        <v>305</v>
      </c>
      <c r="P42" s="32"/>
      <c r="Q42" s="16">
        <f t="shared" ca="1" si="8"/>
        <v>161</v>
      </c>
      <c r="R42" s="16">
        <f t="shared" ca="1" si="9"/>
        <v>158</v>
      </c>
      <c r="S42" s="16">
        <f t="shared" ca="1" si="25"/>
        <v>0</v>
      </c>
      <c r="T42" s="16">
        <v>0</v>
      </c>
      <c r="U42" s="32"/>
      <c r="V42" s="16">
        <f t="shared" ca="1" si="10"/>
        <v>55</v>
      </c>
      <c r="W42" s="47">
        <f t="shared" ca="1" si="28"/>
        <v>158</v>
      </c>
      <c r="X42" s="47">
        <f t="shared" ca="1" si="28"/>
        <v>161</v>
      </c>
      <c r="Y42" s="16">
        <f t="shared" ca="1" si="12"/>
        <v>166</v>
      </c>
      <c r="Z42" s="32"/>
      <c r="AA42" s="16">
        <f t="shared" ca="1" si="13"/>
        <v>0</v>
      </c>
      <c r="AB42" s="16">
        <f t="shared" ca="1" si="14"/>
        <v>158</v>
      </c>
      <c r="AC42" s="16">
        <f t="shared" ca="1" si="15"/>
        <v>0</v>
      </c>
      <c r="AD42" s="47">
        <v>0</v>
      </c>
      <c r="AE42" s="32"/>
      <c r="AF42" s="16">
        <f t="shared" ca="1" si="29"/>
        <v>79</v>
      </c>
      <c r="AG42" s="16">
        <f t="shared" ca="1" si="29"/>
        <v>0</v>
      </c>
      <c r="AH42" s="32"/>
      <c r="AI42" s="19">
        <f t="shared" ca="1" si="17"/>
        <v>4</v>
      </c>
      <c r="AJ42" s="17">
        <f t="shared" ca="1" si="18"/>
        <v>3</v>
      </c>
      <c r="AK42" s="17">
        <f t="shared" ca="1" si="19"/>
        <v>1</v>
      </c>
      <c r="AL42" s="17">
        <f t="shared" ca="1" si="20"/>
        <v>1</v>
      </c>
      <c r="AM42" s="17">
        <f t="shared" ca="1" si="21"/>
        <v>1</v>
      </c>
    </row>
    <row r="43" spans="1:39" x14ac:dyDescent="0.35">
      <c r="A43" s="20">
        <v>32</v>
      </c>
      <c r="B43" s="20">
        <f t="shared" ca="1" si="22"/>
        <v>161</v>
      </c>
      <c r="C43" s="20">
        <f t="shared" ca="1" si="23"/>
        <v>166</v>
      </c>
      <c r="D43" s="20">
        <f t="shared" ca="1" si="24"/>
        <v>283</v>
      </c>
      <c r="E43" s="16">
        <f t="shared" ca="1" si="1"/>
        <v>610</v>
      </c>
      <c r="F43" s="21">
        <f t="shared" ca="1" si="26"/>
        <v>0.26393442622950819</v>
      </c>
      <c r="G43" s="21">
        <f t="shared" ca="1" si="26"/>
        <v>0.27213114754098361</v>
      </c>
      <c r="H43" s="21">
        <f t="shared" ca="1" si="26"/>
        <v>0.4639344262295082</v>
      </c>
      <c r="I43" s="32"/>
      <c r="J43" s="17">
        <f t="shared" ca="1" si="3"/>
        <v>60</v>
      </c>
      <c r="K43" s="17">
        <f t="shared" ca="1" si="4"/>
        <v>168</v>
      </c>
      <c r="L43" s="17">
        <f t="shared" ca="1" si="27"/>
        <v>82.5</v>
      </c>
      <c r="M43" s="17">
        <f t="shared" ca="1" si="27"/>
        <v>1</v>
      </c>
      <c r="N43" s="17">
        <f t="shared" ca="1" si="6"/>
        <v>1</v>
      </c>
      <c r="O43" s="16">
        <f t="shared" ca="1" si="7"/>
        <v>312.5</v>
      </c>
      <c r="P43" s="32"/>
      <c r="Q43" s="16">
        <f t="shared" ca="1" si="8"/>
        <v>166</v>
      </c>
      <c r="R43" s="16">
        <f t="shared" ca="1" si="9"/>
        <v>161</v>
      </c>
      <c r="S43" s="16">
        <f t="shared" ca="1" si="25"/>
        <v>0</v>
      </c>
      <c r="T43" s="16">
        <v>0</v>
      </c>
      <c r="U43" s="32"/>
      <c r="V43" s="16">
        <f t="shared" ca="1" si="10"/>
        <v>56</v>
      </c>
      <c r="W43" s="47">
        <f t="shared" ca="1" si="28"/>
        <v>161</v>
      </c>
      <c r="X43" s="47">
        <f t="shared" ca="1" si="28"/>
        <v>166</v>
      </c>
      <c r="Y43" s="16">
        <f t="shared" ca="1" si="12"/>
        <v>171</v>
      </c>
      <c r="Z43" s="32"/>
      <c r="AA43" s="16">
        <f t="shared" ca="1" si="13"/>
        <v>0</v>
      </c>
      <c r="AB43" s="16">
        <f t="shared" ca="1" si="14"/>
        <v>161</v>
      </c>
      <c r="AC43" s="16">
        <f t="shared" ca="1" si="15"/>
        <v>0</v>
      </c>
      <c r="AD43" s="47">
        <v>0</v>
      </c>
      <c r="AE43" s="32"/>
      <c r="AF43" s="16">
        <f t="shared" ca="1" si="29"/>
        <v>80.5</v>
      </c>
      <c r="AG43" s="16">
        <f t="shared" ca="1" si="29"/>
        <v>0</v>
      </c>
      <c r="AH43" s="32"/>
      <c r="AI43" s="19">
        <f t="shared" ca="1" si="17"/>
        <v>4</v>
      </c>
      <c r="AJ43" s="17">
        <f t="shared" ca="1" si="18"/>
        <v>2</v>
      </c>
      <c r="AK43" s="17">
        <f t="shared" ca="1" si="19"/>
        <v>2</v>
      </c>
      <c r="AL43" s="17">
        <f t="shared" ca="1" si="20"/>
        <v>1</v>
      </c>
      <c r="AM43" s="17">
        <f t="shared" ca="1" si="21"/>
        <v>1</v>
      </c>
    </row>
    <row r="44" spans="1:39" x14ac:dyDescent="0.35">
      <c r="A44" s="20">
        <v>33</v>
      </c>
      <c r="B44" s="20">
        <f t="shared" ca="1" si="22"/>
        <v>166</v>
      </c>
      <c r="C44" s="20">
        <f t="shared" ca="1" si="23"/>
        <v>170</v>
      </c>
      <c r="D44" s="20">
        <f t="shared" ca="1" si="24"/>
        <v>289</v>
      </c>
      <c r="E44" s="16">
        <f t="shared" ca="1" si="1"/>
        <v>625</v>
      </c>
      <c r="F44" s="21">
        <f t="shared" ca="1" si="26"/>
        <v>0.2656</v>
      </c>
      <c r="G44" s="21">
        <f t="shared" ca="1" si="26"/>
        <v>0.27200000000000002</v>
      </c>
      <c r="H44" s="21">
        <f t="shared" ca="1" si="26"/>
        <v>0.46239999999999998</v>
      </c>
      <c r="I44" s="32"/>
      <c r="J44" s="17">
        <f t="shared" ca="1" si="3"/>
        <v>61</v>
      </c>
      <c r="K44" s="17">
        <f t="shared" ca="1" si="4"/>
        <v>172</v>
      </c>
      <c r="L44" s="17">
        <f t="shared" ca="1" si="27"/>
        <v>85</v>
      </c>
      <c r="M44" s="17">
        <f t="shared" ca="1" si="27"/>
        <v>1</v>
      </c>
      <c r="N44" s="17">
        <f t="shared" ca="1" si="6"/>
        <v>1</v>
      </c>
      <c r="O44" s="16">
        <f t="shared" ca="1" si="7"/>
        <v>320</v>
      </c>
      <c r="P44" s="32"/>
      <c r="Q44" s="16">
        <f t="shared" ca="1" si="8"/>
        <v>170</v>
      </c>
      <c r="R44" s="16">
        <f t="shared" ca="1" si="9"/>
        <v>166</v>
      </c>
      <c r="S44" s="16">
        <f t="shared" ca="1" si="25"/>
        <v>0</v>
      </c>
      <c r="T44" s="16">
        <v>0</v>
      </c>
      <c r="U44" s="32"/>
      <c r="V44" s="16">
        <f t="shared" ca="1" si="10"/>
        <v>57</v>
      </c>
      <c r="W44" s="47">
        <f t="shared" ca="1" si="28"/>
        <v>166</v>
      </c>
      <c r="X44" s="47">
        <f t="shared" ca="1" si="28"/>
        <v>170</v>
      </c>
      <c r="Y44" s="16">
        <f t="shared" ca="1" si="12"/>
        <v>175</v>
      </c>
      <c r="Z44" s="32"/>
      <c r="AA44" s="16">
        <f t="shared" ca="1" si="13"/>
        <v>0</v>
      </c>
      <c r="AB44" s="16">
        <f t="shared" ca="1" si="14"/>
        <v>166</v>
      </c>
      <c r="AC44" s="16">
        <f t="shared" ca="1" si="15"/>
        <v>0</v>
      </c>
      <c r="AD44" s="47">
        <v>0</v>
      </c>
      <c r="AE44" s="32"/>
      <c r="AF44" s="16">
        <f t="shared" ca="1" si="29"/>
        <v>83</v>
      </c>
      <c r="AG44" s="16">
        <f t="shared" ca="1" si="29"/>
        <v>0</v>
      </c>
      <c r="AH44" s="32"/>
      <c r="AI44" s="19">
        <f t="shared" ca="1" si="17"/>
        <v>4</v>
      </c>
      <c r="AJ44" s="17">
        <f t="shared" ca="1" si="18"/>
        <v>2</v>
      </c>
      <c r="AK44" s="17">
        <f t="shared" ca="1" si="19"/>
        <v>2</v>
      </c>
      <c r="AL44" s="17">
        <f t="shared" ca="1" si="20"/>
        <v>1</v>
      </c>
      <c r="AM44" s="17">
        <f t="shared" ca="1" si="21"/>
        <v>1</v>
      </c>
    </row>
    <row r="45" spans="1:39" x14ac:dyDescent="0.35">
      <c r="A45" s="20">
        <v>34</v>
      </c>
      <c r="B45" s="20">
        <f t="shared" ca="1" si="22"/>
        <v>171</v>
      </c>
      <c r="C45" s="20">
        <f t="shared" ca="1" si="23"/>
        <v>174</v>
      </c>
      <c r="D45" s="20">
        <f t="shared" ca="1" si="24"/>
        <v>295</v>
      </c>
      <c r="E45" s="16">
        <f t="shared" ca="1" si="1"/>
        <v>640</v>
      </c>
      <c r="F45" s="21">
        <f t="shared" ca="1" si="26"/>
        <v>0.26718750000000002</v>
      </c>
      <c r="G45" s="21">
        <f t="shared" ca="1" si="26"/>
        <v>0.27187499999999998</v>
      </c>
      <c r="H45" s="21">
        <f t="shared" ca="1" si="26"/>
        <v>0.4609375</v>
      </c>
      <c r="I45" s="32"/>
      <c r="J45" s="17">
        <f t="shared" ca="1" si="3"/>
        <v>63</v>
      </c>
      <c r="K45" s="17">
        <f t="shared" ca="1" si="4"/>
        <v>176</v>
      </c>
      <c r="L45" s="17">
        <f t="shared" ca="1" si="27"/>
        <v>87.5</v>
      </c>
      <c r="M45" s="17">
        <f t="shared" ca="1" si="27"/>
        <v>1</v>
      </c>
      <c r="N45" s="17">
        <f t="shared" ca="1" si="6"/>
        <v>1</v>
      </c>
      <c r="O45" s="16">
        <f t="shared" ca="1" si="7"/>
        <v>328.5</v>
      </c>
      <c r="P45" s="32"/>
      <c r="Q45" s="16">
        <f t="shared" ca="1" si="8"/>
        <v>174</v>
      </c>
      <c r="R45" s="16">
        <f t="shared" ca="1" si="9"/>
        <v>171</v>
      </c>
      <c r="S45" s="16">
        <f t="shared" ca="1" si="25"/>
        <v>0</v>
      </c>
      <c r="T45" s="16">
        <v>0</v>
      </c>
      <c r="U45" s="32"/>
      <c r="V45" s="16">
        <f t="shared" ca="1" si="10"/>
        <v>59</v>
      </c>
      <c r="W45" s="47">
        <f t="shared" ca="1" si="28"/>
        <v>171</v>
      </c>
      <c r="X45" s="47">
        <f t="shared" ca="1" si="28"/>
        <v>174</v>
      </c>
      <c r="Y45" s="16">
        <f t="shared" ca="1" si="12"/>
        <v>177</v>
      </c>
      <c r="Z45" s="32"/>
      <c r="AA45" s="16">
        <f t="shared" ca="1" si="13"/>
        <v>0</v>
      </c>
      <c r="AB45" s="16">
        <f t="shared" ca="1" si="14"/>
        <v>171</v>
      </c>
      <c r="AC45" s="16">
        <f t="shared" ca="1" si="15"/>
        <v>0</v>
      </c>
      <c r="AD45" s="47">
        <v>0</v>
      </c>
      <c r="AE45" s="32"/>
      <c r="AF45" s="16">
        <f t="shared" ca="1" si="29"/>
        <v>85.5</v>
      </c>
      <c r="AG45" s="16">
        <f t="shared" ca="1" si="29"/>
        <v>0</v>
      </c>
      <c r="AH45" s="32"/>
      <c r="AI45" s="19">
        <f t="shared" ca="1" si="17"/>
        <v>4</v>
      </c>
      <c r="AJ45" s="17">
        <f t="shared" ca="1" si="18"/>
        <v>2</v>
      </c>
      <c r="AK45" s="17">
        <f t="shared" ca="1" si="19"/>
        <v>2</v>
      </c>
      <c r="AL45" s="17">
        <f t="shared" ca="1" si="20"/>
        <v>1</v>
      </c>
      <c r="AM45" s="17">
        <f t="shared" ca="1" si="21"/>
        <v>1</v>
      </c>
    </row>
    <row r="46" spans="1:39" x14ac:dyDescent="0.35">
      <c r="A46" s="20">
        <v>35</v>
      </c>
      <c r="B46" s="20">
        <f t="shared" ca="1" si="22"/>
        <v>176</v>
      </c>
      <c r="C46" s="20">
        <f t="shared" ca="1" si="23"/>
        <v>178</v>
      </c>
      <c r="D46" s="20">
        <f t="shared" ca="1" si="24"/>
        <v>303</v>
      </c>
      <c r="E46" s="16">
        <f t="shared" ca="1" si="1"/>
        <v>657</v>
      </c>
      <c r="F46" s="21">
        <f t="shared" ca="1" si="26"/>
        <v>0.26788432267884321</v>
      </c>
      <c r="G46" s="21">
        <f t="shared" ca="1" si="26"/>
        <v>0.27092846270928461</v>
      </c>
      <c r="H46" s="21">
        <f t="shared" ca="1" si="26"/>
        <v>0.46118721461187212</v>
      </c>
      <c r="I46" s="32"/>
      <c r="J46" s="17">
        <f t="shared" ca="1" si="3"/>
        <v>64</v>
      </c>
      <c r="K46" s="17">
        <f t="shared" ca="1" si="4"/>
        <v>180</v>
      </c>
      <c r="L46" s="17">
        <f t="shared" ca="1" si="27"/>
        <v>90</v>
      </c>
      <c r="M46" s="17">
        <f t="shared" ca="1" si="27"/>
        <v>1</v>
      </c>
      <c r="N46" s="17">
        <f t="shared" ca="1" si="6"/>
        <v>1</v>
      </c>
      <c r="O46" s="16">
        <f t="shared" ca="1" si="7"/>
        <v>336</v>
      </c>
      <c r="P46" s="32"/>
      <c r="Q46" s="16">
        <f t="shared" ca="1" si="8"/>
        <v>178</v>
      </c>
      <c r="R46" s="16">
        <f t="shared" ca="1" si="9"/>
        <v>176</v>
      </c>
      <c r="S46" s="16">
        <f t="shared" ca="1" si="25"/>
        <v>0</v>
      </c>
      <c r="T46" s="16">
        <v>0</v>
      </c>
      <c r="U46" s="32"/>
      <c r="V46" s="16">
        <f t="shared" ca="1" si="10"/>
        <v>60</v>
      </c>
      <c r="W46" s="47">
        <f t="shared" ca="1" si="28"/>
        <v>176</v>
      </c>
      <c r="X46" s="47">
        <f t="shared" ca="1" si="28"/>
        <v>178</v>
      </c>
      <c r="Y46" s="16">
        <f t="shared" ca="1" si="12"/>
        <v>183</v>
      </c>
      <c r="Z46" s="32"/>
      <c r="AA46" s="16">
        <f t="shared" ca="1" si="13"/>
        <v>0</v>
      </c>
      <c r="AB46" s="16">
        <f t="shared" ca="1" si="14"/>
        <v>176</v>
      </c>
      <c r="AC46" s="16">
        <f t="shared" ca="1" si="15"/>
        <v>0</v>
      </c>
      <c r="AD46" s="47">
        <v>0</v>
      </c>
      <c r="AE46" s="32"/>
      <c r="AF46" s="16">
        <f t="shared" ca="1" si="29"/>
        <v>88</v>
      </c>
      <c r="AG46" s="16">
        <f t="shared" ca="1" si="29"/>
        <v>0</v>
      </c>
      <c r="AH46" s="32"/>
      <c r="AI46" s="19">
        <f t="shared" ca="1" si="17"/>
        <v>4</v>
      </c>
      <c r="AJ46" s="17">
        <f t="shared" ca="1" si="18"/>
        <v>2</v>
      </c>
      <c r="AK46" s="17">
        <f t="shared" ca="1" si="19"/>
        <v>2</v>
      </c>
      <c r="AL46" s="17">
        <f t="shared" ca="1" si="20"/>
        <v>1</v>
      </c>
      <c r="AM46" s="17">
        <f t="shared" ca="1" si="21"/>
        <v>1</v>
      </c>
    </row>
    <row r="47" spans="1:39" x14ac:dyDescent="0.35">
      <c r="A47" s="20">
        <v>36</v>
      </c>
      <c r="B47" s="20">
        <f t="shared" ca="1" si="22"/>
        <v>181</v>
      </c>
      <c r="C47" s="20">
        <f t="shared" ca="1" si="23"/>
        <v>182</v>
      </c>
      <c r="D47" s="20">
        <f t="shared" ca="1" si="24"/>
        <v>309</v>
      </c>
      <c r="E47" s="16">
        <f t="shared" ca="1" si="1"/>
        <v>672</v>
      </c>
      <c r="F47" s="21">
        <f t="shared" ca="1" si="26"/>
        <v>0.26934523809523808</v>
      </c>
      <c r="G47" s="21">
        <f t="shared" ca="1" si="26"/>
        <v>0.27083333333333331</v>
      </c>
      <c r="H47" s="21">
        <f t="shared" ca="1" si="26"/>
        <v>0.45982142857142855</v>
      </c>
      <c r="I47" s="32"/>
      <c r="J47" s="17">
        <f t="shared" ca="1" si="3"/>
        <v>66</v>
      </c>
      <c r="K47" s="17">
        <f t="shared" ca="1" si="4"/>
        <v>184</v>
      </c>
      <c r="L47" s="17">
        <f t="shared" ca="1" si="27"/>
        <v>91.5</v>
      </c>
      <c r="M47" s="17">
        <f t="shared" ca="1" si="27"/>
        <v>1</v>
      </c>
      <c r="N47" s="17">
        <f t="shared" ca="1" si="6"/>
        <v>1</v>
      </c>
      <c r="O47" s="16">
        <f t="shared" ca="1" si="7"/>
        <v>343.5</v>
      </c>
      <c r="P47" s="32"/>
      <c r="Q47" s="16">
        <f t="shared" ca="1" si="8"/>
        <v>182</v>
      </c>
      <c r="R47" s="16">
        <f t="shared" ca="1" si="9"/>
        <v>181</v>
      </c>
      <c r="S47" s="16">
        <f t="shared" ca="1" si="25"/>
        <v>0</v>
      </c>
      <c r="T47" s="16">
        <v>0</v>
      </c>
      <c r="U47" s="32"/>
      <c r="V47" s="16">
        <f t="shared" ca="1" si="10"/>
        <v>61</v>
      </c>
      <c r="W47" s="47">
        <f t="shared" ca="1" si="28"/>
        <v>181</v>
      </c>
      <c r="X47" s="47">
        <f t="shared" ca="1" si="28"/>
        <v>182</v>
      </c>
      <c r="Y47" s="16">
        <f t="shared" ca="1" si="12"/>
        <v>187</v>
      </c>
      <c r="Z47" s="32"/>
      <c r="AA47" s="16">
        <f t="shared" ca="1" si="13"/>
        <v>0</v>
      </c>
      <c r="AB47" s="16">
        <f t="shared" ca="1" si="14"/>
        <v>181</v>
      </c>
      <c r="AC47" s="16">
        <f t="shared" ca="1" si="15"/>
        <v>0</v>
      </c>
      <c r="AD47" s="47">
        <v>0</v>
      </c>
      <c r="AE47" s="32"/>
      <c r="AF47" s="16">
        <f t="shared" ca="1" si="29"/>
        <v>90.5</v>
      </c>
      <c r="AG47" s="16">
        <f t="shared" ca="1" si="29"/>
        <v>0</v>
      </c>
      <c r="AH47" s="32"/>
      <c r="AI47" s="19">
        <f t="shared" ca="1" si="17"/>
        <v>5</v>
      </c>
      <c r="AJ47" s="17">
        <f t="shared" ca="1" si="18"/>
        <v>2</v>
      </c>
      <c r="AK47" s="17">
        <f t="shared" ca="1" si="19"/>
        <v>1</v>
      </c>
      <c r="AL47" s="17">
        <f t="shared" ca="1" si="20"/>
        <v>1</v>
      </c>
      <c r="AM47" s="17">
        <f t="shared" ca="1" si="21"/>
        <v>1</v>
      </c>
    </row>
    <row r="48" spans="1:39" x14ac:dyDescent="0.35">
      <c r="A48" s="20">
        <v>37</v>
      </c>
      <c r="B48" s="20">
        <f t="shared" ca="1" si="22"/>
        <v>184</v>
      </c>
      <c r="C48" s="20">
        <f t="shared" ca="1" si="23"/>
        <v>186</v>
      </c>
      <c r="D48" s="20">
        <f t="shared" ca="1" si="24"/>
        <v>317</v>
      </c>
      <c r="E48" s="16">
        <f t="shared" ca="1" si="1"/>
        <v>687</v>
      </c>
      <c r="F48" s="21">
        <f t="shared" ca="1" si="26"/>
        <v>0.26783114992721979</v>
      </c>
      <c r="G48" s="21">
        <f t="shared" ca="1" si="26"/>
        <v>0.27074235807860264</v>
      </c>
      <c r="H48" s="21">
        <f t="shared" ca="1" si="26"/>
        <v>0.46142649199417757</v>
      </c>
      <c r="I48" s="32"/>
      <c r="J48" s="17">
        <f t="shared" ca="1" si="3"/>
        <v>67</v>
      </c>
      <c r="K48" s="17">
        <f t="shared" ca="1" si="4"/>
        <v>188</v>
      </c>
      <c r="L48" s="17">
        <f t="shared" ca="1" si="27"/>
        <v>94</v>
      </c>
      <c r="M48" s="17">
        <f t="shared" ca="1" si="27"/>
        <v>1</v>
      </c>
      <c r="N48" s="17">
        <f t="shared" ca="1" si="6"/>
        <v>1</v>
      </c>
      <c r="O48" s="16">
        <f t="shared" ca="1" si="7"/>
        <v>351</v>
      </c>
      <c r="P48" s="32"/>
      <c r="Q48" s="16">
        <f t="shared" ca="1" si="8"/>
        <v>186</v>
      </c>
      <c r="R48" s="16">
        <f t="shared" ca="1" si="9"/>
        <v>184</v>
      </c>
      <c r="S48" s="16">
        <f t="shared" ca="1" si="25"/>
        <v>0</v>
      </c>
      <c r="T48" s="16">
        <v>0</v>
      </c>
      <c r="U48" s="32"/>
      <c r="V48" s="16">
        <f t="shared" ca="1" si="10"/>
        <v>63</v>
      </c>
      <c r="W48" s="47">
        <f t="shared" ca="1" si="28"/>
        <v>184</v>
      </c>
      <c r="X48" s="47">
        <f t="shared" ca="1" si="28"/>
        <v>186</v>
      </c>
      <c r="Y48" s="16">
        <f t="shared" ca="1" si="12"/>
        <v>191</v>
      </c>
      <c r="Z48" s="32"/>
      <c r="AA48" s="16">
        <f t="shared" ca="1" si="13"/>
        <v>0</v>
      </c>
      <c r="AB48" s="16">
        <f t="shared" ca="1" si="14"/>
        <v>184</v>
      </c>
      <c r="AC48" s="16">
        <f t="shared" ca="1" si="15"/>
        <v>0</v>
      </c>
      <c r="AD48" s="47">
        <v>0</v>
      </c>
      <c r="AE48" s="32"/>
      <c r="AF48" s="16">
        <f t="shared" ca="1" si="29"/>
        <v>92</v>
      </c>
      <c r="AG48" s="16">
        <f t="shared" ca="1" si="29"/>
        <v>0</v>
      </c>
      <c r="AH48" s="32"/>
      <c r="AI48" s="19">
        <f t="shared" ca="1" si="17"/>
        <v>4</v>
      </c>
      <c r="AJ48" s="17">
        <f t="shared" ca="1" si="18"/>
        <v>2</v>
      </c>
      <c r="AK48" s="17">
        <f t="shared" ca="1" si="19"/>
        <v>2</v>
      </c>
      <c r="AL48" s="17">
        <f t="shared" ca="1" si="20"/>
        <v>1</v>
      </c>
      <c r="AM48" s="17">
        <f t="shared" ca="1" si="21"/>
        <v>1</v>
      </c>
    </row>
    <row r="49" spans="1:39" x14ac:dyDescent="0.35">
      <c r="A49" s="20">
        <v>38</v>
      </c>
      <c r="B49" s="20">
        <f t="shared" ca="1" si="22"/>
        <v>189</v>
      </c>
      <c r="C49" s="20">
        <f t="shared" ca="1" si="23"/>
        <v>190</v>
      </c>
      <c r="D49" s="20">
        <f t="shared" ca="1" si="24"/>
        <v>323</v>
      </c>
      <c r="E49" s="16">
        <f t="shared" ca="1" si="1"/>
        <v>702</v>
      </c>
      <c r="F49" s="21">
        <f t="shared" ca="1" si="26"/>
        <v>0.26923076923076922</v>
      </c>
      <c r="G49" s="21">
        <f t="shared" ca="1" si="26"/>
        <v>0.27065527065527067</v>
      </c>
      <c r="H49" s="21">
        <f t="shared" ca="1" si="26"/>
        <v>0.46011396011396011</v>
      </c>
      <c r="I49" s="32"/>
      <c r="J49" s="17">
        <f t="shared" ca="1" si="3"/>
        <v>68</v>
      </c>
      <c r="K49" s="17">
        <f t="shared" ca="1" si="4"/>
        <v>193</v>
      </c>
      <c r="L49" s="17">
        <f t="shared" ca="1" si="27"/>
        <v>95.5</v>
      </c>
      <c r="M49" s="17">
        <f t="shared" ca="1" si="27"/>
        <v>1</v>
      </c>
      <c r="N49" s="17">
        <f t="shared" ca="1" si="6"/>
        <v>1</v>
      </c>
      <c r="O49" s="16">
        <f t="shared" ca="1" si="7"/>
        <v>358.5</v>
      </c>
      <c r="P49" s="32"/>
      <c r="Q49" s="16">
        <f t="shared" ca="1" si="8"/>
        <v>190</v>
      </c>
      <c r="R49" s="16">
        <f t="shared" ca="1" si="9"/>
        <v>189</v>
      </c>
      <c r="S49" s="16">
        <f t="shared" ca="1" si="25"/>
        <v>0</v>
      </c>
      <c r="T49" s="16">
        <v>0</v>
      </c>
      <c r="U49" s="32"/>
      <c r="V49" s="16">
        <f t="shared" ca="1" si="10"/>
        <v>64</v>
      </c>
      <c r="W49" s="47">
        <f t="shared" ca="1" si="28"/>
        <v>189</v>
      </c>
      <c r="X49" s="47">
        <f t="shared" ca="1" si="28"/>
        <v>190</v>
      </c>
      <c r="Y49" s="16">
        <f t="shared" ca="1" si="12"/>
        <v>195</v>
      </c>
      <c r="Z49" s="32"/>
      <c r="AA49" s="16">
        <f t="shared" ca="1" si="13"/>
        <v>0</v>
      </c>
      <c r="AB49" s="16">
        <f t="shared" ca="1" si="14"/>
        <v>189</v>
      </c>
      <c r="AC49" s="16">
        <f t="shared" ca="1" si="15"/>
        <v>0</v>
      </c>
      <c r="AD49" s="47">
        <v>0</v>
      </c>
      <c r="AE49" s="32"/>
      <c r="AF49" s="16">
        <f t="shared" ca="1" si="29"/>
        <v>94.5</v>
      </c>
      <c r="AG49" s="16">
        <f t="shared" ca="1" si="29"/>
        <v>0</v>
      </c>
      <c r="AH49" s="32"/>
      <c r="AI49" s="19">
        <f t="shared" ca="1" si="17"/>
        <v>4</v>
      </c>
      <c r="AJ49" s="17">
        <f t="shared" ca="1" si="18"/>
        <v>3</v>
      </c>
      <c r="AK49" s="17">
        <f t="shared" ca="1" si="19"/>
        <v>1</v>
      </c>
      <c r="AL49" s="17">
        <f t="shared" ca="1" si="20"/>
        <v>1</v>
      </c>
      <c r="AM49" s="17">
        <f t="shared" ca="1" si="21"/>
        <v>1</v>
      </c>
    </row>
    <row r="50" spans="1:39" x14ac:dyDescent="0.35">
      <c r="A50" s="20">
        <v>39</v>
      </c>
      <c r="B50" s="20">
        <f t="shared" ca="1" si="22"/>
        <v>192</v>
      </c>
      <c r="C50" s="20">
        <f t="shared" ca="1" si="23"/>
        <v>195</v>
      </c>
      <c r="D50" s="20">
        <f t="shared" ca="1" si="24"/>
        <v>330</v>
      </c>
      <c r="E50" s="16">
        <f t="shared" ca="1" si="1"/>
        <v>717</v>
      </c>
      <c r="F50" s="21">
        <f t="shared" ca="1" si="26"/>
        <v>0.26778242677824265</v>
      </c>
      <c r="G50" s="21">
        <f t="shared" ca="1" si="26"/>
        <v>0.27196652719665271</v>
      </c>
      <c r="H50" s="21">
        <f t="shared" ca="1" si="26"/>
        <v>0.46025104602510458</v>
      </c>
      <c r="I50" s="32"/>
      <c r="J50" s="17">
        <f t="shared" ca="1" si="3"/>
        <v>71</v>
      </c>
      <c r="K50" s="17">
        <f t="shared" ca="1" si="4"/>
        <v>197</v>
      </c>
      <c r="L50" s="17">
        <f t="shared" ca="1" si="27"/>
        <v>97</v>
      </c>
      <c r="M50" s="17">
        <f t="shared" ca="1" si="27"/>
        <v>1</v>
      </c>
      <c r="N50" s="17">
        <f t="shared" ca="1" si="6"/>
        <v>1</v>
      </c>
      <c r="O50" s="16">
        <f t="shared" ca="1" si="7"/>
        <v>367</v>
      </c>
      <c r="P50" s="32"/>
      <c r="Q50" s="16">
        <f t="shared" ca="1" si="8"/>
        <v>195</v>
      </c>
      <c r="R50" s="16">
        <f t="shared" ca="1" si="9"/>
        <v>192</v>
      </c>
      <c r="S50" s="16">
        <f t="shared" ca="1" si="25"/>
        <v>0</v>
      </c>
      <c r="T50" s="16">
        <v>0</v>
      </c>
      <c r="U50" s="32"/>
      <c r="V50" s="16">
        <f t="shared" ca="1" si="10"/>
        <v>66</v>
      </c>
      <c r="W50" s="47">
        <f t="shared" ca="1" si="28"/>
        <v>192</v>
      </c>
      <c r="X50" s="47">
        <f t="shared" ca="1" si="28"/>
        <v>195</v>
      </c>
      <c r="Y50" s="16">
        <f t="shared" ca="1" si="12"/>
        <v>198</v>
      </c>
      <c r="Z50" s="32"/>
      <c r="AA50" s="16">
        <f t="shared" ca="1" si="13"/>
        <v>0</v>
      </c>
      <c r="AB50" s="16">
        <f t="shared" ca="1" si="14"/>
        <v>192</v>
      </c>
      <c r="AC50" s="16">
        <f t="shared" ca="1" si="15"/>
        <v>0</v>
      </c>
      <c r="AD50" s="47">
        <v>0</v>
      </c>
      <c r="AE50" s="32"/>
      <c r="AF50" s="16">
        <f t="shared" ca="1" si="29"/>
        <v>96</v>
      </c>
      <c r="AG50" s="16">
        <f t="shared" ca="1" si="29"/>
        <v>0</v>
      </c>
      <c r="AH50" s="32"/>
      <c r="AI50" s="19">
        <f t="shared" ca="1" si="17"/>
        <v>5</v>
      </c>
      <c r="AJ50" s="17">
        <f t="shared" ca="1" si="18"/>
        <v>2</v>
      </c>
      <c r="AK50" s="17">
        <f t="shared" ca="1" si="19"/>
        <v>1</v>
      </c>
      <c r="AL50" s="17">
        <f t="shared" ca="1" si="20"/>
        <v>1</v>
      </c>
      <c r="AM50" s="17">
        <f t="shared" ca="1" si="21"/>
        <v>1</v>
      </c>
    </row>
    <row r="51" spans="1:39" x14ac:dyDescent="0.35">
      <c r="A51" s="20">
        <v>40</v>
      </c>
      <c r="B51" s="20">
        <f t="shared" ca="1" si="22"/>
        <v>195</v>
      </c>
      <c r="C51" s="20">
        <f t="shared" ca="1" si="23"/>
        <v>199</v>
      </c>
      <c r="D51" s="20">
        <f t="shared" ca="1" si="24"/>
        <v>340</v>
      </c>
      <c r="E51" s="16">
        <f t="shared" ca="1" si="1"/>
        <v>734</v>
      </c>
      <c r="F51" s="21">
        <f t="shared" ca="1" si="26"/>
        <v>0.26566757493188009</v>
      </c>
      <c r="G51" s="21">
        <f t="shared" ca="1" si="26"/>
        <v>0.27111716621253407</v>
      </c>
      <c r="H51" s="21">
        <f t="shared" ca="1" si="26"/>
        <v>0.46321525885558584</v>
      </c>
      <c r="I51" s="32"/>
      <c r="J51" s="17">
        <f t="shared" ca="1" si="3"/>
        <v>72</v>
      </c>
      <c r="K51" s="17">
        <f t="shared" ca="1" si="4"/>
        <v>202</v>
      </c>
      <c r="L51" s="17">
        <f t="shared" ca="1" si="27"/>
        <v>98.5</v>
      </c>
      <c r="M51" s="17">
        <f t="shared" ca="1" si="27"/>
        <v>1</v>
      </c>
      <c r="N51" s="17">
        <f t="shared" ca="1" si="6"/>
        <v>1</v>
      </c>
      <c r="O51" s="16">
        <f t="shared" ca="1" si="7"/>
        <v>374.5</v>
      </c>
      <c r="P51" s="32"/>
      <c r="Q51" s="16">
        <f t="shared" ca="1" si="8"/>
        <v>199</v>
      </c>
      <c r="R51" s="16">
        <f t="shared" ca="1" si="9"/>
        <v>195</v>
      </c>
      <c r="S51" s="16">
        <f t="shared" ca="1" si="25"/>
        <v>0</v>
      </c>
      <c r="T51" s="16">
        <v>0</v>
      </c>
      <c r="U51" s="32"/>
      <c r="V51" s="16">
        <f t="shared" ca="1" si="10"/>
        <v>68</v>
      </c>
      <c r="W51" s="47">
        <f t="shared" ca="1" si="28"/>
        <v>195</v>
      </c>
      <c r="X51" s="47">
        <f t="shared" ca="1" si="28"/>
        <v>199</v>
      </c>
      <c r="Y51" s="16">
        <f t="shared" ca="1" si="12"/>
        <v>204</v>
      </c>
      <c r="Z51" s="32"/>
      <c r="AA51" s="16">
        <f t="shared" ca="1" si="13"/>
        <v>0</v>
      </c>
      <c r="AB51" s="16">
        <f t="shared" ca="1" si="14"/>
        <v>195</v>
      </c>
      <c r="AC51" s="16">
        <f t="shared" ca="1" si="15"/>
        <v>0</v>
      </c>
      <c r="AD51" s="47">
        <v>0</v>
      </c>
      <c r="AE51" s="32"/>
      <c r="AF51" s="16">
        <f t="shared" ca="1" si="29"/>
        <v>97.5</v>
      </c>
      <c r="AG51" s="16">
        <f t="shared" ca="1" si="29"/>
        <v>0</v>
      </c>
      <c r="AH51" s="32"/>
      <c r="AI51" s="19">
        <f t="shared" ca="1" si="17"/>
        <v>4</v>
      </c>
      <c r="AJ51" s="17">
        <f t="shared" ca="1" si="18"/>
        <v>3</v>
      </c>
      <c r="AK51" s="17">
        <f t="shared" ca="1" si="19"/>
        <v>1</v>
      </c>
      <c r="AL51" s="17">
        <f t="shared" ca="1" si="20"/>
        <v>1</v>
      </c>
      <c r="AM51" s="17">
        <f t="shared" ca="1" si="21"/>
        <v>1</v>
      </c>
    </row>
    <row r="52" spans="1:39" x14ac:dyDescent="0.35">
      <c r="A52" s="20">
        <v>41</v>
      </c>
      <c r="B52" s="20">
        <f t="shared" ca="1" si="22"/>
        <v>198</v>
      </c>
      <c r="C52" s="20">
        <f t="shared" ca="1" si="23"/>
        <v>204</v>
      </c>
      <c r="D52" s="20">
        <f t="shared" ca="1" si="24"/>
        <v>347</v>
      </c>
      <c r="E52" s="16">
        <f t="shared" ca="1" si="1"/>
        <v>749</v>
      </c>
      <c r="F52" s="21">
        <f t="shared" ca="1" si="26"/>
        <v>0.2643524699599466</v>
      </c>
      <c r="G52" s="21">
        <f t="shared" ca="1" si="26"/>
        <v>0.27236315086782376</v>
      </c>
      <c r="H52" s="21">
        <f t="shared" ca="1" si="26"/>
        <v>0.46328437917222964</v>
      </c>
      <c r="I52" s="32"/>
      <c r="J52" s="17">
        <f t="shared" ca="1" si="3"/>
        <v>74</v>
      </c>
      <c r="K52" s="17">
        <f t="shared" ca="1" si="4"/>
        <v>206</v>
      </c>
      <c r="L52" s="17">
        <f t="shared" ca="1" si="27"/>
        <v>100</v>
      </c>
      <c r="M52" s="17">
        <f t="shared" ca="1" si="27"/>
        <v>1</v>
      </c>
      <c r="N52" s="17">
        <f t="shared" ca="1" si="6"/>
        <v>1</v>
      </c>
      <c r="O52" s="16">
        <f t="shared" ca="1" si="7"/>
        <v>382</v>
      </c>
      <c r="P52" s="32"/>
      <c r="Q52" s="16">
        <f t="shared" ca="1" si="8"/>
        <v>204</v>
      </c>
      <c r="R52" s="16">
        <f t="shared" ca="1" si="9"/>
        <v>198</v>
      </c>
      <c r="S52" s="16">
        <f t="shared" ca="1" si="25"/>
        <v>0</v>
      </c>
      <c r="T52" s="16">
        <v>0</v>
      </c>
      <c r="U52" s="32"/>
      <c r="V52" s="16">
        <f t="shared" ca="1" si="10"/>
        <v>69</v>
      </c>
      <c r="W52" s="47">
        <f t="shared" ca="1" si="28"/>
        <v>198</v>
      </c>
      <c r="X52" s="47">
        <f t="shared" ca="1" si="28"/>
        <v>204</v>
      </c>
      <c r="Y52" s="16">
        <f t="shared" ca="1" si="12"/>
        <v>209</v>
      </c>
      <c r="Z52" s="32"/>
      <c r="AA52" s="16">
        <f t="shared" ca="1" si="13"/>
        <v>0</v>
      </c>
      <c r="AB52" s="16">
        <f t="shared" ca="1" si="14"/>
        <v>198</v>
      </c>
      <c r="AC52" s="16">
        <f t="shared" ca="1" si="15"/>
        <v>0</v>
      </c>
      <c r="AD52" s="47">
        <v>0</v>
      </c>
      <c r="AE52" s="32"/>
      <c r="AF52" s="16">
        <f t="shared" ca="1" si="29"/>
        <v>99</v>
      </c>
      <c r="AG52" s="16">
        <f t="shared" ca="1" si="29"/>
        <v>0</v>
      </c>
      <c r="AH52" s="32"/>
      <c r="AI52" s="19">
        <f t="shared" ca="1" si="17"/>
        <v>5</v>
      </c>
      <c r="AJ52" s="17">
        <f t="shared" ca="1" si="18"/>
        <v>2</v>
      </c>
      <c r="AK52" s="17">
        <f t="shared" ca="1" si="19"/>
        <v>1</v>
      </c>
      <c r="AL52" s="17">
        <f t="shared" ca="1" si="20"/>
        <v>1</v>
      </c>
      <c r="AM52" s="17">
        <f t="shared" ca="1" si="21"/>
        <v>1</v>
      </c>
    </row>
    <row r="53" spans="1:39" x14ac:dyDescent="0.35">
      <c r="A53" s="20">
        <v>42</v>
      </c>
      <c r="B53" s="20">
        <f t="shared" ca="1" si="22"/>
        <v>201</v>
      </c>
      <c r="C53" s="20">
        <f t="shared" ca="1" si="23"/>
        <v>208</v>
      </c>
      <c r="D53" s="20">
        <f t="shared" ca="1" si="24"/>
        <v>355</v>
      </c>
      <c r="E53" s="16">
        <f t="shared" ca="1" si="1"/>
        <v>764</v>
      </c>
      <c r="F53" s="21">
        <f t="shared" ca="1" si="26"/>
        <v>0.26308900523560208</v>
      </c>
      <c r="G53" s="21">
        <f t="shared" ca="1" si="26"/>
        <v>0.27225130890052357</v>
      </c>
      <c r="H53" s="21">
        <f t="shared" ca="1" si="26"/>
        <v>0.46465968586387435</v>
      </c>
      <c r="I53" s="32"/>
      <c r="J53" s="17">
        <f t="shared" ca="1" si="3"/>
        <v>76</v>
      </c>
      <c r="K53" s="17">
        <f t="shared" ca="1" si="4"/>
        <v>210</v>
      </c>
      <c r="L53" s="17">
        <f t="shared" ca="1" si="27"/>
        <v>101.5</v>
      </c>
      <c r="M53" s="17">
        <f t="shared" ca="1" si="27"/>
        <v>1</v>
      </c>
      <c r="N53" s="17">
        <f t="shared" ca="1" si="6"/>
        <v>1</v>
      </c>
      <c r="O53" s="16">
        <f t="shared" ca="1" si="7"/>
        <v>389.5</v>
      </c>
      <c r="P53" s="32"/>
      <c r="Q53" s="16">
        <f t="shared" ca="1" si="8"/>
        <v>208</v>
      </c>
      <c r="R53" s="16">
        <f t="shared" ca="1" si="9"/>
        <v>201</v>
      </c>
      <c r="S53" s="16">
        <f t="shared" ca="1" si="25"/>
        <v>0</v>
      </c>
      <c r="T53" s="16">
        <v>0</v>
      </c>
      <c r="U53" s="32"/>
      <c r="V53" s="16">
        <f t="shared" ca="1" si="10"/>
        <v>71</v>
      </c>
      <c r="W53" s="47">
        <f t="shared" ca="1" si="28"/>
        <v>201</v>
      </c>
      <c r="X53" s="47">
        <f t="shared" ca="1" si="28"/>
        <v>208</v>
      </c>
      <c r="Y53" s="16">
        <f t="shared" ca="1" si="12"/>
        <v>213</v>
      </c>
      <c r="Z53" s="32"/>
      <c r="AA53" s="16">
        <f t="shared" ca="1" si="13"/>
        <v>0</v>
      </c>
      <c r="AB53" s="16">
        <f t="shared" ca="1" si="14"/>
        <v>201</v>
      </c>
      <c r="AC53" s="16">
        <f t="shared" ca="1" si="15"/>
        <v>0</v>
      </c>
      <c r="AD53" s="47">
        <v>0</v>
      </c>
      <c r="AE53" s="32"/>
      <c r="AF53" s="16">
        <f t="shared" ca="1" si="29"/>
        <v>100.5</v>
      </c>
      <c r="AG53" s="16">
        <f t="shared" ca="1" si="29"/>
        <v>0</v>
      </c>
      <c r="AH53" s="32"/>
      <c r="AI53" s="19">
        <f t="shared" ca="1" si="17"/>
        <v>5</v>
      </c>
      <c r="AJ53" s="17">
        <f t="shared" ca="1" si="18"/>
        <v>2</v>
      </c>
      <c r="AK53" s="17">
        <f t="shared" ca="1" si="19"/>
        <v>1</v>
      </c>
      <c r="AL53" s="17">
        <f t="shared" ca="1" si="20"/>
        <v>1</v>
      </c>
      <c r="AM53" s="17">
        <f t="shared" ca="1" si="21"/>
        <v>1</v>
      </c>
    </row>
    <row r="54" spans="1:39" x14ac:dyDescent="0.35">
      <c r="A54" s="20">
        <v>43</v>
      </c>
      <c r="B54" s="20">
        <f t="shared" ca="1" si="22"/>
        <v>204</v>
      </c>
      <c r="C54" s="20">
        <f t="shared" ca="1" si="23"/>
        <v>212</v>
      </c>
      <c r="D54" s="20">
        <f t="shared" ca="1" si="24"/>
        <v>363</v>
      </c>
      <c r="E54" s="16">
        <f t="shared" ca="1" si="1"/>
        <v>779</v>
      </c>
      <c r="F54" s="21">
        <f t="shared" ca="1" si="26"/>
        <v>0.26187419768934533</v>
      </c>
      <c r="G54" s="21">
        <f t="shared" ca="1" si="26"/>
        <v>0.27214377406931967</v>
      </c>
      <c r="H54" s="21">
        <f t="shared" ca="1" si="26"/>
        <v>0.46598202824133506</v>
      </c>
      <c r="I54" s="32"/>
      <c r="J54" s="17">
        <f t="shared" ca="1" si="3"/>
        <v>76</v>
      </c>
      <c r="K54" s="17">
        <f t="shared" ca="1" si="4"/>
        <v>215</v>
      </c>
      <c r="L54" s="17">
        <f t="shared" ca="1" si="27"/>
        <v>103</v>
      </c>
      <c r="M54" s="17">
        <f t="shared" ca="1" si="27"/>
        <v>1</v>
      </c>
      <c r="N54" s="17">
        <f t="shared" ca="1" si="6"/>
        <v>1</v>
      </c>
      <c r="O54" s="16">
        <f t="shared" ca="1" si="7"/>
        <v>396</v>
      </c>
      <c r="P54" s="32"/>
      <c r="Q54" s="16">
        <f t="shared" ca="1" si="8"/>
        <v>212</v>
      </c>
      <c r="R54" s="16">
        <f t="shared" ca="1" si="9"/>
        <v>204</v>
      </c>
      <c r="S54" s="16">
        <f t="shared" ca="1" si="25"/>
        <v>0</v>
      </c>
      <c r="T54" s="16">
        <v>0</v>
      </c>
      <c r="U54" s="32"/>
      <c r="V54" s="16">
        <f t="shared" ca="1" si="10"/>
        <v>72</v>
      </c>
      <c r="W54" s="47">
        <f t="shared" ca="1" si="28"/>
        <v>204</v>
      </c>
      <c r="X54" s="47">
        <f t="shared" ca="1" si="28"/>
        <v>212</v>
      </c>
      <c r="Y54" s="16">
        <f t="shared" ca="1" si="12"/>
        <v>219</v>
      </c>
      <c r="Z54" s="32"/>
      <c r="AA54" s="16">
        <f t="shared" ca="1" si="13"/>
        <v>0</v>
      </c>
      <c r="AB54" s="16">
        <f t="shared" ca="1" si="14"/>
        <v>204</v>
      </c>
      <c r="AC54" s="16">
        <f t="shared" ca="1" si="15"/>
        <v>0</v>
      </c>
      <c r="AD54" s="47">
        <v>0</v>
      </c>
      <c r="AE54" s="32"/>
      <c r="AF54" s="16">
        <f t="shared" ca="1" si="29"/>
        <v>102</v>
      </c>
      <c r="AG54" s="16">
        <f t="shared" ca="1" si="29"/>
        <v>0</v>
      </c>
      <c r="AH54" s="32"/>
      <c r="AI54" s="19">
        <f t="shared" ca="1" si="17"/>
        <v>4</v>
      </c>
      <c r="AJ54" s="17">
        <f t="shared" ca="1" si="18"/>
        <v>3</v>
      </c>
      <c r="AK54" s="17">
        <f t="shared" ca="1" si="19"/>
        <v>1</v>
      </c>
      <c r="AL54" s="17">
        <f t="shared" ca="1" si="20"/>
        <v>1</v>
      </c>
      <c r="AM54" s="17">
        <f t="shared" ca="1" si="21"/>
        <v>1</v>
      </c>
    </row>
    <row r="55" spans="1:39" x14ac:dyDescent="0.35">
      <c r="A55" s="20">
        <v>44</v>
      </c>
      <c r="B55" s="20">
        <f t="shared" ca="1" si="22"/>
        <v>207</v>
      </c>
      <c r="C55" s="20">
        <f t="shared" ca="1" si="23"/>
        <v>217</v>
      </c>
      <c r="D55" s="20">
        <f t="shared" ca="1" si="24"/>
        <v>368</v>
      </c>
      <c r="E55" s="16">
        <f t="shared" ca="1" si="1"/>
        <v>792</v>
      </c>
      <c r="F55" s="21">
        <f t="shared" ca="1" si="26"/>
        <v>0.26136363636363635</v>
      </c>
      <c r="G55" s="21">
        <f t="shared" ca="1" si="26"/>
        <v>0.27398989898989901</v>
      </c>
      <c r="H55" s="21">
        <f t="shared" ca="1" si="26"/>
        <v>0.46464646464646464</v>
      </c>
      <c r="I55" s="32"/>
      <c r="J55" s="17">
        <f t="shared" ca="1" si="3"/>
        <v>77</v>
      </c>
      <c r="K55" s="17">
        <f t="shared" ca="1" si="4"/>
        <v>220</v>
      </c>
      <c r="L55" s="17">
        <f t="shared" ca="1" si="27"/>
        <v>104.5</v>
      </c>
      <c r="M55" s="17">
        <f t="shared" ca="1" si="27"/>
        <v>1</v>
      </c>
      <c r="N55" s="17">
        <f t="shared" ca="1" si="6"/>
        <v>1</v>
      </c>
      <c r="O55" s="16">
        <f t="shared" ca="1" si="7"/>
        <v>403.5</v>
      </c>
      <c r="P55" s="32"/>
      <c r="Q55" s="16">
        <f t="shared" ca="1" si="8"/>
        <v>217</v>
      </c>
      <c r="R55" s="16">
        <f t="shared" ca="1" si="9"/>
        <v>207</v>
      </c>
      <c r="S55" s="16">
        <f t="shared" ca="1" si="25"/>
        <v>0</v>
      </c>
      <c r="T55" s="16">
        <v>0</v>
      </c>
      <c r="U55" s="32"/>
      <c r="V55" s="16">
        <f t="shared" ca="1" si="10"/>
        <v>73</v>
      </c>
      <c r="W55" s="47">
        <f t="shared" ca="1" si="28"/>
        <v>207</v>
      </c>
      <c r="X55" s="47">
        <f t="shared" ca="1" si="28"/>
        <v>217</v>
      </c>
      <c r="Y55" s="16">
        <f t="shared" ca="1" si="12"/>
        <v>222</v>
      </c>
      <c r="Z55" s="32"/>
      <c r="AA55" s="16">
        <f t="shared" ca="1" si="13"/>
        <v>0</v>
      </c>
      <c r="AB55" s="16">
        <f t="shared" ca="1" si="14"/>
        <v>207</v>
      </c>
      <c r="AC55" s="16">
        <f t="shared" ca="1" si="15"/>
        <v>0</v>
      </c>
      <c r="AD55" s="47">
        <v>0</v>
      </c>
      <c r="AE55" s="32"/>
      <c r="AF55" s="16">
        <f t="shared" ca="1" si="29"/>
        <v>103.5</v>
      </c>
      <c r="AG55" s="16">
        <f t="shared" ca="1" si="29"/>
        <v>0</v>
      </c>
      <c r="AH55" s="32"/>
      <c r="AI55" s="19">
        <f t="shared" ca="1" si="17"/>
        <v>4</v>
      </c>
      <c r="AJ55" s="17">
        <f t="shared" ca="1" si="18"/>
        <v>3</v>
      </c>
      <c r="AK55" s="17">
        <f t="shared" ca="1" si="19"/>
        <v>1</v>
      </c>
      <c r="AL55" s="17">
        <f t="shared" ca="1" si="20"/>
        <v>1</v>
      </c>
      <c r="AM55" s="17">
        <f t="shared" ca="1" si="21"/>
        <v>1</v>
      </c>
    </row>
    <row r="56" spans="1:39" x14ac:dyDescent="0.35">
      <c r="A56" s="20">
        <v>45</v>
      </c>
      <c r="B56" s="20">
        <f t="shared" ca="1" si="22"/>
        <v>210</v>
      </c>
      <c r="C56" s="20">
        <f t="shared" ca="1" si="23"/>
        <v>222</v>
      </c>
      <c r="D56" s="20">
        <f t="shared" ca="1" si="24"/>
        <v>375</v>
      </c>
      <c r="E56" s="16">
        <f t="shared" ca="1" si="1"/>
        <v>807</v>
      </c>
      <c r="F56" s="21">
        <f t="shared" ref="F56:H74" ca="1" si="30">B56/$E56</f>
        <v>0.26022304832713755</v>
      </c>
      <c r="G56" s="21">
        <f t="shared" ca="1" si="30"/>
        <v>0.27509293680297398</v>
      </c>
      <c r="H56" s="21">
        <f t="shared" ca="1" si="30"/>
        <v>0.46468401486988847</v>
      </c>
      <c r="I56" s="32"/>
      <c r="J56" s="17">
        <f t="shared" ca="1" si="3"/>
        <v>80</v>
      </c>
      <c r="K56" s="17">
        <f t="shared" ca="1" si="4"/>
        <v>224</v>
      </c>
      <c r="L56" s="17">
        <f t="shared" ref="L56:M74" ca="1" si="31">AF56+AK56</f>
        <v>106</v>
      </c>
      <c r="M56" s="17">
        <f t="shared" ca="1" si="31"/>
        <v>1</v>
      </c>
      <c r="N56" s="17">
        <f t="shared" ca="1" si="6"/>
        <v>1</v>
      </c>
      <c r="O56" s="16">
        <f t="shared" ca="1" si="7"/>
        <v>412</v>
      </c>
      <c r="P56" s="32"/>
      <c r="Q56" s="16">
        <f t="shared" ca="1" si="8"/>
        <v>222</v>
      </c>
      <c r="R56" s="16">
        <f t="shared" ca="1" si="9"/>
        <v>210</v>
      </c>
      <c r="S56" s="16">
        <f t="shared" ca="1" si="25"/>
        <v>0</v>
      </c>
      <c r="T56" s="16">
        <v>0</v>
      </c>
      <c r="U56" s="32"/>
      <c r="V56" s="16">
        <f t="shared" ca="1" si="10"/>
        <v>75</v>
      </c>
      <c r="W56" s="47">
        <f t="shared" ref="W56:X74" ca="1" si="32">B56</f>
        <v>210</v>
      </c>
      <c r="X56" s="47">
        <f t="shared" ca="1" si="32"/>
        <v>222</v>
      </c>
      <c r="Y56" s="16">
        <f t="shared" ca="1" si="12"/>
        <v>225</v>
      </c>
      <c r="Z56" s="32"/>
      <c r="AA56" s="16">
        <f t="shared" ca="1" si="13"/>
        <v>0</v>
      </c>
      <c r="AB56" s="16">
        <f t="shared" ca="1" si="14"/>
        <v>210</v>
      </c>
      <c r="AC56" s="16">
        <f t="shared" ca="1" si="15"/>
        <v>0</v>
      </c>
      <c r="AD56" s="47">
        <v>0</v>
      </c>
      <c r="AE56" s="32"/>
      <c r="AF56" s="16">
        <f t="shared" ref="AF56:AG74" ca="1" si="33">AB56/2</f>
        <v>105</v>
      </c>
      <c r="AG56" s="16">
        <f t="shared" ca="1" si="33"/>
        <v>0</v>
      </c>
      <c r="AH56" s="32"/>
      <c r="AI56" s="19">
        <f t="shared" ca="1" si="17"/>
        <v>5</v>
      </c>
      <c r="AJ56" s="17">
        <f t="shared" ca="1" si="18"/>
        <v>2</v>
      </c>
      <c r="AK56" s="17">
        <f t="shared" ca="1" si="19"/>
        <v>1</v>
      </c>
      <c r="AL56" s="17">
        <f t="shared" ca="1" si="20"/>
        <v>1</v>
      </c>
      <c r="AM56" s="17">
        <f t="shared" ca="1" si="21"/>
        <v>1</v>
      </c>
    </row>
    <row r="57" spans="1:39" x14ac:dyDescent="0.35">
      <c r="A57" s="20">
        <v>46</v>
      </c>
      <c r="B57" s="20">
        <f t="shared" ca="1" si="22"/>
        <v>213</v>
      </c>
      <c r="C57" s="20">
        <f t="shared" ca="1" si="23"/>
        <v>226</v>
      </c>
      <c r="D57" s="20">
        <f t="shared" ca="1" si="24"/>
        <v>385</v>
      </c>
      <c r="E57" s="16">
        <f t="shared" ca="1" si="1"/>
        <v>824</v>
      </c>
      <c r="F57" s="21">
        <f t="shared" ca="1" si="30"/>
        <v>0.25849514563106796</v>
      </c>
      <c r="G57" s="21">
        <f t="shared" ca="1" si="30"/>
        <v>0.27427184466019416</v>
      </c>
      <c r="H57" s="21">
        <f t="shared" ca="1" si="30"/>
        <v>0.46723300970873788</v>
      </c>
      <c r="I57" s="32"/>
      <c r="J57" s="17">
        <f t="shared" ca="1" si="3"/>
        <v>82</v>
      </c>
      <c r="K57" s="17">
        <f t="shared" ca="1" si="4"/>
        <v>228</v>
      </c>
      <c r="L57" s="17">
        <f t="shared" ca="1" si="31"/>
        <v>107.5</v>
      </c>
      <c r="M57" s="17">
        <f t="shared" ca="1" si="31"/>
        <v>1</v>
      </c>
      <c r="N57" s="17">
        <f t="shared" ca="1" si="6"/>
        <v>1</v>
      </c>
      <c r="O57" s="16">
        <f t="shared" ca="1" si="7"/>
        <v>419.5</v>
      </c>
      <c r="P57" s="32"/>
      <c r="Q57" s="16">
        <f t="shared" ca="1" si="8"/>
        <v>226</v>
      </c>
      <c r="R57" s="16">
        <f t="shared" ca="1" si="9"/>
        <v>213</v>
      </c>
      <c r="S57" s="16">
        <f t="shared" ca="1" si="25"/>
        <v>0</v>
      </c>
      <c r="T57" s="16">
        <v>0</v>
      </c>
      <c r="U57" s="32"/>
      <c r="V57" s="16">
        <f t="shared" ca="1" si="10"/>
        <v>77</v>
      </c>
      <c r="W57" s="47">
        <f t="shared" ca="1" si="32"/>
        <v>213</v>
      </c>
      <c r="X57" s="47">
        <f t="shared" ca="1" si="32"/>
        <v>226</v>
      </c>
      <c r="Y57" s="16">
        <f t="shared" ca="1" si="12"/>
        <v>231</v>
      </c>
      <c r="Z57" s="32"/>
      <c r="AA57" s="16">
        <f t="shared" ca="1" si="13"/>
        <v>0</v>
      </c>
      <c r="AB57" s="16">
        <f t="shared" ca="1" si="14"/>
        <v>213</v>
      </c>
      <c r="AC57" s="16">
        <f t="shared" ca="1" si="15"/>
        <v>0</v>
      </c>
      <c r="AD57" s="47">
        <v>0</v>
      </c>
      <c r="AE57" s="32"/>
      <c r="AF57" s="16">
        <f t="shared" ca="1" si="33"/>
        <v>106.5</v>
      </c>
      <c r="AG57" s="16">
        <f t="shared" ca="1" si="33"/>
        <v>0</v>
      </c>
      <c r="AH57" s="32"/>
      <c r="AI57" s="19">
        <f t="shared" ca="1" si="17"/>
        <v>5</v>
      </c>
      <c r="AJ57" s="17">
        <f t="shared" ca="1" si="18"/>
        <v>2</v>
      </c>
      <c r="AK57" s="17">
        <f t="shared" ca="1" si="19"/>
        <v>1</v>
      </c>
      <c r="AL57" s="17">
        <f t="shared" ca="1" si="20"/>
        <v>1</v>
      </c>
      <c r="AM57" s="17">
        <f t="shared" ca="1" si="21"/>
        <v>1</v>
      </c>
    </row>
    <row r="58" spans="1:39" x14ac:dyDescent="0.35">
      <c r="A58" s="20">
        <v>47</v>
      </c>
      <c r="B58" s="20">
        <f t="shared" ca="1" si="22"/>
        <v>216</v>
      </c>
      <c r="C58" s="20">
        <f t="shared" ca="1" si="23"/>
        <v>230</v>
      </c>
      <c r="D58" s="20">
        <f t="shared" ca="1" si="24"/>
        <v>393</v>
      </c>
      <c r="E58" s="16">
        <f t="shared" ca="1" si="1"/>
        <v>839</v>
      </c>
      <c r="F58" s="21">
        <f t="shared" ca="1" si="30"/>
        <v>0.25744934445768775</v>
      </c>
      <c r="G58" s="21">
        <f t="shared" ca="1" si="30"/>
        <v>0.27413587604290823</v>
      </c>
      <c r="H58" s="21">
        <f t="shared" ca="1" si="30"/>
        <v>0.46841477949940408</v>
      </c>
      <c r="I58" s="32"/>
      <c r="J58" s="17">
        <f t="shared" ca="1" si="3"/>
        <v>83</v>
      </c>
      <c r="K58" s="17">
        <f t="shared" ca="1" si="4"/>
        <v>232</v>
      </c>
      <c r="L58" s="17">
        <f t="shared" ca="1" si="31"/>
        <v>109</v>
      </c>
      <c r="M58" s="17">
        <f t="shared" ca="1" si="31"/>
        <v>1</v>
      </c>
      <c r="N58" s="17">
        <f t="shared" ca="1" si="6"/>
        <v>1</v>
      </c>
      <c r="O58" s="16">
        <f t="shared" ca="1" si="7"/>
        <v>426</v>
      </c>
      <c r="P58" s="32"/>
      <c r="Q58" s="16">
        <f t="shared" ca="1" si="8"/>
        <v>230</v>
      </c>
      <c r="R58" s="16">
        <f t="shared" ca="1" si="9"/>
        <v>216</v>
      </c>
      <c r="S58" s="16">
        <f t="shared" ca="1" si="25"/>
        <v>0</v>
      </c>
      <c r="T58" s="16">
        <v>0</v>
      </c>
      <c r="U58" s="32"/>
      <c r="V58" s="16">
        <f t="shared" ca="1" si="10"/>
        <v>78</v>
      </c>
      <c r="W58" s="47">
        <f t="shared" ca="1" si="32"/>
        <v>216</v>
      </c>
      <c r="X58" s="47">
        <f t="shared" ca="1" si="32"/>
        <v>230</v>
      </c>
      <c r="Y58" s="16">
        <f t="shared" ca="1" si="12"/>
        <v>237</v>
      </c>
      <c r="Z58" s="32"/>
      <c r="AA58" s="16">
        <f t="shared" ca="1" si="13"/>
        <v>0</v>
      </c>
      <c r="AB58" s="16">
        <f t="shared" ca="1" si="14"/>
        <v>216</v>
      </c>
      <c r="AC58" s="16">
        <f t="shared" ca="1" si="15"/>
        <v>0</v>
      </c>
      <c r="AD58" s="47">
        <v>0</v>
      </c>
      <c r="AE58" s="32"/>
      <c r="AF58" s="16">
        <f t="shared" ca="1" si="33"/>
        <v>108</v>
      </c>
      <c r="AG58" s="16">
        <f t="shared" ca="1" si="33"/>
        <v>0</v>
      </c>
      <c r="AH58" s="32"/>
      <c r="AI58" s="19">
        <f t="shared" ca="1" si="17"/>
        <v>5</v>
      </c>
      <c r="AJ58" s="17">
        <f t="shared" ca="1" si="18"/>
        <v>2</v>
      </c>
      <c r="AK58" s="17">
        <f t="shared" ca="1" si="19"/>
        <v>1</v>
      </c>
      <c r="AL58" s="17">
        <f t="shared" ca="1" si="20"/>
        <v>1</v>
      </c>
      <c r="AM58" s="17">
        <f t="shared" ca="1" si="21"/>
        <v>1</v>
      </c>
    </row>
    <row r="59" spans="1:39" x14ac:dyDescent="0.35">
      <c r="A59" s="20">
        <v>48</v>
      </c>
      <c r="B59" s="20">
        <f t="shared" ca="1" si="22"/>
        <v>219</v>
      </c>
      <c r="C59" s="20">
        <f t="shared" ca="1" si="23"/>
        <v>234</v>
      </c>
      <c r="D59" s="20">
        <f t="shared" ca="1" si="24"/>
        <v>399</v>
      </c>
      <c r="E59" s="16">
        <f t="shared" ca="1" si="1"/>
        <v>852</v>
      </c>
      <c r="F59" s="21">
        <f t="shared" ca="1" si="30"/>
        <v>0.25704225352112675</v>
      </c>
      <c r="G59" s="21">
        <f t="shared" ca="1" si="30"/>
        <v>0.27464788732394368</v>
      </c>
      <c r="H59" s="21">
        <f t="shared" ca="1" si="30"/>
        <v>0.46830985915492956</v>
      </c>
      <c r="I59" s="32"/>
      <c r="J59" s="17">
        <f t="shared" ca="1" si="3"/>
        <v>84</v>
      </c>
      <c r="K59" s="17">
        <f t="shared" ca="1" si="4"/>
        <v>236</v>
      </c>
      <c r="L59" s="17">
        <f t="shared" ca="1" si="31"/>
        <v>110.5</v>
      </c>
      <c r="M59" s="17">
        <f t="shared" ca="1" si="31"/>
        <v>1</v>
      </c>
      <c r="N59" s="17">
        <f t="shared" ca="1" si="6"/>
        <v>1</v>
      </c>
      <c r="O59" s="16">
        <f t="shared" ca="1" si="7"/>
        <v>432.5</v>
      </c>
      <c r="P59" s="32"/>
      <c r="Q59" s="16">
        <f t="shared" ca="1" si="8"/>
        <v>234</v>
      </c>
      <c r="R59" s="16">
        <f t="shared" ca="1" si="9"/>
        <v>219</v>
      </c>
      <c r="S59" s="16">
        <f t="shared" ca="1" si="25"/>
        <v>0</v>
      </c>
      <c r="T59" s="16">
        <v>0</v>
      </c>
      <c r="U59" s="32"/>
      <c r="V59" s="16">
        <f t="shared" ca="1" si="10"/>
        <v>79</v>
      </c>
      <c r="W59" s="47">
        <f t="shared" ca="1" si="32"/>
        <v>219</v>
      </c>
      <c r="X59" s="47">
        <f t="shared" ca="1" si="32"/>
        <v>234</v>
      </c>
      <c r="Y59" s="16">
        <f t="shared" ca="1" si="12"/>
        <v>241</v>
      </c>
      <c r="Z59" s="32"/>
      <c r="AA59" s="16">
        <f t="shared" ca="1" si="13"/>
        <v>0</v>
      </c>
      <c r="AB59" s="16">
        <f t="shared" ca="1" si="14"/>
        <v>219</v>
      </c>
      <c r="AC59" s="16">
        <f t="shared" ca="1" si="15"/>
        <v>0</v>
      </c>
      <c r="AD59" s="47">
        <v>0</v>
      </c>
      <c r="AE59" s="32"/>
      <c r="AF59" s="16">
        <f t="shared" ca="1" si="33"/>
        <v>109.5</v>
      </c>
      <c r="AG59" s="16">
        <f t="shared" ca="1" si="33"/>
        <v>0</v>
      </c>
      <c r="AH59" s="32"/>
      <c r="AI59" s="19">
        <f t="shared" ca="1" si="17"/>
        <v>5</v>
      </c>
      <c r="AJ59" s="17">
        <f t="shared" ca="1" si="18"/>
        <v>2</v>
      </c>
      <c r="AK59" s="17">
        <f t="shared" ca="1" si="19"/>
        <v>1</v>
      </c>
      <c r="AL59" s="17">
        <f t="shared" ca="1" si="20"/>
        <v>1</v>
      </c>
      <c r="AM59" s="17">
        <f t="shared" ca="1" si="21"/>
        <v>1</v>
      </c>
    </row>
    <row r="60" spans="1:39" x14ac:dyDescent="0.35">
      <c r="A60" s="20">
        <v>49</v>
      </c>
      <c r="B60" s="20">
        <f t="shared" ca="1" si="22"/>
        <v>222</v>
      </c>
      <c r="C60" s="20">
        <f t="shared" ca="1" si="23"/>
        <v>238</v>
      </c>
      <c r="D60" s="20">
        <f t="shared" ca="1" si="24"/>
        <v>405</v>
      </c>
      <c r="E60" s="16">
        <f t="shared" ca="1" si="1"/>
        <v>865</v>
      </c>
      <c r="F60" s="21">
        <f t="shared" ca="1" si="30"/>
        <v>0.25664739884393062</v>
      </c>
      <c r="G60" s="21">
        <f t="shared" ca="1" si="30"/>
        <v>0.2751445086705202</v>
      </c>
      <c r="H60" s="21">
        <f t="shared" ca="1" si="30"/>
        <v>0.46820809248554912</v>
      </c>
      <c r="I60" s="32"/>
      <c r="J60" s="17">
        <f t="shared" ca="1" si="3"/>
        <v>85</v>
      </c>
      <c r="K60" s="17">
        <f t="shared" ca="1" si="4"/>
        <v>241</v>
      </c>
      <c r="L60" s="17">
        <f t="shared" ca="1" si="31"/>
        <v>112</v>
      </c>
      <c r="M60" s="17">
        <f t="shared" ca="1" si="31"/>
        <v>1</v>
      </c>
      <c r="N60" s="17">
        <f t="shared" ca="1" si="6"/>
        <v>1</v>
      </c>
      <c r="O60" s="16">
        <f t="shared" ca="1" si="7"/>
        <v>440</v>
      </c>
      <c r="P60" s="32"/>
      <c r="Q60" s="16">
        <f t="shared" ca="1" si="8"/>
        <v>238</v>
      </c>
      <c r="R60" s="16">
        <f t="shared" ca="1" si="9"/>
        <v>222</v>
      </c>
      <c r="S60" s="16">
        <f t="shared" ca="1" si="25"/>
        <v>0</v>
      </c>
      <c r="T60" s="16">
        <v>0</v>
      </c>
      <c r="U60" s="32"/>
      <c r="V60" s="16">
        <f t="shared" ca="1" si="10"/>
        <v>81</v>
      </c>
      <c r="W60" s="47">
        <f t="shared" ca="1" si="32"/>
        <v>222</v>
      </c>
      <c r="X60" s="47">
        <f t="shared" ca="1" si="32"/>
        <v>238</v>
      </c>
      <c r="Y60" s="16">
        <f t="shared" ca="1" si="12"/>
        <v>243</v>
      </c>
      <c r="Z60" s="32"/>
      <c r="AA60" s="16">
        <f t="shared" ca="1" si="13"/>
        <v>0</v>
      </c>
      <c r="AB60" s="16">
        <f t="shared" ca="1" si="14"/>
        <v>222</v>
      </c>
      <c r="AC60" s="16">
        <f t="shared" ca="1" si="15"/>
        <v>0</v>
      </c>
      <c r="AD60" s="47">
        <v>0</v>
      </c>
      <c r="AE60" s="32"/>
      <c r="AF60" s="16">
        <f t="shared" ca="1" si="33"/>
        <v>111</v>
      </c>
      <c r="AG60" s="16">
        <f t="shared" ca="1" si="33"/>
        <v>0</v>
      </c>
      <c r="AH60" s="32"/>
      <c r="AI60" s="19">
        <f t="shared" ca="1" si="17"/>
        <v>4</v>
      </c>
      <c r="AJ60" s="17">
        <f t="shared" ca="1" si="18"/>
        <v>3</v>
      </c>
      <c r="AK60" s="17">
        <f t="shared" ca="1" si="19"/>
        <v>1</v>
      </c>
      <c r="AL60" s="17">
        <f t="shared" ca="1" si="20"/>
        <v>1</v>
      </c>
      <c r="AM60" s="17">
        <f t="shared" ca="1" si="21"/>
        <v>1</v>
      </c>
    </row>
    <row r="61" spans="1:39" x14ac:dyDescent="0.35">
      <c r="A61" s="20">
        <v>50</v>
      </c>
      <c r="B61" s="20">
        <f t="shared" ca="1" si="22"/>
        <v>225</v>
      </c>
      <c r="C61" s="20">
        <f t="shared" ca="1" si="23"/>
        <v>243</v>
      </c>
      <c r="D61" s="20">
        <f t="shared" ca="1" si="24"/>
        <v>412</v>
      </c>
      <c r="E61" s="16">
        <f t="shared" ca="1" si="1"/>
        <v>880</v>
      </c>
      <c r="F61" s="21">
        <f t="shared" ca="1" si="30"/>
        <v>0.25568181818181818</v>
      </c>
      <c r="G61" s="21">
        <f t="shared" ca="1" si="30"/>
        <v>0.27613636363636362</v>
      </c>
      <c r="H61" s="21">
        <f t="shared" ca="1" si="30"/>
        <v>0.4681818181818182</v>
      </c>
      <c r="I61" s="32"/>
      <c r="J61" s="17">
        <f t="shared" ca="1" si="3"/>
        <v>87</v>
      </c>
      <c r="K61" s="17">
        <f t="shared" ca="1" si="4"/>
        <v>245</v>
      </c>
      <c r="L61" s="17">
        <f t="shared" ca="1" si="31"/>
        <v>113.5</v>
      </c>
      <c r="M61" s="17">
        <f t="shared" ca="1" si="31"/>
        <v>1</v>
      </c>
      <c r="N61" s="17">
        <f t="shared" ca="1" si="6"/>
        <v>1</v>
      </c>
      <c r="O61" s="16">
        <f t="shared" ca="1" si="7"/>
        <v>447.5</v>
      </c>
      <c r="P61" s="32"/>
      <c r="Q61" s="16">
        <f t="shared" ca="1" si="8"/>
        <v>243</v>
      </c>
      <c r="R61" s="16">
        <f t="shared" ca="1" si="9"/>
        <v>225</v>
      </c>
      <c r="S61" s="16">
        <f t="shared" ca="1" si="25"/>
        <v>0</v>
      </c>
      <c r="T61" s="16">
        <v>0</v>
      </c>
      <c r="U61" s="32"/>
      <c r="V61" s="16">
        <f t="shared" ca="1" si="10"/>
        <v>82</v>
      </c>
      <c r="W61" s="47">
        <f t="shared" ca="1" si="32"/>
        <v>225</v>
      </c>
      <c r="X61" s="47">
        <f t="shared" ca="1" si="32"/>
        <v>243</v>
      </c>
      <c r="Y61" s="16">
        <f t="shared" ca="1" si="12"/>
        <v>248</v>
      </c>
      <c r="Z61" s="32"/>
      <c r="AA61" s="16">
        <f t="shared" ca="1" si="13"/>
        <v>0</v>
      </c>
      <c r="AB61" s="16">
        <f t="shared" ca="1" si="14"/>
        <v>225</v>
      </c>
      <c r="AC61" s="16">
        <f t="shared" ca="1" si="15"/>
        <v>0</v>
      </c>
      <c r="AD61" s="47">
        <v>0</v>
      </c>
      <c r="AE61" s="32"/>
      <c r="AF61" s="16">
        <f t="shared" ca="1" si="33"/>
        <v>112.5</v>
      </c>
      <c r="AG61" s="16">
        <f t="shared" ca="1" si="33"/>
        <v>0</v>
      </c>
      <c r="AH61" s="32"/>
      <c r="AI61" s="19">
        <f t="shared" ca="1" si="17"/>
        <v>5</v>
      </c>
      <c r="AJ61" s="17">
        <f t="shared" ca="1" si="18"/>
        <v>2</v>
      </c>
      <c r="AK61" s="17">
        <f t="shared" ca="1" si="19"/>
        <v>1</v>
      </c>
      <c r="AL61" s="17">
        <f t="shared" ca="1" si="20"/>
        <v>1</v>
      </c>
      <c r="AM61" s="17">
        <f t="shared" ca="1" si="21"/>
        <v>1</v>
      </c>
    </row>
    <row r="62" spans="1:39" x14ac:dyDescent="0.35">
      <c r="A62" s="20">
        <v>51</v>
      </c>
      <c r="B62" s="20">
        <f t="shared" ca="1" si="22"/>
        <v>228</v>
      </c>
      <c r="C62" s="20">
        <f t="shared" ca="1" si="23"/>
        <v>247</v>
      </c>
      <c r="D62" s="20">
        <f t="shared" ca="1" si="24"/>
        <v>420</v>
      </c>
      <c r="E62" s="16">
        <f t="shared" ca="1" si="1"/>
        <v>895</v>
      </c>
      <c r="F62" s="21">
        <f t="shared" ca="1" si="30"/>
        <v>0.25474860335195532</v>
      </c>
      <c r="G62" s="21">
        <f t="shared" ca="1" si="30"/>
        <v>0.2759776536312849</v>
      </c>
      <c r="H62" s="21">
        <f t="shared" ca="1" si="30"/>
        <v>0.46927374301675978</v>
      </c>
      <c r="I62" s="32"/>
      <c r="J62" s="17">
        <f t="shared" ca="1" si="3"/>
        <v>88</v>
      </c>
      <c r="K62" s="17">
        <f t="shared" ca="1" si="4"/>
        <v>249</v>
      </c>
      <c r="L62" s="17">
        <f t="shared" ca="1" si="31"/>
        <v>116</v>
      </c>
      <c r="M62" s="17">
        <f t="shared" ca="1" si="31"/>
        <v>1</v>
      </c>
      <c r="N62" s="17">
        <f t="shared" ca="1" si="6"/>
        <v>1</v>
      </c>
      <c r="O62" s="16">
        <f t="shared" ca="1" si="7"/>
        <v>455</v>
      </c>
      <c r="P62" s="32"/>
      <c r="Q62" s="16">
        <f t="shared" ca="1" si="8"/>
        <v>247</v>
      </c>
      <c r="R62" s="16">
        <f t="shared" ca="1" si="9"/>
        <v>228</v>
      </c>
      <c r="S62" s="16">
        <f t="shared" ca="1" si="25"/>
        <v>0</v>
      </c>
      <c r="T62" s="16">
        <v>0</v>
      </c>
      <c r="U62" s="32"/>
      <c r="V62" s="16">
        <f t="shared" ca="1" si="10"/>
        <v>84</v>
      </c>
      <c r="W62" s="47">
        <f t="shared" ca="1" si="32"/>
        <v>228</v>
      </c>
      <c r="X62" s="47">
        <f t="shared" ca="1" si="32"/>
        <v>247</v>
      </c>
      <c r="Y62" s="16">
        <f t="shared" ca="1" si="12"/>
        <v>252</v>
      </c>
      <c r="Z62" s="32"/>
      <c r="AA62" s="16">
        <f t="shared" ca="1" si="13"/>
        <v>0</v>
      </c>
      <c r="AB62" s="16">
        <f t="shared" ca="1" si="14"/>
        <v>228</v>
      </c>
      <c r="AC62" s="16">
        <f t="shared" ca="1" si="15"/>
        <v>0</v>
      </c>
      <c r="AD62" s="47">
        <v>0</v>
      </c>
      <c r="AE62" s="32"/>
      <c r="AF62" s="16">
        <f t="shared" ca="1" si="33"/>
        <v>114</v>
      </c>
      <c r="AG62" s="16">
        <f t="shared" ca="1" si="33"/>
        <v>0</v>
      </c>
      <c r="AH62" s="32"/>
      <c r="AI62" s="19">
        <f t="shared" ca="1" si="17"/>
        <v>4</v>
      </c>
      <c r="AJ62" s="17">
        <f t="shared" ca="1" si="18"/>
        <v>2</v>
      </c>
      <c r="AK62" s="17">
        <f t="shared" ca="1" si="19"/>
        <v>2</v>
      </c>
      <c r="AL62" s="17">
        <f t="shared" ca="1" si="20"/>
        <v>1</v>
      </c>
      <c r="AM62" s="17">
        <f t="shared" ca="1" si="21"/>
        <v>1</v>
      </c>
    </row>
    <row r="63" spans="1:39" x14ac:dyDescent="0.35">
      <c r="A63" s="20">
        <v>52</v>
      </c>
      <c r="B63" s="20">
        <f t="shared" ca="1" si="22"/>
        <v>233</v>
      </c>
      <c r="C63" s="20">
        <f t="shared" ca="1" si="23"/>
        <v>251</v>
      </c>
      <c r="D63" s="20">
        <f t="shared" ca="1" si="24"/>
        <v>426</v>
      </c>
      <c r="E63" s="16">
        <f t="shared" ca="1" si="1"/>
        <v>910</v>
      </c>
      <c r="F63" s="21">
        <f t="shared" ca="1" si="30"/>
        <v>0.25604395604395602</v>
      </c>
      <c r="G63" s="21">
        <f t="shared" ca="1" si="30"/>
        <v>0.27582417582417584</v>
      </c>
      <c r="H63" s="21">
        <f t="shared" ca="1" si="30"/>
        <v>0.46813186813186813</v>
      </c>
      <c r="I63" s="32"/>
      <c r="J63" s="17">
        <f t="shared" ca="1" si="3"/>
        <v>90</v>
      </c>
      <c r="K63" s="17">
        <f t="shared" ca="1" si="4"/>
        <v>253</v>
      </c>
      <c r="L63" s="17">
        <f t="shared" ca="1" si="31"/>
        <v>117.5</v>
      </c>
      <c r="M63" s="17">
        <f t="shared" ca="1" si="31"/>
        <v>1</v>
      </c>
      <c r="N63" s="17">
        <f t="shared" ca="1" si="6"/>
        <v>1</v>
      </c>
      <c r="O63" s="16">
        <f t="shared" ca="1" si="7"/>
        <v>462.5</v>
      </c>
      <c r="P63" s="32"/>
      <c r="Q63" s="16">
        <f t="shared" ca="1" si="8"/>
        <v>251</v>
      </c>
      <c r="R63" s="16">
        <f t="shared" ca="1" si="9"/>
        <v>233</v>
      </c>
      <c r="S63" s="16">
        <f t="shared" ca="1" si="25"/>
        <v>0</v>
      </c>
      <c r="T63" s="16">
        <v>0</v>
      </c>
      <c r="U63" s="32"/>
      <c r="V63" s="16">
        <f t="shared" ca="1" si="10"/>
        <v>85</v>
      </c>
      <c r="W63" s="47">
        <f t="shared" ca="1" si="32"/>
        <v>233</v>
      </c>
      <c r="X63" s="47">
        <f t="shared" ca="1" si="32"/>
        <v>251</v>
      </c>
      <c r="Y63" s="16">
        <f t="shared" ca="1" si="12"/>
        <v>256</v>
      </c>
      <c r="Z63" s="32"/>
      <c r="AA63" s="16">
        <f t="shared" ca="1" si="13"/>
        <v>0</v>
      </c>
      <c r="AB63" s="16">
        <f t="shared" ca="1" si="14"/>
        <v>233</v>
      </c>
      <c r="AC63" s="16">
        <f t="shared" ca="1" si="15"/>
        <v>0</v>
      </c>
      <c r="AD63" s="47">
        <v>0</v>
      </c>
      <c r="AE63" s="32"/>
      <c r="AF63" s="16">
        <f t="shared" ca="1" si="33"/>
        <v>116.5</v>
      </c>
      <c r="AG63" s="16">
        <f t="shared" ca="1" si="33"/>
        <v>0</v>
      </c>
      <c r="AH63" s="32"/>
      <c r="AI63" s="19">
        <f t="shared" ca="1" si="17"/>
        <v>5</v>
      </c>
      <c r="AJ63" s="17">
        <f t="shared" ca="1" si="18"/>
        <v>2</v>
      </c>
      <c r="AK63" s="17">
        <f t="shared" ca="1" si="19"/>
        <v>1</v>
      </c>
      <c r="AL63" s="17">
        <f t="shared" ca="1" si="20"/>
        <v>1</v>
      </c>
      <c r="AM63" s="17">
        <f t="shared" ca="1" si="21"/>
        <v>1</v>
      </c>
    </row>
    <row r="64" spans="1:39" x14ac:dyDescent="0.35">
      <c r="A64" s="20">
        <v>53</v>
      </c>
      <c r="B64" s="20">
        <f t="shared" ca="1" si="22"/>
        <v>236</v>
      </c>
      <c r="C64" s="20">
        <f t="shared" ca="1" si="23"/>
        <v>255</v>
      </c>
      <c r="D64" s="20">
        <f t="shared" ca="1" si="24"/>
        <v>434</v>
      </c>
      <c r="E64" s="16">
        <f t="shared" ca="1" si="1"/>
        <v>925</v>
      </c>
      <c r="F64" s="21">
        <f t="shared" ca="1" si="30"/>
        <v>0.25513513513513514</v>
      </c>
      <c r="G64" s="21">
        <f t="shared" ca="1" si="30"/>
        <v>0.27567567567567569</v>
      </c>
      <c r="H64" s="21">
        <f t="shared" ca="1" si="30"/>
        <v>0.46918918918918917</v>
      </c>
      <c r="I64" s="32"/>
      <c r="J64" s="17">
        <f t="shared" ca="1" si="3"/>
        <v>90</v>
      </c>
      <c r="K64" s="17">
        <f t="shared" ca="1" si="4"/>
        <v>258</v>
      </c>
      <c r="L64" s="17">
        <f t="shared" ca="1" si="31"/>
        <v>119</v>
      </c>
      <c r="M64" s="17">
        <f t="shared" ca="1" si="31"/>
        <v>1</v>
      </c>
      <c r="N64" s="17">
        <f t="shared" ca="1" si="6"/>
        <v>1</v>
      </c>
      <c r="O64" s="16">
        <f t="shared" ca="1" si="7"/>
        <v>469</v>
      </c>
      <c r="P64" s="32"/>
      <c r="Q64" s="16">
        <f t="shared" ca="1" si="8"/>
        <v>255</v>
      </c>
      <c r="R64" s="16">
        <f t="shared" ca="1" si="9"/>
        <v>236</v>
      </c>
      <c r="S64" s="16">
        <f t="shared" ca="1" si="25"/>
        <v>0</v>
      </c>
      <c r="T64" s="16">
        <v>0</v>
      </c>
      <c r="U64" s="32"/>
      <c r="V64" s="16">
        <f t="shared" ca="1" si="10"/>
        <v>86</v>
      </c>
      <c r="W64" s="47">
        <f t="shared" ca="1" si="32"/>
        <v>236</v>
      </c>
      <c r="X64" s="47">
        <f t="shared" ca="1" si="32"/>
        <v>255</v>
      </c>
      <c r="Y64" s="16">
        <f t="shared" ca="1" si="12"/>
        <v>262</v>
      </c>
      <c r="Z64" s="32"/>
      <c r="AA64" s="16">
        <f t="shared" ca="1" si="13"/>
        <v>0</v>
      </c>
      <c r="AB64" s="16">
        <f t="shared" ca="1" si="14"/>
        <v>236</v>
      </c>
      <c r="AC64" s="16">
        <f t="shared" ca="1" si="15"/>
        <v>0</v>
      </c>
      <c r="AD64" s="47">
        <v>0</v>
      </c>
      <c r="AE64" s="32"/>
      <c r="AF64" s="16">
        <f t="shared" ca="1" si="33"/>
        <v>118</v>
      </c>
      <c r="AG64" s="16">
        <f t="shared" ca="1" si="33"/>
        <v>0</v>
      </c>
      <c r="AH64" s="32"/>
      <c r="AI64" s="19">
        <f t="shared" ca="1" si="17"/>
        <v>4</v>
      </c>
      <c r="AJ64" s="17">
        <f t="shared" ca="1" si="18"/>
        <v>3</v>
      </c>
      <c r="AK64" s="17">
        <f t="shared" ca="1" si="19"/>
        <v>1</v>
      </c>
      <c r="AL64" s="17">
        <f t="shared" ca="1" si="20"/>
        <v>1</v>
      </c>
      <c r="AM64" s="17">
        <f t="shared" ca="1" si="21"/>
        <v>1</v>
      </c>
    </row>
    <row r="65" spans="1:39" x14ac:dyDescent="0.35">
      <c r="A65" s="20">
        <v>54</v>
      </c>
      <c r="B65" s="20">
        <f t="shared" ca="1" si="22"/>
        <v>239</v>
      </c>
      <c r="C65" s="20">
        <f t="shared" ca="1" si="23"/>
        <v>260</v>
      </c>
      <c r="D65" s="20">
        <f t="shared" ca="1" si="24"/>
        <v>439</v>
      </c>
      <c r="E65" s="16">
        <f t="shared" ca="1" si="1"/>
        <v>938</v>
      </c>
      <c r="F65" s="21">
        <f t="shared" ca="1" si="30"/>
        <v>0.25479744136460553</v>
      </c>
      <c r="G65" s="21">
        <f t="shared" ca="1" si="30"/>
        <v>0.27718550106609807</v>
      </c>
      <c r="H65" s="21">
        <f t="shared" ca="1" si="30"/>
        <v>0.4680170575692964</v>
      </c>
      <c r="I65" s="32"/>
      <c r="J65" s="17">
        <f t="shared" ca="1" si="3"/>
        <v>91</v>
      </c>
      <c r="K65" s="17">
        <f t="shared" ca="1" si="4"/>
        <v>262</v>
      </c>
      <c r="L65" s="17">
        <f t="shared" ca="1" si="31"/>
        <v>121.5</v>
      </c>
      <c r="M65" s="17">
        <f t="shared" ca="1" si="31"/>
        <v>1</v>
      </c>
      <c r="N65" s="17">
        <f t="shared" ca="1" si="6"/>
        <v>1</v>
      </c>
      <c r="O65" s="16">
        <f t="shared" ca="1" si="7"/>
        <v>476.5</v>
      </c>
      <c r="P65" s="32"/>
      <c r="Q65" s="16">
        <f t="shared" ca="1" si="8"/>
        <v>260</v>
      </c>
      <c r="R65" s="16">
        <f t="shared" ca="1" si="9"/>
        <v>239</v>
      </c>
      <c r="S65" s="16">
        <f t="shared" ca="1" si="25"/>
        <v>0</v>
      </c>
      <c r="T65" s="16">
        <v>0</v>
      </c>
      <c r="U65" s="32"/>
      <c r="V65" s="16">
        <f t="shared" ca="1" si="10"/>
        <v>87</v>
      </c>
      <c r="W65" s="47">
        <f t="shared" ca="1" si="32"/>
        <v>239</v>
      </c>
      <c r="X65" s="47">
        <f t="shared" ca="1" si="32"/>
        <v>260</v>
      </c>
      <c r="Y65" s="16">
        <f t="shared" ca="1" si="12"/>
        <v>265</v>
      </c>
      <c r="Z65" s="32"/>
      <c r="AA65" s="16">
        <f t="shared" ca="1" si="13"/>
        <v>0</v>
      </c>
      <c r="AB65" s="16">
        <f t="shared" ca="1" si="14"/>
        <v>239</v>
      </c>
      <c r="AC65" s="16">
        <f t="shared" ca="1" si="15"/>
        <v>0</v>
      </c>
      <c r="AD65" s="47">
        <v>0</v>
      </c>
      <c r="AE65" s="32"/>
      <c r="AF65" s="16">
        <f t="shared" ca="1" si="33"/>
        <v>119.5</v>
      </c>
      <c r="AG65" s="16">
        <f t="shared" ca="1" si="33"/>
        <v>0</v>
      </c>
      <c r="AH65" s="32"/>
      <c r="AI65" s="19">
        <f t="shared" ca="1" si="17"/>
        <v>4</v>
      </c>
      <c r="AJ65" s="17">
        <f t="shared" ca="1" si="18"/>
        <v>2</v>
      </c>
      <c r="AK65" s="17">
        <f t="shared" ca="1" si="19"/>
        <v>2</v>
      </c>
      <c r="AL65" s="17">
        <f t="shared" ca="1" si="20"/>
        <v>1</v>
      </c>
      <c r="AM65" s="17">
        <f t="shared" ca="1" si="21"/>
        <v>1</v>
      </c>
    </row>
    <row r="66" spans="1:39" x14ac:dyDescent="0.35">
      <c r="A66" s="20">
        <v>55</v>
      </c>
      <c r="B66" s="20">
        <f t="shared" ca="1" si="22"/>
        <v>244</v>
      </c>
      <c r="C66" s="20">
        <f t="shared" ca="1" si="23"/>
        <v>264</v>
      </c>
      <c r="D66" s="20">
        <f t="shared" ca="1" si="24"/>
        <v>445</v>
      </c>
      <c r="E66" s="16">
        <f t="shared" ca="1" si="1"/>
        <v>953</v>
      </c>
      <c r="F66" s="21">
        <f t="shared" ca="1" si="30"/>
        <v>0.25603357817418676</v>
      </c>
      <c r="G66" s="21">
        <f t="shared" ca="1" si="30"/>
        <v>0.27701993704092343</v>
      </c>
      <c r="H66" s="21">
        <f t="shared" ca="1" si="30"/>
        <v>0.46694648478488981</v>
      </c>
      <c r="I66" s="32"/>
      <c r="J66" s="17">
        <f t="shared" ca="1" si="3"/>
        <v>93</v>
      </c>
      <c r="K66" s="17">
        <f t="shared" ca="1" si="4"/>
        <v>266</v>
      </c>
      <c r="L66" s="17">
        <f t="shared" ca="1" si="31"/>
        <v>124</v>
      </c>
      <c r="M66" s="17">
        <f t="shared" ca="1" si="31"/>
        <v>1</v>
      </c>
      <c r="N66" s="17">
        <f t="shared" ca="1" si="6"/>
        <v>1</v>
      </c>
      <c r="O66" s="16">
        <f t="shared" ca="1" si="7"/>
        <v>485</v>
      </c>
      <c r="P66" s="32"/>
      <c r="Q66" s="16">
        <f t="shared" ca="1" si="8"/>
        <v>264</v>
      </c>
      <c r="R66" s="16">
        <f t="shared" ca="1" si="9"/>
        <v>244</v>
      </c>
      <c r="S66" s="16">
        <f t="shared" ca="1" si="25"/>
        <v>0</v>
      </c>
      <c r="T66" s="16">
        <v>0</v>
      </c>
      <c r="U66" s="32"/>
      <c r="V66" s="16">
        <f t="shared" ca="1" si="10"/>
        <v>89</v>
      </c>
      <c r="W66" s="47">
        <f t="shared" ca="1" si="32"/>
        <v>244</v>
      </c>
      <c r="X66" s="47">
        <f t="shared" ca="1" si="32"/>
        <v>264</v>
      </c>
      <c r="Y66" s="16">
        <f t="shared" ca="1" si="12"/>
        <v>267</v>
      </c>
      <c r="Z66" s="32"/>
      <c r="AA66" s="16">
        <f t="shared" ca="1" si="13"/>
        <v>0</v>
      </c>
      <c r="AB66" s="16">
        <f t="shared" ca="1" si="14"/>
        <v>244</v>
      </c>
      <c r="AC66" s="16">
        <f t="shared" ca="1" si="15"/>
        <v>0</v>
      </c>
      <c r="AD66" s="47">
        <v>0</v>
      </c>
      <c r="AE66" s="32"/>
      <c r="AF66" s="16">
        <f t="shared" ca="1" si="33"/>
        <v>122</v>
      </c>
      <c r="AG66" s="16">
        <f t="shared" ca="1" si="33"/>
        <v>0</v>
      </c>
      <c r="AH66" s="32"/>
      <c r="AI66" s="19">
        <f t="shared" ca="1" si="17"/>
        <v>4</v>
      </c>
      <c r="AJ66" s="17">
        <f t="shared" ca="1" si="18"/>
        <v>2</v>
      </c>
      <c r="AK66" s="17">
        <f t="shared" ca="1" si="19"/>
        <v>2</v>
      </c>
      <c r="AL66" s="17">
        <f t="shared" ca="1" si="20"/>
        <v>1</v>
      </c>
      <c r="AM66" s="17">
        <f t="shared" ca="1" si="21"/>
        <v>1</v>
      </c>
    </row>
    <row r="67" spans="1:39" x14ac:dyDescent="0.35">
      <c r="A67" s="20">
        <v>56</v>
      </c>
      <c r="B67" s="20">
        <f t="shared" ca="1" si="22"/>
        <v>249</v>
      </c>
      <c r="C67" s="20">
        <f t="shared" ca="1" si="23"/>
        <v>268</v>
      </c>
      <c r="D67" s="20">
        <f t="shared" ca="1" si="24"/>
        <v>453</v>
      </c>
      <c r="E67" s="16">
        <f t="shared" ca="1" si="1"/>
        <v>970</v>
      </c>
      <c r="F67" s="21">
        <f t="shared" ca="1" si="30"/>
        <v>0.25670103092783503</v>
      </c>
      <c r="G67" s="21">
        <f t="shared" ca="1" si="30"/>
        <v>0.27628865979381445</v>
      </c>
      <c r="H67" s="21">
        <f t="shared" ca="1" si="30"/>
        <v>0.46701030927835052</v>
      </c>
      <c r="I67" s="32"/>
      <c r="J67" s="17">
        <f t="shared" ca="1" si="3"/>
        <v>95</v>
      </c>
      <c r="K67" s="17">
        <f t="shared" ca="1" si="4"/>
        <v>270</v>
      </c>
      <c r="L67" s="17">
        <f t="shared" ca="1" si="31"/>
        <v>125.5</v>
      </c>
      <c r="M67" s="17">
        <f t="shared" ca="1" si="31"/>
        <v>1</v>
      </c>
      <c r="N67" s="17">
        <f t="shared" ca="1" si="6"/>
        <v>1</v>
      </c>
      <c r="O67" s="16">
        <f t="shared" ca="1" si="7"/>
        <v>492.5</v>
      </c>
      <c r="P67" s="32"/>
      <c r="Q67" s="16">
        <f t="shared" ca="1" si="8"/>
        <v>268</v>
      </c>
      <c r="R67" s="16">
        <f t="shared" ca="1" si="9"/>
        <v>249</v>
      </c>
      <c r="S67" s="16">
        <f t="shared" ca="1" si="25"/>
        <v>0</v>
      </c>
      <c r="T67" s="16">
        <v>0</v>
      </c>
      <c r="U67" s="32"/>
      <c r="V67" s="16">
        <f t="shared" ca="1" si="10"/>
        <v>90</v>
      </c>
      <c r="W67" s="47">
        <f t="shared" ca="1" si="32"/>
        <v>249</v>
      </c>
      <c r="X67" s="47">
        <f t="shared" ca="1" si="32"/>
        <v>268</v>
      </c>
      <c r="Y67" s="16">
        <f t="shared" ca="1" si="12"/>
        <v>273</v>
      </c>
      <c r="Z67" s="32"/>
      <c r="AA67" s="16">
        <f t="shared" ca="1" si="13"/>
        <v>0</v>
      </c>
      <c r="AB67" s="16">
        <f t="shared" ca="1" si="14"/>
        <v>249</v>
      </c>
      <c r="AC67" s="16">
        <f t="shared" ca="1" si="15"/>
        <v>0</v>
      </c>
      <c r="AD67" s="47">
        <v>0</v>
      </c>
      <c r="AE67" s="32"/>
      <c r="AF67" s="16">
        <f t="shared" ca="1" si="33"/>
        <v>124.5</v>
      </c>
      <c r="AG67" s="16">
        <f t="shared" ca="1" si="33"/>
        <v>0</v>
      </c>
      <c r="AH67" s="32"/>
      <c r="AI67" s="19">
        <f t="shared" ca="1" si="17"/>
        <v>5</v>
      </c>
      <c r="AJ67" s="17">
        <f t="shared" ca="1" si="18"/>
        <v>2</v>
      </c>
      <c r="AK67" s="17">
        <f t="shared" ca="1" si="19"/>
        <v>1</v>
      </c>
      <c r="AL67" s="17">
        <f t="shared" ca="1" si="20"/>
        <v>1</v>
      </c>
      <c r="AM67" s="17">
        <f t="shared" ca="1" si="21"/>
        <v>1</v>
      </c>
    </row>
    <row r="68" spans="1:39" x14ac:dyDescent="0.35">
      <c r="A68" s="20">
        <v>57</v>
      </c>
      <c r="B68" s="20">
        <f t="shared" ca="1" si="22"/>
        <v>252</v>
      </c>
      <c r="C68" s="20">
        <f t="shared" ca="1" si="23"/>
        <v>272</v>
      </c>
      <c r="D68" s="20">
        <f t="shared" ca="1" si="24"/>
        <v>461</v>
      </c>
      <c r="E68" s="16">
        <f t="shared" ca="1" si="1"/>
        <v>985</v>
      </c>
      <c r="F68" s="21">
        <f t="shared" ca="1" si="30"/>
        <v>0.25583756345177666</v>
      </c>
      <c r="G68" s="21">
        <f t="shared" ca="1" si="30"/>
        <v>0.27614213197969545</v>
      </c>
      <c r="H68" s="21">
        <f t="shared" ca="1" si="30"/>
        <v>0.46802030456852795</v>
      </c>
      <c r="I68" s="32"/>
      <c r="J68" s="17">
        <f t="shared" ca="1" si="3"/>
        <v>97</v>
      </c>
      <c r="K68" s="17">
        <f t="shared" ca="1" si="4"/>
        <v>274</v>
      </c>
      <c r="L68" s="17">
        <f t="shared" ca="1" si="31"/>
        <v>127</v>
      </c>
      <c r="M68" s="17">
        <f t="shared" ca="1" si="31"/>
        <v>1</v>
      </c>
      <c r="N68" s="17">
        <f t="shared" ca="1" si="6"/>
        <v>1</v>
      </c>
      <c r="O68" s="16">
        <f t="shared" ca="1" si="7"/>
        <v>500</v>
      </c>
      <c r="P68" s="32"/>
      <c r="Q68" s="16">
        <f t="shared" ca="1" si="8"/>
        <v>272</v>
      </c>
      <c r="R68" s="16">
        <f t="shared" ca="1" si="9"/>
        <v>252</v>
      </c>
      <c r="S68" s="16">
        <f t="shared" ca="1" si="25"/>
        <v>0</v>
      </c>
      <c r="T68" s="16">
        <v>0</v>
      </c>
      <c r="U68" s="32"/>
      <c r="V68" s="16">
        <f t="shared" ca="1" si="10"/>
        <v>92</v>
      </c>
      <c r="W68" s="47">
        <f t="shared" ca="1" si="32"/>
        <v>252</v>
      </c>
      <c r="X68" s="47">
        <f t="shared" ca="1" si="32"/>
        <v>272</v>
      </c>
      <c r="Y68" s="16">
        <f t="shared" ca="1" si="12"/>
        <v>277</v>
      </c>
      <c r="Z68" s="32"/>
      <c r="AA68" s="16">
        <f t="shared" ca="1" si="13"/>
        <v>0</v>
      </c>
      <c r="AB68" s="16">
        <f t="shared" ca="1" si="14"/>
        <v>252</v>
      </c>
      <c r="AC68" s="16">
        <f t="shared" ca="1" si="15"/>
        <v>0</v>
      </c>
      <c r="AD68" s="47">
        <v>0</v>
      </c>
      <c r="AE68" s="32"/>
      <c r="AF68" s="16">
        <f t="shared" ca="1" si="33"/>
        <v>126</v>
      </c>
      <c r="AG68" s="16">
        <f t="shared" ca="1" si="33"/>
        <v>0</v>
      </c>
      <c r="AH68" s="32"/>
      <c r="AI68" s="19">
        <f t="shared" ca="1" si="17"/>
        <v>5</v>
      </c>
      <c r="AJ68" s="17">
        <f t="shared" ca="1" si="18"/>
        <v>2</v>
      </c>
      <c r="AK68" s="17">
        <f t="shared" ca="1" si="19"/>
        <v>1</v>
      </c>
      <c r="AL68" s="17">
        <f t="shared" ca="1" si="20"/>
        <v>1</v>
      </c>
      <c r="AM68" s="17">
        <f t="shared" ca="1" si="21"/>
        <v>1</v>
      </c>
    </row>
    <row r="69" spans="1:39" x14ac:dyDescent="0.35">
      <c r="A69" s="20">
        <v>58</v>
      </c>
      <c r="B69" s="20">
        <f t="shared" ca="1" si="22"/>
        <v>255</v>
      </c>
      <c r="C69" s="20">
        <f t="shared" ca="1" si="23"/>
        <v>276</v>
      </c>
      <c r="D69" s="20">
        <f t="shared" ca="1" si="24"/>
        <v>469</v>
      </c>
      <c r="E69" s="16">
        <f t="shared" ca="1" si="1"/>
        <v>1000</v>
      </c>
      <c r="F69" s="21">
        <f t="shared" ca="1" si="30"/>
        <v>0.255</v>
      </c>
      <c r="G69" s="21">
        <f t="shared" ca="1" si="30"/>
        <v>0.27600000000000002</v>
      </c>
      <c r="H69" s="21">
        <f t="shared" ca="1" si="30"/>
        <v>0.46899999999999997</v>
      </c>
      <c r="I69" s="32"/>
      <c r="J69" s="17">
        <f t="shared" ca="1" si="3"/>
        <v>98</v>
      </c>
      <c r="K69" s="17">
        <f t="shared" ca="1" si="4"/>
        <v>278</v>
      </c>
      <c r="L69" s="17">
        <f t="shared" ca="1" si="31"/>
        <v>128.5</v>
      </c>
      <c r="M69" s="17">
        <f t="shared" ca="1" si="31"/>
        <v>1</v>
      </c>
      <c r="N69" s="17">
        <f t="shared" ca="1" si="6"/>
        <v>1</v>
      </c>
      <c r="O69" s="16">
        <f t="shared" ca="1" si="7"/>
        <v>506.5</v>
      </c>
      <c r="P69" s="32"/>
      <c r="Q69" s="16">
        <f t="shared" ca="1" si="8"/>
        <v>276</v>
      </c>
      <c r="R69" s="16">
        <f t="shared" ca="1" si="9"/>
        <v>255</v>
      </c>
      <c r="S69" s="16">
        <f t="shared" ca="1" si="25"/>
        <v>0</v>
      </c>
      <c r="T69" s="16">
        <v>0</v>
      </c>
      <c r="U69" s="32"/>
      <c r="V69" s="16">
        <f t="shared" ca="1" si="10"/>
        <v>93</v>
      </c>
      <c r="W69" s="47">
        <f t="shared" ca="1" si="32"/>
        <v>255</v>
      </c>
      <c r="X69" s="47">
        <f t="shared" ca="1" si="32"/>
        <v>276</v>
      </c>
      <c r="Y69" s="16">
        <f t="shared" ca="1" si="12"/>
        <v>283</v>
      </c>
      <c r="Z69" s="32"/>
      <c r="AA69" s="16">
        <f t="shared" ca="1" si="13"/>
        <v>0</v>
      </c>
      <c r="AB69" s="16">
        <f t="shared" ca="1" si="14"/>
        <v>255</v>
      </c>
      <c r="AC69" s="16">
        <f t="shared" ca="1" si="15"/>
        <v>0</v>
      </c>
      <c r="AD69" s="47">
        <v>0</v>
      </c>
      <c r="AE69" s="32"/>
      <c r="AF69" s="16">
        <f t="shared" ca="1" si="33"/>
        <v>127.5</v>
      </c>
      <c r="AG69" s="16">
        <f t="shared" ca="1" si="33"/>
        <v>0</v>
      </c>
      <c r="AH69" s="32"/>
      <c r="AI69" s="19">
        <f t="shared" ca="1" si="17"/>
        <v>5</v>
      </c>
      <c r="AJ69" s="17">
        <f t="shared" ca="1" si="18"/>
        <v>2</v>
      </c>
      <c r="AK69" s="17">
        <f t="shared" ca="1" si="19"/>
        <v>1</v>
      </c>
      <c r="AL69" s="17">
        <f t="shared" ca="1" si="20"/>
        <v>1</v>
      </c>
      <c r="AM69" s="17">
        <f t="shared" ca="1" si="21"/>
        <v>1</v>
      </c>
    </row>
    <row r="70" spans="1:39" x14ac:dyDescent="0.35">
      <c r="A70" s="20">
        <v>59</v>
      </c>
      <c r="B70" s="20">
        <f t="shared" ca="1" si="22"/>
        <v>258</v>
      </c>
      <c r="C70" s="20">
        <f t="shared" ca="1" si="23"/>
        <v>280</v>
      </c>
      <c r="D70" s="20">
        <f t="shared" ca="1" si="24"/>
        <v>475</v>
      </c>
      <c r="E70" s="16">
        <f t="shared" ca="1" si="1"/>
        <v>1013</v>
      </c>
      <c r="F70" s="21">
        <f t="shared" ca="1" si="30"/>
        <v>0.25468904244817375</v>
      </c>
      <c r="G70" s="21">
        <f t="shared" ca="1" si="30"/>
        <v>0.27640671273445211</v>
      </c>
      <c r="H70" s="21">
        <f t="shared" ca="1" si="30"/>
        <v>0.46890424481737414</v>
      </c>
      <c r="I70" s="32"/>
      <c r="J70" s="17">
        <f t="shared" ca="1" si="3"/>
        <v>99</v>
      </c>
      <c r="K70" s="17">
        <f t="shared" ca="1" si="4"/>
        <v>283</v>
      </c>
      <c r="L70" s="17">
        <f t="shared" ca="1" si="31"/>
        <v>130</v>
      </c>
      <c r="M70" s="17">
        <f t="shared" ca="1" si="31"/>
        <v>1</v>
      </c>
      <c r="N70" s="17">
        <f t="shared" ca="1" si="6"/>
        <v>1</v>
      </c>
      <c r="O70" s="16">
        <f t="shared" ca="1" si="7"/>
        <v>514</v>
      </c>
      <c r="P70" s="32"/>
      <c r="Q70" s="16">
        <f t="shared" ca="1" si="8"/>
        <v>280</v>
      </c>
      <c r="R70" s="16">
        <f t="shared" ca="1" si="9"/>
        <v>258</v>
      </c>
      <c r="S70" s="16">
        <f t="shared" ca="1" si="25"/>
        <v>0</v>
      </c>
      <c r="T70" s="16">
        <v>0</v>
      </c>
      <c r="U70" s="32"/>
      <c r="V70" s="16">
        <f t="shared" ca="1" si="10"/>
        <v>95</v>
      </c>
      <c r="W70" s="47">
        <f t="shared" ca="1" si="32"/>
        <v>258</v>
      </c>
      <c r="X70" s="47">
        <f t="shared" ca="1" si="32"/>
        <v>280</v>
      </c>
      <c r="Y70" s="16">
        <f t="shared" ca="1" si="12"/>
        <v>285</v>
      </c>
      <c r="Z70" s="32"/>
      <c r="AA70" s="16">
        <f t="shared" ca="1" si="13"/>
        <v>0</v>
      </c>
      <c r="AB70" s="16">
        <f t="shared" ca="1" si="14"/>
        <v>258</v>
      </c>
      <c r="AC70" s="16">
        <f t="shared" ca="1" si="15"/>
        <v>0</v>
      </c>
      <c r="AD70" s="47">
        <v>0</v>
      </c>
      <c r="AE70" s="32"/>
      <c r="AF70" s="16">
        <f t="shared" ca="1" si="33"/>
        <v>129</v>
      </c>
      <c r="AG70" s="16">
        <f t="shared" ca="1" si="33"/>
        <v>0</v>
      </c>
      <c r="AH70" s="32"/>
      <c r="AI70" s="19">
        <f t="shared" ca="1" si="17"/>
        <v>4</v>
      </c>
      <c r="AJ70" s="17">
        <f t="shared" ca="1" si="18"/>
        <v>3</v>
      </c>
      <c r="AK70" s="17">
        <f t="shared" ca="1" si="19"/>
        <v>1</v>
      </c>
      <c r="AL70" s="17">
        <f t="shared" ca="1" si="20"/>
        <v>1</v>
      </c>
      <c r="AM70" s="17">
        <f t="shared" ca="1" si="21"/>
        <v>1</v>
      </c>
    </row>
    <row r="71" spans="1:39" x14ac:dyDescent="0.35">
      <c r="A71" s="20">
        <v>60</v>
      </c>
      <c r="B71" s="20">
        <f t="shared" ca="1" si="22"/>
        <v>261</v>
      </c>
      <c r="C71" s="20">
        <f t="shared" ca="1" si="23"/>
        <v>285</v>
      </c>
      <c r="D71" s="20">
        <f t="shared" ca="1" si="24"/>
        <v>482</v>
      </c>
      <c r="E71" s="16">
        <f t="shared" ca="1" si="1"/>
        <v>1028</v>
      </c>
      <c r="F71" s="21">
        <f t="shared" ca="1" si="30"/>
        <v>0.25389105058365757</v>
      </c>
      <c r="G71" s="21">
        <f t="shared" ca="1" si="30"/>
        <v>0.27723735408560313</v>
      </c>
      <c r="H71" s="21">
        <f t="shared" ca="1" si="30"/>
        <v>0.4688715953307393</v>
      </c>
      <c r="I71" s="32"/>
      <c r="J71" s="17">
        <f t="shared" ca="1" si="3"/>
        <v>100</v>
      </c>
      <c r="K71" s="17">
        <f t="shared" ca="1" si="4"/>
        <v>288</v>
      </c>
      <c r="L71" s="17">
        <f t="shared" ca="1" si="31"/>
        <v>131.5</v>
      </c>
      <c r="M71" s="17">
        <f t="shared" ca="1" si="31"/>
        <v>1</v>
      </c>
      <c r="N71" s="17">
        <f t="shared" ca="1" si="6"/>
        <v>1</v>
      </c>
      <c r="O71" s="16">
        <f t="shared" ca="1" si="7"/>
        <v>521.5</v>
      </c>
      <c r="P71" s="32"/>
      <c r="Q71" s="16">
        <f t="shared" ca="1" si="8"/>
        <v>285</v>
      </c>
      <c r="R71" s="16">
        <f t="shared" ca="1" si="9"/>
        <v>261</v>
      </c>
      <c r="S71" s="16">
        <f t="shared" ca="1" si="25"/>
        <v>0</v>
      </c>
      <c r="T71" s="16">
        <v>0</v>
      </c>
      <c r="U71" s="32"/>
      <c r="V71" s="16">
        <f t="shared" ca="1" si="10"/>
        <v>96</v>
      </c>
      <c r="W71" s="47">
        <f t="shared" ca="1" si="32"/>
        <v>261</v>
      </c>
      <c r="X71" s="47">
        <f t="shared" ca="1" si="32"/>
        <v>285</v>
      </c>
      <c r="Y71" s="16">
        <f t="shared" ca="1" si="12"/>
        <v>290</v>
      </c>
      <c r="Z71" s="32"/>
      <c r="AA71" s="16">
        <f t="shared" ca="1" si="13"/>
        <v>0</v>
      </c>
      <c r="AB71" s="16">
        <f t="shared" ca="1" si="14"/>
        <v>261</v>
      </c>
      <c r="AC71" s="16">
        <f t="shared" ca="1" si="15"/>
        <v>0</v>
      </c>
      <c r="AD71" s="47">
        <v>0</v>
      </c>
      <c r="AE71" s="32"/>
      <c r="AF71" s="16">
        <f t="shared" ca="1" si="33"/>
        <v>130.5</v>
      </c>
      <c r="AG71" s="16">
        <f t="shared" ca="1" si="33"/>
        <v>0</v>
      </c>
      <c r="AH71" s="32"/>
      <c r="AI71" s="19">
        <f t="shared" ca="1" si="17"/>
        <v>4</v>
      </c>
      <c r="AJ71" s="17">
        <f t="shared" ca="1" si="18"/>
        <v>3</v>
      </c>
      <c r="AK71" s="17">
        <f t="shared" ca="1" si="19"/>
        <v>1</v>
      </c>
      <c r="AL71" s="17">
        <f t="shared" ca="1" si="20"/>
        <v>1</v>
      </c>
      <c r="AM71" s="17">
        <f t="shared" ca="1" si="21"/>
        <v>1</v>
      </c>
    </row>
    <row r="72" spans="1:39" x14ac:dyDescent="0.35">
      <c r="A72" s="20">
        <v>61</v>
      </c>
      <c r="B72" s="20">
        <f t="shared" ca="1" si="22"/>
        <v>264</v>
      </c>
      <c r="C72" s="20">
        <f t="shared" ca="1" si="23"/>
        <v>290</v>
      </c>
      <c r="D72" s="20">
        <f t="shared" ca="1" si="24"/>
        <v>489</v>
      </c>
      <c r="E72" s="16">
        <f t="shared" ca="1" si="1"/>
        <v>1043</v>
      </c>
      <c r="F72" s="21">
        <f t="shared" ca="1" si="30"/>
        <v>0.25311601150527324</v>
      </c>
      <c r="G72" s="21">
        <f t="shared" ca="1" si="30"/>
        <v>0.27804410354745923</v>
      </c>
      <c r="H72" s="21">
        <f t="shared" ca="1" si="30"/>
        <v>0.46883988494726747</v>
      </c>
      <c r="I72" s="32"/>
      <c r="J72" s="17">
        <f t="shared" ca="1" si="3"/>
        <v>101</v>
      </c>
      <c r="K72" s="17">
        <f t="shared" ca="1" si="4"/>
        <v>293</v>
      </c>
      <c r="L72" s="17">
        <f t="shared" ca="1" si="31"/>
        <v>133</v>
      </c>
      <c r="M72" s="17">
        <f t="shared" ca="1" si="31"/>
        <v>1</v>
      </c>
      <c r="N72" s="17">
        <f t="shared" ca="1" si="6"/>
        <v>1</v>
      </c>
      <c r="O72" s="16">
        <f t="shared" ca="1" si="7"/>
        <v>529</v>
      </c>
      <c r="P72" s="32"/>
      <c r="Q72" s="16">
        <f t="shared" ca="1" si="8"/>
        <v>290</v>
      </c>
      <c r="R72" s="16">
        <f t="shared" ca="1" si="9"/>
        <v>264</v>
      </c>
      <c r="S72" s="16">
        <f t="shared" ca="1" si="25"/>
        <v>0</v>
      </c>
      <c r="T72" s="16">
        <v>0</v>
      </c>
      <c r="U72" s="32"/>
      <c r="V72" s="16">
        <f t="shared" ca="1" si="10"/>
        <v>97</v>
      </c>
      <c r="W72" s="47">
        <f t="shared" ca="1" si="32"/>
        <v>264</v>
      </c>
      <c r="X72" s="47">
        <f t="shared" ca="1" si="32"/>
        <v>290</v>
      </c>
      <c r="Y72" s="16">
        <f t="shared" ca="1" si="12"/>
        <v>295</v>
      </c>
      <c r="Z72" s="32"/>
      <c r="AA72" s="16">
        <f t="shared" ca="1" si="13"/>
        <v>0</v>
      </c>
      <c r="AB72" s="16">
        <f t="shared" ca="1" si="14"/>
        <v>264</v>
      </c>
      <c r="AC72" s="16">
        <f t="shared" ca="1" si="15"/>
        <v>0</v>
      </c>
      <c r="AD72" s="47">
        <v>0</v>
      </c>
      <c r="AE72" s="32"/>
      <c r="AF72" s="16">
        <f t="shared" ca="1" si="33"/>
        <v>132</v>
      </c>
      <c r="AG72" s="16">
        <f t="shared" ca="1" si="33"/>
        <v>0</v>
      </c>
      <c r="AH72" s="32"/>
      <c r="AI72" s="19">
        <f t="shared" ca="1" si="17"/>
        <v>4</v>
      </c>
      <c r="AJ72" s="17">
        <f t="shared" ca="1" si="18"/>
        <v>3</v>
      </c>
      <c r="AK72" s="17">
        <f t="shared" ca="1" si="19"/>
        <v>1</v>
      </c>
      <c r="AL72" s="17">
        <f t="shared" ca="1" si="20"/>
        <v>1</v>
      </c>
      <c r="AM72" s="17">
        <f t="shared" ca="1" si="21"/>
        <v>1</v>
      </c>
    </row>
    <row r="73" spans="1:39" x14ac:dyDescent="0.35">
      <c r="A73" s="20">
        <v>62</v>
      </c>
      <c r="B73" s="20">
        <f t="shared" ca="1" si="22"/>
        <v>267</v>
      </c>
      <c r="C73" s="20">
        <f t="shared" ca="1" si="23"/>
        <v>295</v>
      </c>
      <c r="D73" s="20">
        <f t="shared" ca="1" si="24"/>
        <v>496</v>
      </c>
      <c r="E73" s="16">
        <f t="shared" ca="1" si="1"/>
        <v>1058</v>
      </c>
      <c r="F73" s="21">
        <f t="shared" ca="1" si="30"/>
        <v>0.25236294896030248</v>
      </c>
      <c r="G73" s="21">
        <f t="shared" ca="1" si="30"/>
        <v>0.27882797731568998</v>
      </c>
      <c r="H73" s="21">
        <f t="shared" ca="1" si="30"/>
        <v>0.46880907372400754</v>
      </c>
      <c r="I73" s="32"/>
      <c r="J73" s="17">
        <f t="shared" ca="1" si="3"/>
        <v>103</v>
      </c>
      <c r="K73" s="17">
        <f t="shared" ca="1" si="4"/>
        <v>297</v>
      </c>
      <c r="L73" s="17">
        <f t="shared" ca="1" si="31"/>
        <v>135.5</v>
      </c>
      <c r="M73" s="17">
        <f t="shared" ca="1" si="31"/>
        <v>1</v>
      </c>
      <c r="N73" s="17">
        <f t="shared" ca="1" si="6"/>
        <v>1</v>
      </c>
      <c r="O73" s="16">
        <f t="shared" ca="1" si="7"/>
        <v>537.5</v>
      </c>
      <c r="P73" s="32"/>
      <c r="Q73" s="16">
        <f t="shared" ca="1" si="8"/>
        <v>295</v>
      </c>
      <c r="R73" s="16">
        <f t="shared" ca="1" si="9"/>
        <v>267</v>
      </c>
      <c r="S73" s="16">
        <f t="shared" ca="1" si="25"/>
        <v>0</v>
      </c>
      <c r="T73" s="16">
        <v>0</v>
      </c>
      <c r="U73" s="32"/>
      <c r="V73" s="16">
        <f t="shared" ca="1" si="10"/>
        <v>99</v>
      </c>
      <c r="W73" s="47">
        <f t="shared" ca="1" si="32"/>
        <v>267</v>
      </c>
      <c r="X73" s="47">
        <f t="shared" ca="1" si="32"/>
        <v>295</v>
      </c>
      <c r="Y73" s="16">
        <f t="shared" ca="1" si="12"/>
        <v>298</v>
      </c>
      <c r="Z73" s="32"/>
      <c r="AA73" s="16">
        <f t="shared" ca="1" si="13"/>
        <v>0</v>
      </c>
      <c r="AB73" s="16">
        <f t="shared" ca="1" si="14"/>
        <v>267</v>
      </c>
      <c r="AC73" s="16">
        <f t="shared" ca="1" si="15"/>
        <v>0</v>
      </c>
      <c r="AD73" s="47">
        <v>0</v>
      </c>
      <c r="AE73" s="32"/>
      <c r="AF73" s="16">
        <f t="shared" ca="1" si="33"/>
        <v>133.5</v>
      </c>
      <c r="AG73" s="16">
        <f t="shared" ca="1" si="33"/>
        <v>0</v>
      </c>
      <c r="AH73" s="32"/>
      <c r="AI73" s="19">
        <f t="shared" ca="1" si="17"/>
        <v>4</v>
      </c>
      <c r="AJ73" s="17">
        <f t="shared" ca="1" si="18"/>
        <v>2</v>
      </c>
      <c r="AK73" s="17">
        <f t="shared" ca="1" si="19"/>
        <v>2</v>
      </c>
      <c r="AL73" s="17">
        <f t="shared" ca="1" si="20"/>
        <v>1</v>
      </c>
      <c r="AM73" s="17">
        <f t="shared" ca="1" si="21"/>
        <v>1</v>
      </c>
    </row>
    <row r="74" spans="1:39" x14ac:dyDescent="0.35">
      <c r="A74" s="20">
        <v>63</v>
      </c>
      <c r="B74" s="20">
        <f t="shared" ca="1" si="22"/>
        <v>272</v>
      </c>
      <c r="C74" s="20">
        <f t="shared" ca="1" si="23"/>
        <v>299</v>
      </c>
      <c r="D74" s="20">
        <f t="shared" ca="1" si="24"/>
        <v>504</v>
      </c>
      <c r="E74" s="16">
        <f t="shared" ca="1" si="1"/>
        <v>1075</v>
      </c>
      <c r="F74" s="21">
        <f t="shared" ca="1" si="30"/>
        <v>0.25302325581395346</v>
      </c>
      <c r="G74" s="21">
        <f t="shared" ca="1" si="30"/>
        <v>0.27813953488372095</v>
      </c>
      <c r="H74" s="21">
        <f t="shared" ca="1" si="30"/>
        <v>0.46883720930232559</v>
      </c>
      <c r="I74" s="32"/>
      <c r="J74" s="17">
        <f t="shared" ca="1" si="3"/>
        <v>105</v>
      </c>
      <c r="K74" s="17">
        <f t="shared" ca="1" si="4"/>
        <v>301</v>
      </c>
      <c r="L74" s="17">
        <f t="shared" ca="1" si="31"/>
        <v>137</v>
      </c>
      <c r="M74" s="17">
        <f t="shared" ca="1" si="31"/>
        <v>1</v>
      </c>
      <c r="N74" s="17">
        <f t="shared" ca="1" si="6"/>
        <v>1</v>
      </c>
      <c r="O74" s="16">
        <f t="shared" ca="1" si="7"/>
        <v>545</v>
      </c>
      <c r="P74" s="32"/>
      <c r="Q74" s="16">
        <f t="shared" ca="1" si="8"/>
        <v>299</v>
      </c>
      <c r="R74" s="16">
        <f t="shared" ca="1" si="9"/>
        <v>272</v>
      </c>
      <c r="S74" s="16">
        <f t="shared" ca="1" si="25"/>
        <v>0</v>
      </c>
      <c r="T74" s="16">
        <v>0</v>
      </c>
      <c r="U74" s="32"/>
      <c r="V74" s="16">
        <f t="shared" ca="1" si="10"/>
        <v>100</v>
      </c>
      <c r="W74" s="47">
        <f t="shared" ca="1" si="32"/>
        <v>272</v>
      </c>
      <c r="X74" s="47">
        <f t="shared" ca="1" si="32"/>
        <v>299</v>
      </c>
      <c r="Y74" s="16">
        <f t="shared" ca="1" si="12"/>
        <v>304</v>
      </c>
      <c r="Z74" s="32"/>
      <c r="AA74" s="16">
        <f t="shared" ca="1" si="13"/>
        <v>0</v>
      </c>
      <c r="AB74" s="16">
        <f t="shared" ca="1" si="14"/>
        <v>272</v>
      </c>
      <c r="AC74" s="16">
        <f t="shared" ca="1" si="15"/>
        <v>0</v>
      </c>
      <c r="AD74" s="47">
        <v>0</v>
      </c>
      <c r="AE74" s="32"/>
      <c r="AF74" s="16">
        <f t="shared" ca="1" si="33"/>
        <v>136</v>
      </c>
      <c r="AG74" s="16">
        <f t="shared" ca="1" si="33"/>
        <v>0</v>
      </c>
      <c r="AH74" s="32"/>
      <c r="AI74" s="19">
        <f t="shared" ca="1" si="17"/>
        <v>5</v>
      </c>
      <c r="AJ74" s="17">
        <f t="shared" ca="1" si="18"/>
        <v>2</v>
      </c>
      <c r="AK74" s="17">
        <f t="shared" ca="1" si="19"/>
        <v>1</v>
      </c>
      <c r="AL74" s="17">
        <f t="shared" ca="1" si="20"/>
        <v>1</v>
      </c>
      <c r="AM74" s="17">
        <f t="shared" ca="1" si="21"/>
        <v>1</v>
      </c>
    </row>
    <row r="75" spans="1:39" x14ac:dyDescent="0.35">
      <c r="A75" s="20">
        <v>64</v>
      </c>
      <c r="B75" s="20">
        <f t="shared" ca="1" si="22"/>
        <v>275</v>
      </c>
      <c r="C75" s="20">
        <f t="shared" ca="1" si="23"/>
        <v>303</v>
      </c>
      <c r="D75" s="20">
        <f t="shared" ca="1" si="24"/>
        <v>512</v>
      </c>
      <c r="E75" s="16">
        <f t="shared" ca="1" si="1"/>
        <v>1090</v>
      </c>
      <c r="F75" s="21">
        <f t="shared" ref="F75:H104" ca="1" si="34">B75/$E75</f>
        <v>0.25229357798165136</v>
      </c>
      <c r="G75" s="21">
        <f t="shared" ca="1" si="34"/>
        <v>0.27798165137614678</v>
      </c>
      <c r="H75" s="21">
        <f t="shared" ca="1" si="34"/>
        <v>0.46972477064220186</v>
      </c>
      <c r="I75" s="32"/>
      <c r="J75" s="17">
        <f t="shared" ca="1" si="3"/>
        <v>106</v>
      </c>
      <c r="K75" s="17">
        <f t="shared" ca="1" si="4"/>
        <v>306</v>
      </c>
      <c r="L75" s="17">
        <f t="shared" ref="L75:M104" ca="1" si="35">AF75+AK75</f>
        <v>138.5</v>
      </c>
      <c r="M75" s="17">
        <f t="shared" ca="1" si="35"/>
        <v>1</v>
      </c>
      <c r="N75" s="17">
        <f t="shared" ca="1" si="6"/>
        <v>1</v>
      </c>
      <c r="O75" s="16">
        <f t="shared" ca="1" si="7"/>
        <v>552.5</v>
      </c>
      <c r="P75" s="32"/>
      <c r="Q75" s="16">
        <f t="shared" ca="1" si="8"/>
        <v>303</v>
      </c>
      <c r="R75" s="16">
        <f t="shared" ca="1" si="9"/>
        <v>275</v>
      </c>
      <c r="S75" s="16">
        <f t="shared" ca="1" si="25"/>
        <v>0</v>
      </c>
      <c r="T75" s="16">
        <v>0</v>
      </c>
      <c r="U75" s="32"/>
      <c r="V75" s="16">
        <f t="shared" ca="1" si="10"/>
        <v>102</v>
      </c>
      <c r="W75" s="47">
        <f t="shared" ref="W75:X104" ca="1" si="36">B75</f>
        <v>275</v>
      </c>
      <c r="X75" s="47">
        <f t="shared" ca="1" si="36"/>
        <v>303</v>
      </c>
      <c r="Y75" s="16">
        <f t="shared" ca="1" si="12"/>
        <v>308</v>
      </c>
      <c r="Z75" s="32"/>
      <c r="AA75" s="16">
        <f t="shared" ca="1" si="13"/>
        <v>0</v>
      </c>
      <c r="AB75" s="16">
        <f t="shared" ca="1" si="14"/>
        <v>275</v>
      </c>
      <c r="AC75" s="16">
        <f t="shared" ca="1" si="15"/>
        <v>0</v>
      </c>
      <c r="AD75" s="47">
        <v>0</v>
      </c>
      <c r="AE75" s="32"/>
      <c r="AF75" s="16">
        <f t="shared" ref="AF75:AG104" ca="1" si="37">AB75/2</f>
        <v>137.5</v>
      </c>
      <c r="AG75" s="16">
        <f t="shared" ca="1" si="37"/>
        <v>0</v>
      </c>
      <c r="AH75" s="32"/>
      <c r="AI75" s="19">
        <f t="shared" ca="1" si="17"/>
        <v>4</v>
      </c>
      <c r="AJ75" s="17">
        <f t="shared" ca="1" si="18"/>
        <v>3</v>
      </c>
      <c r="AK75" s="17">
        <f t="shared" ca="1" si="19"/>
        <v>1</v>
      </c>
      <c r="AL75" s="17">
        <f t="shared" ca="1" si="20"/>
        <v>1</v>
      </c>
      <c r="AM75" s="17">
        <f t="shared" ca="1" si="21"/>
        <v>1</v>
      </c>
    </row>
    <row r="76" spans="1:39" x14ac:dyDescent="0.35">
      <c r="A76" s="20">
        <v>65</v>
      </c>
      <c r="B76" s="20">
        <f t="shared" ca="1" si="22"/>
        <v>278</v>
      </c>
      <c r="C76" s="20">
        <f t="shared" ca="1" si="23"/>
        <v>308</v>
      </c>
      <c r="D76" s="20">
        <f t="shared" ca="1" si="24"/>
        <v>519</v>
      </c>
      <c r="E76" s="16">
        <f t="shared" ref="E76:E104" ca="1" si="38">SUM(B76:D76)</f>
        <v>1105</v>
      </c>
      <c r="F76" s="21">
        <f t="shared" ca="1" si="34"/>
        <v>0.25158371040723981</v>
      </c>
      <c r="G76" s="21">
        <f t="shared" ca="1" si="34"/>
        <v>0.27873303167420815</v>
      </c>
      <c r="H76" s="21">
        <f t="shared" ca="1" si="34"/>
        <v>0.46968325791855203</v>
      </c>
      <c r="I76" s="32"/>
      <c r="J76" s="17">
        <f t="shared" ref="J76:J104" ca="1" si="39">V76+AI76</f>
        <v>107</v>
      </c>
      <c r="K76" s="17">
        <f t="shared" ref="K76:K104" ca="1" si="40">Q76+AJ76</f>
        <v>311</v>
      </c>
      <c r="L76" s="17">
        <f t="shared" ca="1" si="35"/>
        <v>140</v>
      </c>
      <c r="M76" s="17">
        <f t="shared" ca="1" si="35"/>
        <v>1</v>
      </c>
      <c r="N76" s="17">
        <f t="shared" ref="N76:N104" ca="1" si="41">AA76+AM76</f>
        <v>1</v>
      </c>
      <c r="O76" s="16">
        <f t="shared" ref="O76:O104" ca="1" si="42">SUM(J76:N76)</f>
        <v>560</v>
      </c>
      <c r="P76" s="32"/>
      <c r="Q76" s="16">
        <f t="shared" ref="Q76:Q104" ca="1" si="43">MIN(Y76,X76)</f>
        <v>308</v>
      </c>
      <c r="R76" s="16">
        <f t="shared" ref="R76:R104" ca="1" si="44">B76</f>
        <v>278</v>
      </c>
      <c r="S76" s="16">
        <f t="shared" ca="1" si="25"/>
        <v>0</v>
      </c>
      <c r="T76" s="16">
        <v>0</v>
      </c>
      <c r="U76" s="32"/>
      <c r="V76" s="16">
        <f t="shared" ref="V76:V104" ca="1" si="45">FLOOR(D76/2*$C$5,1)</f>
        <v>103</v>
      </c>
      <c r="W76" s="47">
        <f t="shared" ca="1" si="36"/>
        <v>278</v>
      </c>
      <c r="X76" s="47">
        <f t="shared" ca="1" si="36"/>
        <v>308</v>
      </c>
      <c r="Y76" s="16">
        <f t="shared" ref="Y76:Y104" ca="1" si="46">D76-V76*2</f>
        <v>313</v>
      </c>
      <c r="Z76" s="32"/>
      <c r="AA76" s="16">
        <f t="shared" ref="AA76:AA104" ca="1" si="47">MIN(R76:S76)</f>
        <v>0</v>
      </c>
      <c r="AB76" s="16">
        <f t="shared" ref="AB76:AB104" ca="1" si="48">R76-AA76</f>
        <v>278</v>
      </c>
      <c r="AC76" s="16">
        <f t="shared" ref="AC76:AC104" ca="1" si="49">S76-AA76</f>
        <v>0</v>
      </c>
      <c r="AD76" s="47">
        <v>0</v>
      </c>
      <c r="AE76" s="32"/>
      <c r="AF76" s="16">
        <f t="shared" ca="1" si="37"/>
        <v>139</v>
      </c>
      <c r="AG76" s="16">
        <f t="shared" ca="1" si="37"/>
        <v>0</v>
      </c>
      <c r="AH76" s="32"/>
      <c r="AI76" s="19">
        <f t="shared" ref="AI76:AI104" ca="1" si="50">RANDBETWEEN($C$6*1/3,$C$6*0.5)</f>
        <v>4</v>
      </c>
      <c r="AJ76" s="17">
        <f t="shared" ref="AJ76:AJ104" ca="1" si="51">RANDBETWEEN(($C$6-AI76)*1/3,($C$6-AI76)*0.5)</f>
        <v>3</v>
      </c>
      <c r="AK76" s="17">
        <f t="shared" ref="AK76:AK104" ca="1" si="52">RANDBETWEEN(($C$6-AI76-AJ76)*1/3,($C$6-AI76-AJ76)*0.5)</f>
        <v>1</v>
      </c>
      <c r="AL76" s="17">
        <f t="shared" ref="AL76:AL104" ca="1" si="53">RANDBETWEEN(($C$6-AI76-AJ76-AK76)*1/3,($C$6-AI76-AJ76-AK76)*0.5)</f>
        <v>1</v>
      </c>
      <c r="AM76" s="17">
        <f t="shared" ref="AM76:AM104" ca="1" si="54">$C$6-SUM(AI76:AL76)</f>
        <v>1</v>
      </c>
    </row>
    <row r="77" spans="1:39" x14ac:dyDescent="0.35">
      <c r="A77" s="20">
        <v>66</v>
      </c>
      <c r="B77" s="20">
        <f t="shared" ref="B77:B104" ca="1" si="55">FLOOR((SUMPRODUCT($J$6:$N$6,J76:N76)*2),1)</f>
        <v>281</v>
      </c>
      <c r="C77" s="20">
        <f t="shared" ref="C77:C104" ca="1" si="56">FLOOR((SUMPRODUCT($J$5:$N$5,J76:N76)*2),1)</f>
        <v>313</v>
      </c>
      <c r="D77" s="20">
        <f t="shared" ref="D77:D104" ca="1" si="57">CEILING((SUMPRODUCT($J$7:$N$7,J76:N76)*2),1)</f>
        <v>526</v>
      </c>
      <c r="E77" s="16">
        <f t="shared" ca="1" si="38"/>
        <v>1120</v>
      </c>
      <c r="F77" s="21">
        <f t="shared" ca="1" si="34"/>
        <v>0.25089285714285714</v>
      </c>
      <c r="G77" s="21">
        <f t="shared" ca="1" si="34"/>
        <v>0.27946428571428572</v>
      </c>
      <c r="H77" s="21">
        <f t="shared" ca="1" si="34"/>
        <v>0.46964285714285714</v>
      </c>
      <c r="I77" s="32"/>
      <c r="J77" s="17">
        <f t="shared" ca="1" si="39"/>
        <v>110</v>
      </c>
      <c r="K77" s="17">
        <f t="shared" ca="1" si="40"/>
        <v>315</v>
      </c>
      <c r="L77" s="17">
        <f t="shared" ca="1" si="35"/>
        <v>141.5</v>
      </c>
      <c r="M77" s="17">
        <f t="shared" ca="1" si="35"/>
        <v>1</v>
      </c>
      <c r="N77" s="17">
        <f t="shared" ca="1" si="41"/>
        <v>1</v>
      </c>
      <c r="O77" s="16">
        <f t="shared" ca="1" si="42"/>
        <v>568.5</v>
      </c>
      <c r="P77" s="32"/>
      <c r="Q77" s="16">
        <f t="shared" ca="1" si="43"/>
        <v>313</v>
      </c>
      <c r="R77" s="16">
        <f t="shared" ca="1" si="44"/>
        <v>281</v>
      </c>
      <c r="S77" s="16">
        <f t="shared" ref="S77:S104" ca="1" si="58">C77-Q77</f>
        <v>0</v>
      </c>
      <c r="T77" s="16">
        <v>0</v>
      </c>
      <c r="U77" s="32"/>
      <c r="V77" s="16">
        <f t="shared" ca="1" si="45"/>
        <v>105</v>
      </c>
      <c r="W77" s="47">
        <f t="shared" ca="1" si="36"/>
        <v>281</v>
      </c>
      <c r="X77" s="47">
        <f t="shared" ca="1" si="36"/>
        <v>313</v>
      </c>
      <c r="Y77" s="16">
        <f t="shared" ca="1" si="46"/>
        <v>316</v>
      </c>
      <c r="Z77" s="32"/>
      <c r="AA77" s="16">
        <f t="shared" ca="1" si="47"/>
        <v>0</v>
      </c>
      <c r="AB77" s="16">
        <f t="shared" ca="1" si="48"/>
        <v>281</v>
      </c>
      <c r="AC77" s="16">
        <f t="shared" ca="1" si="49"/>
        <v>0</v>
      </c>
      <c r="AD77" s="47">
        <v>0</v>
      </c>
      <c r="AE77" s="32"/>
      <c r="AF77" s="16">
        <f t="shared" ca="1" si="37"/>
        <v>140.5</v>
      </c>
      <c r="AG77" s="16">
        <f t="shared" ca="1" si="37"/>
        <v>0</v>
      </c>
      <c r="AH77" s="32"/>
      <c r="AI77" s="19">
        <f t="shared" ca="1" si="50"/>
        <v>5</v>
      </c>
      <c r="AJ77" s="17">
        <f t="shared" ca="1" si="51"/>
        <v>2</v>
      </c>
      <c r="AK77" s="17">
        <f t="shared" ca="1" si="52"/>
        <v>1</v>
      </c>
      <c r="AL77" s="17">
        <f t="shared" ca="1" si="53"/>
        <v>1</v>
      </c>
      <c r="AM77" s="17">
        <f t="shared" ca="1" si="54"/>
        <v>1</v>
      </c>
    </row>
    <row r="78" spans="1:39" x14ac:dyDescent="0.35">
      <c r="A78" s="20">
        <v>67</v>
      </c>
      <c r="B78" s="20">
        <f t="shared" ca="1" si="55"/>
        <v>284</v>
      </c>
      <c r="C78" s="20">
        <f t="shared" ca="1" si="56"/>
        <v>317</v>
      </c>
      <c r="D78" s="20">
        <f t="shared" ca="1" si="57"/>
        <v>536</v>
      </c>
      <c r="E78" s="16">
        <f t="shared" ca="1" si="38"/>
        <v>1137</v>
      </c>
      <c r="F78" s="21">
        <f t="shared" ca="1" si="34"/>
        <v>0.24978012313104661</v>
      </c>
      <c r="G78" s="21">
        <f t="shared" ca="1" si="34"/>
        <v>0.27880386983289357</v>
      </c>
      <c r="H78" s="21">
        <f t="shared" ca="1" si="34"/>
        <v>0.47141600703605979</v>
      </c>
      <c r="I78" s="32"/>
      <c r="J78" s="17">
        <f t="shared" ca="1" si="39"/>
        <v>111</v>
      </c>
      <c r="K78" s="17">
        <f t="shared" ca="1" si="40"/>
        <v>320</v>
      </c>
      <c r="L78" s="17">
        <f t="shared" ca="1" si="35"/>
        <v>143</v>
      </c>
      <c r="M78" s="17">
        <f t="shared" ca="1" si="35"/>
        <v>1</v>
      </c>
      <c r="N78" s="17">
        <f t="shared" ca="1" si="41"/>
        <v>1</v>
      </c>
      <c r="O78" s="16">
        <f t="shared" ca="1" si="42"/>
        <v>576</v>
      </c>
      <c r="P78" s="32"/>
      <c r="Q78" s="16">
        <f t="shared" ca="1" si="43"/>
        <v>317</v>
      </c>
      <c r="R78" s="16">
        <f t="shared" ca="1" si="44"/>
        <v>284</v>
      </c>
      <c r="S78" s="16">
        <f t="shared" ca="1" si="58"/>
        <v>0</v>
      </c>
      <c r="T78" s="16">
        <v>0</v>
      </c>
      <c r="U78" s="32"/>
      <c r="V78" s="16">
        <f t="shared" ca="1" si="45"/>
        <v>107</v>
      </c>
      <c r="W78" s="47">
        <f t="shared" ca="1" si="36"/>
        <v>284</v>
      </c>
      <c r="X78" s="47">
        <f t="shared" ca="1" si="36"/>
        <v>317</v>
      </c>
      <c r="Y78" s="16">
        <f t="shared" ca="1" si="46"/>
        <v>322</v>
      </c>
      <c r="Z78" s="32"/>
      <c r="AA78" s="16">
        <f t="shared" ca="1" si="47"/>
        <v>0</v>
      </c>
      <c r="AB78" s="16">
        <f t="shared" ca="1" si="48"/>
        <v>284</v>
      </c>
      <c r="AC78" s="16">
        <f t="shared" ca="1" si="49"/>
        <v>0</v>
      </c>
      <c r="AD78" s="47">
        <v>0</v>
      </c>
      <c r="AE78" s="32"/>
      <c r="AF78" s="16">
        <f t="shared" ca="1" si="37"/>
        <v>142</v>
      </c>
      <c r="AG78" s="16">
        <f t="shared" ca="1" si="37"/>
        <v>0</v>
      </c>
      <c r="AH78" s="32"/>
      <c r="AI78" s="19">
        <f t="shared" ca="1" si="50"/>
        <v>4</v>
      </c>
      <c r="AJ78" s="17">
        <f t="shared" ca="1" si="51"/>
        <v>3</v>
      </c>
      <c r="AK78" s="17">
        <f t="shared" ca="1" si="52"/>
        <v>1</v>
      </c>
      <c r="AL78" s="17">
        <f t="shared" ca="1" si="53"/>
        <v>1</v>
      </c>
      <c r="AM78" s="17">
        <f t="shared" ca="1" si="54"/>
        <v>1</v>
      </c>
    </row>
    <row r="79" spans="1:39" x14ac:dyDescent="0.35">
      <c r="A79" s="20">
        <v>68</v>
      </c>
      <c r="B79" s="20">
        <f t="shared" ca="1" si="55"/>
        <v>287</v>
      </c>
      <c r="C79" s="20">
        <f t="shared" ca="1" si="56"/>
        <v>322</v>
      </c>
      <c r="D79" s="20">
        <f t="shared" ca="1" si="57"/>
        <v>543</v>
      </c>
      <c r="E79" s="16">
        <f t="shared" ca="1" si="38"/>
        <v>1152</v>
      </c>
      <c r="F79" s="21">
        <f t="shared" ca="1" si="34"/>
        <v>0.24913194444444445</v>
      </c>
      <c r="G79" s="21">
        <f t="shared" ca="1" si="34"/>
        <v>0.2795138888888889</v>
      </c>
      <c r="H79" s="21">
        <f t="shared" ca="1" si="34"/>
        <v>0.47135416666666669</v>
      </c>
      <c r="I79" s="32"/>
      <c r="J79" s="17">
        <f t="shared" ca="1" si="39"/>
        <v>113</v>
      </c>
      <c r="K79" s="17">
        <f t="shared" ca="1" si="40"/>
        <v>324</v>
      </c>
      <c r="L79" s="17">
        <f t="shared" ca="1" si="35"/>
        <v>144.5</v>
      </c>
      <c r="M79" s="17">
        <f t="shared" ca="1" si="35"/>
        <v>1</v>
      </c>
      <c r="N79" s="17">
        <f t="shared" ca="1" si="41"/>
        <v>1</v>
      </c>
      <c r="O79" s="16">
        <f t="shared" ca="1" si="42"/>
        <v>583.5</v>
      </c>
      <c r="P79" s="32"/>
      <c r="Q79" s="16">
        <f t="shared" ca="1" si="43"/>
        <v>322</v>
      </c>
      <c r="R79" s="16">
        <f t="shared" ca="1" si="44"/>
        <v>287</v>
      </c>
      <c r="S79" s="16">
        <f t="shared" ca="1" si="58"/>
        <v>0</v>
      </c>
      <c r="T79" s="16">
        <v>0</v>
      </c>
      <c r="U79" s="32"/>
      <c r="V79" s="16">
        <f t="shared" ca="1" si="45"/>
        <v>108</v>
      </c>
      <c r="W79" s="47">
        <f t="shared" ca="1" si="36"/>
        <v>287</v>
      </c>
      <c r="X79" s="47">
        <f t="shared" ca="1" si="36"/>
        <v>322</v>
      </c>
      <c r="Y79" s="16">
        <f t="shared" ca="1" si="46"/>
        <v>327</v>
      </c>
      <c r="Z79" s="32"/>
      <c r="AA79" s="16">
        <f t="shared" ca="1" si="47"/>
        <v>0</v>
      </c>
      <c r="AB79" s="16">
        <f t="shared" ca="1" si="48"/>
        <v>287</v>
      </c>
      <c r="AC79" s="16">
        <f t="shared" ca="1" si="49"/>
        <v>0</v>
      </c>
      <c r="AD79" s="47">
        <v>0</v>
      </c>
      <c r="AE79" s="32"/>
      <c r="AF79" s="16">
        <f t="shared" ca="1" si="37"/>
        <v>143.5</v>
      </c>
      <c r="AG79" s="16">
        <f t="shared" ca="1" si="37"/>
        <v>0</v>
      </c>
      <c r="AH79" s="32"/>
      <c r="AI79" s="19">
        <f t="shared" ca="1" si="50"/>
        <v>5</v>
      </c>
      <c r="AJ79" s="17">
        <f t="shared" ca="1" si="51"/>
        <v>2</v>
      </c>
      <c r="AK79" s="17">
        <f t="shared" ca="1" si="52"/>
        <v>1</v>
      </c>
      <c r="AL79" s="17">
        <f t="shared" ca="1" si="53"/>
        <v>1</v>
      </c>
      <c r="AM79" s="17">
        <f t="shared" ca="1" si="54"/>
        <v>1</v>
      </c>
    </row>
    <row r="80" spans="1:39" x14ac:dyDescent="0.35">
      <c r="A80" s="20">
        <v>69</v>
      </c>
      <c r="B80" s="20">
        <f t="shared" ca="1" si="55"/>
        <v>290</v>
      </c>
      <c r="C80" s="20">
        <f t="shared" ca="1" si="56"/>
        <v>326</v>
      </c>
      <c r="D80" s="20">
        <f t="shared" ca="1" si="57"/>
        <v>551</v>
      </c>
      <c r="E80" s="16">
        <f t="shared" ca="1" si="38"/>
        <v>1167</v>
      </c>
      <c r="F80" s="21">
        <f t="shared" ca="1" si="34"/>
        <v>0.24850042844901457</v>
      </c>
      <c r="G80" s="21">
        <f t="shared" ca="1" si="34"/>
        <v>0.27934875749785776</v>
      </c>
      <c r="H80" s="21">
        <f t="shared" ca="1" si="34"/>
        <v>0.4721508140531277</v>
      </c>
      <c r="I80" s="32"/>
      <c r="J80" s="17">
        <f t="shared" ca="1" si="39"/>
        <v>115</v>
      </c>
      <c r="K80" s="17">
        <f t="shared" ca="1" si="40"/>
        <v>328</v>
      </c>
      <c r="L80" s="17">
        <f t="shared" ca="1" si="35"/>
        <v>146</v>
      </c>
      <c r="M80" s="17">
        <f t="shared" ca="1" si="35"/>
        <v>1</v>
      </c>
      <c r="N80" s="17">
        <f t="shared" ca="1" si="41"/>
        <v>1</v>
      </c>
      <c r="O80" s="16">
        <f t="shared" ca="1" si="42"/>
        <v>591</v>
      </c>
      <c r="P80" s="32"/>
      <c r="Q80" s="16">
        <f t="shared" ca="1" si="43"/>
        <v>326</v>
      </c>
      <c r="R80" s="16">
        <f t="shared" ca="1" si="44"/>
        <v>290</v>
      </c>
      <c r="S80" s="16">
        <f t="shared" ca="1" si="58"/>
        <v>0</v>
      </c>
      <c r="T80" s="16">
        <v>0</v>
      </c>
      <c r="U80" s="32"/>
      <c r="V80" s="16">
        <f t="shared" ca="1" si="45"/>
        <v>110</v>
      </c>
      <c r="W80" s="47">
        <f t="shared" ca="1" si="36"/>
        <v>290</v>
      </c>
      <c r="X80" s="47">
        <f t="shared" ca="1" si="36"/>
        <v>326</v>
      </c>
      <c r="Y80" s="16">
        <f t="shared" ca="1" si="46"/>
        <v>331</v>
      </c>
      <c r="Z80" s="32"/>
      <c r="AA80" s="16">
        <f t="shared" ca="1" si="47"/>
        <v>0</v>
      </c>
      <c r="AB80" s="16">
        <f t="shared" ca="1" si="48"/>
        <v>290</v>
      </c>
      <c r="AC80" s="16">
        <f t="shared" ca="1" si="49"/>
        <v>0</v>
      </c>
      <c r="AD80" s="47">
        <v>0</v>
      </c>
      <c r="AE80" s="32"/>
      <c r="AF80" s="16">
        <f t="shared" ca="1" si="37"/>
        <v>145</v>
      </c>
      <c r="AG80" s="16">
        <f t="shared" ca="1" si="37"/>
        <v>0</v>
      </c>
      <c r="AH80" s="32"/>
      <c r="AI80" s="19">
        <f t="shared" ca="1" si="50"/>
        <v>5</v>
      </c>
      <c r="AJ80" s="17">
        <f t="shared" ca="1" si="51"/>
        <v>2</v>
      </c>
      <c r="AK80" s="17">
        <f t="shared" ca="1" si="52"/>
        <v>1</v>
      </c>
      <c r="AL80" s="17">
        <f t="shared" ca="1" si="53"/>
        <v>1</v>
      </c>
      <c r="AM80" s="17">
        <f t="shared" ca="1" si="54"/>
        <v>1</v>
      </c>
    </row>
    <row r="81" spans="1:39" x14ac:dyDescent="0.35">
      <c r="A81" s="20">
        <v>70</v>
      </c>
      <c r="B81" s="20">
        <f t="shared" ca="1" si="55"/>
        <v>293</v>
      </c>
      <c r="C81" s="20">
        <f t="shared" ca="1" si="56"/>
        <v>330</v>
      </c>
      <c r="D81" s="20">
        <f t="shared" ca="1" si="57"/>
        <v>559</v>
      </c>
      <c r="E81" s="16">
        <f t="shared" ca="1" si="38"/>
        <v>1182</v>
      </c>
      <c r="F81" s="21">
        <f t="shared" ca="1" si="34"/>
        <v>0.24788494077834181</v>
      </c>
      <c r="G81" s="21">
        <f t="shared" ca="1" si="34"/>
        <v>0.27918781725888325</v>
      </c>
      <c r="H81" s="21">
        <f t="shared" ca="1" si="34"/>
        <v>0.47292724196277497</v>
      </c>
      <c r="I81" s="32"/>
      <c r="J81" s="17">
        <f t="shared" ca="1" si="39"/>
        <v>115</v>
      </c>
      <c r="K81" s="17">
        <f t="shared" ca="1" si="40"/>
        <v>332</v>
      </c>
      <c r="L81" s="17">
        <f t="shared" ca="1" si="35"/>
        <v>148.5</v>
      </c>
      <c r="M81" s="17">
        <f t="shared" ca="1" si="35"/>
        <v>1</v>
      </c>
      <c r="N81" s="17">
        <f t="shared" ca="1" si="41"/>
        <v>1</v>
      </c>
      <c r="O81" s="16">
        <f t="shared" ca="1" si="42"/>
        <v>597.5</v>
      </c>
      <c r="P81" s="32"/>
      <c r="Q81" s="16">
        <f t="shared" ca="1" si="43"/>
        <v>330</v>
      </c>
      <c r="R81" s="16">
        <f t="shared" ca="1" si="44"/>
        <v>293</v>
      </c>
      <c r="S81" s="16">
        <f t="shared" ca="1" si="58"/>
        <v>0</v>
      </c>
      <c r="T81" s="16">
        <v>0</v>
      </c>
      <c r="U81" s="32"/>
      <c r="V81" s="16">
        <f t="shared" ca="1" si="45"/>
        <v>111</v>
      </c>
      <c r="W81" s="47">
        <f t="shared" ca="1" si="36"/>
        <v>293</v>
      </c>
      <c r="X81" s="47">
        <f t="shared" ca="1" si="36"/>
        <v>330</v>
      </c>
      <c r="Y81" s="16">
        <f t="shared" ca="1" si="46"/>
        <v>337</v>
      </c>
      <c r="Z81" s="32"/>
      <c r="AA81" s="16">
        <f t="shared" ca="1" si="47"/>
        <v>0</v>
      </c>
      <c r="AB81" s="16">
        <f t="shared" ca="1" si="48"/>
        <v>293</v>
      </c>
      <c r="AC81" s="16">
        <f t="shared" ca="1" si="49"/>
        <v>0</v>
      </c>
      <c r="AD81" s="47">
        <v>0</v>
      </c>
      <c r="AE81" s="32"/>
      <c r="AF81" s="16">
        <f t="shared" ca="1" si="37"/>
        <v>146.5</v>
      </c>
      <c r="AG81" s="16">
        <f t="shared" ca="1" si="37"/>
        <v>0</v>
      </c>
      <c r="AH81" s="32"/>
      <c r="AI81" s="19">
        <f t="shared" ca="1" si="50"/>
        <v>4</v>
      </c>
      <c r="AJ81" s="17">
        <f t="shared" ca="1" si="51"/>
        <v>2</v>
      </c>
      <c r="AK81" s="17">
        <f t="shared" ca="1" si="52"/>
        <v>2</v>
      </c>
      <c r="AL81" s="17">
        <f t="shared" ca="1" si="53"/>
        <v>1</v>
      </c>
      <c r="AM81" s="17">
        <f t="shared" ca="1" si="54"/>
        <v>1</v>
      </c>
    </row>
    <row r="82" spans="1:39" x14ac:dyDescent="0.35">
      <c r="A82" s="20">
        <v>71</v>
      </c>
      <c r="B82" s="20">
        <f t="shared" ca="1" si="55"/>
        <v>298</v>
      </c>
      <c r="C82" s="20">
        <f t="shared" ca="1" si="56"/>
        <v>334</v>
      </c>
      <c r="D82" s="20">
        <f t="shared" ca="1" si="57"/>
        <v>563</v>
      </c>
      <c r="E82" s="16">
        <f t="shared" ca="1" si="38"/>
        <v>1195</v>
      </c>
      <c r="F82" s="21">
        <f t="shared" ca="1" si="34"/>
        <v>0.24937238493723848</v>
      </c>
      <c r="G82" s="21">
        <f t="shared" ca="1" si="34"/>
        <v>0.27949790794979079</v>
      </c>
      <c r="H82" s="21">
        <f t="shared" ca="1" si="34"/>
        <v>0.4711297071129707</v>
      </c>
      <c r="I82" s="32"/>
      <c r="J82" s="17">
        <f t="shared" ca="1" si="39"/>
        <v>116</v>
      </c>
      <c r="K82" s="17">
        <f t="shared" ca="1" si="40"/>
        <v>336</v>
      </c>
      <c r="L82" s="17">
        <f t="shared" ca="1" si="35"/>
        <v>151</v>
      </c>
      <c r="M82" s="17">
        <f t="shared" ca="1" si="35"/>
        <v>1</v>
      </c>
      <c r="N82" s="17">
        <f t="shared" ca="1" si="41"/>
        <v>1</v>
      </c>
      <c r="O82" s="16">
        <f t="shared" ca="1" si="42"/>
        <v>605</v>
      </c>
      <c r="P82" s="32"/>
      <c r="Q82" s="16">
        <f t="shared" ca="1" si="43"/>
        <v>334</v>
      </c>
      <c r="R82" s="16">
        <f t="shared" ca="1" si="44"/>
        <v>298</v>
      </c>
      <c r="S82" s="16">
        <f t="shared" ca="1" si="58"/>
        <v>0</v>
      </c>
      <c r="T82" s="16">
        <v>0</v>
      </c>
      <c r="U82" s="32"/>
      <c r="V82" s="16">
        <f t="shared" ca="1" si="45"/>
        <v>112</v>
      </c>
      <c r="W82" s="47">
        <f t="shared" ca="1" si="36"/>
        <v>298</v>
      </c>
      <c r="X82" s="47">
        <f t="shared" ca="1" si="36"/>
        <v>334</v>
      </c>
      <c r="Y82" s="16">
        <f t="shared" ca="1" si="46"/>
        <v>339</v>
      </c>
      <c r="Z82" s="32"/>
      <c r="AA82" s="16">
        <f t="shared" ca="1" si="47"/>
        <v>0</v>
      </c>
      <c r="AB82" s="16">
        <f t="shared" ca="1" si="48"/>
        <v>298</v>
      </c>
      <c r="AC82" s="16">
        <f t="shared" ca="1" si="49"/>
        <v>0</v>
      </c>
      <c r="AD82" s="47">
        <v>0</v>
      </c>
      <c r="AE82" s="32"/>
      <c r="AF82" s="16">
        <f t="shared" ca="1" si="37"/>
        <v>149</v>
      </c>
      <c r="AG82" s="16">
        <f t="shared" ca="1" si="37"/>
        <v>0</v>
      </c>
      <c r="AH82" s="32"/>
      <c r="AI82" s="19">
        <f t="shared" ca="1" si="50"/>
        <v>4</v>
      </c>
      <c r="AJ82" s="17">
        <f t="shared" ca="1" si="51"/>
        <v>2</v>
      </c>
      <c r="AK82" s="17">
        <f t="shared" ca="1" si="52"/>
        <v>2</v>
      </c>
      <c r="AL82" s="17">
        <f t="shared" ca="1" si="53"/>
        <v>1</v>
      </c>
      <c r="AM82" s="17">
        <f t="shared" ca="1" si="54"/>
        <v>1</v>
      </c>
    </row>
    <row r="83" spans="1:39" x14ac:dyDescent="0.35">
      <c r="A83" s="20">
        <v>72</v>
      </c>
      <c r="B83" s="20">
        <f t="shared" ca="1" si="55"/>
        <v>303</v>
      </c>
      <c r="C83" s="20">
        <f t="shared" ca="1" si="56"/>
        <v>338</v>
      </c>
      <c r="D83" s="20">
        <f t="shared" ca="1" si="57"/>
        <v>569</v>
      </c>
      <c r="E83" s="16">
        <f t="shared" ca="1" si="38"/>
        <v>1210</v>
      </c>
      <c r="F83" s="21">
        <f t="shared" ca="1" si="34"/>
        <v>0.25041322314049586</v>
      </c>
      <c r="G83" s="21">
        <f t="shared" ca="1" si="34"/>
        <v>0.27933884297520661</v>
      </c>
      <c r="H83" s="21">
        <f t="shared" ca="1" si="34"/>
        <v>0.47024793388429753</v>
      </c>
      <c r="I83" s="32"/>
      <c r="J83" s="17">
        <f t="shared" ca="1" si="39"/>
        <v>118</v>
      </c>
      <c r="K83" s="17">
        <f t="shared" ca="1" si="40"/>
        <v>340</v>
      </c>
      <c r="L83" s="17">
        <f t="shared" ca="1" si="35"/>
        <v>152.5</v>
      </c>
      <c r="M83" s="17">
        <f t="shared" ca="1" si="35"/>
        <v>1</v>
      </c>
      <c r="N83" s="17">
        <f t="shared" ca="1" si="41"/>
        <v>1</v>
      </c>
      <c r="O83" s="16">
        <f t="shared" ca="1" si="42"/>
        <v>612.5</v>
      </c>
      <c r="P83" s="32"/>
      <c r="Q83" s="16">
        <f t="shared" ca="1" si="43"/>
        <v>338</v>
      </c>
      <c r="R83" s="16">
        <f t="shared" ca="1" si="44"/>
        <v>303</v>
      </c>
      <c r="S83" s="16">
        <f t="shared" ca="1" si="58"/>
        <v>0</v>
      </c>
      <c r="T83" s="16">
        <v>0</v>
      </c>
      <c r="U83" s="32"/>
      <c r="V83" s="16">
        <f t="shared" ca="1" si="45"/>
        <v>113</v>
      </c>
      <c r="W83" s="47">
        <f t="shared" ca="1" si="36"/>
        <v>303</v>
      </c>
      <c r="X83" s="47">
        <f t="shared" ca="1" si="36"/>
        <v>338</v>
      </c>
      <c r="Y83" s="16">
        <f t="shared" ca="1" si="46"/>
        <v>343</v>
      </c>
      <c r="Z83" s="32"/>
      <c r="AA83" s="16">
        <f t="shared" ca="1" si="47"/>
        <v>0</v>
      </c>
      <c r="AB83" s="16">
        <f t="shared" ca="1" si="48"/>
        <v>303</v>
      </c>
      <c r="AC83" s="16">
        <f t="shared" ca="1" si="49"/>
        <v>0</v>
      </c>
      <c r="AD83" s="47">
        <v>0</v>
      </c>
      <c r="AE83" s="32"/>
      <c r="AF83" s="16">
        <f t="shared" ca="1" si="37"/>
        <v>151.5</v>
      </c>
      <c r="AG83" s="16">
        <f t="shared" ca="1" si="37"/>
        <v>0</v>
      </c>
      <c r="AH83" s="32"/>
      <c r="AI83" s="19">
        <f t="shared" ca="1" si="50"/>
        <v>5</v>
      </c>
      <c r="AJ83" s="17">
        <f t="shared" ca="1" si="51"/>
        <v>2</v>
      </c>
      <c r="AK83" s="17">
        <f t="shared" ca="1" si="52"/>
        <v>1</v>
      </c>
      <c r="AL83" s="17">
        <f t="shared" ca="1" si="53"/>
        <v>1</v>
      </c>
      <c r="AM83" s="17">
        <f t="shared" ca="1" si="54"/>
        <v>1</v>
      </c>
    </row>
    <row r="84" spans="1:39" x14ac:dyDescent="0.35">
      <c r="A84" s="20">
        <v>73</v>
      </c>
      <c r="B84" s="20">
        <f t="shared" ca="1" si="55"/>
        <v>306</v>
      </c>
      <c r="C84" s="20">
        <f t="shared" ca="1" si="56"/>
        <v>342</v>
      </c>
      <c r="D84" s="20">
        <f t="shared" ca="1" si="57"/>
        <v>577</v>
      </c>
      <c r="E84" s="16">
        <f t="shared" ca="1" si="38"/>
        <v>1225</v>
      </c>
      <c r="F84" s="21">
        <f t="shared" ca="1" si="34"/>
        <v>0.24979591836734694</v>
      </c>
      <c r="G84" s="21">
        <f t="shared" ca="1" si="34"/>
        <v>0.27918367346938777</v>
      </c>
      <c r="H84" s="21">
        <f t="shared" ca="1" si="34"/>
        <v>0.47102040816326529</v>
      </c>
      <c r="I84" s="32"/>
      <c r="J84" s="17">
        <f t="shared" ca="1" si="39"/>
        <v>120</v>
      </c>
      <c r="K84" s="17">
        <f t="shared" ca="1" si="40"/>
        <v>344</v>
      </c>
      <c r="L84" s="17">
        <f t="shared" ca="1" si="35"/>
        <v>154</v>
      </c>
      <c r="M84" s="17">
        <f t="shared" ca="1" si="35"/>
        <v>1</v>
      </c>
      <c r="N84" s="17">
        <f t="shared" ca="1" si="41"/>
        <v>1</v>
      </c>
      <c r="O84" s="16">
        <f t="shared" ca="1" si="42"/>
        <v>620</v>
      </c>
      <c r="P84" s="32"/>
      <c r="Q84" s="16">
        <f t="shared" ca="1" si="43"/>
        <v>342</v>
      </c>
      <c r="R84" s="16">
        <f t="shared" ca="1" si="44"/>
        <v>306</v>
      </c>
      <c r="S84" s="16">
        <f t="shared" ca="1" si="58"/>
        <v>0</v>
      </c>
      <c r="T84" s="16">
        <v>0</v>
      </c>
      <c r="U84" s="32"/>
      <c r="V84" s="16">
        <f t="shared" ca="1" si="45"/>
        <v>115</v>
      </c>
      <c r="W84" s="47">
        <f t="shared" ca="1" si="36"/>
        <v>306</v>
      </c>
      <c r="X84" s="47">
        <f t="shared" ca="1" si="36"/>
        <v>342</v>
      </c>
      <c r="Y84" s="16">
        <f t="shared" ca="1" si="46"/>
        <v>347</v>
      </c>
      <c r="Z84" s="32"/>
      <c r="AA84" s="16">
        <f t="shared" ca="1" si="47"/>
        <v>0</v>
      </c>
      <c r="AB84" s="16">
        <f t="shared" ca="1" si="48"/>
        <v>306</v>
      </c>
      <c r="AC84" s="16">
        <f t="shared" ca="1" si="49"/>
        <v>0</v>
      </c>
      <c r="AD84" s="47">
        <v>0</v>
      </c>
      <c r="AE84" s="32"/>
      <c r="AF84" s="16">
        <f t="shared" ca="1" si="37"/>
        <v>153</v>
      </c>
      <c r="AG84" s="16">
        <f t="shared" ca="1" si="37"/>
        <v>0</v>
      </c>
      <c r="AH84" s="32"/>
      <c r="AI84" s="19">
        <f t="shared" ca="1" si="50"/>
        <v>5</v>
      </c>
      <c r="AJ84" s="17">
        <f t="shared" ca="1" si="51"/>
        <v>2</v>
      </c>
      <c r="AK84" s="17">
        <f t="shared" ca="1" si="52"/>
        <v>1</v>
      </c>
      <c r="AL84" s="17">
        <f t="shared" ca="1" si="53"/>
        <v>1</v>
      </c>
      <c r="AM84" s="17">
        <f t="shared" ca="1" si="54"/>
        <v>1</v>
      </c>
    </row>
    <row r="85" spans="1:39" x14ac:dyDescent="0.35">
      <c r="A85" s="20">
        <v>74</v>
      </c>
      <c r="B85" s="20">
        <f t="shared" ca="1" si="55"/>
        <v>309</v>
      </c>
      <c r="C85" s="20">
        <f t="shared" ca="1" si="56"/>
        <v>346</v>
      </c>
      <c r="D85" s="20">
        <f t="shared" ca="1" si="57"/>
        <v>585</v>
      </c>
      <c r="E85" s="16">
        <f t="shared" ca="1" si="38"/>
        <v>1240</v>
      </c>
      <c r="F85" s="21">
        <f t="shared" ca="1" si="34"/>
        <v>0.24919354838709679</v>
      </c>
      <c r="G85" s="21">
        <f t="shared" ca="1" si="34"/>
        <v>0.27903225806451615</v>
      </c>
      <c r="H85" s="21">
        <f t="shared" ca="1" si="34"/>
        <v>0.47177419354838712</v>
      </c>
      <c r="I85" s="32"/>
      <c r="J85" s="17">
        <f t="shared" ca="1" si="39"/>
        <v>121</v>
      </c>
      <c r="K85" s="17">
        <f t="shared" ca="1" si="40"/>
        <v>348</v>
      </c>
      <c r="L85" s="17">
        <f t="shared" ca="1" si="35"/>
        <v>156.5</v>
      </c>
      <c r="M85" s="17">
        <f t="shared" ca="1" si="35"/>
        <v>1</v>
      </c>
      <c r="N85" s="17">
        <f t="shared" ca="1" si="41"/>
        <v>1</v>
      </c>
      <c r="O85" s="16">
        <f t="shared" ca="1" si="42"/>
        <v>627.5</v>
      </c>
      <c r="P85" s="32"/>
      <c r="Q85" s="16">
        <f t="shared" ca="1" si="43"/>
        <v>346</v>
      </c>
      <c r="R85" s="16">
        <f t="shared" ca="1" si="44"/>
        <v>309</v>
      </c>
      <c r="S85" s="16">
        <f t="shared" ca="1" si="58"/>
        <v>0</v>
      </c>
      <c r="T85" s="16">
        <v>0</v>
      </c>
      <c r="U85" s="32"/>
      <c r="V85" s="16">
        <f t="shared" ca="1" si="45"/>
        <v>117</v>
      </c>
      <c r="W85" s="47">
        <f t="shared" ca="1" si="36"/>
        <v>309</v>
      </c>
      <c r="X85" s="47">
        <f t="shared" ca="1" si="36"/>
        <v>346</v>
      </c>
      <c r="Y85" s="16">
        <f t="shared" ca="1" si="46"/>
        <v>351</v>
      </c>
      <c r="Z85" s="32"/>
      <c r="AA85" s="16">
        <f t="shared" ca="1" si="47"/>
        <v>0</v>
      </c>
      <c r="AB85" s="16">
        <f t="shared" ca="1" si="48"/>
        <v>309</v>
      </c>
      <c r="AC85" s="16">
        <f t="shared" ca="1" si="49"/>
        <v>0</v>
      </c>
      <c r="AD85" s="47">
        <v>0</v>
      </c>
      <c r="AE85" s="32"/>
      <c r="AF85" s="16">
        <f t="shared" ca="1" si="37"/>
        <v>154.5</v>
      </c>
      <c r="AG85" s="16">
        <f t="shared" ca="1" si="37"/>
        <v>0</v>
      </c>
      <c r="AH85" s="32"/>
      <c r="AI85" s="19">
        <f t="shared" ca="1" si="50"/>
        <v>4</v>
      </c>
      <c r="AJ85" s="17">
        <f t="shared" ca="1" si="51"/>
        <v>2</v>
      </c>
      <c r="AK85" s="17">
        <f t="shared" ca="1" si="52"/>
        <v>2</v>
      </c>
      <c r="AL85" s="17">
        <f t="shared" ca="1" si="53"/>
        <v>1</v>
      </c>
      <c r="AM85" s="17">
        <f t="shared" ca="1" si="54"/>
        <v>1</v>
      </c>
    </row>
    <row r="86" spans="1:39" x14ac:dyDescent="0.35">
      <c r="A86" s="20">
        <v>75</v>
      </c>
      <c r="B86" s="20">
        <f t="shared" ca="1" si="55"/>
        <v>314</v>
      </c>
      <c r="C86" s="20">
        <f t="shared" ca="1" si="56"/>
        <v>350</v>
      </c>
      <c r="D86" s="20">
        <f t="shared" ca="1" si="57"/>
        <v>591</v>
      </c>
      <c r="E86" s="16">
        <f t="shared" ca="1" si="38"/>
        <v>1255</v>
      </c>
      <c r="F86" s="21">
        <f t="shared" ca="1" si="34"/>
        <v>0.25019920318725097</v>
      </c>
      <c r="G86" s="21">
        <f t="shared" ca="1" si="34"/>
        <v>0.2788844621513944</v>
      </c>
      <c r="H86" s="21">
        <f t="shared" ca="1" si="34"/>
        <v>0.47091633466135457</v>
      </c>
      <c r="I86" s="32"/>
      <c r="J86" s="17">
        <f t="shared" ca="1" si="39"/>
        <v>123</v>
      </c>
      <c r="K86" s="17">
        <f t="shared" ca="1" si="40"/>
        <v>352</v>
      </c>
      <c r="L86" s="17">
        <f t="shared" ca="1" si="35"/>
        <v>158</v>
      </c>
      <c r="M86" s="17">
        <f t="shared" ca="1" si="35"/>
        <v>1</v>
      </c>
      <c r="N86" s="17">
        <f t="shared" ca="1" si="41"/>
        <v>1</v>
      </c>
      <c r="O86" s="16">
        <f t="shared" ca="1" si="42"/>
        <v>635</v>
      </c>
      <c r="P86" s="32"/>
      <c r="Q86" s="16">
        <f t="shared" ca="1" si="43"/>
        <v>350</v>
      </c>
      <c r="R86" s="16">
        <f t="shared" ca="1" si="44"/>
        <v>314</v>
      </c>
      <c r="S86" s="16">
        <f t="shared" ca="1" si="58"/>
        <v>0</v>
      </c>
      <c r="T86" s="16">
        <v>0</v>
      </c>
      <c r="U86" s="32"/>
      <c r="V86" s="16">
        <f t="shared" ca="1" si="45"/>
        <v>118</v>
      </c>
      <c r="W86" s="47">
        <f t="shared" ca="1" si="36"/>
        <v>314</v>
      </c>
      <c r="X86" s="47">
        <f t="shared" ca="1" si="36"/>
        <v>350</v>
      </c>
      <c r="Y86" s="16">
        <f t="shared" ca="1" si="46"/>
        <v>355</v>
      </c>
      <c r="Z86" s="32"/>
      <c r="AA86" s="16">
        <f t="shared" ca="1" si="47"/>
        <v>0</v>
      </c>
      <c r="AB86" s="16">
        <f t="shared" ca="1" si="48"/>
        <v>314</v>
      </c>
      <c r="AC86" s="16">
        <f t="shared" ca="1" si="49"/>
        <v>0</v>
      </c>
      <c r="AD86" s="47">
        <v>0</v>
      </c>
      <c r="AE86" s="32"/>
      <c r="AF86" s="16">
        <f t="shared" ca="1" si="37"/>
        <v>157</v>
      </c>
      <c r="AG86" s="16">
        <f t="shared" ca="1" si="37"/>
        <v>0</v>
      </c>
      <c r="AH86" s="32"/>
      <c r="AI86" s="19">
        <f t="shared" ca="1" si="50"/>
        <v>5</v>
      </c>
      <c r="AJ86" s="17">
        <f t="shared" ca="1" si="51"/>
        <v>2</v>
      </c>
      <c r="AK86" s="17">
        <f t="shared" ca="1" si="52"/>
        <v>1</v>
      </c>
      <c r="AL86" s="17">
        <f t="shared" ca="1" si="53"/>
        <v>1</v>
      </c>
      <c r="AM86" s="17">
        <f t="shared" ca="1" si="54"/>
        <v>1</v>
      </c>
    </row>
    <row r="87" spans="1:39" x14ac:dyDescent="0.35">
      <c r="A87" s="20">
        <v>76</v>
      </c>
      <c r="B87" s="20">
        <f t="shared" ca="1" si="55"/>
        <v>317</v>
      </c>
      <c r="C87" s="20">
        <f t="shared" ca="1" si="56"/>
        <v>354</v>
      </c>
      <c r="D87" s="20">
        <f t="shared" ca="1" si="57"/>
        <v>599</v>
      </c>
      <c r="E87" s="16">
        <f t="shared" ca="1" si="38"/>
        <v>1270</v>
      </c>
      <c r="F87" s="21">
        <f t="shared" ca="1" si="34"/>
        <v>0.24960629921259841</v>
      </c>
      <c r="G87" s="21">
        <f t="shared" ca="1" si="34"/>
        <v>0.27874015748031494</v>
      </c>
      <c r="H87" s="21">
        <f t="shared" ca="1" si="34"/>
        <v>0.47165354330708659</v>
      </c>
      <c r="I87" s="32"/>
      <c r="J87" s="17">
        <f t="shared" ca="1" si="39"/>
        <v>124</v>
      </c>
      <c r="K87" s="17">
        <f t="shared" ca="1" si="40"/>
        <v>356</v>
      </c>
      <c r="L87" s="17">
        <f t="shared" ca="1" si="35"/>
        <v>159.5</v>
      </c>
      <c r="M87" s="17">
        <f t="shared" ca="1" si="35"/>
        <v>1</v>
      </c>
      <c r="N87" s="17">
        <f t="shared" ca="1" si="41"/>
        <v>1</v>
      </c>
      <c r="O87" s="16">
        <f t="shared" ca="1" si="42"/>
        <v>641.5</v>
      </c>
      <c r="P87" s="32"/>
      <c r="Q87" s="16">
        <f t="shared" ca="1" si="43"/>
        <v>354</v>
      </c>
      <c r="R87" s="16">
        <f t="shared" ca="1" si="44"/>
        <v>317</v>
      </c>
      <c r="S87" s="16">
        <f t="shared" ca="1" si="58"/>
        <v>0</v>
      </c>
      <c r="T87" s="16">
        <v>0</v>
      </c>
      <c r="U87" s="32"/>
      <c r="V87" s="16">
        <f t="shared" ca="1" si="45"/>
        <v>119</v>
      </c>
      <c r="W87" s="47">
        <f t="shared" ca="1" si="36"/>
        <v>317</v>
      </c>
      <c r="X87" s="47">
        <f t="shared" ca="1" si="36"/>
        <v>354</v>
      </c>
      <c r="Y87" s="16">
        <f t="shared" ca="1" si="46"/>
        <v>361</v>
      </c>
      <c r="Z87" s="32"/>
      <c r="AA87" s="16">
        <f t="shared" ca="1" si="47"/>
        <v>0</v>
      </c>
      <c r="AB87" s="16">
        <f t="shared" ca="1" si="48"/>
        <v>317</v>
      </c>
      <c r="AC87" s="16">
        <f t="shared" ca="1" si="49"/>
        <v>0</v>
      </c>
      <c r="AD87" s="47">
        <v>0</v>
      </c>
      <c r="AE87" s="32"/>
      <c r="AF87" s="16">
        <f t="shared" ca="1" si="37"/>
        <v>158.5</v>
      </c>
      <c r="AG87" s="16">
        <f t="shared" ca="1" si="37"/>
        <v>0</v>
      </c>
      <c r="AH87" s="32"/>
      <c r="AI87" s="19">
        <f t="shared" ca="1" si="50"/>
        <v>5</v>
      </c>
      <c r="AJ87" s="17">
        <f t="shared" ca="1" si="51"/>
        <v>2</v>
      </c>
      <c r="AK87" s="17">
        <f t="shared" ca="1" si="52"/>
        <v>1</v>
      </c>
      <c r="AL87" s="17">
        <f t="shared" ca="1" si="53"/>
        <v>1</v>
      </c>
      <c r="AM87" s="17">
        <f t="shared" ca="1" si="54"/>
        <v>1</v>
      </c>
    </row>
    <row r="88" spans="1:39" x14ac:dyDescent="0.35">
      <c r="A88" s="20">
        <v>77</v>
      </c>
      <c r="B88" s="20">
        <f t="shared" ca="1" si="55"/>
        <v>320</v>
      </c>
      <c r="C88" s="20">
        <f t="shared" ca="1" si="56"/>
        <v>358</v>
      </c>
      <c r="D88" s="20">
        <f t="shared" ca="1" si="57"/>
        <v>605</v>
      </c>
      <c r="E88" s="16">
        <f t="shared" ca="1" si="38"/>
        <v>1283</v>
      </c>
      <c r="F88" s="21">
        <f t="shared" ca="1" si="34"/>
        <v>0.24941543257989088</v>
      </c>
      <c r="G88" s="21">
        <f t="shared" ca="1" si="34"/>
        <v>0.27903351519875291</v>
      </c>
      <c r="H88" s="21">
        <f t="shared" ca="1" si="34"/>
        <v>0.47155105222135618</v>
      </c>
      <c r="I88" s="32"/>
      <c r="J88" s="17">
        <f t="shared" ca="1" si="39"/>
        <v>125</v>
      </c>
      <c r="K88" s="17">
        <f t="shared" ca="1" si="40"/>
        <v>361</v>
      </c>
      <c r="L88" s="17">
        <f t="shared" ca="1" si="35"/>
        <v>161</v>
      </c>
      <c r="M88" s="17">
        <f t="shared" ca="1" si="35"/>
        <v>1</v>
      </c>
      <c r="N88" s="17">
        <f t="shared" ca="1" si="41"/>
        <v>1</v>
      </c>
      <c r="O88" s="16">
        <f t="shared" ca="1" si="42"/>
        <v>649</v>
      </c>
      <c r="P88" s="32"/>
      <c r="Q88" s="16">
        <f t="shared" ca="1" si="43"/>
        <v>358</v>
      </c>
      <c r="R88" s="16">
        <f t="shared" ca="1" si="44"/>
        <v>320</v>
      </c>
      <c r="S88" s="16">
        <f t="shared" ca="1" si="58"/>
        <v>0</v>
      </c>
      <c r="T88" s="16">
        <v>0</v>
      </c>
      <c r="U88" s="32"/>
      <c r="V88" s="16">
        <f t="shared" ca="1" si="45"/>
        <v>121</v>
      </c>
      <c r="W88" s="47">
        <f t="shared" ca="1" si="36"/>
        <v>320</v>
      </c>
      <c r="X88" s="47">
        <f t="shared" ca="1" si="36"/>
        <v>358</v>
      </c>
      <c r="Y88" s="16">
        <f t="shared" ca="1" si="46"/>
        <v>363</v>
      </c>
      <c r="Z88" s="32"/>
      <c r="AA88" s="16">
        <f t="shared" ca="1" si="47"/>
        <v>0</v>
      </c>
      <c r="AB88" s="16">
        <f t="shared" ca="1" si="48"/>
        <v>320</v>
      </c>
      <c r="AC88" s="16">
        <f t="shared" ca="1" si="49"/>
        <v>0</v>
      </c>
      <c r="AD88" s="47">
        <v>0</v>
      </c>
      <c r="AE88" s="32"/>
      <c r="AF88" s="16">
        <f t="shared" ca="1" si="37"/>
        <v>160</v>
      </c>
      <c r="AG88" s="16">
        <f t="shared" ca="1" si="37"/>
        <v>0</v>
      </c>
      <c r="AH88" s="32"/>
      <c r="AI88" s="19">
        <f t="shared" ca="1" si="50"/>
        <v>4</v>
      </c>
      <c r="AJ88" s="17">
        <f t="shared" ca="1" si="51"/>
        <v>3</v>
      </c>
      <c r="AK88" s="17">
        <f t="shared" ca="1" si="52"/>
        <v>1</v>
      </c>
      <c r="AL88" s="17">
        <f t="shared" ca="1" si="53"/>
        <v>1</v>
      </c>
      <c r="AM88" s="17">
        <f t="shared" ca="1" si="54"/>
        <v>1</v>
      </c>
    </row>
    <row r="89" spans="1:39" x14ac:dyDescent="0.35">
      <c r="A89" s="20">
        <v>78</v>
      </c>
      <c r="B89" s="20">
        <f t="shared" ca="1" si="55"/>
        <v>323</v>
      </c>
      <c r="C89" s="20">
        <f t="shared" ca="1" si="56"/>
        <v>363</v>
      </c>
      <c r="D89" s="20">
        <f t="shared" ca="1" si="57"/>
        <v>612</v>
      </c>
      <c r="E89" s="16">
        <f t="shared" ca="1" si="38"/>
        <v>1298</v>
      </c>
      <c r="F89" s="21">
        <f t="shared" ca="1" si="34"/>
        <v>0.24884437596302003</v>
      </c>
      <c r="G89" s="21">
        <f t="shared" ca="1" si="34"/>
        <v>0.27966101694915252</v>
      </c>
      <c r="H89" s="21">
        <f t="shared" ca="1" si="34"/>
        <v>0.47149460708782742</v>
      </c>
      <c r="I89" s="32"/>
      <c r="J89" s="17">
        <f t="shared" ca="1" si="39"/>
        <v>126</v>
      </c>
      <c r="K89" s="17">
        <f t="shared" ca="1" si="40"/>
        <v>366</v>
      </c>
      <c r="L89" s="17">
        <f t="shared" ca="1" si="35"/>
        <v>162.5</v>
      </c>
      <c r="M89" s="17">
        <f t="shared" ca="1" si="35"/>
        <v>1</v>
      </c>
      <c r="N89" s="17">
        <f t="shared" ca="1" si="41"/>
        <v>1</v>
      </c>
      <c r="O89" s="16">
        <f t="shared" ca="1" si="42"/>
        <v>656.5</v>
      </c>
      <c r="P89" s="32"/>
      <c r="Q89" s="16">
        <f t="shared" ca="1" si="43"/>
        <v>363</v>
      </c>
      <c r="R89" s="16">
        <f t="shared" ca="1" si="44"/>
        <v>323</v>
      </c>
      <c r="S89" s="16">
        <f t="shared" ca="1" si="58"/>
        <v>0</v>
      </c>
      <c r="T89" s="16">
        <v>0</v>
      </c>
      <c r="U89" s="32"/>
      <c r="V89" s="16">
        <f t="shared" ca="1" si="45"/>
        <v>122</v>
      </c>
      <c r="W89" s="47">
        <f t="shared" ca="1" si="36"/>
        <v>323</v>
      </c>
      <c r="X89" s="47">
        <f t="shared" ca="1" si="36"/>
        <v>363</v>
      </c>
      <c r="Y89" s="16">
        <f t="shared" ca="1" si="46"/>
        <v>368</v>
      </c>
      <c r="Z89" s="32"/>
      <c r="AA89" s="16">
        <f t="shared" ca="1" si="47"/>
        <v>0</v>
      </c>
      <c r="AB89" s="16">
        <f t="shared" ca="1" si="48"/>
        <v>323</v>
      </c>
      <c r="AC89" s="16">
        <f t="shared" ca="1" si="49"/>
        <v>0</v>
      </c>
      <c r="AD89" s="47">
        <v>0</v>
      </c>
      <c r="AE89" s="32"/>
      <c r="AF89" s="16">
        <f t="shared" ca="1" si="37"/>
        <v>161.5</v>
      </c>
      <c r="AG89" s="16">
        <f t="shared" ca="1" si="37"/>
        <v>0</v>
      </c>
      <c r="AH89" s="32"/>
      <c r="AI89" s="19">
        <f t="shared" ca="1" si="50"/>
        <v>4</v>
      </c>
      <c r="AJ89" s="17">
        <f t="shared" ca="1" si="51"/>
        <v>3</v>
      </c>
      <c r="AK89" s="17">
        <f t="shared" ca="1" si="52"/>
        <v>1</v>
      </c>
      <c r="AL89" s="17">
        <f t="shared" ca="1" si="53"/>
        <v>1</v>
      </c>
      <c r="AM89" s="17">
        <f t="shared" ca="1" si="54"/>
        <v>1</v>
      </c>
    </row>
    <row r="90" spans="1:39" x14ac:dyDescent="0.35">
      <c r="A90" s="20">
        <v>79</v>
      </c>
      <c r="B90" s="20">
        <f t="shared" ca="1" si="55"/>
        <v>326</v>
      </c>
      <c r="C90" s="20">
        <f t="shared" ca="1" si="56"/>
        <v>368</v>
      </c>
      <c r="D90" s="20">
        <f t="shared" ca="1" si="57"/>
        <v>619</v>
      </c>
      <c r="E90" s="16">
        <f t="shared" ca="1" si="38"/>
        <v>1313</v>
      </c>
      <c r="F90" s="21">
        <f t="shared" ca="1" si="34"/>
        <v>0.24828636709824828</v>
      </c>
      <c r="G90" s="21">
        <f t="shared" ca="1" si="34"/>
        <v>0.28027418126428028</v>
      </c>
      <c r="H90" s="21">
        <f t="shared" ca="1" si="34"/>
        <v>0.47143945163747142</v>
      </c>
      <c r="I90" s="32"/>
      <c r="J90" s="17">
        <f t="shared" ca="1" si="39"/>
        <v>127</v>
      </c>
      <c r="K90" s="17">
        <f t="shared" ca="1" si="40"/>
        <v>371</v>
      </c>
      <c r="L90" s="17">
        <f t="shared" ca="1" si="35"/>
        <v>164</v>
      </c>
      <c r="M90" s="17">
        <f t="shared" ca="1" si="35"/>
        <v>1</v>
      </c>
      <c r="N90" s="17">
        <f t="shared" ca="1" si="41"/>
        <v>1</v>
      </c>
      <c r="O90" s="16">
        <f t="shared" ca="1" si="42"/>
        <v>664</v>
      </c>
      <c r="P90" s="32"/>
      <c r="Q90" s="16">
        <f t="shared" ca="1" si="43"/>
        <v>368</v>
      </c>
      <c r="R90" s="16">
        <f t="shared" ca="1" si="44"/>
        <v>326</v>
      </c>
      <c r="S90" s="16">
        <f t="shared" ca="1" si="58"/>
        <v>0</v>
      </c>
      <c r="T90" s="16">
        <v>0</v>
      </c>
      <c r="U90" s="32"/>
      <c r="V90" s="16">
        <f t="shared" ca="1" si="45"/>
        <v>123</v>
      </c>
      <c r="W90" s="47">
        <f t="shared" ca="1" si="36"/>
        <v>326</v>
      </c>
      <c r="X90" s="47">
        <f t="shared" ca="1" si="36"/>
        <v>368</v>
      </c>
      <c r="Y90" s="16">
        <f t="shared" ca="1" si="46"/>
        <v>373</v>
      </c>
      <c r="Z90" s="32"/>
      <c r="AA90" s="16">
        <f t="shared" ca="1" si="47"/>
        <v>0</v>
      </c>
      <c r="AB90" s="16">
        <f t="shared" ca="1" si="48"/>
        <v>326</v>
      </c>
      <c r="AC90" s="16">
        <f t="shared" ca="1" si="49"/>
        <v>0</v>
      </c>
      <c r="AD90" s="47">
        <v>0</v>
      </c>
      <c r="AE90" s="32"/>
      <c r="AF90" s="16">
        <f t="shared" ca="1" si="37"/>
        <v>163</v>
      </c>
      <c r="AG90" s="16">
        <f t="shared" ca="1" si="37"/>
        <v>0</v>
      </c>
      <c r="AH90" s="32"/>
      <c r="AI90" s="19">
        <f t="shared" ca="1" si="50"/>
        <v>4</v>
      </c>
      <c r="AJ90" s="17">
        <f t="shared" ca="1" si="51"/>
        <v>3</v>
      </c>
      <c r="AK90" s="17">
        <f t="shared" ca="1" si="52"/>
        <v>1</v>
      </c>
      <c r="AL90" s="17">
        <f t="shared" ca="1" si="53"/>
        <v>1</v>
      </c>
      <c r="AM90" s="17">
        <f t="shared" ca="1" si="54"/>
        <v>1</v>
      </c>
    </row>
    <row r="91" spans="1:39" x14ac:dyDescent="0.35">
      <c r="A91" s="20">
        <v>80</v>
      </c>
      <c r="B91" s="20">
        <f t="shared" ca="1" si="55"/>
        <v>329</v>
      </c>
      <c r="C91" s="20">
        <f t="shared" ca="1" si="56"/>
        <v>373</v>
      </c>
      <c r="D91" s="20">
        <f t="shared" ca="1" si="57"/>
        <v>626</v>
      </c>
      <c r="E91" s="16">
        <f t="shared" ca="1" si="38"/>
        <v>1328</v>
      </c>
      <c r="F91" s="21">
        <f t="shared" ca="1" si="34"/>
        <v>0.24774096385542169</v>
      </c>
      <c r="G91" s="21">
        <f t="shared" ca="1" si="34"/>
        <v>0.28087349397590361</v>
      </c>
      <c r="H91" s="21">
        <f t="shared" ca="1" si="34"/>
        <v>0.47138554216867468</v>
      </c>
      <c r="I91" s="32"/>
      <c r="J91" s="17">
        <f t="shared" ca="1" si="39"/>
        <v>130</v>
      </c>
      <c r="K91" s="17">
        <f t="shared" ca="1" si="40"/>
        <v>375</v>
      </c>
      <c r="L91" s="17">
        <f t="shared" ca="1" si="35"/>
        <v>165.5</v>
      </c>
      <c r="M91" s="17">
        <f t="shared" ca="1" si="35"/>
        <v>1</v>
      </c>
      <c r="N91" s="17">
        <f t="shared" ca="1" si="41"/>
        <v>1</v>
      </c>
      <c r="O91" s="16">
        <f t="shared" ca="1" si="42"/>
        <v>672.5</v>
      </c>
      <c r="P91" s="32"/>
      <c r="Q91" s="16">
        <f t="shared" ca="1" si="43"/>
        <v>373</v>
      </c>
      <c r="R91" s="16">
        <f t="shared" ca="1" si="44"/>
        <v>329</v>
      </c>
      <c r="S91" s="16">
        <f t="shared" ca="1" si="58"/>
        <v>0</v>
      </c>
      <c r="T91" s="16">
        <v>0</v>
      </c>
      <c r="U91" s="32"/>
      <c r="V91" s="16">
        <f t="shared" ca="1" si="45"/>
        <v>125</v>
      </c>
      <c r="W91" s="47">
        <f t="shared" ca="1" si="36"/>
        <v>329</v>
      </c>
      <c r="X91" s="47">
        <f t="shared" ca="1" si="36"/>
        <v>373</v>
      </c>
      <c r="Y91" s="16">
        <f t="shared" ca="1" si="46"/>
        <v>376</v>
      </c>
      <c r="Z91" s="32"/>
      <c r="AA91" s="16">
        <f t="shared" ca="1" si="47"/>
        <v>0</v>
      </c>
      <c r="AB91" s="16">
        <f t="shared" ca="1" si="48"/>
        <v>329</v>
      </c>
      <c r="AC91" s="16">
        <f t="shared" ca="1" si="49"/>
        <v>0</v>
      </c>
      <c r="AD91" s="47">
        <v>0</v>
      </c>
      <c r="AE91" s="32"/>
      <c r="AF91" s="16">
        <f t="shared" ca="1" si="37"/>
        <v>164.5</v>
      </c>
      <c r="AG91" s="16">
        <f t="shared" ca="1" si="37"/>
        <v>0</v>
      </c>
      <c r="AH91" s="32"/>
      <c r="AI91" s="19">
        <f t="shared" ca="1" si="50"/>
        <v>5</v>
      </c>
      <c r="AJ91" s="17">
        <f t="shared" ca="1" si="51"/>
        <v>2</v>
      </c>
      <c r="AK91" s="17">
        <f t="shared" ca="1" si="52"/>
        <v>1</v>
      </c>
      <c r="AL91" s="17">
        <f t="shared" ca="1" si="53"/>
        <v>1</v>
      </c>
      <c r="AM91" s="17">
        <f t="shared" ca="1" si="54"/>
        <v>1</v>
      </c>
    </row>
    <row r="92" spans="1:39" x14ac:dyDescent="0.35">
      <c r="A92" s="20">
        <v>81</v>
      </c>
      <c r="B92" s="20">
        <f t="shared" ca="1" si="55"/>
        <v>332</v>
      </c>
      <c r="C92" s="20">
        <f t="shared" ca="1" si="56"/>
        <v>377</v>
      </c>
      <c r="D92" s="20">
        <f t="shared" ca="1" si="57"/>
        <v>636</v>
      </c>
      <c r="E92" s="16">
        <f t="shared" ca="1" si="38"/>
        <v>1345</v>
      </c>
      <c r="F92" s="21">
        <f t="shared" ca="1" si="34"/>
        <v>0.24684014869888476</v>
      </c>
      <c r="G92" s="21">
        <f t="shared" ca="1" si="34"/>
        <v>0.28029739776951673</v>
      </c>
      <c r="H92" s="21">
        <f t="shared" ca="1" si="34"/>
        <v>0.4728624535315985</v>
      </c>
      <c r="I92" s="32"/>
      <c r="J92" s="17">
        <f t="shared" ca="1" si="39"/>
        <v>132</v>
      </c>
      <c r="K92" s="17">
        <f t="shared" ca="1" si="40"/>
        <v>379</v>
      </c>
      <c r="L92" s="17">
        <f t="shared" ca="1" si="35"/>
        <v>167</v>
      </c>
      <c r="M92" s="17">
        <f t="shared" ca="1" si="35"/>
        <v>1</v>
      </c>
      <c r="N92" s="17">
        <f t="shared" ca="1" si="41"/>
        <v>1</v>
      </c>
      <c r="O92" s="16">
        <f t="shared" ca="1" si="42"/>
        <v>680</v>
      </c>
      <c r="P92" s="32"/>
      <c r="Q92" s="16">
        <f t="shared" ca="1" si="43"/>
        <v>377</v>
      </c>
      <c r="R92" s="16">
        <f t="shared" ca="1" si="44"/>
        <v>332</v>
      </c>
      <c r="S92" s="16">
        <f t="shared" ca="1" si="58"/>
        <v>0</v>
      </c>
      <c r="T92" s="16">
        <v>0</v>
      </c>
      <c r="U92" s="32"/>
      <c r="V92" s="16">
        <f t="shared" ca="1" si="45"/>
        <v>127</v>
      </c>
      <c r="W92" s="47">
        <f t="shared" ca="1" si="36"/>
        <v>332</v>
      </c>
      <c r="X92" s="47">
        <f t="shared" ca="1" si="36"/>
        <v>377</v>
      </c>
      <c r="Y92" s="16">
        <f t="shared" ca="1" si="46"/>
        <v>382</v>
      </c>
      <c r="Z92" s="32"/>
      <c r="AA92" s="16">
        <f t="shared" ca="1" si="47"/>
        <v>0</v>
      </c>
      <c r="AB92" s="16">
        <f t="shared" ca="1" si="48"/>
        <v>332</v>
      </c>
      <c r="AC92" s="16">
        <f t="shared" ca="1" si="49"/>
        <v>0</v>
      </c>
      <c r="AD92" s="47">
        <v>0</v>
      </c>
      <c r="AE92" s="32"/>
      <c r="AF92" s="16">
        <f t="shared" ca="1" si="37"/>
        <v>166</v>
      </c>
      <c r="AG92" s="16">
        <f t="shared" ca="1" si="37"/>
        <v>0</v>
      </c>
      <c r="AH92" s="32"/>
      <c r="AI92" s="19">
        <f t="shared" ca="1" si="50"/>
        <v>5</v>
      </c>
      <c r="AJ92" s="17">
        <f t="shared" ca="1" si="51"/>
        <v>2</v>
      </c>
      <c r="AK92" s="17">
        <f t="shared" ca="1" si="52"/>
        <v>1</v>
      </c>
      <c r="AL92" s="17">
        <f t="shared" ca="1" si="53"/>
        <v>1</v>
      </c>
      <c r="AM92" s="17">
        <f t="shared" ca="1" si="54"/>
        <v>1</v>
      </c>
    </row>
    <row r="93" spans="1:39" x14ac:dyDescent="0.35">
      <c r="A93" s="20">
        <v>82</v>
      </c>
      <c r="B93" s="20">
        <f t="shared" ca="1" si="55"/>
        <v>335</v>
      </c>
      <c r="C93" s="20">
        <f t="shared" ca="1" si="56"/>
        <v>381</v>
      </c>
      <c r="D93" s="20">
        <f t="shared" ca="1" si="57"/>
        <v>644</v>
      </c>
      <c r="E93" s="16">
        <f t="shared" ca="1" si="38"/>
        <v>1360</v>
      </c>
      <c r="F93" s="21">
        <f t="shared" ca="1" si="34"/>
        <v>0.24632352941176472</v>
      </c>
      <c r="G93" s="21">
        <f t="shared" ca="1" si="34"/>
        <v>0.28014705882352942</v>
      </c>
      <c r="H93" s="21">
        <f t="shared" ca="1" si="34"/>
        <v>0.47352941176470587</v>
      </c>
      <c r="I93" s="32"/>
      <c r="J93" s="17">
        <f t="shared" ca="1" si="39"/>
        <v>133</v>
      </c>
      <c r="K93" s="17">
        <f t="shared" ca="1" si="40"/>
        <v>383</v>
      </c>
      <c r="L93" s="17">
        <f t="shared" ca="1" si="35"/>
        <v>168.5</v>
      </c>
      <c r="M93" s="17">
        <f t="shared" ca="1" si="35"/>
        <v>1</v>
      </c>
      <c r="N93" s="17">
        <f t="shared" ca="1" si="41"/>
        <v>1</v>
      </c>
      <c r="O93" s="16">
        <f t="shared" ca="1" si="42"/>
        <v>686.5</v>
      </c>
      <c r="P93" s="32"/>
      <c r="Q93" s="16">
        <f t="shared" ca="1" si="43"/>
        <v>381</v>
      </c>
      <c r="R93" s="16">
        <f t="shared" ca="1" si="44"/>
        <v>335</v>
      </c>
      <c r="S93" s="16">
        <f t="shared" ca="1" si="58"/>
        <v>0</v>
      </c>
      <c r="T93" s="16">
        <v>0</v>
      </c>
      <c r="U93" s="32"/>
      <c r="V93" s="16">
        <f t="shared" ca="1" si="45"/>
        <v>128</v>
      </c>
      <c r="W93" s="47">
        <f t="shared" ca="1" si="36"/>
        <v>335</v>
      </c>
      <c r="X93" s="47">
        <f t="shared" ca="1" si="36"/>
        <v>381</v>
      </c>
      <c r="Y93" s="16">
        <f t="shared" ca="1" si="46"/>
        <v>388</v>
      </c>
      <c r="Z93" s="32"/>
      <c r="AA93" s="16">
        <f t="shared" ca="1" si="47"/>
        <v>0</v>
      </c>
      <c r="AB93" s="16">
        <f t="shared" ca="1" si="48"/>
        <v>335</v>
      </c>
      <c r="AC93" s="16">
        <f t="shared" ca="1" si="49"/>
        <v>0</v>
      </c>
      <c r="AD93" s="47">
        <v>0</v>
      </c>
      <c r="AE93" s="32"/>
      <c r="AF93" s="16">
        <f t="shared" ca="1" si="37"/>
        <v>167.5</v>
      </c>
      <c r="AG93" s="16">
        <f t="shared" ca="1" si="37"/>
        <v>0</v>
      </c>
      <c r="AH93" s="32"/>
      <c r="AI93" s="19">
        <f t="shared" ca="1" si="50"/>
        <v>5</v>
      </c>
      <c r="AJ93" s="17">
        <f t="shared" ca="1" si="51"/>
        <v>2</v>
      </c>
      <c r="AK93" s="17">
        <f t="shared" ca="1" si="52"/>
        <v>1</v>
      </c>
      <c r="AL93" s="17">
        <f t="shared" ca="1" si="53"/>
        <v>1</v>
      </c>
      <c r="AM93" s="17">
        <f t="shared" ca="1" si="54"/>
        <v>1</v>
      </c>
    </row>
    <row r="94" spans="1:39" x14ac:dyDescent="0.35">
      <c r="A94" s="20">
        <v>83</v>
      </c>
      <c r="B94" s="20">
        <f t="shared" ca="1" si="55"/>
        <v>338</v>
      </c>
      <c r="C94" s="20">
        <f t="shared" ca="1" si="56"/>
        <v>385</v>
      </c>
      <c r="D94" s="20">
        <f t="shared" ca="1" si="57"/>
        <v>650</v>
      </c>
      <c r="E94" s="16">
        <f t="shared" ca="1" si="38"/>
        <v>1373</v>
      </c>
      <c r="F94" s="21">
        <f t="shared" ca="1" si="34"/>
        <v>0.24617625637290605</v>
      </c>
      <c r="G94" s="21">
        <f t="shared" ca="1" si="34"/>
        <v>0.28040786598689005</v>
      </c>
      <c r="H94" s="21">
        <f t="shared" ca="1" si="34"/>
        <v>0.47341587764020393</v>
      </c>
      <c r="I94" s="32"/>
      <c r="J94" s="17">
        <f t="shared" ca="1" si="39"/>
        <v>134</v>
      </c>
      <c r="K94" s="17">
        <f t="shared" ca="1" si="40"/>
        <v>388</v>
      </c>
      <c r="L94" s="17">
        <f t="shared" ca="1" si="35"/>
        <v>170</v>
      </c>
      <c r="M94" s="17">
        <f t="shared" ca="1" si="35"/>
        <v>1</v>
      </c>
      <c r="N94" s="17">
        <f t="shared" ca="1" si="41"/>
        <v>1</v>
      </c>
      <c r="O94" s="16">
        <f t="shared" ca="1" si="42"/>
        <v>694</v>
      </c>
      <c r="P94" s="32"/>
      <c r="Q94" s="16">
        <f t="shared" ca="1" si="43"/>
        <v>385</v>
      </c>
      <c r="R94" s="16">
        <f t="shared" ca="1" si="44"/>
        <v>338</v>
      </c>
      <c r="S94" s="16">
        <f t="shared" ca="1" si="58"/>
        <v>0</v>
      </c>
      <c r="T94" s="16">
        <v>0</v>
      </c>
      <c r="U94" s="32"/>
      <c r="V94" s="16">
        <f t="shared" ca="1" si="45"/>
        <v>130</v>
      </c>
      <c r="W94" s="47">
        <f t="shared" ca="1" si="36"/>
        <v>338</v>
      </c>
      <c r="X94" s="47">
        <f t="shared" ca="1" si="36"/>
        <v>385</v>
      </c>
      <c r="Y94" s="16">
        <f t="shared" ca="1" si="46"/>
        <v>390</v>
      </c>
      <c r="Z94" s="32"/>
      <c r="AA94" s="16">
        <f t="shared" ca="1" si="47"/>
        <v>0</v>
      </c>
      <c r="AB94" s="16">
        <f t="shared" ca="1" si="48"/>
        <v>338</v>
      </c>
      <c r="AC94" s="16">
        <f t="shared" ca="1" si="49"/>
        <v>0</v>
      </c>
      <c r="AD94" s="47">
        <v>0</v>
      </c>
      <c r="AE94" s="32"/>
      <c r="AF94" s="16">
        <f t="shared" ca="1" si="37"/>
        <v>169</v>
      </c>
      <c r="AG94" s="16">
        <f t="shared" ca="1" si="37"/>
        <v>0</v>
      </c>
      <c r="AH94" s="32"/>
      <c r="AI94" s="19">
        <f t="shared" ca="1" si="50"/>
        <v>4</v>
      </c>
      <c r="AJ94" s="17">
        <f t="shared" ca="1" si="51"/>
        <v>3</v>
      </c>
      <c r="AK94" s="17">
        <f t="shared" ca="1" si="52"/>
        <v>1</v>
      </c>
      <c r="AL94" s="17">
        <f t="shared" ca="1" si="53"/>
        <v>1</v>
      </c>
      <c r="AM94" s="17">
        <f t="shared" ca="1" si="54"/>
        <v>1</v>
      </c>
    </row>
    <row r="95" spans="1:39" x14ac:dyDescent="0.35">
      <c r="A95" s="20">
        <v>84</v>
      </c>
      <c r="B95" s="20">
        <f t="shared" ca="1" si="55"/>
        <v>341</v>
      </c>
      <c r="C95" s="20">
        <f t="shared" ca="1" si="56"/>
        <v>390</v>
      </c>
      <c r="D95" s="20">
        <f t="shared" ca="1" si="57"/>
        <v>657</v>
      </c>
      <c r="E95" s="16">
        <f t="shared" ca="1" si="38"/>
        <v>1388</v>
      </c>
      <c r="F95" s="21">
        <f t="shared" ca="1" si="34"/>
        <v>0.24567723342939482</v>
      </c>
      <c r="G95" s="21">
        <f t="shared" ca="1" si="34"/>
        <v>0.28097982708933716</v>
      </c>
      <c r="H95" s="21">
        <f t="shared" ca="1" si="34"/>
        <v>0.47334293948126799</v>
      </c>
      <c r="I95" s="32"/>
      <c r="J95" s="17">
        <f t="shared" ca="1" si="39"/>
        <v>135</v>
      </c>
      <c r="K95" s="17">
        <f t="shared" ca="1" si="40"/>
        <v>392</v>
      </c>
      <c r="L95" s="17">
        <f t="shared" ca="1" si="35"/>
        <v>172.5</v>
      </c>
      <c r="M95" s="17">
        <f t="shared" ca="1" si="35"/>
        <v>1</v>
      </c>
      <c r="N95" s="17">
        <f t="shared" ca="1" si="41"/>
        <v>1</v>
      </c>
      <c r="O95" s="16">
        <f t="shared" ca="1" si="42"/>
        <v>701.5</v>
      </c>
      <c r="P95" s="32"/>
      <c r="Q95" s="16">
        <f t="shared" ca="1" si="43"/>
        <v>390</v>
      </c>
      <c r="R95" s="16">
        <f t="shared" ca="1" si="44"/>
        <v>341</v>
      </c>
      <c r="S95" s="16">
        <f t="shared" ca="1" si="58"/>
        <v>0</v>
      </c>
      <c r="T95" s="16">
        <v>0</v>
      </c>
      <c r="U95" s="32"/>
      <c r="V95" s="16">
        <f t="shared" ca="1" si="45"/>
        <v>131</v>
      </c>
      <c r="W95" s="47">
        <f t="shared" ca="1" si="36"/>
        <v>341</v>
      </c>
      <c r="X95" s="47">
        <f t="shared" ca="1" si="36"/>
        <v>390</v>
      </c>
      <c r="Y95" s="16">
        <f t="shared" ca="1" si="46"/>
        <v>395</v>
      </c>
      <c r="Z95" s="32"/>
      <c r="AA95" s="16">
        <f t="shared" ca="1" si="47"/>
        <v>0</v>
      </c>
      <c r="AB95" s="16">
        <f t="shared" ca="1" si="48"/>
        <v>341</v>
      </c>
      <c r="AC95" s="16">
        <f t="shared" ca="1" si="49"/>
        <v>0</v>
      </c>
      <c r="AD95" s="47">
        <v>0</v>
      </c>
      <c r="AE95" s="32"/>
      <c r="AF95" s="16">
        <f t="shared" ca="1" si="37"/>
        <v>170.5</v>
      </c>
      <c r="AG95" s="16">
        <f t="shared" ca="1" si="37"/>
        <v>0</v>
      </c>
      <c r="AH95" s="32"/>
      <c r="AI95" s="19">
        <f t="shared" ca="1" si="50"/>
        <v>4</v>
      </c>
      <c r="AJ95" s="17">
        <f t="shared" ca="1" si="51"/>
        <v>2</v>
      </c>
      <c r="AK95" s="17">
        <f t="shared" ca="1" si="52"/>
        <v>2</v>
      </c>
      <c r="AL95" s="17">
        <f t="shared" ca="1" si="53"/>
        <v>1</v>
      </c>
      <c r="AM95" s="17">
        <f t="shared" ca="1" si="54"/>
        <v>1</v>
      </c>
    </row>
    <row r="96" spans="1:39" x14ac:dyDescent="0.35">
      <c r="A96" s="20">
        <v>85</v>
      </c>
      <c r="B96" s="20">
        <f t="shared" ca="1" si="55"/>
        <v>346</v>
      </c>
      <c r="C96" s="20">
        <f t="shared" ca="1" si="56"/>
        <v>394</v>
      </c>
      <c r="D96" s="20">
        <f t="shared" ca="1" si="57"/>
        <v>663</v>
      </c>
      <c r="E96" s="16">
        <f t="shared" ca="1" si="38"/>
        <v>1403</v>
      </c>
      <c r="F96" s="21">
        <f t="shared" ca="1" si="34"/>
        <v>0.24661439771917321</v>
      </c>
      <c r="G96" s="21">
        <f t="shared" ca="1" si="34"/>
        <v>0.28082679971489666</v>
      </c>
      <c r="H96" s="21">
        <f t="shared" ca="1" si="34"/>
        <v>0.47255880256593014</v>
      </c>
      <c r="I96" s="32"/>
      <c r="J96" s="17">
        <f t="shared" ca="1" si="39"/>
        <v>136</v>
      </c>
      <c r="K96" s="17">
        <f t="shared" ca="1" si="40"/>
        <v>396</v>
      </c>
      <c r="L96" s="17">
        <f t="shared" ca="1" si="35"/>
        <v>175</v>
      </c>
      <c r="M96" s="17">
        <f t="shared" ca="1" si="35"/>
        <v>1</v>
      </c>
      <c r="N96" s="17">
        <f t="shared" ca="1" si="41"/>
        <v>1</v>
      </c>
      <c r="O96" s="16">
        <f t="shared" ca="1" si="42"/>
        <v>709</v>
      </c>
      <c r="P96" s="32"/>
      <c r="Q96" s="16">
        <f t="shared" ca="1" si="43"/>
        <v>394</v>
      </c>
      <c r="R96" s="16">
        <f t="shared" ca="1" si="44"/>
        <v>346</v>
      </c>
      <c r="S96" s="16">
        <f t="shared" ca="1" si="58"/>
        <v>0</v>
      </c>
      <c r="T96" s="16">
        <v>0</v>
      </c>
      <c r="U96" s="32"/>
      <c r="V96" s="16">
        <f t="shared" ca="1" si="45"/>
        <v>132</v>
      </c>
      <c r="W96" s="47">
        <f t="shared" ca="1" si="36"/>
        <v>346</v>
      </c>
      <c r="X96" s="47">
        <f t="shared" ca="1" si="36"/>
        <v>394</v>
      </c>
      <c r="Y96" s="16">
        <f t="shared" ca="1" si="46"/>
        <v>399</v>
      </c>
      <c r="Z96" s="32"/>
      <c r="AA96" s="16">
        <f t="shared" ca="1" si="47"/>
        <v>0</v>
      </c>
      <c r="AB96" s="16">
        <f t="shared" ca="1" si="48"/>
        <v>346</v>
      </c>
      <c r="AC96" s="16">
        <f t="shared" ca="1" si="49"/>
        <v>0</v>
      </c>
      <c r="AD96" s="47">
        <v>0</v>
      </c>
      <c r="AE96" s="32"/>
      <c r="AF96" s="16">
        <f t="shared" ca="1" si="37"/>
        <v>173</v>
      </c>
      <c r="AG96" s="16">
        <f t="shared" ca="1" si="37"/>
        <v>0</v>
      </c>
      <c r="AH96" s="32"/>
      <c r="AI96" s="19">
        <f t="shared" ca="1" si="50"/>
        <v>4</v>
      </c>
      <c r="AJ96" s="17">
        <f t="shared" ca="1" si="51"/>
        <v>2</v>
      </c>
      <c r="AK96" s="17">
        <f t="shared" ca="1" si="52"/>
        <v>2</v>
      </c>
      <c r="AL96" s="17">
        <f t="shared" ca="1" si="53"/>
        <v>1</v>
      </c>
      <c r="AM96" s="17">
        <f t="shared" ca="1" si="54"/>
        <v>1</v>
      </c>
    </row>
    <row r="97" spans="1:39" x14ac:dyDescent="0.35">
      <c r="A97" s="20">
        <v>86</v>
      </c>
      <c r="B97" s="20">
        <f t="shared" ca="1" si="55"/>
        <v>351</v>
      </c>
      <c r="C97" s="20">
        <f t="shared" ca="1" si="56"/>
        <v>398</v>
      </c>
      <c r="D97" s="20">
        <f t="shared" ca="1" si="57"/>
        <v>669</v>
      </c>
      <c r="E97" s="16">
        <f t="shared" ca="1" si="38"/>
        <v>1418</v>
      </c>
      <c r="F97" s="21">
        <f t="shared" ca="1" si="34"/>
        <v>0.24753173483779972</v>
      </c>
      <c r="G97" s="21">
        <f t="shared" ca="1" si="34"/>
        <v>0.28067700987306066</v>
      </c>
      <c r="H97" s="21">
        <f t="shared" ca="1" si="34"/>
        <v>0.47179125528913962</v>
      </c>
      <c r="I97" s="32"/>
      <c r="J97" s="17">
        <f t="shared" ca="1" si="39"/>
        <v>138</v>
      </c>
      <c r="K97" s="17">
        <f t="shared" ca="1" si="40"/>
        <v>400</v>
      </c>
      <c r="L97" s="17">
        <f t="shared" ca="1" si="35"/>
        <v>176.5</v>
      </c>
      <c r="M97" s="17">
        <f t="shared" ca="1" si="35"/>
        <v>1</v>
      </c>
      <c r="N97" s="17">
        <f t="shared" ca="1" si="41"/>
        <v>1</v>
      </c>
      <c r="O97" s="16">
        <f t="shared" ca="1" si="42"/>
        <v>716.5</v>
      </c>
      <c r="P97" s="32"/>
      <c r="Q97" s="16">
        <f t="shared" ca="1" si="43"/>
        <v>398</v>
      </c>
      <c r="R97" s="16">
        <f t="shared" ca="1" si="44"/>
        <v>351</v>
      </c>
      <c r="S97" s="16">
        <f t="shared" ca="1" si="58"/>
        <v>0</v>
      </c>
      <c r="T97" s="16">
        <v>0</v>
      </c>
      <c r="U97" s="32"/>
      <c r="V97" s="16">
        <f t="shared" ca="1" si="45"/>
        <v>133</v>
      </c>
      <c r="W97" s="47">
        <f t="shared" ca="1" si="36"/>
        <v>351</v>
      </c>
      <c r="X97" s="47">
        <f t="shared" ca="1" si="36"/>
        <v>398</v>
      </c>
      <c r="Y97" s="16">
        <f t="shared" ca="1" si="46"/>
        <v>403</v>
      </c>
      <c r="Z97" s="32"/>
      <c r="AA97" s="16">
        <f t="shared" ca="1" si="47"/>
        <v>0</v>
      </c>
      <c r="AB97" s="16">
        <f t="shared" ca="1" si="48"/>
        <v>351</v>
      </c>
      <c r="AC97" s="16">
        <f t="shared" ca="1" si="49"/>
        <v>0</v>
      </c>
      <c r="AD97" s="47">
        <v>0</v>
      </c>
      <c r="AE97" s="32"/>
      <c r="AF97" s="16">
        <f t="shared" ca="1" si="37"/>
        <v>175.5</v>
      </c>
      <c r="AG97" s="16">
        <f t="shared" ca="1" si="37"/>
        <v>0</v>
      </c>
      <c r="AH97" s="32"/>
      <c r="AI97" s="19">
        <f t="shared" ca="1" si="50"/>
        <v>5</v>
      </c>
      <c r="AJ97" s="17">
        <f t="shared" ca="1" si="51"/>
        <v>2</v>
      </c>
      <c r="AK97" s="17">
        <f t="shared" ca="1" si="52"/>
        <v>1</v>
      </c>
      <c r="AL97" s="17">
        <f t="shared" ca="1" si="53"/>
        <v>1</v>
      </c>
      <c r="AM97" s="17">
        <f t="shared" ca="1" si="54"/>
        <v>1</v>
      </c>
    </row>
    <row r="98" spans="1:39" x14ac:dyDescent="0.35">
      <c r="A98" s="20">
        <v>87</v>
      </c>
      <c r="B98" s="20">
        <f t="shared" ca="1" si="55"/>
        <v>354</v>
      </c>
      <c r="C98" s="20">
        <f t="shared" ca="1" si="56"/>
        <v>402</v>
      </c>
      <c r="D98" s="20">
        <f t="shared" ca="1" si="57"/>
        <v>677</v>
      </c>
      <c r="E98" s="16">
        <f t="shared" ca="1" si="38"/>
        <v>1433</v>
      </c>
      <c r="F98" s="21">
        <f t="shared" ca="1" si="34"/>
        <v>0.24703419399860432</v>
      </c>
      <c r="G98" s="21">
        <f t="shared" ca="1" si="34"/>
        <v>0.28053035589672015</v>
      </c>
      <c r="H98" s="21">
        <f t="shared" ca="1" si="34"/>
        <v>0.47243545010467553</v>
      </c>
      <c r="I98" s="32"/>
      <c r="J98" s="17">
        <f t="shared" ca="1" si="39"/>
        <v>140</v>
      </c>
      <c r="K98" s="17">
        <f t="shared" ca="1" si="40"/>
        <v>404</v>
      </c>
      <c r="L98" s="17">
        <f t="shared" ca="1" si="35"/>
        <v>178</v>
      </c>
      <c r="M98" s="17">
        <f t="shared" ca="1" si="35"/>
        <v>1</v>
      </c>
      <c r="N98" s="17">
        <f t="shared" ca="1" si="41"/>
        <v>1</v>
      </c>
      <c r="O98" s="16">
        <f t="shared" ca="1" si="42"/>
        <v>724</v>
      </c>
      <c r="P98" s="32"/>
      <c r="Q98" s="16">
        <f t="shared" ca="1" si="43"/>
        <v>402</v>
      </c>
      <c r="R98" s="16">
        <f t="shared" ca="1" si="44"/>
        <v>354</v>
      </c>
      <c r="S98" s="16">
        <f t="shared" ca="1" si="58"/>
        <v>0</v>
      </c>
      <c r="T98" s="16">
        <v>0</v>
      </c>
      <c r="U98" s="32"/>
      <c r="V98" s="16">
        <f t="shared" ca="1" si="45"/>
        <v>135</v>
      </c>
      <c r="W98" s="47">
        <f t="shared" ca="1" si="36"/>
        <v>354</v>
      </c>
      <c r="X98" s="47">
        <f t="shared" ca="1" si="36"/>
        <v>402</v>
      </c>
      <c r="Y98" s="16">
        <f t="shared" ca="1" si="46"/>
        <v>407</v>
      </c>
      <c r="Z98" s="32"/>
      <c r="AA98" s="16">
        <f t="shared" ca="1" si="47"/>
        <v>0</v>
      </c>
      <c r="AB98" s="16">
        <f t="shared" ca="1" si="48"/>
        <v>354</v>
      </c>
      <c r="AC98" s="16">
        <f t="shared" ca="1" si="49"/>
        <v>0</v>
      </c>
      <c r="AD98" s="47">
        <v>0</v>
      </c>
      <c r="AE98" s="32"/>
      <c r="AF98" s="16">
        <f t="shared" ca="1" si="37"/>
        <v>177</v>
      </c>
      <c r="AG98" s="16">
        <f t="shared" ca="1" si="37"/>
        <v>0</v>
      </c>
      <c r="AH98" s="32"/>
      <c r="AI98" s="19">
        <f t="shared" ca="1" si="50"/>
        <v>5</v>
      </c>
      <c r="AJ98" s="17">
        <f t="shared" ca="1" si="51"/>
        <v>2</v>
      </c>
      <c r="AK98" s="17">
        <f t="shared" ca="1" si="52"/>
        <v>1</v>
      </c>
      <c r="AL98" s="17">
        <f t="shared" ca="1" si="53"/>
        <v>1</v>
      </c>
      <c r="AM98" s="17">
        <f t="shared" ca="1" si="54"/>
        <v>1</v>
      </c>
    </row>
    <row r="99" spans="1:39" x14ac:dyDescent="0.35">
      <c r="A99" s="20">
        <v>88</v>
      </c>
      <c r="B99" s="20">
        <f t="shared" ca="1" si="55"/>
        <v>357</v>
      </c>
      <c r="C99" s="20">
        <f t="shared" ca="1" si="56"/>
        <v>406</v>
      </c>
      <c r="D99" s="20">
        <f t="shared" ca="1" si="57"/>
        <v>685</v>
      </c>
      <c r="E99" s="16">
        <f t="shared" ca="1" si="38"/>
        <v>1448</v>
      </c>
      <c r="F99" s="21">
        <f t="shared" ca="1" si="34"/>
        <v>0.24654696132596685</v>
      </c>
      <c r="G99" s="21">
        <f t="shared" ca="1" si="34"/>
        <v>0.28038674033149169</v>
      </c>
      <c r="H99" s="21">
        <f t="shared" ca="1" si="34"/>
        <v>0.47306629834254144</v>
      </c>
      <c r="I99" s="32"/>
      <c r="J99" s="17">
        <f t="shared" ca="1" si="39"/>
        <v>141</v>
      </c>
      <c r="K99" s="17">
        <f t="shared" ca="1" si="40"/>
        <v>408</v>
      </c>
      <c r="L99" s="17">
        <f t="shared" ca="1" si="35"/>
        <v>180.5</v>
      </c>
      <c r="M99" s="17">
        <f t="shared" ca="1" si="35"/>
        <v>1</v>
      </c>
      <c r="N99" s="17">
        <f t="shared" ca="1" si="41"/>
        <v>1</v>
      </c>
      <c r="O99" s="16">
        <f t="shared" ca="1" si="42"/>
        <v>731.5</v>
      </c>
      <c r="P99" s="32"/>
      <c r="Q99" s="16">
        <f t="shared" ca="1" si="43"/>
        <v>406</v>
      </c>
      <c r="R99" s="16">
        <f t="shared" ca="1" si="44"/>
        <v>357</v>
      </c>
      <c r="S99" s="16">
        <f t="shared" ca="1" si="58"/>
        <v>0</v>
      </c>
      <c r="T99" s="16">
        <v>0</v>
      </c>
      <c r="U99" s="32"/>
      <c r="V99" s="16">
        <f t="shared" ca="1" si="45"/>
        <v>137</v>
      </c>
      <c r="W99" s="47">
        <f t="shared" ca="1" si="36"/>
        <v>357</v>
      </c>
      <c r="X99" s="47">
        <f t="shared" ca="1" si="36"/>
        <v>406</v>
      </c>
      <c r="Y99" s="16">
        <f t="shared" ca="1" si="46"/>
        <v>411</v>
      </c>
      <c r="Z99" s="32"/>
      <c r="AA99" s="16">
        <f t="shared" ca="1" si="47"/>
        <v>0</v>
      </c>
      <c r="AB99" s="16">
        <f t="shared" ca="1" si="48"/>
        <v>357</v>
      </c>
      <c r="AC99" s="16">
        <f t="shared" ca="1" si="49"/>
        <v>0</v>
      </c>
      <c r="AD99" s="47">
        <v>0</v>
      </c>
      <c r="AE99" s="32"/>
      <c r="AF99" s="16">
        <f t="shared" ca="1" si="37"/>
        <v>178.5</v>
      </c>
      <c r="AG99" s="16">
        <f t="shared" ca="1" si="37"/>
        <v>0</v>
      </c>
      <c r="AH99" s="32"/>
      <c r="AI99" s="19">
        <f t="shared" ca="1" si="50"/>
        <v>4</v>
      </c>
      <c r="AJ99" s="17">
        <f t="shared" ca="1" si="51"/>
        <v>2</v>
      </c>
      <c r="AK99" s="17">
        <f t="shared" ca="1" si="52"/>
        <v>2</v>
      </c>
      <c r="AL99" s="17">
        <f t="shared" ca="1" si="53"/>
        <v>1</v>
      </c>
      <c r="AM99" s="17">
        <f t="shared" ca="1" si="54"/>
        <v>1</v>
      </c>
    </row>
    <row r="100" spans="1:39" x14ac:dyDescent="0.35">
      <c r="A100" s="20">
        <v>89</v>
      </c>
      <c r="B100" s="20">
        <f t="shared" ca="1" si="55"/>
        <v>362</v>
      </c>
      <c r="C100" s="20">
        <f t="shared" ca="1" si="56"/>
        <v>410</v>
      </c>
      <c r="D100" s="20">
        <f t="shared" ca="1" si="57"/>
        <v>691</v>
      </c>
      <c r="E100" s="16">
        <f t="shared" ca="1" si="38"/>
        <v>1463</v>
      </c>
      <c r="F100" s="21">
        <f t="shared" ca="1" si="34"/>
        <v>0.24743677375256323</v>
      </c>
      <c r="G100" s="21">
        <f t="shared" ca="1" si="34"/>
        <v>0.28024606971975391</v>
      </c>
      <c r="H100" s="21">
        <f t="shared" ca="1" si="34"/>
        <v>0.47231715652768286</v>
      </c>
      <c r="I100" s="32"/>
      <c r="J100" s="17">
        <f t="shared" ca="1" si="39"/>
        <v>142</v>
      </c>
      <c r="K100" s="17">
        <f t="shared" ca="1" si="40"/>
        <v>412</v>
      </c>
      <c r="L100" s="17">
        <f t="shared" ca="1" si="35"/>
        <v>183</v>
      </c>
      <c r="M100" s="17">
        <f t="shared" ca="1" si="35"/>
        <v>1</v>
      </c>
      <c r="N100" s="17">
        <f t="shared" ca="1" si="41"/>
        <v>1</v>
      </c>
      <c r="O100" s="16">
        <f t="shared" ca="1" si="42"/>
        <v>739</v>
      </c>
      <c r="P100" s="32"/>
      <c r="Q100" s="16">
        <f t="shared" ca="1" si="43"/>
        <v>410</v>
      </c>
      <c r="R100" s="16">
        <f t="shared" ca="1" si="44"/>
        <v>362</v>
      </c>
      <c r="S100" s="16">
        <f t="shared" ca="1" si="58"/>
        <v>0</v>
      </c>
      <c r="T100" s="16">
        <v>0</v>
      </c>
      <c r="U100" s="32"/>
      <c r="V100" s="16">
        <f t="shared" ca="1" si="45"/>
        <v>138</v>
      </c>
      <c r="W100" s="47">
        <f t="shared" ca="1" si="36"/>
        <v>362</v>
      </c>
      <c r="X100" s="47">
        <f t="shared" ca="1" si="36"/>
        <v>410</v>
      </c>
      <c r="Y100" s="16">
        <f t="shared" ca="1" si="46"/>
        <v>415</v>
      </c>
      <c r="Z100" s="32"/>
      <c r="AA100" s="16">
        <f t="shared" ca="1" si="47"/>
        <v>0</v>
      </c>
      <c r="AB100" s="16">
        <f t="shared" ca="1" si="48"/>
        <v>362</v>
      </c>
      <c r="AC100" s="16">
        <f t="shared" ca="1" si="49"/>
        <v>0</v>
      </c>
      <c r="AD100" s="47">
        <v>0</v>
      </c>
      <c r="AE100" s="32"/>
      <c r="AF100" s="16">
        <f t="shared" ca="1" si="37"/>
        <v>181</v>
      </c>
      <c r="AG100" s="16">
        <f t="shared" ca="1" si="37"/>
        <v>0</v>
      </c>
      <c r="AH100" s="32"/>
      <c r="AI100" s="19">
        <f t="shared" ca="1" si="50"/>
        <v>4</v>
      </c>
      <c r="AJ100" s="17">
        <f t="shared" ca="1" si="51"/>
        <v>2</v>
      </c>
      <c r="AK100" s="17">
        <f t="shared" ca="1" si="52"/>
        <v>2</v>
      </c>
      <c r="AL100" s="17">
        <f t="shared" ca="1" si="53"/>
        <v>1</v>
      </c>
      <c r="AM100" s="17">
        <f t="shared" ca="1" si="54"/>
        <v>1</v>
      </c>
    </row>
    <row r="101" spans="1:39" x14ac:dyDescent="0.35">
      <c r="A101" s="20">
        <v>90</v>
      </c>
      <c r="B101" s="20">
        <f t="shared" ca="1" si="55"/>
        <v>367</v>
      </c>
      <c r="C101" s="20">
        <f t="shared" ca="1" si="56"/>
        <v>414</v>
      </c>
      <c r="D101" s="20">
        <f t="shared" ca="1" si="57"/>
        <v>697</v>
      </c>
      <c r="E101" s="16">
        <f t="shared" ca="1" si="38"/>
        <v>1478</v>
      </c>
      <c r="F101" s="21">
        <f t="shared" ca="1" si="34"/>
        <v>0.2483085250338295</v>
      </c>
      <c r="G101" s="21">
        <f t="shared" ca="1" si="34"/>
        <v>0.28010825439783493</v>
      </c>
      <c r="H101" s="21">
        <f t="shared" ca="1" si="34"/>
        <v>0.47158322056833557</v>
      </c>
      <c r="I101" s="32"/>
      <c r="J101" s="17">
        <f t="shared" ca="1" si="39"/>
        <v>144</v>
      </c>
      <c r="K101" s="17">
        <f t="shared" ca="1" si="40"/>
        <v>416</v>
      </c>
      <c r="L101" s="17">
        <f t="shared" ca="1" si="35"/>
        <v>184.5</v>
      </c>
      <c r="M101" s="17">
        <f t="shared" ca="1" si="35"/>
        <v>1</v>
      </c>
      <c r="N101" s="17">
        <f t="shared" ca="1" si="41"/>
        <v>1</v>
      </c>
      <c r="O101" s="16">
        <f t="shared" ca="1" si="42"/>
        <v>746.5</v>
      </c>
      <c r="P101" s="32"/>
      <c r="Q101" s="16">
        <f t="shared" ca="1" si="43"/>
        <v>414</v>
      </c>
      <c r="R101" s="16">
        <f t="shared" ca="1" si="44"/>
        <v>367</v>
      </c>
      <c r="S101" s="16">
        <f t="shared" ca="1" si="58"/>
        <v>0</v>
      </c>
      <c r="T101" s="16">
        <v>0</v>
      </c>
      <c r="U101" s="32"/>
      <c r="V101" s="16">
        <f t="shared" ca="1" si="45"/>
        <v>139</v>
      </c>
      <c r="W101" s="47">
        <f t="shared" ca="1" si="36"/>
        <v>367</v>
      </c>
      <c r="X101" s="47">
        <f t="shared" ca="1" si="36"/>
        <v>414</v>
      </c>
      <c r="Y101" s="16">
        <f t="shared" ca="1" si="46"/>
        <v>419</v>
      </c>
      <c r="Z101" s="32"/>
      <c r="AA101" s="16">
        <f t="shared" ca="1" si="47"/>
        <v>0</v>
      </c>
      <c r="AB101" s="16">
        <f t="shared" ca="1" si="48"/>
        <v>367</v>
      </c>
      <c r="AC101" s="16">
        <f t="shared" ca="1" si="49"/>
        <v>0</v>
      </c>
      <c r="AD101" s="47">
        <v>0</v>
      </c>
      <c r="AE101" s="32"/>
      <c r="AF101" s="16">
        <f t="shared" ca="1" si="37"/>
        <v>183.5</v>
      </c>
      <c r="AG101" s="16">
        <f t="shared" ca="1" si="37"/>
        <v>0</v>
      </c>
      <c r="AH101" s="32"/>
      <c r="AI101" s="19">
        <f t="shared" ca="1" si="50"/>
        <v>5</v>
      </c>
      <c r="AJ101" s="17">
        <f t="shared" ca="1" si="51"/>
        <v>2</v>
      </c>
      <c r="AK101" s="17">
        <f t="shared" ca="1" si="52"/>
        <v>1</v>
      </c>
      <c r="AL101" s="17">
        <f t="shared" ca="1" si="53"/>
        <v>1</v>
      </c>
      <c r="AM101" s="17">
        <f t="shared" ca="1" si="54"/>
        <v>1</v>
      </c>
    </row>
    <row r="102" spans="1:39" x14ac:dyDescent="0.35">
      <c r="A102" s="20">
        <v>91</v>
      </c>
      <c r="B102" s="20">
        <f t="shared" ca="1" si="55"/>
        <v>370</v>
      </c>
      <c r="C102" s="20">
        <f t="shared" ca="1" si="56"/>
        <v>418</v>
      </c>
      <c r="D102" s="20">
        <f t="shared" ca="1" si="57"/>
        <v>705</v>
      </c>
      <c r="E102" s="16">
        <f t="shared" ca="1" si="38"/>
        <v>1493</v>
      </c>
      <c r="F102" s="21">
        <f t="shared" ca="1" si="34"/>
        <v>0.2478231748158071</v>
      </c>
      <c r="G102" s="21">
        <f t="shared" ca="1" si="34"/>
        <v>0.27997320830542533</v>
      </c>
      <c r="H102" s="21">
        <f t="shared" ca="1" si="34"/>
        <v>0.47220361687876761</v>
      </c>
      <c r="I102" s="32"/>
      <c r="J102" s="17">
        <f t="shared" ca="1" si="39"/>
        <v>145</v>
      </c>
      <c r="K102" s="17">
        <f t="shared" ca="1" si="40"/>
        <v>420</v>
      </c>
      <c r="L102" s="17">
        <f t="shared" ca="1" si="35"/>
        <v>187</v>
      </c>
      <c r="M102" s="17">
        <f t="shared" ca="1" si="35"/>
        <v>1</v>
      </c>
      <c r="N102" s="17">
        <f t="shared" ca="1" si="41"/>
        <v>1</v>
      </c>
      <c r="O102" s="16">
        <f t="shared" ca="1" si="42"/>
        <v>754</v>
      </c>
      <c r="P102" s="32"/>
      <c r="Q102" s="16">
        <f t="shared" ca="1" si="43"/>
        <v>418</v>
      </c>
      <c r="R102" s="16">
        <f t="shared" ca="1" si="44"/>
        <v>370</v>
      </c>
      <c r="S102" s="16">
        <f t="shared" ca="1" si="58"/>
        <v>0</v>
      </c>
      <c r="T102" s="16">
        <v>0</v>
      </c>
      <c r="U102" s="32"/>
      <c r="V102" s="16">
        <f t="shared" ca="1" si="45"/>
        <v>141</v>
      </c>
      <c r="W102" s="47">
        <f t="shared" ca="1" si="36"/>
        <v>370</v>
      </c>
      <c r="X102" s="47">
        <f t="shared" ca="1" si="36"/>
        <v>418</v>
      </c>
      <c r="Y102" s="16">
        <f t="shared" ca="1" si="46"/>
        <v>423</v>
      </c>
      <c r="Z102" s="32"/>
      <c r="AA102" s="16">
        <f t="shared" ca="1" si="47"/>
        <v>0</v>
      </c>
      <c r="AB102" s="16">
        <f t="shared" ca="1" si="48"/>
        <v>370</v>
      </c>
      <c r="AC102" s="16">
        <f t="shared" ca="1" si="49"/>
        <v>0</v>
      </c>
      <c r="AD102" s="47">
        <v>0</v>
      </c>
      <c r="AE102" s="32"/>
      <c r="AF102" s="16">
        <f t="shared" ca="1" si="37"/>
        <v>185</v>
      </c>
      <c r="AG102" s="16">
        <f t="shared" ca="1" si="37"/>
        <v>0</v>
      </c>
      <c r="AH102" s="32"/>
      <c r="AI102" s="19">
        <f t="shared" ca="1" si="50"/>
        <v>4</v>
      </c>
      <c r="AJ102" s="17">
        <f t="shared" ca="1" si="51"/>
        <v>2</v>
      </c>
      <c r="AK102" s="17">
        <f t="shared" ca="1" si="52"/>
        <v>2</v>
      </c>
      <c r="AL102" s="17">
        <f t="shared" ca="1" si="53"/>
        <v>1</v>
      </c>
      <c r="AM102" s="17">
        <f t="shared" ca="1" si="54"/>
        <v>1</v>
      </c>
    </row>
    <row r="103" spans="1:39" x14ac:dyDescent="0.35">
      <c r="A103" s="20">
        <v>92</v>
      </c>
      <c r="B103" s="20">
        <f t="shared" ca="1" si="55"/>
        <v>375</v>
      </c>
      <c r="C103" s="20">
        <f t="shared" ca="1" si="56"/>
        <v>422</v>
      </c>
      <c r="D103" s="20">
        <f t="shared" ca="1" si="57"/>
        <v>711</v>
      </c>
      <c r="E103" s="16">
        <f t="shared" ca="1" si="38"/>
        <v>1508</v>
      </c>
      <c r="F103" s="21">
        <f t="shared" ca="1" si="34"/>
        <v>0.2486737400530504</v>
      </c>
      <c r="G103" s="21">
        <f t="shared" ca="1" si="34"/>
        <v>0.27984084880636606</v>
      </c>
      <c r="H103" s="21">
        <f t="shared" ca="1" si="34"/>
        <v>0.47148541114058357</v>
      </c>
      <c r="I103" s="32"/>
      <c r="J103" s="17">
        <f t="shared" ca="1" si="39"/>
        <v>147</v>
      </c>
      <c r="K103" s="17">
        <f t="shared" ca="1" si="40"/>
        <v>424</v>
      </c>
      <c r="L103" s="17">
        <f t="shared" ca="1" si="35"/>
        <v>188.5</v>
      </c>
      <c r="M103" s="17">
        <f t="shared" ca="1" si="35"/>
        <v>1</v>
      </c>
      <c r="N103" s="17">
        <f t="shared" ca="1" si="41"/>
        <v>1</v>
      </c>
      <c r="O103" s="16">
        <f t="shared" ca="1" si="42"/>
        <v>761.5</v>
      </c>
      <c r="P103" s="32"/>
      <c r="Q103" s="16">
        <f t="shared" ca="1" si="43"/>
        <v>422</v>
      </c>
      <c r="R103" s="16">
        <f t="shared" ca="1" si="44"/>
        <v>375</v>
      </c>
      <c r="S103" s="16">
        <f t="shared" ca="1" si="58"/>
        <v>0</v>
      </c>
      <c r="T103" s="16">
        <v>0</v>
      </c>
      <c r="U103" s="32"/>
      <c r="V103" s="16">
        <f t="shared" ca="1" si="45"/>
        <v>142</v>
      </c>
      <c r="W103" s="47">
        <f t="shared" ca="1" si="36"/>
        <v>375</v>
      </c>
      <c r="X103" s="47">
        <f t="shared" ca="1" si="36"/>
        <v>422</v>
      </c>
      <c r="Y103" s="16">
        <f t="shared" ca="1" si="46"/>
        <v>427</v>
      </c>
      <c r="Z103" s="32"/>
      <c r="AA103" s="16">
        <f t="shared" ca="1" si="47"/>
        <v>0</v>
      </c>
      <c r="AB103" s="16">
        <f t="shared" ca="1" si="48"/>
        <v>375</v>
      </c>
      <c r="AC103" s="16">
        <f t="shared" ca="1" si="49"/>
        <v>0</v>
      </c>
      <c r="AD103" s="47">
        <v>0</v>
      </c>
      <c r="AE103" s="32"/>
      <c r="AF103" s="16">
        <f t="shared" ca="1" si="37"/>
        <v>187.5</v>
      </c>
      <c r="AG103" s="16">
        <f t="shared" ca="1" si="37"/>
        <v>0</v>
      </c>
      <c r="AH103" s="32"/>
      <c r="AI103" s="19">
        <f t="shared" ca="1" si="50"/>
        <v>5</v>
      </c>
      <c r="AJ103" s="17">
        <f t="shared" ca="1" si="51"/>
        <v>2</v>
      </c>
      <c r="AK103" s="17">
        <f t="shared" ca="1" si="52"/>
        <v>1</v>
      </c>
      <c r="AL103" s="17">
        <f t="shared" ca="1" si="53"/>
        <v>1</v>
      </c>
      <c r="AM103" s="17">
        <f t="shared" ca="1" si="54"/>
        <v>1</v>
      </c>
    </row>
    <row r="104" spans="1:39" x14ac:dyDescent="0.35">
      <c r="A104" s="20">
        <v>93</v>
      </c>
      <c r="B104" s="20">
        <f t="shared" ca="1" si="55"/>
        <v>378</v>
      </c>
      <c r="C104" s="20">
        <f t="shared" ca="1" si="56"/>
        <v>426</v>
      </c>
      <c r="D104" s="20">
        <f t="shared" ca="1" si="57"/>
        <v>719</v>
      </c>
      <c r="E104" s="16">
        <f t="shared" ca="1" si="38"/>
        <v>1523</v>
      </c>
      <c r="F104" s="21">
        <f t="shared" ca="1" si="34"/>
        <v>0.24819435325016415</v>
      </c>
      <c r="G104" s="21">
        <f t="shared" ca="1" si="34"/>
        <v>0.27971109652002624</v>
      </c>
      <c r="H104" s="21">
        <f t="shared" ca="1" si="34"/>
        <v>0.47209455022980956</v>
      </c>
      <c r="I104" s="32"/>
      <c r="J104" s="17">
        <f t="shared" ca="1" si="39"/>
        <v>147</v>
      </c>
      <c r="K104" s="17">
        <f t="shared" ca="1" si="40"/>
        <v>428</v>
      </c>
      <c r="L104" s="17">
        <f t="shared" ca="1" si="35"/>
        <v>191</v>
      </c>
      <c r="M104" s="17">
        <f t="shared" ca="1" si="35"/>
        <v>1</v>
      </c>
      <c r="N104" s="17">
        <f t="shared" ca="1" si="41"/>
        <v>1</v>
      </c>
      <c r="O104" s="16">
        <f t="shared" ca="1" si="42"/>
        <v>768</v>
      </c>
      <c r="P104" s="32"/>
      <c r="Q104" s="16">
        <f t="shared" ca="1" si="43"/>
        <v>426</v>
      </c>
      <c r="R104" s="16">
        <f t="shared" ca="1" si="44"/>
        <v>378</v>
      </c>
      <c r="S104" s="16">
        <f t="shared" ca="1" si="58"/>
        <v>0</v>
      </c>
      <c r="T104" s="16">
        <v>0</v>
      </c>
      <c r="U104" s="32"/>
      <c r="V104" s="16">
        <f t="shared" ca="1" si="45"/>
        <v>143</v>
      </c>
      <c r="W104" s="47">
        <f t="shared" ca="1" si="36"/>
        <v>378</v>
      </c>
      <c r="X104" s="47">
        <f t="shared" ca="1" si="36"/>
        <v>426</v>
      </c>
      <c r="Y104" s="16">
        <f t="shared" ca="1" si="46"/>
        <v>433</v>
      </c>
      <c r="Z104" s="32"/>
      <c r="AA104" s="16">
        <f t="shared" ca="1" si="47"/>
        <v>0</v>
      </c>
      <c r="AB104" s="16">
        <f t="shared" ca="1" si="48"/>
        <v>378</v>
      </c>
      <c r="AC104" s="16">
        <f t="shared" ca="1" si="49"/>
        <v>0</v>
      </c>
      <c r="AD104" s="47">
        <v>0</v>
      </c>
      <c r="AE104" s="32"/>
      <c r="AF104" s="16">
        <f t="shared" ca="1" si="37"/>
        <v>189</v>
      </c>
      <c r="AG104" s="16">
        <f t="shared" ca="1" si="37"/>
        <v>0</v>
      </c>
      <c r="AH104" s="32"/>
      <c r="AI104" s="19">
        <f t="shared" ca="1" si="50"/>
        <v>4</v>
      </c>
      <c r="AJ104" s="17">
        <f t="shared" ca="1" si="51"/>
        <v>2</v>
      </c>
      <c r="AK104" s="17">
        <f t="shared" ca="1" si="52"/>
        <v>2</v>
      </c>
      <c r="AL104" s="17">
        <f t="shared" ca="1" si="53"/>
        <v>1</v>
      </c>
      <c r="AM104" s="17">
        <f t="shared" ca="1" si="54"/>
        <v>1</v>
      </c>
    </row>
  </sheetData>
  <mergeCells count="20">
    <mergeCell ref="X2:Y4"/>
    <mergeCell ref="A3:B3"/>
    <mergeCell ref="A4:B4"/>
    <mergeCell ref="J4:N4"/>
    <mergeCell ref="AI9:AM9"/>
    <mergeCell ref="AF5:AF6"/>
    <mergeCell ref="A6:B6"/>
    <mergeCell ref="R8:T8"/>
    <mergeCell ref="J9:N9"/>
    <mergeCell ref="R9:T9"/>
    <mergeCell ref="W9:Y9"/>
    <mergeCell ref="AB9:AD9"/>
    <mergeCell ref="J8:N8"/>
    <mergeCell ref="A5:B5"/>
    <mergeCell ref="Q5:Q6"/>
    <mergeCell ref="V5:V6"/>
    <mergeCell ref="AA5:AA6"/>
    <mergeCell ref="AC2:AD7"/>
    <mergeCell ref="J3:N3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pop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Demers Jean-Christophe</dc:creator>
  <cp:lastModifiedBy>Bettina Janesch</cp:lastModifiedBy>
  <dcterms:created xsi:type="dcterms:W3CDTF">2024-05-09T18:47:33Z</dcterms:created>
  <dcterms:modified xsi:type="dcterms:W3CDTF">2024-05-14T04:40:11Z</dcterms:modified>
</cp:coreProperties>
</file>