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s\GitProjects\Heli\WindTurbineDesign\lib\"/>
    </mc:Choice>
  </mc:AlternateContent>
  <xr:revisionPtr revIDLastSave="0" documentId="8_{CFF90FA8-0539-4CC0-B4EE-EC53DD614248}" xr6:coauthVersionLast="37" xr6:coauthVersionMax="37" xr10:uidLastSave="{00000000-0000-0000-0000-000000000000}"/>
  <bookViews>
    <workbookView xWindow="120" yWindow="120" windowWidth="11475" windowHeight="5190" activeTab="2" xr2:uid="{00000000-000D-0000-FFFF-FFFF00000000}"/>
  </bookViews>
  <sheets>
    <sheet name="WTInducedCalcCheck" sheetId="4" r:id="rId1"/>
    <sheet name="WTSingleVelocityCheck" sheetId="1" r:id="rId2"/>
    <sheet name="WTVelocityRangeCheck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F26" i="1" l="1"/>
</calcChain>
</file>

<file path=xl/sharedStrings.xml><?xml version="1.0" encoding="utf-8"?>
<sst xmlns="http://schemas.openxmlformats.org/spreadsheetml/2006/main" count="49" uniqueCount="25">
  <si>
    <t>[MT, MN] = WTSingleVelocity(20, 0.209, -0.00698, 1, 0, 20 ,1, 3.1416, 3)</t>
  </si>
  <si>
    <t>MT</t>
  </si>
  <si>
    <t>Power</t>
  </si>
  <si>
    <t>Ideal Power</t>
  </si>
  <si>
    <t>Probability</t>
  </si>
  <si>
    <t>V0</t>
  </si>
  <si>
    <t>Power (W):</t>
  </si>
  <si>
    <t>a</t>
  </si>
  <si>
    <t>adash</t>
  </si>
  <si>
    <t>phi</t>
  </si>
  <si>
    <t>Cn</t>
  </si>
  <si>
    <t>Ct</t>
  </si>
  <si>
    <t>RADIUS RANGE TEST (looped as part of SingleVelocity)</t>
  </si>
  <si>
    <t>SINGLE RADIUS TEST</t>
  </si>
  <si>
    <t>[a, adash, phi, Cn, Ct] = WTInducedCalcs(0, 0, 20, 3.14, 19.5, 0.0733, 1, 3)</t>
  </si>
  <si>
    <t>VALIDATION CASE</t>
  </si>
  <si>
    <t>YOUR DATA</t>
  </si>
  <si>
    <t>Power(W):</t>
  </si>
  <si>
    <t>VALIDATION DATA</t>
  </si>
  <si>
    <t>VELOCITY RANGE TEST (looped as part of WTVelocityRange)</t>
  </si>
  <si>
    <t>[Diff] = WTVelocityRange([12*pi/180 -0.4*pi/180 0], 7, 1.8, 3.14, 1, 20, 1, 3, 5, 25)</t>
  </si>
  <si>
    <t>Power*Probability</t>
  </si>
  <si>
    <t>Ideal Power*Probability</t>
  </si>
  <si>
    <t>y</t>
  </si>
  <si>
    <t>RADIUS MOMENT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</si>
</sst>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1885271880964"/>
          <c:y val="5.1400554097404488E-2"/>
          <c:w val="0.73377628898654423"/>
          <c:h val="0.74002697579469234"/>
        </c:manualLayout>
      </c:layout>
      <c:scatterChart>
        <c:scatterStyle val="lineMarker"/>
        <c:varyColors val="0"/>
        <c:ser>
          <c:idx val="1"/>
          <c:order val="0"/>
          <c:tx>
            <c:v>BEMT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WTInducedCalcCheck!$H$11:$H$29</c:f>
              <c:numCache>
                <c:formatCode>General</c:formatCode>
                <c:ptCount val="19"/>
              </c:numCache>
            </c:numRef>
          </c:xVal>
          <c:yVal>
            <c:numRef>
              <c:f>WTInducedCalcCheck!$I$11:$I$29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8-493E-9156-89DDC6D9D628}"/>
            </c:ext>
          </c:extLst>
        </c:ser>
        <c:ser>
          <c:idx val="2"/>
          <c:order val="1"/>
          <c:tx>
            <c:v>BEMT Validation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WTInducedCalcCheck!$A$11:$A$29</c:f>
              <c:numCache>
                <c:formatCode>General</c:formatCode>
                <c:ptCount val="19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WTInducedCalcCheck!$B$11:$B$29</c:f>
              <c:numCache>
                <c:formatCode>General</c:formatCode>
                <c:ptCount val="19"/>
                <c:pt idx="0">
                  <c:v>0.15434490460227501</c:v>
                </c:pt>
                <c:pt idx="1">
                  <c:v>0.10779506767221</c:v>
                </c:pt>
                <c:pt idx="2">
                  <c:v>8.8501208680172805E-2</c:v>
                </c:pt>
                <c:pt idx="3">
                  <c:v>7.8650061327337595E-2</c:v>
                </c:pt>
                <c:pt idx="4">
                  <c:v>7.2954916749674303E-2</c:v>
                </c:pt>
                <c:pt idx="5">
                  <c:v>6.9362965850426894E-2</c:v>
                </c:pt>
                <c:pt idx="6">
                  <c:v>6.6957692131345101E-2</c:v>
                </c:pt>
                <c:pt idx="7">
                  <c:v>6.5292585245916204E-2</c:v>
                </c:pt>
                <c:pt idx="8">
                  <c:v>6.4134747783002294E-2</c:v>
                </c:pt>
                <c:pt idx="9">
                  <c:v>6.3355777758705406E-2</c:v>
                </c:pt>
                <c:pt idx="10">
                  <c:v>6.24512565379165E-2</c:v>
                </c:pt>
                <c:pt idx="11">
                  <c:v>5.7759792295683503E-2</c:v>
                </c:pt>
                <c:pt idx="12">
                  <c:v>5.8957517398532201E-2</c:v>
                </c:pt>
                <c:pt idx="13">
                  <c:v>6.3212044433952397E-2</c:v>
                </c:pt>
                <c:pt idx="14">
                  <c:v>6.6933170153937405E-2</c:v>
                </c:pt>
                <c:pt idx="15">
                  <c:v>7.0642376599687196E-2</c:v>
                </c:pt>
                <c:pt idx="16">
                  <c:v>7.5460773208321993E-2</c:v>
                </c:pt>
                <c:pt idx="17">
                  <c:v>7.6800827660323506E-2</c:v>
                </c:pt>
                <c:pt idx="18">
                  <c:v>7.8475161828324397E-2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8-493E-9156-89DDC6D9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Radius,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</a:t>
                </a:r>
              </a:p>
            </c:rich>
          </c:tx>
          <c:layout>
            <c:manualLayout>
              <c:xMode val="edge"/>
              <c:yMode val="edge"/>
              <c:x val="4.0030393694139618E-2"/>
              <c:y val="0.3961012685914259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0829726415196"/>
          <c:y val="7.7168270632837557E-2"/>
          <c:w val="0.28507561568774809"/>
          <c:h val="0.2299227179935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1885271880964"/>
          <c:y val="5.1400554097404488E-2"/>
          <c:w val="0.73377628898654423"/>
          <c:h val="0.74002697579469234"/>
        </c:manualLayout>
      </c:layout>
      <c:scatterChart>
        <c:scatterStyle val="lineMarker"/>
        <c:varyColors val="0"/>
        <c:ser>
          <c:idx val="1"/>
          <c:order val="0"/>
          <c:tx>
            <c:v>BEMT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WTInducedCalcCheck!$H$11:$H$29</c:f>
              <c:numCache>
                <c:formatCode>General</c:formatCode>
                <c:ptCount val="19"/>
              </c:numCache>
            </c:numRef>
          </c:xVal>
          <c:yVal>
            <c:numRef>
              <c:f>WTInducedCalcCheck!$J$11:$J$29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B-4BF7-8382-1BF2AF8E8187}"/>
            </c:ext>
          </c:extLst>
        </c:ser>
        <c:ser>
          <c:idx val="2"/>
          <c:order val="1"/>
          <c:tx>
            <c:v>BEMT Validation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WTInducedCalcCheck!$A$11:$A$29</c:f>
              <c:numCache>
                <c:formatCode>General</c:formatCode>
                <c:ptCount val="19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WTInducedCalcCheck!$C$11:$C$29</c:f>
              <c:numCache>
                <c:formatCode>General</c:formatCode>
                <c:ptCount val="19"/>
                <c:pt idx="0">
                  <c:v>0.217344912398411</c:v>
                </c:pt>
                <c:pt idx="1">
                  <c:v>9.0608008655573405E-2</c:v>
                </c:pt>
                <c:pt idx="2">
                  <c:v>5.2228343036939302E-2</c:v>
                </c:pt>
                <c:pt idx="3">
                  <c:v>3.4968455375095402E-2</c:v>
                </c:pt>
                <c:pt idx="4">
                  <c:v>2.5398060347271299E-2</c:v>
                </c:pt>
                <c:pt idx="5">
                  <c:v>1.93892245499875E-2</c:v>
                </c:pt>
                <c:pt idx="6">
                  <c:v>1.5308615030386699E-2</c:v>
                </c:pt>
                <c:pt idx="7">
                  <c:v>1.2387427916952401E-2</c:v>
                </c:pt>
                <c:pt idx="8">
                  <c:v>1.02157136513995E-2</c:v>
                </c:pt>
                <c:pt idx="9">
                  <c:v>8.5540854635064202E-3</c:v>
                </c:pt>
                <c:pt idx="10">
                  <c:v>7.1319488669607904E-3</c:v>
                </c:pt>
                <c:pt idx="11">
                  <c:v>5.0392892492842796E-3</c:v>
                </c:pt>
                <c:pt idx="12">
                  <c:v>4.6081667039303102E-3</c:v>
                </c:pt>
                <c:pt idx="13">
                  <c:v>6.9530840939653104E-3</c:v>
                </c:pt>
                <c:pt idx="14">
                  <c:v>7.5036286827587497E-3</c:v>
                </c:pt>
                <c:pt idx="15">
                  <c:v>7.4860912449956404E-3</c:v>
                </c:pt>
                <c:pt idx="16">
                  <c:v>7.5521249898024704E-3</c:v>
                </c:pt>
                <c:pt idx="17">
                  <c:v>7.18710428851305E-3</c:v>
                </c:pt>
                <c:pt idx="18">
                  <c:v>6.8964345026221799E-3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B-4BF7-8382-1BF2AF8E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Radius,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a'</a:t>
                </a:r>
              </a:p>
            </c:rich>
          </c:tx>
          <c:layout>
            <c:manualLayout>
              <c:xMode val="edge"/>
              <c:yMode val="edge"/>
              <c:x val="4.0030393694139618E-2"/>
              <c:y val="0.3961012685914259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0829726415196"/>
          <c:y val="7.7168270632837557E-2"/>
          <c:w val="0.28507561568774809"/>
          <c:h val="0.2299227179935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1885271880964"/>
          <c:y val="5.1400554097404488E-2"/>
          <c:w val="0.73377628898654423"/>
          <c:h val="0.74002697579469234"/>
        </c:manualLayout>
      </c:layout>
      <c:scatterChart>
        <c:scatterStyle val="lineMarker"/>
        <c:varyColors val="0"/>
        <c:ser>
          <c:idx val="1"/>
          <c:order val="0"/>
          <c:tx>
            <c:v>BEMT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WTSingleVelocityCheck!$E$5:$E$24</c:f>
              <c:numCache>
                <c:formatCode>General</c:formatCode>
                <c:ptCount val="20"/>
              </c:numCache>
            </c:numRef>
          </c:xVal>
          <c:yVal>
            <c:numRef>
              <c:f>WTSingleVelocityCheck!$F$5:$F$25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998-ACA2-513C6CC974A4}"/>
            </c:ext>
          </c:extLst>
        </c:ser>
        <c:ser>
          <c:idx val="2"/>
          <c:order val="1"/>
          <c:tx>
            <c:v>BEMT Validation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WTSingleVelocityCheck!$A$5:$A$23</c:f>
              <c:numCache>
                <c:formatCode>General</c:formatCode>
                <c:ptCount val="19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WTSingleVelocityCheck!$B$5:$B$23</c:f>
              <c:numCache>
                <c:formatCode>General</c:formatCode>
                <c:ptCount val="19"/>
                <c:pt idx="0">
                  <c:v>199.99366228697801</c:v>
                </c:pt>
                <c:pt idx="1">
                  <c:v>407.23256375753198</c:v>
                </c:pt>
                <c:pt idx="2">
                  <c:v>658.05629982620701</c:v>
                </c:pt>
                <c:pt idx="3">
                  <c:v>946.540935050543</c:v>
                </c:pt>
                <c:pt idx="4">
                  <c:v>1262.97306631931</c:v>
                </c:pt>
                <c:pt idx="5">
                  <c:v>1597.67653404455</c:v>
                </c:pt>
                <c:pt idx="6">
                  <c:v>1942.8181213881501</c:v>
                </c:pt>
                <c:pt idx="7">
                  <c:v>2292.59235808208</c:v>
                </c:pt>
                <c:pt idx="8">
                  <c:v>2642.8207234318702</c:v>
                </c:pt>
                <c:pt idx="9">
                  <c:v>2990.42827973774</c:v>
                </c:pt>
                <c:pt idx="10">
                  <c:v>3278.7804197181499</c:v>
                </c:pt>
                <c:pt idx="11">
                  <c:v>2990.05111032279</c:v>
                </c:pt>
                <c:pt idx="12">
                  <c:v>3440.0049062599501</c:v>
                </c:pt>
                <c:pt idx="13">
                  <c:v>6402.4285332448499</c:v>
                </c:pt>
                <c:pt idx="14">
                  <c:v>8406.2184704750907</c:v>
                </c:pt>
                <c:pt idx="15">
                  <c:v>10076.552142180701</c:v>
                </c:pt>
                <c:pt idx="16">
                  <c:v>12065.1148557613</c:v>
                </c:pt>
                <c:pt idx="17">
                  <c:v>13545.279382107799</c:v>
                </c:pt>
                <c:pt idx="18">
                  <c:v>15193.5723664255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B-4998-ACA2-513C6CC9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Radius,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Mt, Nm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297189642180778"/>
          <c:y val="3.55016039661709E-2"/>
          <c:w val="0.28507561568774809"/>
          <c:h val="0.2299227179935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1885271880964"/>
          <c:y val="5.1400554097404488E-2"/>
          <c:w val="0.73377628898654423"/>
          <c:h val="0.74002697579469234"/>
        </c:manualLayout>
      </c:layout>
      <c:scatterChart>
        <c:scatterStyle val="lineMarker"/>
        <c:varyColors val="0"/>
        <c:ser>
          <c:idx val="1"/>
          <c:order val="0"/>
          <c:tx>
            <c:v>BEMT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WTVelocityRangeCheck!$H$5:$H$26</c:f>
              <c:numCache>
                <c:formatCode>0.0</c:formatCode>
                <c:ptCount val="22"/>
              </c:numCache>
            </c:numRef>
          </c:xVal>
          <c:yVal>
            <c:numRef>
              <c:f>WTVelocityRangeCheck!$I$5:$I$26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C3-9D65-CF013F8D71E2}"/>
            </c:ext>
          </c:extLst>
        </c:ser>
        <c:ser>
          <c:idx val="3"/>
          <c:order val="1"/>
          <c:tx>
            <c:v>ADT Ideal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WTVelocityRangeCheck!$H$5:$H$25</c:f>
              <c:numCache>
                <c:formatCode>0.0</c:formatCode>
                <c:ptCount val="21"/>
              </c:numCache>
            </c:numRef>
          </c:xVal>
          <c:yVal>
            <c:numRef>
              <c:f>WTVelocityRangeCheck!$J$5:$J$25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E-44C3-9D65-CF013F8D71E2}"/>
            </c:ext>
          </c:extLst>
        </c:ser>
        <c:ser>
          <c:idx val="0"/>
          <c:order val="2"/>
          <c:tx>
            <c:v>BEMT - Validation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WTVelocityRangeCheck!$B$5:$B$25</c:f>
              <c:numCache>
                <c:formatCode>0</c:formatCode>
                <c:ptCount val="21"/>
                <c:pt idx="0">
                  <c:v>11082.220890479201</c:v>
                </c:pt>
                <c:pt idx="1">
                  <c:v>41733.484761313397</c:v>
                </c:pt>
                <c:pt idx="2">
                  <c:v>82294.881853811195</c:v>
                </c:pt>
                <c:pt idx="3">
                  <c:v>131736.58962605201</c:v>
                </c:pt>
                <c:pt idx="4">
                  <c:v>186961.13923568901</c:v>
                </c:pt>
                <c:pt idx="5">
                  <c:v>250690.25476569001</c:v>
                </c:pt>
                <c:pt idx="6">
                  <c:v>321217.634918847</c:v>
                </c:pt>
                <c:pt idx="7">
                  <c:v>397575.10375054402</c:v>
                </c:pt>
                <c:pt idx="8">
                  <c:v>478750.22153177101</c:v>
                </c:pt>
                <c:pt idx="9">
                  <c:v>559916.45550766401</c:v>
                </c:pt>
                <c:pt idx="10">
                  <c:v>638004.14921342803</c:v>
                </c:pt>
                <c:pt idx="11">
                  <c:v>709748.37077522301</c:v>
                </c:pt>
                <c:pt idx="12">
                  <c:v>770569.075954161</c:v>
                </c:pt>
                <c:pt idx="13">
                  <c:v>816655.93169254996</c:v>
                </c:pt>
                <c:pt idx="14">
                  <c:v>843567.15161121299</c:v>
                </c:pt>
                <c:pt idx="15">
                  <c:v>855869.38882471703</c:v>
                </c:pt>
                <c:pt idx="16">
                  <c:v>844734.32815884403</c:v>
                </c:pt>
                <c:pt idx="17">
                  <c:v>800588.31296658202</c:v>
                </c:pt>
                <c:pt idx="18">
                  <c:v>753909.20100765803</c:v>
                </c:pt>
                <c:pt idx="19">
                  <c:v>746834.37975413399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4C3-9D65-CF013F8D71E2}"/>
            </c:ext>
          </c:extLst>
        </c:ser>
        <c:ser>
          <c:idx val="2"/>
          <c:order val="3"/>
          <c:tx>
            <c:v>ADT Ideal - Validation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WTVelocityRangeCheck!$C$5:$C$25</c:f>
              <c:numCache>
                <c:formatCode>0</c:formatCode>
                <c:ptCount val="21"/>
                <c:pt idx="0">
                  <c:v>75885.752323878798</c:v>
                </c:pt>
                <c:pt idx="1">
                  <c:v>125259.953309964</c:v>
                </c:pt>
                <c:pt idx="2">
                  <c:v>192422.550032375</c:v>
                </c:pt>
                <c:pt idx="3">
                  <c:v>280110.218758239</c:v>
                </c:pt>
                <c:pt idx="4">
                  <c:v>391059.63575468399</c:v>
                </c:pt>
                <c:pt idx="5">
                  <c:v>528007.47728883696</c:v>
                </c:pt>
                <c:pt idx="6">
                  <c:v>693690.41962782398</c:v>
                </c:pt>
                <c:pt idx="7">
                  <c:v>890845.13903877197</c:v>
                </c:pt>
                <c:pt idx="8">
                  <c:v>1122208.31178881</c:v>
                </c:pt>
                <c:pt idx="9">
                  <c:v>1390516.6141450601</c:v>
                </c:pt>
                <c:pt idx="10">
                  <c:v>1698506.72237466</c:v>
                </c:pt>
                <c:pt idx="11">
                  <c:v>2048915.3127447299</c:v>
                </c:pt>
                <c:pt idx="12">
                  <c:v>2444479.0615223902</c:v>
                </c:pt>
                <c:pt idx="13">
                  <c:v>2887934.6449747798</c:v>
                </c:pt>
                <c:pt idx="14">
                  <c:v>3382018.7393690199</c:v>
                </c:pt>
                <c:pt idx="15">
                  <c:v>3929468.0209722398</c:v>
                </c:pt>
                <c:pt idx="16">
                  <c:v>4533019.1660515601</c:v>
                </c:pt>
                <c:pt idx="17">
                  <c:v>5195408.8508741204</c:v>
                </c:pt>
                <c:pt idx="18">
                  <c:v>5919373.7517070398</c:v>
                </c:pt>
                <c:pt idx="19">
                  <c:v>6707650.5448174402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C3-9D65-CF013F8D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Windspeed, m/s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Power, W</a:t>
                </a:r>
              </a:p>
            </c:rich>
          </c:tx>
          <c:overlay val="0"/>
        </c:title>
        <c:numFmt formatCode="0E+00" sourceLinked="0"/>
        <c:majorTickMark val="out"/>
        <c:minorTickMark val="none"/>
        <c:tickLblPos val="nextTo"/>
        <c:crossAx val="209058248"/>
        <c:crosses val="autoZero"/>
        <c:crossBetween val="midCat"/>
        <c:majorUnit val="2000000"/>
      </c:valAx>
    </c:plotArea>
    <c:legend>
      <c:legendPos val="r"/>
      <c:layout>
        <c:manualLayout>
          <c:xMode val="edge"/>
          <c:yMode val="edge"/>
          <c:x val="0.18824755509803509"/>
          <c:y val="3.5501603966170893E-2"/>
          <c:w val="0.37674223063147705"/>
          <c:h val="0.43825605132691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1885271880964"/>
          <c:y val="5.1400554097404488E-2"/>
          <c:w val="0.73377628898654423"/>
          <c:h val="0.74002697579469234"/>
        </c:manualLayout>
      </c:layout>
      <c:scatterChart>
        <c:scatterStyle val="lineMarker"/>
        <c:varyColors val="0"/>
        <c:ser>
          <c:idx val="1"/>
          <c:order val="0"/>
          <c:tx>
            <c:v>BEMT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WTVelocityRangeCheck!$H$5:$H$26</c:f>
              <c:numCache>
                <c:formatCode>0.0</c:formatCode>
                <c:ptCount val="22"/>
              </c:numCache>
            </c:numRef>
          </c:xVal>
          <c:yVal>
            <c:numRef>
              <c:f>WTVelocityRangeCheck!$L$5:$L$26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1-4730-8BFD-A64ED3F16586}"/>
            </c:ext>
          </c:extLst>
        </c:ser>
        <c:ser>
          <c:idx val="3"/>
          <c:order val="1"/>
          <c:tx>
            <c:v>ADT Ideal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WTVelocityRangeCheck!$H$5:$H$25</c:f>
              <c:numCache>
                <c:formatCode>0.0</c:formatCode>
                <c:ptCount val="21"/>
              </c:numCache>
            </c:numRef>
          </c:xVal>
          <c:yVal>
            <c:numRef>
              <c:f>WTVelocityRangeCheck!$M$5:$M$25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1-4730-8BFD-A64ED3F16586}"/>
            </c:ext>
          </c:extLst>
        </c:ser>
        <c:ser>
          <c:idx val="0"/>
          <c:order val="2"/>
          <c:tx>
            <c:v>BEMT - Validation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WTVelocityRangeCheck!$E$5:$E$25</c:f>
              <c:numCache>
                <c:formatCode>0</c:formatCode>
                <c:ptCount val="21"/>
                <c:pt idx="0">
                  <c:v>10744858.132003199</c:v>
                </c:pt>
                <c:pt idx="1">
                  <c:v>36874796.959643602</c:v>
                </c:pt>
                <c:pt idx="2">
                  <c:v>63097418.362298101</c:v>
                </c:pt>
                <c:pt idx="3">
                  <c:v>83931401.0793055</c:v>
                </c:pt>
                <c:pt idx="4">
                  <c:v>95156636.171660498</c:v>
                </c:pt>
                <c:pt idx="5">
                  <c:v>98271746.695489794</c:v>
                </c:pt>
                <c:pt idx="6">
                  <c:v>93707107.445303097</c:v>
                </c:pt>
                <c:pt idx="7">
                  <c:v>83539949.753529698</c:v>
                </c:pt>
                <c:pt idx="8">
                  <c:v>70226932.951051205</c:v>
                </c:pt>
                <c:pt idx="9">
                  <c:v>55635031.013132699</c:v>
                </c:pt>
                <c:pt idx="10">
                  <c:v>41706501.0129916</c:v>
                </c:pt>
                <c:pt idx="11">
                  <c:v>29670030.670091901</c:v>
                </c:pt>
                <c:pt idx="12">
                  <c:v>20037454.189887699</c:v>
                </c:pt>
                <c:pt idx="13">
                  <c:v>12856991.053944301</c:v>
                </c:pt>
                <c:pt idx="14">
                  <c:v>7830293.1115765003</c:v>
                </c:pt>
                <c:pt idx="15">
                  <c:v>4563778.0148962298</c:v>
                </c:pt>
                <c:pt idx="16">
                  <c:v>2522242.56601683</c:v>
                </c:pt>
                <c:pt idx="17">
                  <c:v>1305237.0452463699</c:v>
                </c:pt>
                <c:pt idx="18">
                  <c:v>654687.37321430095</c:v>
                </c:pt>
                <c:pt idx="19">
                  <c:v>337085.39873776003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1-4730-8BFD-A64ED3F16586}"/>
            </c:ext>
          </c:extLst>
        </c:ser>
        <c:ser>
          <c:idx val="2"/>
          <c:order val="3"/>
          <c:tx>
            <c:v>ADT Ideal - Validation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WTVelocityRangeCheck!$F$5:$F$25</c:f>
              <c:numCache>
                <c:formatCode>0</c:formatCode>
                <c:ptCount val="21"/>
                <c:pt idx="0">
                  <c:v>73575653.383782193</c:v>
                </c:pt>
                <c:pt idx="1">
                  <c:v>110676962.920697</c:v>
                </c:pt>
                <c:pt idx="2">
                  <c:v>147534887.568111</c:v>
                </c:pt>
                <c:pt idx="3">
                  <c:v>178462515.11251</c:v>
                </c:pt>
                <c:pt idx="4">
                  <c:v>199035583.721064</c:v>
                </c:pt>
                <c:pt idx="5">
                  <c:v>206981388.686014</c:v>
                </c:pt>
                <c:pt idx="6">
                  <c:v>202366606.373478</c:v>
                </c:pt>
                <c:pt idx="7">
                  <c:v>187187672.09369901</c:v>
                </c:pt>
                <c:pt idx="8">
                  <c:v>164614540.78695399</c:v>
                </c:pt>
                <c:pt idx="9">
                  <c:v>138166032.077223</c:v>
                </c:pt>
                <c:pt idx="10">
                  <c:v>111031836.430259</c:v>
                </c:pt>
                <c:pt idx="11">
                  <c:v>85652017.916092694</c:v>
                </c:pt>
                <c:pt idx="12">
                  <c:v>63564888.264875397</c:v>
                </c:pt>
                <c:pt idx="13">
                  <c:v>45466087.312759697</c:v>
                </c:pt>
                <c:pt idx="14">
                  <c:v>31393111.9621276</c:v>
                </c:pt>
                <c:pt idx="15">
                  <c:v>20953220.197508</c:v>
                </c:pt>
                <c:pt idx="16">
                  <c:v>13534875.418292999</c:v>
                </c:pt>
                <c:pt idx="17">
                  <c:v>8470321.1220182106</c:v>
                </c:pt>
                <c:pt idx="18">
                  <c:v>5140326.2453874703</c:v>
                </c:pt>
                <c:pt idx="19">
                  <c:v>3027513.3547516898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1-4730-8BFD-A64ED3F1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Windspeed, m/s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Power*Probability</a:t>
                </a:r>
              </a:p>
            </c:rich>
          </c:tx>
          <c:layout>
            <c:manualLayout>
              <c:xMode val="edge"/>
              <c:yMode val="edge"/>
              <c:x val="7.0717394856212841E-3"/>
              <c:y val="0.256610527850685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41631508829508"/>
          <c:y val="4.4760863225430152E-2"/>
          <c:w val="0.37674223063147705"/>
          <c:h val="0.43825605132691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7</xdr:row>
      <xdr:rowOff>112058</xdr:rowOff>
    </xdr:from>
    <xdr:to>
      <xdr:col>21</xdr:col>
      <xdr:colOff>112059</xdr:colOff>
      <xdr:row>21</xdr:row>
      <xdr:rowOff>188258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22</xdr:row>
      <xdr:rowOff>123265</xdr:rowOff>
    </xdr:from>
    <xdr:to>
      <xdr:col>21</xdr:col>
      <xdr:colOff>112059</xdr:colOff>
      <xdr:row>37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123825</xdr:rowOff>
    </xdr:from>
    <xdr:to>
      <xdr:col>14</xdr:col>
      <xdr:colOff>295276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368113</xdr:colOff>
      <xdr:row>3</xdr:row>
      <xdr:rowOff>23532</xdr:rowOff>
    </xdr:from>
    <xdr:to>
      <xdr:col>18</xdr:col>
      <xdr:colOff>466725</xdr:colOff>
      <xdr:row>17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418540</xdr:colOff>
      <xdr:row>18</xdr:row>
      <xdr:rowOff>40902</xdr:rowOff>
    </xdr:from>
    <xdr:to>
      <xdr:col>18</xdr:col>
      <xdr:colOff>466166</xdr:colOff>
      <xdr:row>32</xdr:row>
      <xdr:rowOff>117102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zoomScale="85" zoomScaleNormal="85" workbookViewId="0">
      <selection activeCell="H11" sqref="H11:M29"/>
    </sheetView>
  </sheetViews>
  <sheetFormatPr defaultRowHeight="15" x14ac:dyDescent="0.25"/>
  <sheetData>
    <row r="1" spans="1:16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7" t="s">
        <v>14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4"/>
      <c r="B3" s="4"/>
      <c r="C3" s="4"/>
      <c r="D3" s="4"/>
      <c r="E3" s="4"/>
      <c r="F3" s="4"/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4"/>
      <c r="M3" s="4"/>
      <c r="N3" s="4"/>
      <c r="O3" s="4"/>
      <c r="P3" s="4"/>
    </row>
    <row r="4" spans="1:16" x14ac:dyDescent="0.25">
      <c r="G4">
        <v>7.8299999999999995E-2</v>
      </c>
      <c r="H4">
        <v>6.8999999999999999E-3</v>
      </c>
      <c r="I4">
        <v>0.29049999999999998</v>
      </c>
      <c r="J4">
        <v>1.1392</v>
      </c>
      <c r="K4">
        <v>0.30730000000000002</v>
      </c>
    </row>
    <row r="6" spans="1:16" x14ac:dyDescent="0.25">
      <c r="A6" s="15" t="s">
        <v>12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6" t="s">
        <v>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6" x14ac:dyDescent="0.25">
      <c r="A9" s="16" t="s">
        <v>15</v>
      </c>
      <c r="B9" s="16"/>
      <c r="C9" s="16"/>
      <c r="D9" s="16"/>
      <c r="E9" s="16"/>
      <c r="F9" s="16"/>
      <c r="G9" s="5"/>
      <c r="H9" s="18" t="s">
        <v>16</v>
      </c>
      <c r="I9" s="18"/>
      <c r="J9" s="18"/>
      <c r="K9" s="18"/>
      <c r="L9" s="18"/>
      <c r="M9" s="18"/>
    </row>
    <row r="10" spans="1:16" x14ac:dyDescent="0.25">
      <c r="A10" s="14" t="s">
        <v>23</v>
      </c>
      <c r="B10" s="14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H10" s="14" t="s">
        <v>23</v>
      </c>
      <c r="I10" s="14" t="s">
        <v>7</v>
      </c>
      <c r="J10" s="14" t="s">
        <v>8</v>
      </c>
      <c r="K10" s="14" t="s">
        <v>9</v>
      </c>
      <c r="L10" s="14" t="s">
        <v>10</v>
      </c>
      <c r="M10" s="14" t="s">
        <v>11</v>
      </c>
    </row>
    <row r="11" spans="1:16" x14ac:dyDescent="0.25">
      <c r="A11" s="6">
        <v>1.5</v>
      </c>
      <c r="B11" s="6">
        <v>0.15434490460227501</v>
      </c>
      <c r="C11">
        <v>0.217344912398411</v>
      </c>
      <c r="D11">
        <v>1.24379661389317</v>
      </c>
      <c r="E11">
        <v>2.0569242650461601</v>
      </c>
      <c r="F11">
        <v>0.68246476376144305</v>
      </c>
      <c r="H11" s="6"/>
      <c r="I11" s="6"/>
    </row>
    <row r="12" spans="1:16" x14ac:dyDescent="0.25">
      <c r="A12" s="6">
        <v>2.5</v>
      </c>
      <c r="B12" s="6">
        <v>0.10779506767221</v>
      </c>
      <c r="C12">
        <v>9.0608008655573405E-2</v>
      </c>
      <c r="D12">
        <v>1.12327559733376</v>
      </c>
      <c r="E12">
        <v>2.0565830229639599</v>
      </c>
      <c r="F12">
        <v>0.67881582300742305</v>
      </c>
      <c r="H12" s="6"/>
      <c r="I12" s="6"/>
    </row>
    <row r="13" spans="1:16" x14ac:dyDescent="0.25">
      <c r="A13" s="6">
        <v>3.5</v>
      </c>
      <c r="B13" s="6">
        <v>8.8501208680172805E-2</v>
      </c>
      <c r="C13">
        <v>5.2228343036939302E-2</v>
      </c>
      <c r="D13">
        <v>1.00530089715747</v>
      </c>
      <c r="E13">
        <v>2.0295382316386701</v>
      </c>
      <c r="F13">
        <v>0.65844887412987496</v>
      </c>
      <c r="H13" s="6"/>
      <c r="I13" s="6"/>
    </row>
    <row r="14" spans="1:16" x14ac:dyDescent="0.25">
      <c r="A14" s="6">
        <v>4.5</v>
      </c>
      <c r="B14" s="6">
        <v>7.8650061327337595E-2</v>
      </c>
      <c r="C14">
        <v>3.4968455375095402E-2</v>
      </c>
      <c r="D14">
        <v>0.89973103178625902</v>
      </c>
      <c r="E14">
        <v>1.97381398814902</v>
      </c>
      <c r="F14">
        <v>0.62029161404487798</v>
      </c>
      <c r="H14" s="6"/>
      <c r="I14" s="6"/>
    </row>
    <row r="15" spans="1:16" x14ac:dyDescent="0.25">
      <c r="A15" s="6">
        <v>5.5</v>
      </c>
      <c r="B15" s="6">
        <v>7.2954916749674303E-2</v>
      </c>
      <c r="C15">
        <v>2.5398060347271299E-2</v>
      </c>
      <c r="D15">
        <v>0.80812384468049403</v>
      </c>
      <c r="E15">
        <v>1.8954064006781299</v>
      </c>
      <c r="F15">
        <v>0.570046935029487</v>
      </c>
      <c r="H15" s="6"/>
      <c r="I15" s="6"/>
    </row>
    <row r="16" spans="1:16" x14ac:dyDescent="0.25">
      <c r="A16" s="6">
        <v>6.5</v>
      </c>
      <c r="B16" s="6">
        <v>6.9362965850426894E-2</v>
      </c>
      <c r="C16">
        <v>1.93892245499875E-2</v>
      </c>
      <c r="D16">
        <v>0.72959366788959601</v>
      </c>
      <c r="E16">
        <v>1.8032943909835699</v>
      </c>
      <c r="F16">
        <v>0.51464981878113403</v>
      </c>
      <c r="H16" s="6"/>
      <c r="I16" s="6"/>
    </row>
    <row r="17" spans="1:11" x14ac:dyDescent="0.25">
      <c r="A17" s="6">
        <v>7.5</v>
      </c>
      <c r="B17" s="6">
        <v>6.6957692131345101E-2</v>
      </c>
      <c r="C17">
        <v>1.5308615030386699E-2</v>
      </c>
      <c r="D17">
        <v>0.66248128670416295</v>
      </c>
      <c r="E17">
        <v>1.70582856994218</v>
      </c>
      <c r="F17">
        <v>0.45944150404238598</v>
      </c>
      <c r="H17" s="6"/>
      <c r="I17" s="6"/>
    </row>
    <row r="18" spans="1:11" x14ac:dyDescent="0.25">
      <c r="A18" s="6">
        <v>8.5</v>
      </c>
      <c r="B18" s="6">
        <v>6.5292585245916204E-2</v>
      </c>
      <c r="C18">
        <v>1.2387427916952401E-2</v>
      </c>
      <c r="D18">
        <v>0.60501851614303404</v>
      </c>
      <c r="E18">
        <v>1.60920075232454</v>
      </c>
      <c r="F18">
        <v>0.40761076081468101</v>
      </c>
      <c r="H18" s="6"/>
      <c r="I18" s="6"/>
    </row>
    <row r="19" spans="1:11" x14ac:dyDescent="0.25">
      <c r="A19" s="6">
        <v>9.5</v>
      </c>
      <c r="B19" s="6">
        <v>6.4134747783002294E-2</v>
      </c>
      <c r="C19">
        <v>1.02157136513995E-2</v>
      </c>
      <c r="D19">
        <v>0.55559804671361201</v>
      </c>
      <c r="E19">
        <v>1.5173554167508201</v>
      </c>
      <c r="F19">
        <v>0.360650248340802</v>
      </c>
      <c r="H19" s="6"/>
      <c r="I19" s="6"/>
    </row>
    <row r="20" spans="1:11" x14ac:dyDescent="0.25">
      <c r="A20" s="6">
        <v>10.5</v>
      </c>
      <c r="B20" s="6">
        <v>6.3355777758705406E-2</v>
      </c>
      <c r="C20">
        <v>8.5540854635064202E-3</v>
      </c>
      <c r="D20">
        <v>0.51284734457314196</v>
      </c>
      <c r="E20">
        <v>1.43245588954467</v>
      </c>
      <c r="F20">
        <v>0.31897474874688903</v>
      </c>
      <c r="H20" s="6"/>
      <c r="I20" s="6"/>
    </row>
    <row r="21" spans="1:11" x14ac:dyDescent="0.25">
      <c r="A21" s="6">
        <v>11.5</v>
      </c>
      <c r="B21" s="6">
        <v>6.24512565379165E-2</v>
      </c>
      <c r="C21">
        <v>7.1319488669607904E-3</v>
      </c>
      <c r="D21">
        <v>0.475857398001585</v>
      </c>
      <c r="E21">
        <v>1.34674629246197</v>
      </c>
      <c r="F21">
        <v>0.27781285790617799</v>
      </c>
      <c r="H21" s="6"/>
      <c r="I21" s="6"/>
    </row>
    <row r="22" spans="1:11" x14ac:dyDescent="0.25">
      <c r="A22" s="6">
        <v>12.5</v>
      </c>
      <c r="B22" s="6">
        <v>5.7759792295683503E-2</v>
      </c>
      <c r="C22">
        <v>5.0392892492842796E-3</v>
      </c>
      <c r="D22">
        <v>0.44548032635205198</v>
      </c>
      <c r="E22">
        <v>1.1918681569101299</v>
      </c>
      <c r="F22">
        <v>0.20416607781565599</v>
      </c>
      <c r="H22" s="6"/>
      <c r="I22" s="6"/>
    </row>
    <row r="23" spans="1:11" x14ac:dyDescent="0.25">
      <c r="A23" s="6">
        <v>13.5</v>
      </c>
      <c r="B23" s="6">
        <v>5.8957517398532201E-2</v>
      </c>
      <c r="C23">
        <v>4.6081667039303102E-3</v>
      </c>
      <c r="D23">
        <v>0.41597482834900901</v>
      </c>
      <c r="E23">
        <v>1.15696695449238</v>
      </c>
      <c r="F23">
        <v>0.19175322986538701</v>
      </c>
      <c r="H23" s="6"/>
      <c r="I23" s="6"/>
    </row>
    <row r="24" spans="1:11" x14ac:dyDescent="0.25">
      <c r="A24" s="6">
        <v>14.5</v>
      </c>
      <c r="B24" s="6">
        <v>6.3212044433952397E-2</v>
      </c>
      <c r="C24">
        <v>6.9530840939653104E-3</v>
      </c>
      <c r="D24">
        <v>0.38779148748977399</v>
      </c>
      <c r="E24">
        <v>1.17209131653865</v>
      </c>
      <c r="F24">
        <v>0.29363313478653702</v>
      </c>
      <c r="H24" s="6"/>
      <c r="I24" s="6"/>
    </row>
    <row r="25" spans="1:11" x14ac:dyDescent="0.25">
      <c r="A25" s="6">
        <v>15.5</v>
      </c>
      <c r="B25" s="6">
        <v>6.6933170153937405E-2</v>
      </c>
      <c r="C25">
        <v>7.5036286827587497E-3</v>
      </c>
      <c r="D25">
        <v>0.36349215062405199</v>
      </c>
      <c r="E25">
        <v>1.1774888155518</v>
      </c>
      <c r="F25">
        <v>0.32137939377765801</v>
      </c>
      <c r="H25" s="6"/>
      <c r="I25" s="6"/>
    </row>
    <row r="26" spans="1:11" x14ac:dyDescent="0.25">
      <c r="A26" s="6">
        <v>16.5</v>
      </c>
      <c r="B26" s="6">
        <v>7.0642376599687196E-2</v>
      </c>
      <c r="C26">
        <v>7.4860912449956404E-3</v>
      </c>
      <c r="D26">
        <v>0.34194477200701701</v>
      </c>
      <c r="E26">
        <v>1.18141817930278</v>
      </c>
      <c r="F26">
        <v>0.32447178405893801</v>
      </c>
      <c r="H26" s="6"/>
      <c r="I26" s="6"/>
    </row>
    <row r="27" spans="1:11" x14ac:dyDescent="0.25">
      <c r="A27" s="6">
        <v>17.5</v>
      </c>
      <c r="B27" s="6">
        <v>7.5460773208321993E-2</v>
      </c>
      <c r="C27">
        <v>7.5521249898024704E-3</v>
      </c>
      <c r="D27">
        <v>0.32219406847591298</v>
      </c>
      <c r="E27">
        <v>1.19979598140673</v>
      </c>
      <c r="F27">
        <v>0.33005986811366</v>
      </c>
      <c r="H27" s="6"/>
      <c r="I27" s="6"/>
    </row>
    <row r="28" spans="1:11" x14ac:dyDescent="0.25">
      <c r="A28" s="6">
        <v>18.5</v>
      </c>
      <c r="B28" s="6">
        <v>7.6800827660323506E-2</v>
      </c>
      <c r="C28">
        <v>7.18710428851305E-3</v>
      </c>
      <c r="D28">
        <v>0.30555950731397902</v>
      </c>
      <c r="E28">
        <v>1.16679325897566</v>
      </c>
      <c r="F28">
        <v>0.31728737246612498</v>
      </c>
      <c r="H28" s="6"/>
      <c r="I28" s="6"/>
    </row>
    <row r="29" spans="1:11" x14ac:dyDescent="0.25">
      <c r="A29" s="6">
        <v>19.5</v>
      </c>
      <c r="B29" s="6">
        <v>7.8475161828324397E-2</v>
      </c>
      <c r="C29">
        <v>6.8964345026221799E-3</v>
      </c>
      <c r="D29">
        <v>0.29036098167713997</v>
      </c>
      <c r="E29">
        <v>1.1402901371966201</v>
      </c>
      <c r="F29">
        <v>0.306931001403349</v>
      </c>
      <c r="H29" s="6"/>
      <c r="I29" s="6"/>
    </row>
    <row r="30" spans="1:11" x14ac:dyDescent="0.25">
      <c r="A30" s="6"/>
      <c r="B30" s="6"/>
    </row>
    <row r="31" spans="1:11" x14ac:dyDescent="0.25">
      <c r="A31" s="6"/>
      <c r="B31" s="7"/>
      <c r="I31" s="6"/>
      <c r="J31" s="7"/>
      <c r="K31" s="6"/>
    </row>
  </sheetData>
  <mergeCells count="6">
    <mergeCell ref="A6:P6"/>
    <mergeCell ref="A7:P7"/>
    <mergeCell ref="A1:P1"/>
    <mergeCell ref="A2:P2"/>
    <mergeCell ref="A9:F9"/>
    <mergeCell ref="H9:M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workbookViewId="0">
      <selection activeCell="A2" sqref="A2:P2"/>
    </sheetView>
  </sheetViews>
  <sheetFormatPr defaultRowHeight="15" x14ac:dyDescent="0.25"/>
  <cols>
    <col min="2" max="2" width="12" bestFit="1" customWidth="1"/>
    <col min="11" max="11" width="10.5703125" bestFit="1" customWidth="1"/>
  </cols>
  <sheetData>
    <row r="1" spans="1:16" x14ac:dyDescent="0.25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7" t="s">
        <v>18</v>
      </c>
      <c r="B3" s="17"/>
      <c r="E3" s="17" t="s">
        <v>16</v>
      </c>
      <c r="F3" s="17"/>
    </row>
    <row r="4" spans="1:16" x14ac:dyDescent="0.25">
      <c r="A4" s="8" t="s">
        <v>23</v>
      </c>
      <c r="B4" s="8" t="s">
        <v>1</v>
      </c>
      <c r="E4" s="8" t="s">
        <v>23</v>
      </c>
      <c r="F4" s="8" t="s">
        <v>1</v>
      </c>
    </row>
    <row r="5" spans="1:16" x14ac:dyDescent="0.25">
      <c r="A5" s="6">
        <v>1.5</v>
      </c>
      <c r="B5">
        <v>199.99366228697801</v>
      </c>
      <c r="E5" s="6"/>
    </row>
    <row r="6" spans="1:16" x14ac:dyDescent="0.25">
      <c r="A6" s="6">
        <v>2.5</v>
      </c>
      <c r="B6">
        <v>407.23256375753198</v>
      </c>
      <c r="E6" s="6"/>
    </row>
    <row r="7" spans="1:16" x14ac:dyDescent="0.25">
      <c r="A7" s="6">
        <v>3.5</v>
      </c>
      <c r="B7">
        <v>658.05629982620701</v>
      </c>
      <c r="E7" s="6"/>
    </row>
    <row r="8" spans="1:16" x14ac:dyDescent="0.25">
      <c r="A8" s="6">
        <v>4.5</v>
      </c>
      <c r="B8">
        <v>946.540935050543</v>
      </c>
      <c r="E8" s="6"/>
    </row>
    <row r="9" spans="1:16" x14ac:dyDescent="0.25">
      <c r="A9" s="6">
        <v>5.5</v>
      </c>
      <c r="B9">
        <v>1262.97306631931</v>
      </c>
      <c r="E9" s="6"/>
    </row>
    <row r="10" spans="1:16" x14ac:dyDescent="0.25">
      <c r="A10" s="6">
        <v>6.5</v>
      </c>
      <c r="B10">
        <v>1597.67653404455</v>
      </c>
      <c r="E10" s="6"/>
    </row>
    <row r="11" spans="1:16" x14ac:dyDescent="0.25">
      <c r="A11" s="6">
        <v>7.5</v>
      </c>
      <c r="B11">
        <v>1942.8181213881501</v>
      </c>
      <c r="E11" s="6"/>
    </row>
    <row r="12" spans="1:16" x14ac:dyDescent="0.25">
      <c r="A12" s="6">
        <v>8.5</v>
      </c>
      <c r="B12">
        <v>2292.59235808208</v>
      </c>
      <c r="E12" s="6"/>
    </row>
    <row r="13" spans="1:16" x14ac:dyDescent="0.25">
      <c r="A13" s="6">
        <v>9.5</v>
      </c>
      <c r="B13">
        <v>2642.8207234318702</v>
      </c>
      <c r="E13" s="6"/>
    </row>
    <row r="14" spans="1:16" x14ac:dyDescent="0.25">
      <c r="A14" s="6">
        <v>10.5</v>
      </c>
      <c r="B14">
        <v>2990.42827973774</v>
      </c>
      <c r="E14" s="6"/>
    </row>
    <row r="15" spans="1:16" x14ac:dyDescent="0.25">
      <c r="A15" s="6">
        <v>11.5</v>
      </c>
      <c r="B15">
        <v>3278.7804197181499</v>
      </c>
      <c r="E15" s="6"/>
    </row>
    <row r="16" spans="1:16" x14ac:dyDescent="0.25">
      <c r="A16" s="6">
        <v>12.5</v>
      </c>
      <c r="B16">
        <v>2990.05111032279</v>
      </c>
      <c r="E16" s="6"/>
    </row>
    <row r="17" spans="1:6" x14ac:dyDescent="0.25">
      <c r="A17" s="6">
        <v>13.5</v>
      </c>
      <c r="B17">
        <v>3440.0049062599501</v>
      </c>
      <c r="E17" s="6"/>
    </row>
    <row r="18" spans="1:6" x14ac:dyDescent="0.25">
      <c r="A18" s="6">
        <v>14.5</v>
      </c>
      <c r="B18">
        <v>6402.4285332448499</v>
      </c>
      <c r="E18" s="6"/>
    </row>
    <row r="19" spans="1:6" x14ac:dyDescent="0.25">
      <c r="A19" s="6">
        <v>15.5</v>
      </c>
      <c r="B19">
        <v>8406.2184704750907</v>
      </c>
      <c r="E19" s="6"/>
    </row>
    <row r="20" spans="1:6" x14ac:dyDescent="0.25">
      <c r="A20" s="6">
        <v>16.5</v>
      </c>
      <c r="B20">
        <v>10076.552142180701</v>
      </c>
      <c r="E20" s="6"/>
    </row>
    <row r="21" spans="1:6" x14ac:dyDescent="0.25">
      <c r="A21" s="6">
        <v>17.5</v>
      </c>
      <c r="B21">
        <v>12065.1148557613</v>
      </c>
      <c r="E21" s="6"/>
    </row>
    <row r="22" spans="1:6" x14ac:dyDescent="0.25">
      <c r="A22" s="6">
        <v>18.5</v>
      </c>
      <c r="B22">
        <v>13545.279382107799</v>
      </c>
      <c r="E22" s="6"/>
    </row>
    <row r="23" spans="1:6" x14ac:dyDescent="0.25">
      <c r="A23" s="6">
        <v>19.5</v>
      </c>
      <c r="B23">
        <v>15193.5723664255</v>
      </c>
      <c r="E23" s="6"/>
    </row>
    <row r="24" spans="1:6" x14ac:dyDescent="0.25">
      <c r="A24" s="6"/>
    </row>
    <row r="26" spans="1:6" x14ac:dyDescent="0.25">
      <c r="A26" t="s">
        <v>6</v>
      </c>
      <c r="B26" s="3">
        <f>SUM(B6:B24)*3*3.14</f>
        <v>849110.70886182331</v>
      </c>
      <c r="E26" t="s">
        <v>17</v>
      </c>
      <c r="F26" s="3">
        <f>SUM(F5:F23)*3*3.14</f>
        <v>0</v>
      </c>
    </row>
  </sheetData>
  <mergeCells count="4">
    <mergeCell ref="A3:B3"/>
    <mergeCell ref="E3:F3"/>
    <mergeCell ref="A2:P2"/>
    <mergeCell ref="A1:P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tabSelected="1" zoomScaleNormal="100" workbookViewId="0">
      <selection activeCell="E5" sqref="E5:E24"/>
    </sheetView>
  </sheetViews>
  <sheetFormatPr defaultRowHeight="15" x14ac:dyDescent="0.25"/>
  <cols>
    <col min="1" max="1" width="4.7109375" bestFit="1" customWidth="1"/>
    <col min="2" max="2" width="7" bestFit="1" customWidth="1"/>
    <col min="3" max="3" width="11.5703125" bestFit="1" customWidth="1"/>
    <col min="4" max="4" width="10.7109375" bestFit="1" customWidth="1"/>
    <col min="5" max="5" width="17.7109375" bestFit="1" customWidth="1"/>
    <col min="6" max="6" width="22.7109375" bestFit="1" customWidth="1"/>
    <col min="8" max="8" width="3.28515625" bestFit="1" customWidth="1"/>
    <col min="9" max="9" width="6.7109375" bestFit="1" customWidth="1"/>
    <col min="10" max="10" width="11.5703125" bestFit="1" customWidth="1"/>
    <col min="11" max="11" width="10.7109375" bestFit="1" customWidth="1"/>
    <col min="12" max="12" width="17.7109375" bestFit="1" customWidth="1"/>
    <col min="13" max="13" width="22.7109375" bestFit="1" customWidth="1"/>
    <col min="15" max="15" width="17.7109375" bestFit="1" customWidth="1"/>
    <col min="16" max="16" width="22.7109375" bestFit="1" customWidth="1"/>
  </cols>
  <sheetData>
    <row r="1" spans="1:16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7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x14ac:dyDescent="0.25">
      <c r="A3" s="19" t="s">
        <v>18</v>
      </c>
      <c r="B3" s="19"/>
      <c r="C3" s="19"/>
      <c r="D3" s="19"/>
      <c r="E3" s="19"/>
      <c r="F3" s="19"/>
      <c r="H3" s="19" t="s">
        <v>16</v>
      </c>
      <c r="I3" s="19"/>
      <c r="J3" s="19"/>
      <c r="K3" s="19"/>
      <c r="L3" s="19"/>
      <c r="M3" s="19"/>
    </row>
    <row r="4" spans="1:16" x14ac:dyDescent="0.25">
      <c r="A4" s="8" t="s">
        <v>5</v>
      </c>
      <c r="B4" s="8" t="s">
        <v>2</v>
      </c>
      <c r="C4" s="8" t="s">
        <v>3</v>
      </c>
      <c r="D4" s="8" t="s">
        <v>4</v>
      </c>
      <c r="E4" s="8" t="s">
        <v>21</v>
      </c>
      <c r="F4" s="8" t="s">
        <v>22</v>
      </c>
      <c r="H4" s="8" t="s">
        <v>5</v>
      </c>
      <c r="I4" s="8" t="s">
        <v>2</v>
      </c>
      <c r="J4" s="8" t="s">
        <v>3</v>
      </c>
      <c r="K4" s="8" t="s">
        <v>4</v>
      </c>
      <c r="L4" s="8" t="s">
        <v>21</v>
      </c>
      <c r="M4" s="8" t="s">
        <v>22</v>
      </c>
    </row>
    <row r="5" spans="1:16" x14ac:dyDescent="0.25">
      <c r="A5" s="11">
        <v>5.5</v>
      </c>
      <c r="B5" s="12">
        <v>11082.220890479201</v>
      </c>
      <c r="C5" s="12">
        <v>75885.752323878798</v>
      </c>
      <c r="D5" s="13">
        <v>0.11068015974965301</v>
      </c>
      <c r="E5" s="12">
        <v>10744858.132003199</v>
      </c>
      <c r="F5" s="12">
        <v>73575653.383782193</v>
      </c>
      <c r="H5" s="11"/>
      <c r="I5" s="12"/>
      <c r="J5" s="12"/>
      <c r="K5" s="13"/>
      <c r="L5" s="12"/>
      <c r="M5" s="12"/>
    </row>
    <row r="6" spans="1:16" x14ac:dyDescent="0.25">
      <c r="A6" s="11">
        <v>6.5</v>
      </c>
      <c r="B6" s="12">
        <v>41733.484761313397</v>
      </c>
      <c r="C6" s="12">
        <v>125259.953309964</v>
      </c>
      <c r="D6" s="13">
        <v>0.100865090269768</v>
      </c>
      <c r="E6" s="12">
        <v>36874796.959643602</v>
      </c>
      <c r="F6" s="12">
        <v>110676962.920697</v>
      </c>
      <c r="H6" s="11"/>
      <c r="I6" s="12"/>
      <c r="J6" s="12"/>
      <c r="K6" s="13"/>
      <c r="L6" s="12"/>
      <c r="M6" s="12"/>
    </row>
    <row r="7" spans="1:16" x14ac:dyDescent="0.25">
      <c r="A7" s="11">
        <v>7.5</v>
      </c>
      <c r="B7" s="12">
        <v>82294.881853811195</v>
      </c>
      <c r="C7" s="12">
        <v>192422.550032375</v>
      </c>
      <c r="D7" s="13">
        <v>8.7525511639071296E-2</v>
      </c>
      <c r="E7" s="12">
        <v>63097418.362298101</v>
      </c>
      <c r="F7" s="12">
        <v>147534887.568111</v>
      </c>
      <c r="H7" s="11"/>
      <c r="I7" s="12"/>
      <c r="J7" s="12"/>
      <c r="K7" s="13"/>
      <c r="L7" s="12"/>
      <c r="M7" s="12"/>
    </row>
    <row r="8" spans="1:16" x14ac:dyDescent="0.25">
      <c r="A8" s="11">
        <v>8.5</v>
      </c>
      <c r="B8" s="12">
        <v>131736.58962605201</v>
      </c>
      <c r="C8" s="12">
        <v>280110.218758239</v>
      </c>
      <c r="D8" s="13">
        <v>7.2730060767989796E-2</v>
      </c>
      <c r="E8" s="12">
        <v>83931401.0793055</v>
      </c>
      <c r="F8" s="12">
        <v>178462515.11251</v>
      </c>
      <c r="H8" s="11"/>
      <c r="I8" s="12"/>
      <c r="J8" s="12"/>
      <c r="K8" s="13"/>
      <c r="L8" s="12"/>
      <c r="M8" s="12"/>
    </row>
    <row r="9" spans="1:16" x14ac:dyDescent="0.25">
      <c r="A9" s="11">
        <v>9.5</v>
      </c>
      <c r="B9" s="12">
        <v>186961.13923568901</v>
      </c>
      <c r="C9" s="12">
        <v>391059.63575468399</v>
      </c>
      <c r="D9" s="13">
        <v>5.81010029376611E-2</v>
      </c>
      <c r="E9" s="12">
        <v>95156636.171660498</v>
      </c>
      <c r="F9" s="12">
        <v>199035583.721064</v>
      </c>
      <c r="H9" s="11"/>
      <c r="I9" s="12"/>
      <c r="J9" s="12"/>
      <c r="K9" s="13"/>
      <c r="L9" s="12"/>
      <c r="M9" s="12"/>
    </row>
    <row r="10" spans="1:16" x14ac:dyDescent="0.25">
      <c r="A10" s="11">
        <v>10.5</v>
      </c>
      <c r="B10" s="12">
        <v>250690.25476569001</v>
      </c>
      <c r="C10" s="12">
        <v>528007.47728883696</v>
      </c>
      <c r="D10" s="13">
        <v>4.4749389778345798E-2</v>
      </c>
      <c r="E10" s="12">
        <v>98271746.695489794</v>
      </c>
      <c r="F10" s="12">
        <v>206981388.686014</v>
      </c>
      <c r="H10" s="11"/>
      <c r="I10" s="12"/>
      <c r="J10" s="12"/>
      <c r="K10" s="13"/>
      <c r="L10" s="12"/>
      <c r="M10" s="12"/>
    </row>
    <row r="11" spans="1:16" x14ac:dyDescent="0.25">
      <c r="A11" s="11">
        <v>11.5</v>
      </c>
      <c r="B11" s="12">
        <v>321217.634918847</v>
      </c>
      <c r="C11" s="12">
        <v>693690.41962782398</v>
      </c>
      <c r="D11" s="13">
        <v>3.3301902577265299E-2</v>
      </c>
      <c r="E11" s="12">
        <v>93707107.445303097</v>
      </c>
      <c r="F11" s="12">
        <v>202366606.373478</v>
      </c>
      <c r="H11" s="11"/>
      <c r="I11" s="12"/>
      <c r="J11" s="12"/>
      <c r="K11" s="13"/>
      <c r="L11" s="12"/>
      <c r="M11" s="12"/>
    </row>
    <row r="12" spans="1:16" x14ac:dyDescent="0.25">
      <c r="A12" s="11">
        <v>12.5</v>
      </c>
      <c r="B12" s="12">
        <v>397575.10375054402</v>
      </c>
      <c r="C12" s="12">
        <v>890845.13903877197</v>
      </c>
      <c r="D12" s="13">
        <v>2.3986723148667E-2</v>
      </c>
      <c r="E12" s="12">
        <v>83539949.753529698</v>
      </c>
      <c r="F12" s="12">
        <v>187187672.09369901</v>
      </c>
      <c r="H12" s="11"/>
      <c r="I12" s="12"/>
      <c r="J12" s="12"/>
      <c r="K12" s="13"/>
      <c r="L12" s="12"/>
      <c r="M12" s="12"/>
    </row>
    <row r="13" spans="1:16" x14ac:dyDescent="0.25">
      <c r="A13" s="11">
        <v>13.5</v>
      </c>
      <c r="B13" s="12">
        <v>478750.22153177101</v>
      </c>
      <c r="C13" s="12">
        <v>1122208.31178881</v>
      </c>
      <c r="D13" s="13">
        <v>1.67452103568295E-2</v>
      </c>
      <c r="E13" s="12">
        <v>70226932.951051205</v>
      </c>
      <c r="F13" s="12">
        <v>164614540.78695399</v>
      </c>
      <c r="H13" s="11"/>
      <c r="I13" s="12"/>
      <c r="J13" s="12"/>
      <c r="K13" s="13"/>
      <c r="L13" s="12"/>
      <c r="M13" s="12"/>
    </row>
    <row r="14" spans="1:16" x14ac:dyDescent="0.25">
      <c r="A14" s="11">
        <v>14.5</v>
      </c>
      <c r="B14" s="12">
        <v>559916.45550766401</v>
      </c>
      <c r="C14" s="12">
        <v>1390516.6141450601</v>
      </c>
      <c r="D14" s="13">
        <v>1.13428188707436E-2</v>
      </c>
      <c r="E14" s="12">
        <v>55635031.013132699</v>
      </c>
      <c r="F14" s="12">
        <v>138166032.077223</v>
      </c>
      <c r="H14" s="11"/>
      <c r="I14" s="12"/>
      <c r="J14" s="12"/>
      <c r="K14" s="13"/>
      <c r="L14" s="12"/>
      <c r="M14" s="12"/>
    </row>
    <row r="15" spans="1:16" x14ac:dyDescent="0.25">
      <c r="A15" s="11">
        <v>15.5</v>
      </c>
      <c r="B15" s="12">
        <v>638004.14921342803</v>
      </c>
      <c r="C15" s="12">
        <v>1698506.72237466</v>
      </c>
      <c r="D15" s="13">
        <v>7.4623591449101898E-3</v>
      </c>
      <c r="E15" s="12">
        <v>41706501.0129916</v>
      </c>
      <c r="F15" s="12">
        <v>111031836.430259</v>
      </c>
      <c r="H15" s="11"/>
      <c r="I15" s="12"/>
      <c r="J15" s="12"/>
      <c r="K15" s="13"/>
      <c r="L15" s="12"/>
      <c r="M15" s="12"/>
    </row>
    <row r="16" spans="1:16" x14ac:dyDescent="0.25">
      <c r="A16" s="11">
        <v>16.5</v>
      </c>
      <c r="B16" s="12">
        <v>709748.37077522301</v>
      </c>
      <c r="C16" s="12">
        <v>2048915.3127447299</v>
      </c>
      <c r="D16" s="13">
        <v>4.7720994397246301E-3</v>
      </c>
      <c r="E16" s="12">
        <v>29670030.670091901</v>
      </c>
      <c r="F16" s="12">
        <v>85652017.916092694</v>
      </c>
      <c r="H16" s="11"/>
      <c r="I16" s="12"/>
      <c r="J16" s="12"/>
      <c r="K16" s="13"/>
      <c r="L16" s="12"/>
      <c r="M16" s="12"/>
    </row>
    <row r="17" spans="1:24" x14ac:dyDescent="0.25">
      <c r="A17" s="11">
        <v>17.5</v>
      </c>
      <c r="B17" s="12">
        <v>770569.075954161</v>
      </c>
      <c r="C17" s="12">
        <v>2444479.0615223902</v>
      </c>
      <c r="D17" s="13">
        <v>2.9684303285226199E-3</v>
      </c>
      <c r="E17" s="12">
        <v>20037454.189887699</v>
      </c>
      <c r="F17" s="12">
        <v>63564888.264875397</v>
      </c>
      <c r="H17" s="11"/>
      <c r="I17" s="12"/>
      <c r="J17" s="12"/>
      <c r="K17" s="13"/>
      <c r="L17" s="12"/>
      <c r="M17" s="12"/>
    </row>
    <row r="18" spans="1:24" x14ac:dyDescent="0.25">
      <c r="A18" s="11">
        <v>18.5</v>
      </c>
      <c r="B18" s="12">
        <v>816655.93169254996</v>
      </c>
      <c r="C18" s="12">
        <v>2887934.6449747798</v>
      </c>
      <c r="D18" s="13">
        <v>1.7971987782490701E-3</v>
      </c>
      <c r="E18" s="12">
        <v>12856991.053944301</v>
      </c>
      <c r="F18" s="12">
        <v>45466087.312759697</v>
      </c>
      <c r="H18" s="11"/>
      <c r="I18" s="12"/>
      <c r="J18" s="12"/>
      <c r="K18" s="13"/>
      <c r="L18" s="12"/>
      <c r="M18" s="12"/>
    </row>
    <row r="19" spans="1:24" x14ac:dyDescent="0.25">
      <c r="A19" s="11">
        <v>19.5</v>
      </c>
      <c r="B19" s="12">
        <v>843567.15161121299</v>
      </c>
      <c r="C19" s="12">
        <v>3382018.7393690199</v>
      </c>
      <c r="D19" s="13">
        <v>1.0596300187325899E-3</v>
      </c>
      <c r="E19" s="12">
        <v>7830293.1115765003</v>
      </c>
      <c r="F19" s="12">
        <v>31393111.9621276</v>
      </c>
      <c r="H19" s="11"/>
      <c r="I19" s="12"/>
      <c r="J19" s="12"/>
      <c r="K19" s="13"/>
      <c r="L19" s="12"/>
      <c r="M19" s="12"/>
    </row>
    <row r="20" spans="1:24" x14ac:dyDescent="0.25">
      <c r="A20" s="11">
        <v>20.5</v>
      </c>
      <c r="B20" s="12">
        <v>855869.38882471703</v>
      </c>
      <c r="C20" s="12">
        <v>3929468.0209722398</v>
      </c>
      <c r="D20" s="13">
        <v>6.0871346989075802E-4</v>
      </c>
      <c r="E20" s="12">
        <v>4563778.0148962298</v>
      </c>
      <c r="F20" s="12">
        <v>20953220.197508</v>
      </c>
      <c r="H20" s="11"/>
      <c r="I20" s="12"/>
      <c r="J20" s="12"/>
      <c r="K20" s="13"/>
      <c r="L20" s="12"/>
      <c r="M20" s="12"/>
    </row>
    <row r="21" spans="1:24" x14ac:dyDescent="0.25">
      <c r="A21" s="11">
        <v>21.5</v>
      </c>
      <c r="B21" s="12">
        <v>844734.32815884403</v>
      </c>
      <c r="C21" s="12">
        <v>4533019.1660515601</v>
      </c>
      <c r="D21" s="13">
        <v>3.4084945285830002E-4</v>
      </c>
      <c r="E21" s="12">
        <v>2522242.56601683</v>
      </c>
      <c r="F21" s="12">
        <v>13534875.418292999</v>
      </c>
      <c r="H21" s="11"/>
      <c r="I21" s="12"/>
      <c r="J21" s="12"/>
      <c r="K21" s="13"/>
      <c r="L21" s="12"/>
      <c r="M21" s="12"/>
    </row>
    <row r="22" spans="1:24" x14ac:dyDescent="0.25">
      <c r="A22" s="11">
        <v>22.5</v>
      </c>
      <c r="B22" s="12">
        <v>800588.31296658202</v>
      </c>
      <c r="C22" s="12">
        <v>5195408.8508741204</v>
      </c>
      <c r="D22" s="13">
        <v>1.8611271272152199E-4</v>
      </c>
      <c r="E22" s="12">
        <v>1305237.0452463699</v>
      </c>
      <c r="F22" s="12">
        <v>8470321.1220182106</v>
      </c>
      <c r="H22" s="11"/>
      <c r="I22" s="12"/>
      <c r="J22" s="12"/>
      <c r="K22" s="13"/>
      <c r="L22" s="12"/>
      <c r="M22" s="12"/>
    </row>
    <row r="23" spans="1:24" x14ac:dyDescent="0.25">
      <c r="A23" s="11">
        <v>23.5</v>
      </c>
      <c r="B23" s="12">
        <v>753909.20100765803</v>
      </c>
      <c r="C23" s="12">
        <v>5919373.7517070398</v>
      </c>
      <c r="D23" s="13">
        <v>9.9131303091395403E-5</v>
      </c>
      <c r="E23" s="12">
        <v>654687.37321430095</v>
      </c>
      <c r="F23" s="12">
        <v>5140326.2453874703</v>
      </c>
      <c r="H23" s="11"/>
      <c r="I23" s="12"/>
      <c r="J23" s="12"/>
      <c r="K23" s="13"/>
      <c r="L23" s="12"/>
      <c r="M23" s="12"/>
    </row>
    <row r="24" spans="1:24" x14ac:dyDescent="0.25">
      <c r="A24" s="11">
        <v>24.5</v>
      </c>
      <c r="B24" s="12">
        <v>746834.37975413399</v>
      </c>
      <c r="C24" s="12">
        <v>6707650.5448174402</v>
      </c>
      <c r="D24" s="13">
        <v>5.1524232670873199E-5</v>
      </c>
      <c r="E24" s="12">
        <v>337085.39873776003</v>
      </c>
      <c r="F24" s="12">
        <v>3027513.3547516898</v>
      </c>
      <c r="H24" s="11"/>
      <c r="I24" s="12"/>
      <c r="J24" s="12"/>
      <c r="K24" s="13"/>
      <c r="L24" s="12"/>
      <c r="M24" s="12"/>
    </row>
    <row r="25" spans="1:24" x14ac:dyDescent="0.25">
      <c r="A25" s="9"/>
      <c r="B25" s="9"/>
      <c r="C25" s="9"/>
      <c r="D25" s="10"/>
      <c r="E25" s="9"/>
      <c r="F25" s="9"/>
      <c r="H25" s="9"/>
      <c r="I25" s="9"/>
      <c r="J25" s="9"/>
      <c r="K25" s="10"/>
      <c r="L25" s="9"/>
      <c r="M25" s="9"/>
    </row>
    <row r="26" spans="1:24" x14ac:dyDescent="0.25">
      <c r="I26" s="1"/>
    </row>
    <row r="27" spans="1:24" x14ac:dyDescent="0.25">
      <c r="V27" s="1"/>
      <c r="W27" s="1"/>
      <c r="X27" s="1"/>
    </row>
  </sheetData>
  <mergeCells count="4">
    <mergeCell ref="A1:P1"/>
    <mergeCell ref="A2:O2"/>
    <mergeCell ref="A3:F3"/>
    <mergeCell ref="H3:M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WTInducedCalcCheck</vt:lpstr>
      <vt:lpstr>WTSingleVelocityCheck</vt:lpstr>
      <vt:lpstr>WTVelocityRangeCheck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Cleaver</dc:creator>
  <cp:lastModifiedBy>Jamie Cooke</cp:lastModifiedBy>
  <dcterms:created xsi:type="dcterms:W3CDTF">2014-11-27T09:31:37Z</dcterms:created>
  <dcterms:modified xsi:type="dcterms:W3CDTF">2018-10-25T22:45:32Z</dcterms:modified>
</cp:coreProperties>
</file>