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s\GitProjects\Heli\WindTurbineDesign\lib\"/>
    </mc:Choice>
  </mc:AlternateContent>
  <xr:revisionPtr revIDLastSave="0" documentId="13_ncr:1_{BB3665FE-40E2-4370-AE5F-B9A9083AE170}" xr6:coauthVersionLast="37" xr6:coauthVersionMax="37" xr10:uidLastSave="{00000000-0000-0000-0000-000000000000}"/>
  <bookViews>
    <workbookView xWindow="120" yWindow="120" windowWidth="11475" windowHeight="5190" xr2:uid="{00000000-000D-0000-FFFF-FFFF00000000}"/>
  </bookViews>
  <sheets>
    <sheet name="WTInducedCalcCheck" sheetId="4" r:id="rId1"/>
    <sheet name="WTSingleVelocityCheck" sheetId="1" r:id="rId2"/>
    <sheet name="WTVelocityRangeCheck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L26" i="1" l="1"/>
</calcChain>
</file>

<file path=xl/sharedStrings.xml><?xml version="1.0" encoding="utf-8"?>
<sst xmlns="http://schemas.openxmlformats.org/spreadsheetml/2006/main" count="49" uniqueCount="24">
  <si>
    <t>[MT, MN] = WTSingleVelocity(20, 0.209, -0.00698, 1, 0, 20 ,1, 3.1416, 3)</t>
  </si>
  <si>
    <t>MT</t>
  </si>
  <si>
    <t>Power</t>
  </si>
  <si>
    <t>Ideal Power</t>
  </si>
  <si>
    <t>Probability</t>
  </si>
  <si>
    <t>V0</t>
  </si>
  <si>
    <t>r</t>
  </si>
  <si>
    <t>Power (W):</t>
  </si>
  <si>
    <t>a</t>
  </si>
  <si>
    <t>adash</t>
  </si>
  <si>
    <t>phi</t>
  </si>
  <si>
    <t>Cn</t>
  </si>
  <si>
    <t>Ct</t>
  </si>
  <si>
    <t>RADIUS RANGE TEST (looped as part of SingleVelocity)</t>
  </si>
  <si>
    <t>SINGLE RADIUS TEST</t>
  </si>
  <si>
    <t>[a, adash, phi, Cn, Ct] = WTInducedCalcs(0, 0, 20, 3.14, 19.5, 0.0733, 1, 3)</t>
  </si>
  <si>
    <t>VALIDATION CASE</t>
  </si>
  <si>
    <t>YOUR DATA</t>
  </si>
  <si>
    <t>Power(W):</t>
  </si>
  <si>
    <t>VALIDATION DATA</t>
  </si>
  <si>
    <t>VELOCITY RANGE TEST (looped as part of WTVelocityRange)</t>
  </si>
  <si>
    <t>[Diff] = WTVelocityRange([12*pi/180 -0.4*pi/180 0], 7, 1.8, 3.14, 1, 20, 1, 3, 5, 25)</t>
  </si>
  <si>
    <t>Power*Probability</t>
  </si>
  <si>
    <t>Ideal Power*Probability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</si>
</sst>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WTInducedCalcCheck!$A$11:$A$30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WTInducedCalcCheck!$B$11:$B$30</c:f>
              <c:numCache>
                <c:formatCode>General</c:formatCode>
                <c:ptCount val="20"/>
                <c:pt idx="0">
                  <c:v>0.15434490460227501</c:v>
                </c:pt>
                <c:pt idx="1">
                  <c:v>0.10779506767221</c:v>
                </c:pt>
                <c:pt idx="2">
                  <c:v>8.8501208680172805E-2</c:v>
                </c:pt>
                <c:pt idx="3">
                  <c:v>7.8650061327337595E-2</c:v>
                </c:pt>
                <c:pt idx="4">
                  <c:v>7.2954916749674303E-2</c:v>
                </c:pt>
                <c:pt idx="5">
                  <c:v>6.9362965850426894E-2</c:v>
                </c:pt>
                <c:pt idx="6">
                  <c:v>6.6957692131345101E-2</c:v>
                </c:pt>
                <c:pt idx="7">
                  <c:v>6.5292585245916204E-2</c:v>
                </c:pt>
                <c:pt idx="8">
                  <c:v>6.4134747783002294E-2</c:v>
                </c:pt>
                <c:pt idx="9">
                  <c:v>6.3355777758705406E-2</c:v>
                </c:pt>
                <c:pt idx="10">
                  <c:v>6.24512565379165E-2</c:v>
                </c:pt>
                <c:pt idx="11">
                  <c:v>5.7759792295683503E-2</c:v>
                </c:pt>
                <c:pt idx="12">
                  <c:v>5.8957517398532201E-2</c:v>
                </c:pt>
                <c:pt idx="13">
                  <c:v>6.3212044433952397E-2</c:v>
                </c:pt>
                <c:pt idx="14">
                  <c:v>6.6933170153937405E-2</c:v>
                </c:pt>
                <c:pt idx="15">
                  <c:v>7.0642376599687196E-2</c:v>
                </c:pt>
                <c:pt idx="16">
                  <c:v>7.5460773208321993E-2</c:v>
                </c:pt>
                <c:pt idx="17">
                  <c:v>7.6800827660323506E-2</c:v>
                </c:pt>
                <c:pt idx="18">
                  <c:v>7.8475161828324397E-2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A-4688-942C-5CB3B7D884D7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WTInducedCalcCheck!$K$11:$K$30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WTInducedCalcCheck!$L$11:$L$30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A-4688-942C-5CB3B7D8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736"/>
        <c:axId val="205220904"/>
      </c:scatterChart>
      <c:valAx>
        <c:axId val="208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20904"/>
        <c:crosses val="autoZero"/>
        <c:crossBetween val="midCat"/>
      </c:valAx>
      <c:valAx>
        <c:axId val="205220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77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WTInducedCalcCheck!$A$11:$A$30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WTInducedCalcCheck!$C$11:$C$30</c:f>
              <c:numCache>
                <c:formatCode>General</c:formatCode>
                <c:ptCount val="20"/>
                <c:pt idx="0">
                  <c:v>0.217344912398411</c:v>
                </c:pt>
                <c:pt idx="1">
                  <c:v>9.0608008655573405E-2</c:v>
                </c:pt>
                <c:pt idx="2">
                  <c:v>5.2228343036939302E-2</c:v>
                </c:pt>
                <c:pt idx="3">
                  <c:v>3.4968455375095402E-2</c:v>
                </c:pt>
                <c:pt idx="4">
                  <c:v>2.5398060347271299E-2</c:v>
                </c:pt>
                <c:pt idx="5">
                  <c:v>1.93892245499875E-2</c:v>
                </c:pt>
                <c:pt idx="6">
                  <c:v>1.5308615030386699E-2</c:v>
                </c:pt>
                <c:pt idx="7">
                  <c:v>1.2387427916952401E-2</c:v>
                </c:pt>
                <c:pt idx="8">
                  <c:v>1.02157136513995E-2</c:v>
                </c:pt>
                <c:pt idx="9">
                  <c:v>8.5540854635064202E-3</c:v>
                </c:pt>
                <c:pt idx="10">
                  <c:v>7.1319488669607904E-3</c:v>
                </c:pt>
                <c:pt idx="11">
                  <c:v>5.0392892492842796E-3</c:v>
                </c:pt>
                <c:pt idx="12">
                  <c:v>4.6081667039303102E-3</c:v>
                </c:pt>
                <c:pt idx="13">
                  <c:v>6.9530840939653104E-3</c:v>
                </c:pt>
                <c:pt idx="14">
                  <c:v>7.5036286827587497E-3</c:v>
                </c:pt>
                <c:pt idx="15">
                  <c:v>7.4860912449956404E-3</c:v>
                </c:pt>
                <c:pt idx="16">
                  <c:v>7.5521249898024704E-3</c:v>
                </c:pt>
                <c:pt idx="17">
                  <c:v>7.18710428851305E-3</c:v>
                </c:pt>
                <c:pt idx="18">
                  <c:v>6.8964345026221799E-3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A-42A3-B146-C971532F41A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WTInducedCalcCheck!$K$11:$K$30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WTInducedCalcCheck!$M$11:$M$30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A-42A3-B146-C971532F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6304"/>
        <c:axId val="208726688"/>
      </c:scatterChart>
      <c:valAx>
        <c:axId val="2087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6688"/>
        <c:crosses val="autoZero"/>
        <c:crossBetween val="midCat"/>
      </c:valAx>
      <c:valAx>
        <c:axId val="20872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72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WTSingleVelocityCheck!$A$5:$A$24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WTSingleVelocityCheck!$B$5:$B$24</c:f>
              <c:numCache>
                <c:formatCode>General</c:formatCode>
                <c:ptCount val="20"/>
                <c:pt idx="0">
                  <c:v>199.99366228697801</c:v>
                </c:pt>
                <c:pt idx="1">
                  <c:v>407.23256375753198</c:v>
                </c:pt>
                <c:pt idx="2">
                  <c:v>658.05629982620701</c:v>
                </c:pt>
                <c:pt idx="3">
                  <c:v>946.540935050543</c:v>
                </c:pt>
                <c:pt idx="4">
                  <c:v>1262.97306631931</c:v>
                </c:pt>
                <c:pt idx="5">
                  <c:v>1597.67653404455</c:v>
                </c:pt>
                <c:pt idx="6">
                  <c:v>1942.8181213881501</c:v>
                </c:pt>
                <c:pt idx="7">
                  <c:v>2292.59235808208</c:v>
                </c:pt>
                <c:pt idx="8">
                  <c:v>2642.8207234318702</c:v>
                </c:pt>
                <c:pt idx="9">
                  <c:v>2990.42827973774</c:v>
                </c:pt>
                <c:pt idx="10">
                  <c:v>3278.7804197181499</c:v>
                </c:pt>
                <c:pt idx="11">
                  <c:v>2990.05111032279</c:v>
                </c:pt>
                <c:pt idx="12">
                  <c:v>3440.0049062599501</c:v>
                </c:pt>
                <c:pt idx="13">
                  <c:v>6402.4285332448499</c:v>
                </c:pt>
                <c:pt idx="14">
                  <c:v>8406.2184704750907</c:v>
                </c:pt>
                <c:pt idx="15">
                  <c:v>10076.552142180701</c:v>
                </c:pt>
                <c:pt idx="16">
                  <c:v>12065.1148557613</c:v>
                </c:pt>
                <c:pt idx="17">
                  <c:v>13545.279382107799</c:v>
                </c:pt>
                <c:pt idx="18">
                  <c:v>15193.5723664255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7B8-BD24-249FFACCC1F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WTSingleVelocityCheck!$K$5:$K$24</c:f>
              <c:numCache>
                <c:formatCode>General</c:formatCode>
                <c:ptCount val="20"/>
              </c:numCache>
            </c:numRef>
          </c:xVal>
          <c:yVal>
            <c:numRef>
              <c:f>WTSingleVelocityCheck!$L$5:$L$25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7B8-BD24-249FFACC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8216"/>
        <c:axId val="204748608"/>
      </c:scatterChart>
      <c:valAx>
        <c:axId val="2047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8608"/>
        <c:crosses val="autoZero"/>
        <c:crossBetween val="midCat"/>
      </c:valAx>
      <c:valAx>
        <c:axId val="20474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74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Power1 - Real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WTVelocityRangeCheck!$B$5:$B$25</c:f>
              <c:numCache>
                <c:formatCode>0</c:formatCode>
                <c:ptCount val="21"/>
                <c:pt idx="0">
                  <c:v>11082.220890479201</c:v>
                </c:pt>
                <c:pt idx="1">
                  <c:v>41733.484761313397</c:v>
                </c:pt>
                <c:pt idx="2">
                  <c:v>82294.881853811195</c:v>
                </c:pt>
                <c:pt idx="3">
                  <c:v>131736.58962605201</c:v>
                </c:pt>
                <c:pt idx="4">
                  <c:v>186961.13923568901</c:v>
                </c:pt>
                <c:pt idx="5">
                  <c:v>250690.25476569001</c:v>
                </c:pt>
                <c:pt idx="6">
                  <c:v>321217.634918847</c:v>
                </c:pt>
                <c:pt idx="7">
                  <c:v>397575.10375054402</c:v>
                </c:pt>
                <c:pt idx="8">
                  <c:v>478750.22153177101</c:v>
                </c:pt>
                <c:pt idx="9">
                  <c:v>559916.45550766401</c:v>
                </c:pt>
                <c:pt idx="10">
                  <c:v>638004.14921342896</c:v>
                </c:pt>
                <c:pt idx="11">
                  <c:v>709748.37077522394</c:v>
                </c:pt>
                <c:pt idx="12">
                  <c:v>770569.075954161</c:v>
                </c:pt>
                <c:pt idx="13">
                  <c:v>816655.93169255299</c:v>
                </c:pt>
                <c:pt idx="14">
                  <c:v>843567.15161122102</c:v>
                </c:pt>
                <c:pt idx="15">
                  <c:v>855869.38882472797</c:v>
                </c:pt>
                <c:pt idx="16">
                  <c:v>844734.32815885497</c:v>
                </c:pt>
                <c:pt idx="17">
                  <c:v>800588.31296659005</c:v>
                </c:pt>
                <c:pt idx="18">
                  <c:v>753909.20100765896</c:v>
                </c:pt>
                <c:pt idx="19">
                  <c:v>746834.37975413399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4C3-9D65-CF013F8D71E2}"/>
            </c:ext>
          </c:extLst>
        </c:ser>
        <c:ser>
          <c:idx val="1"/>
          <c:order val="1"/>
          <c:tx>
            <c:v>Power2-Real</c:v>
          </c:tx>
          <c:spPr>
            <a:ln w="28575">
              <a:noFill/>
            </a:ln>
          </c:spPr>
          <c:xVal>
            <c:numRef>
              <c:f>WTVelocityRangeCheck!$K$5:$K$26</c:f>
              <c:numCache>
                <c:formatCode>0</c:formatCode>
                <c:ptCount val="22"/>
              </c:numCache>
            </c:numRef>
          </c:xVal>
          <c:yVal>
            <c:numRef>
              <c:f>WTVelocityRangeCheck!$L$5:$L$26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C3-9D65-CF013F8D71E2}"/>
            </c:ext>
          </c:extLst>
        </c:ser>
        <c:ser>
          <c:idx val="2"/>
          <c:order val="2"/>
          <c:tx>
            <c:v>Power1 - Ideal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WTVelocityRangeCheck!$C$5:$C$25</c:f>
              <c:numCache>
                <c:formatCode>0</c:formatCode>
                <c:ptCount val="21"/>
                <c:pt idx="0">
                  <c:v>61947.5529174521</c:v>
                </c:pt>
                <c:pt idx="1">
                  <c:v>102253.02311017401</c:v>
                </c:pt>
                <c:pt idx="2">
                  <c:v>157079.63267948999</c:v>
                </c:pt>
                <c:pt idx="3">
                  <c:v>228661.40306795001</c:v>
                </c:pt>
                <c:pt idx="4">
                  <c:v>319232.355718109</c:v>
                </c:pt>
                <c:pt idx="5">
                  <c:v>431026.51207251998</c:v>
                </c:pt>
                <c:pt idx="6">
                  <c:v>566277.89357373398</c:v>
                </c:pt>
                <c:pt idx="7">
                  <c:v>727220.52166430396</c:v>
                </c:pt>
                <c:pt idx="8">
                  <c:v>916088.417786784</c:v>
                </c:pt>
                <c:pt idx="9">
                  <c:v>1135115.6033837299</c:v>
                </c:pt>
                <c:pt idx="10">
                  <c:v>1386536.0998976801</c:v>
                </c:pt>
                <c:pt idx="11">
                  <c:v>1672583.9287712099</c:v>
                </c:pt>
                <c:pt idx="12">
                  <c:v>1995493.11144685</c:v>
                </c:pt>
                <c:pt idx="13">
                  <c:v>2357497.66936717</c:v>
                </c:pt>
                <c:pt idx="14">
                  <c:v>2760831.6239747098</c:v>
                </c:pt>
                <c:pt idx="15">
                  <c:v>3207728.9967120299</c:v>
                </c:pt>
                <c:pt idx="16">
                  <c:v>3700423.8090216802</c:v>
                </c:pt>
                <c:pt idx="17">
                  <c:v>4241150.0823462196</c:v>
                </c:pt>
                <c:pt idx="18">
                  <c:v>4832141.8381281896</c:v>
                </c:pt>
                <c:pt idx="19">
                  <c:v>5475633.0978101604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C3-9D65-CF013F8D71E2}"/>
            </c:ext>
          </c:extLst>
        </c:ser>
        <c:ser>
          <c:idx val="3"/>
          <c:order val="3"/>
          <c:tx>
            <c:v>Power2 - Ideal</c:v>
          </c:tx>
          <c:spPr>
            <a:ln w="28575">
              <a:noFill/>
            </a:ln>
          </c:spPr>
          <c:xVal>
            <c:numRef>
              <c:f>WTVelocityRangeCheck!$K$5:$K$25</c:f>
              <c:numCache>
                <c:formatCode>0</c:formatCode>
                <c:ptCount val="21"/>
              </c:numCache>
            </c:numRef>
          </c:xVal>
          <c:yVal>
            <c:numRef>
              <c:f>WTVelocityRangeCheck!$M$5:$M$25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E-44C3-9D65-CF013F8D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  <c:max val="1500000"/>
        </c:scaling>
        <c:delete val="0"/>
        <c:axPos val="l"/>
        <c:numFmt formatCode="0" sourceLinked="1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Power1 - Real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WTVelocityRangeCheck!$E$5:$E$25</c:f>
              <c:numCache>
                <c:formatCode>0</c:formatCode>
                <c:ptCount val="21"/>
                <c:pt idx="0">
                  <c:v>10744858.132003199</c:v>
                </c:pt>
                <c:pt idx="1">
                  <c:v>36874796.959643602</c:v>
                </c:pt>
                <c:pt idx="2">
                  <c:v>63097418.362298101</c:v>
                </c:pt>
                <c:pt idx="3">
                  <c:v>83931401.079305604</c:v>
                </c:pt>
                <c:pt idx="4">
                  <c:v>95156636.171660498</c:v>
                </c:pt>
                <c:pt idx="5">
                  <c:v>98271746.695489794</c:v>
                </c:pt>
                <c:pt idx="6">
                  <c:v>93707107.445303097</c:v>
                </c:pt>
                <c:pt idx="7">
                  <c:v>83539949.753529698</c:v>
                </c:pt>
                <c:pt idx="8">
                  <c:v>70226932.951051295</c:v>
                </c:pt>
                <c:pt idx="9">
                  <c:v>55635031.013132699</c:v>
                </c:pt>
                <c:pt idx="10">
                  <c:v>41706501.0129916</c:v>
                </c:pt>
                <c:pt idx="11">
                  <c:v>29670030.670091901</c:v>
                </c:pt>
                <c:pt idx="12">
                  <c:v>20037454.189887699</c:v>
                </c:pt>
                <c:pt idx="13">
                  <c:v>12856991.0539444</c:v>
                </c:pt>
                <c:pt idx="14">
                  <c:v>7830293.1115765702</c:v>
                </c:pt>
                <c:pt idx="15">
                  <c:v>4563778.0148962904</c:v>
                </c:pt>
                <c:pt idx="16">
                  <c:v>2522242.5660168701</c:v>
                </c:pt>
                <c:pt idx="17">
                  <c:v>1305237.0452463799</c:v>
                </c:pt>
                <c:pt idx="18">
                  <c:v>654687.37321430305</c:v>
                </c:pt>
                <c:pt idx="19">
                  <c:v>337085.39873775898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4-41A5-92A5-E6A459521B35}"/>
            </c:ext>
          </c:extLst>
        </c:ser>
        <c:ser>
          <c:idx val="1"/>
          <c:order val="1"/>
          <c:tx>
            <c:v>Power2-Real</c:v>
          </c:tx>
          <c:spPr>
            <a:ln w="28575">
              <a:noFill/>
            </a:ln>
          </c:spPr>
          <c:xVal>
            <c:numRef>
              <c:f>WTVelocityRangeCheck!$K$5:$K$26</c:f>
              <c:numCache>
                <c:formatCode>0</c:formatCode>
                <c:ptCount val="22"/>
              </c:numCache>
            </c:numRef>
          </c:xVal>
          <c:yVal>
            <c:numRef>
              <c:f>WTVelocityRangeCheck!$O$5:$O$26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4-41A5-92A5-E6A459521B35}"/>
            </c:ext>
          </c:extLst>
        </c:ser>
        <c:ser>
          <c:idx val="2"/>
          <c:order val="2"/>
          <c:tx>
            <c:v>Power1 - Ideal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WTVelocityRangeCheck!$F$5:$F$25</c:f>
              <c:numCache>
                <c:formatCode>0</c:formatCode>
                <c:ptCount val="21"/>
                <c:pt idx="0">
                  <c:v>60061757.864312001</c:v>
                </c:pt>
                <c:pt idx="1">
                  <c:v>90348541.159752399</c:v>
                </c:pt>
                <c:pt idx="2">
                  <c:v>120436642.912744</c:v>
                </c:pt>
                <c:pt idx="3">
                  <c:v>145683685.80612999</c:v>
                </c:pt>
                <c:pt idx="4">
                  <c:v>162478027.527399</c:v>
                </c:pt>
                <c:pt idx="5">
                  <c:v>168964398.927358</c:v>
                </c:pt>
                <c:pt idx="6">
                  <c:v>165197229.692635</c:v>
                </c:pt>
                <c:pt idx="7">
                  <c:v>152806262.93363199</c:v>
                </c:pt>
                <c:pt idx="8">
                  <c:v>134379216.96894199</c:v>
                </c:pt>
                <c:pt idx="9">
                  <c:v>112788597.61406</c:v>
                </c:pt>
                <c:pt idx="10">
                  <c:v>90638233.820619404</c:v>
                </c:pt>
                <c:pt idx="11">
                  <c:v>69920014.625381798</c:v>
                </c:pt>
                <c:pt idx="12">
                  <c:v>51889704.706020698</c:v>
                </c:pt>
                <c:pt idx="13">
                  <c:v>37115173.316538498</c:v>
                </c:pt>
                <c:pt idx="14">
                  <c:v>25627030.1731654</c:v>
                </c:pt>
                <c:pt idx="15">
                  <c:v>17104669.5489861</c:v>
                </c:pt>
                <c:pt idx="16">
                  <c:v>11048877.892484101</c:v>
                </c:pt>
                <c:pt idx="17">
                  <c:v>6914547.8547087498</c:v>
                </c:pt>
                <c:pt idx="18">
                  <c:v>4196184.6901122201</c:v>
                </c:pt>
                <c:pt idx="19">
                  <c:v>2471439.47326669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4-41A5-92A5-E6A459521B35}"/>
            </c:ext>
          </c:extLst>
        </c:ser>
        <c:ser>
          <c:idx val="3"/>
          <c:order val="3"/>
          <c:tx>
            <c:v>Power2 - Ideal</c:v>
          </c:tx>
          <c:spPr>
            <a:ln w="28575">
              <a:noFill/>
            </a:ln>
          </c:spPr>
          <c:xVal>
            <c:numRef>
              <c:f>WTVelocityRangeCheck!$K$5:$K$25</c:f>
              <c:numCache>
                <c:formatCode>0</c:formatCode>
                <c:ptCount val="21"/>
              </c:numCache>
            </c:numRef>
          </c:xVal>
          <c:yVal>
            <c:numRef>
              <c:f>WTVelocityRangeCheck!$P$5:$P$25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4-41A5-92A5-E6A45952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9816"/>
        <c:axId val="209060208"/>
      </c:scatterChart>
      <c:valAx>
        <c:axId val="209059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060208"/>
        <c:crosses val="autoZero"/>
        <c:crossBetween val="midCat"/>
      </c:valAx>
      <c:valAx>
        <c:axId val="2090602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905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138112</xdr:rowOff>
    </xdr:from>
    <xdr:to>
      <xdr:col>8</xdr:col>
      <xdr:colOff>38100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29</xdr:row>
      <xdr:rowOff>161925</xdr:rowOff>
    </xdr:from>
    <xdr:to>
      <xdr:col>16</xdr:col>
      <xdr:colOff>76200</xdr:colOff>
      <xdr:row>44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25</xdr:row>
      <xdr:rowOff>166687</xdr:rowOff>
    </xdr:from>
    <xdr:to>
      <xdr:col>9</xdr:col>
      <xdr:colOff>447675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2</xdr:row>
      <xdr:rowOff>76200</xdr:rowOff>
    </xdr:from>
    <xdr:to>
      <xdr:col>25</xdr:col>
      <xdr:colOff>447675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17</xdr:row>
      <xdr:rowOff>95250</xdr:rowOff>
    </xdr:from>
    <xdr:to>
      <xdr:col>25</xdr:col>
      <xdr:colOff>390525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85" zoomScaleNormal="85" workbookViewId="0">
      <selection activeCell="S9" sqref="S9"/>
    </sheetView>
  </sheetViews>
  <sheetFormatPr defaultRowHeight="15" x14ac:dyDescent="0.25"/>
  <sheetData>
    <row r="1" spans="1:16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6" t="s">
        <v>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4"/>
      <c r="B3" s="4"/>
      <c r="C3" s="4"/>
      <c r="D3" s="4"/>
      <c r="E3" s="4"/>
      <c r="F3" s="4"/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4"/>
      <c r="M3" s="4"/>
      <c r="N3" s="4"/>
      <c r="O3" s="4"/>
      <c r="P3" s="4"/>
    </row>
    <row r="4" spans="1:16" x14ac:dyDescent="0.25">
      <c r="G4">
        <v>7.8299999999999995E-2</v>
      </c>
      <c r="H4">
        <v>6.8999999999999999E-3</v>
      </c>
      <c r="I4">
        <v>0.29049999999999998</v>
      </c>
      <c r="J4">
        <v>1.1392</v>
      </c>
      <c r="K4">
        <v>0.30730000000000002</v>
      </c>
    </row>
    <row r="6" spans="1:16" x14ac:dyDescent="0.25">
      <c r="A6" s="14" t="s"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25">
      <c r="A7" s="15" t="s">
        <v>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5" t="s">
        <v>16</v>
      </c>
      <c r="B9" s="15"/>
      <c r="C9" s="15"/>
      <c r="D9" s="15"/>
      <c r="E9" s="15"/>
      <c r="F9" s="15"/>
      <c r="G9" s="5"/>
      <c r="H9" s="5"/>
      <c r="I9" s="5"/>
      <c r="J9" s="5"/>
      <c r="K9" s="17" t="s">
        <v>17</v>
      </c>
      <c r="L9" s="17"/>
      <c r="M9" s="17"/>
      <c r="N9" s="17"/>
      <c r="O9" s="17"/>
      <c r="P9" s="17"/>
    </row>
    <row r="10" spans="1:16" x14ac:dyDescent="0.25">
      <c r="A10" s="8" t="s">
        <v>6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K10" s="8" t="s">
        <v>6</v>
      </c>
      <c r="L10" s="8" t="s">
        <v>8</v>
      </c>
      <c r="M10" s="8" t="s">
        <v>9</v>
      </c>
      <c r="N10" s="8" t="s">
        <v>10</v>
      </c>
      <c r="O10" s="8" t="s">
        <v>11</v>
      </c>
      <c r="P10" s="8" t="s">
        <v>12</v>
      </c>
    </row>
    <row r="11" spans="1:16" x14ac:dyDescent="0.25">
      <c r="A11" s="6">
        <v>1.5</v>
      </c>
      <c r="B11" s="6">
        <v>0.15434490460227501</v>
      </c>
      <c r="C11">
        <v>0.217344912398411</v>
      </c>
      <c r="D11">
        <v>1.24379661389317</v>
      </c>
      <c r="E11">
        <v>2.0569242650461601</v>
      </c>
      <c r="F11">
        <v>0.68246476376144305</v>
      </c>
      <c r="K11" s="6">
        <v>1.5</v>
      </c>
    </row>
    <row r="12" spans="1:16" x14ac:dyDescent="0.25">
      <c r="A12" s="6">
        <v>2.5</v>
      </c>
      <c r="B12" s="6">
        <v>0.10779506767221</v>
      </c>
      <c r="C12">
        <v>9.0608008655573405E-2</v>
      </c>
      <c r="D12">
        <v>1.12327559733376</v>
      </c>
      <c r="E12">
        <v>2.0565830229639599</v>
      </c>
      <c r="F12">
        <v>0.67881582300742305</v>
      </c>
      <c r="K12" s="6">
        <v>2.5</v>
      </c>
    </row>
    <row r="13" spans="1:16" x14ac:dyDescent="0.25">
      <c r="A13" s="6">
        <v>3.5</v>
      </c>
      <c r="B13" s="6">
        <v>8.8501208680172805E-2</v>
      </c>
      <c r="C13">
        <v>5.2228343036939302E-2</v>
      </c>
      <c r="D13">
        <v>1.00530089715747</v>
      </c>
      <c r="E13">
        <v>2.0295382316386701</v>
      </c>
      <c r="F13">
        <v>0.65844887412987496</v>
      </c>
      <c r="K13" s="6">
        <v>3.5</v>
      </c>
    </row>
    <row r="14" spans="1:16" x14ac:dyDescent="0.25">
      <c r="A14" s="6">
        <v>4.5</v>
      </c>
      <c r="B14" s="6">
        <v>7.8650061327337595E-2</v>
      </c>
      <c r="C14">
        <v>3.4968455375095402E-2</v>
      </c>
      <c r="D14">
        <v>0.89973103178625902</v>
      </c>
      <c r="E14">
        <v>1.97381398814902</v>
      </c>
      <c r="F14">
        <v>0.62029161404487798</v>
      </c>
      <c r="K14" s="6">
        <v>4.5</v>
      </c>
    </row>
    <row r="15" spans="1:16" x14ac:dyDescent="0.25">
      <c r="A15" s="6">
        <v>5.5</v>
      </c>
      <c r="B15" s="6">
        <v>7.2954916749674303E-2</v>
      </c>
      <c r="C15">
        <v>2.5398060347271299E-2</v>
      </c>
      <c r="D15">
        <v>0.80812384468049403</v>
      </c>
      <c r="E15">
        <v>1.8954064006781299</v>
      </c>
      <c r="F15">
        <v>0.570046935029487</v>
      </c>
      <c r="K15" s="6">
        <v>5.5</v>
      </c>
    </row>
    <row r="16" spans="1:16" x14ac:dyDescent="0.25">
      <c r="A16" s="6">
        <v>6.5</v>
      </c>
      <c r="B16" s="6">
        <v>6.9362965850426894E-2</v>
      </c>
      <c r="C16">
        <v>1.93892245499875E-2</v>
      </c>
      <c r="D16">
        <v>0.72959366788959601</v>
      </c>
      <c r="E16">
        <v>1.8032943909835699</v>
      </c>
      <c r="F16">
        <v>0.51464981878113403</v>
      </c>
      <c r="K16" s="6">
        <v>6.5</v>
      </c>
    </row>
    <row r="17" spans="1:14" x14ac:dyDescent="0.25">
      <c r="A17" s="6">
        <v>7.5</v>
      </c>
      <c r="B17" s="6">
        <v>6.6957692131345101E-2</v>
      </c>
      <c r="C17">
        <v>1.5308615030386699E-2</v>
      </c>
      <c r="D17">
        <v>0.66248128670416295</v>
      </c>
      <c r="E17">
        <v>1.70582856994218</v>
      </c>
      <c r="F17">
        <v>0.45944150404238598</v>
      </c>
      <c r="K17" s="6">
        <v>7.5</v>
      </c>
    </row>
    <row r="18" spans="1:14" x14ac:dyDescent="0.25">
      <c r="A18" s="6">
        <v>8.5</v>
      </c>
      <c r="B18" s="6">
        <v>6.5292585245916204E-2</v>
      </c>
      <c r="C18">
        <v>1.2387427916952401E-2</v>
      </c>
      <c r="D18">
        <v>0.60501851614303404</v>
      </c>
      <c r="E18">
        <v>1.60920075232454</v>
      </c>
      <c r="F18">
        <v>0.40761076081468101</v>
      </c>
      <c r="K18" s="6">
        <v>8.5</v>
      </c>
    </row>
    <row r="19" spans="1:14" x14ac:dyDescent="0.25">
      <c r="A19" s="6">
        <v>9.5</v>
      </c>
      <c r="B19" s="6">
        <v>6.4134747783002294E-2</v>
      </c>
      <c r="C19">
        <v>1.02157136513995E-2</v>
      </c>
      <c r="D19">
        <v>0.55559804671361201</v>
      </c>
      <c r="E19">
        <v>1.5173554167508201</v>
      </c>
      <c r="F19">
        <v>0.360650248340802</v>
      </c>
      <c r="K19" s="6">
        <v>9.5</v>
      </c>
    </row>
    <row r="20" spans="1:14" x14ac:dyDescent="0.25">
      <c r="A20" s="6">
        <v>10.5</v>
      </c>
      <c r="B20" s="6">
        <v>6.3355777758705406E-2</v>
      </c>
      <c r="C20">
        <v>8.5540854635064202E-3</v>
      </c>
      <c r="D20">
        <v>0.51284734457314196</v>
      </c>
      <c r="E20">
        <v>1.43245588954467</v>
      </c>
      <c r="F20">
        <v>0.31897474874688903</v>
      </c>
      <c r="K20" s="6">
        <v>10.5</v>
      </c>
    </row>
    <row r="21" spans="1:14" x14ac:dyDescent="0.25">
      <c r="A21" s="6">
        <v>11.5</v>
      </c>
      <c r="B21" s="6">
        <v>6.24512565379165E-2</v>
      </c>
      <c r="C21">
        <v>7.1319488669607904E-3</v>
      </c>
      <c r="D21">
        <v>0.475857398001585</v>
      </c>
      <c r="E21">
        <v>1.34674629246197</v>
      </c>
      <c r="F21">
        <v>0.27781285790617799</v>
      </c>
      <c r="K21" s="6">
        <v>11.5</v>
      </c>
    </row>
    <row r="22" spans="1:14" x14ac:dyDescent="0.25">
      <c r="A22" s="6">
        <v>12.5</v>
      </c>
      <c r="B22" s="6">
        <v>5.7759792295683503E-2</v>
      </c>
      <c r="C22">
        <v>5.0392892492842796E-3</v>
      </c>
      <c r="D22">
        <v>0.44548032635205198</v>
      </c>
      <c r="E22">
        <v>1.1918681569101299</v>
      </c>
      <c r="F22">
        <v>0.20416607781565599</v>
      </c>
      <c r="K22" s="6">
        <v>12.5</v>
      </c>
    </row>
    <row r="23" spans="1:14" x14ac:dyDescent="0.25">
      <c r="A23" s="6">
        <v>13.5</v>
      </c>
      <c r="B23" s="6">
        <v>5.8957517398532201E-2</v>
      </c>
      <c r="C23">
        <v>4.6081667039303102E-3</v>
      </c>
      <c r="D23">
        <v>0.41597482834900901</v>
      </c>
      <c r="E23">
        <v>1.15696695449238</v>
      </c>
      <c r="F23">
        <v>0.19175322986538701</v>
      </c>
      <c r="K23" s="6">
        <v>13.5</v>
      </c>
    </row>
    <row r="24" spans="1:14" x14ac:dyDescent="0.25">
      <c r="A24" s="6">
        <v>14.5</v>
      </c>
      <c r="B24" s="6">
        <v>6.3212044433952397E-2</v>
      </c>
      <c r="C24">
        <v>6.9530840939653104E-3</v>
      </c>
      <c r="D24">
        <v>0.38779148748977399</v>
      </c>
      <c r="E24">
        <v>1.17209131653865</v>
      </c>
      <c r="F24">
        <v>0.29363313478653702</v>
      </c>
      <c r="K24" s="6">
        <v>14.5</v>
      </c>
    </row>
    <row r="25" spans="1:14" x14ac:dyDescent="0.25">
      <c r="A25" s="6">
        <v>15.5</v>
      </c>
      <c r="B25" s="6">
        <v>6.6933170153937405E-2</v>
      </c>
      <c r="C25">
        <v>7.5036286827587497E-3</v>
      </c>
      <c r="D25">
        <v>0.36349215062405199</v>
      </c>
      <c r="E25">
        <v>1.1774888155518</v>
      </c>
      <c r="F25">
        <v>0.32137939377765801</v>
      </c>
      <c r="K25" s="6">
        <v>15.5</v>
      </c>
    </row>
    <row r="26" spans="1:14" x14ac:dyDescent="0.25">
      <c r="A26" s="6">
        <v>16.5</v>
      </c>
      <c r="B26" s="6">
        <v>7.0642376599687196E-2</v>
      </c>
      <c r="C26">
        <v>7.4860912449956404E-3</v>
      </c>
      <c r="D26">
        <v>0.34194477200701701</v>
      </c>
      <c r="E26">
        <v>1.18141817930278</v>
      </c>
      <c r="F26">
        <v>0.32447178405893801</v>
      </c>
      <c r="K26" s="6">
        <v>16.5</v>
      </c>
    </row>
    <row r="27" spans="1:14" x14ac:dyDescent="0.25">
      <c r="A27" s="6">
        <v>17.5</v>
      </c>
      <c r="B27" s="6">
        <v>7.5460773208321993E-2</v>
      </c>
      <c r="C27">
        <v>7.5521249898024704E-3</v>
      </c>
      <c r="D27">
        <v>0.32219406847591298</v>
      </c>
      <c r="E27">
        <v>1.19979598140673</v>
      </c>
      <c r="F27">
        <v>0.33005986811366</v>
      </c>
      <c r="K27" s="6">
        <v>17.5</v>
      </c>
    </row>
    <row r="28" spans="1:14" x14ac:dyDescent="0.25">
      <c r="A28" s="6">
        <v>18.5</v>
      </c>
      <c r="B28" s="6">
        <v>7.6800827660323506E-2</v>
      </c>
      <c r="C28">
        <v>7.18710428851305E-3</v>
      </c>
      <c r="D28">
        <v>0.30555950731397902</v>
      </c>
      <c r="E28">
        <v>1.16679325897566</v>
      </c>
      <c r="F28">
        <v>0.31728737246612498</v>
      </c>
      <c r="K28" s="6">
        <v>18.5</v>
      </c>
    </row>
    <row r="29" spans="1:14" x14ac:dyDescent="0.25">
      <c r="A29" s="6">
        <v>19.5</v>
      </c>
      <c r="B29" s="6">
        <v>7.8475161828324397E-2</v>
      </c>
      <c r="C29">
        <v>6.8964345026221799E-3</v>
      </c>
      <c r="D29">
        <v>0.29036098167713997</v>
      </c>
      <c r="E29">
        <v>1.1402901371966201</v>
      </c>
      <c r="F29">
        <v>0.306931001403349</v>
      </c>
      <c r="K29" s="6">
        <v>19.5</v>
      </c>
    </row>
    <row r="30" spans="1:14" x14ac:dyDescent="0.25">
      <c r="A30" s="6"/>
      <c r="B30" s="6"/>
    </row>
    <row r="31" spans="1:14" x14ac:dyDescent="0.25">
      <c r="A31" s="6"/>
      <c r="B31" s="7"/>
      <c r="L31" s="6"/>
      <c r="M31" s="7"/>
      <c r="N31" s="6"/>
    </row>
  </sheetData>
  <mergeCells count="6">
    <mergeCell ref="A6:P6"/>
    <mergeCell ref="A7:P7"/>
    <mergeCell ref="A1:P1"/>
    <mergeCell ref="A2:P2"/>
    <mergeCell ref="A9:F9"/>
    <mergeCell ref="K9:P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opLeftCell="A24" workbookViewId="0">
      <selection activeCell="K5" sqref="K5:K23"/>
    </sheetView>
  </sheetViews>
  <sheetFormatPr defaultRowHeight="15" x14ac:dyDescent="0.25"/>
  <cols>
    <col min="2" max="2" width="12" bestFit="1" customWidth="1"/>
    <col min="11" max="11" width="10.5703125" bestFit="1" customWidth="1"/>
  </cols>
  <sheetData>
    <row r="1" spans="1:16" x14ac:dyDescent="0.2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25">
      <c r="A3" s="16" t="s">
        <v>19</v>
      </c>
      <c r="B3" s="16"/>
      <c r="K3" s="16" t="s">
        <v>17</v>
      </c>
      <c r="L3" s="16"/>
    </row>
    <row r="4" spans="1:16" x14ac:dyDescent="0.25">
      <c r="A4" s="8" t="s">
        <v>6</v>
      </c>
      <c r="B4" s="8" t="s">
        <v>1</v>
      </c>
      <c r="K4" s="8" t="s">
        <v>6</v>
      </c>
      <c r="L4" s="8" t="s">
        <v>1</v>
      </c>
    </row>
    <row r="5" spans="1:16" x14ac:dyDescent="0.25">
      <c r="A5" s="6">
        <v>1.5</v>
      </c>
      <c r="B5">
        <v>199.99366228697801</v>
      </c>
      <c r="K5" s="6"/>
    </row>
    <row r="6" spans="1:16" x14ac:dyDescent="0.25">
      <c r="A6" s="6">
        <v>2.5</v>
      </c>
      <c r="B6">
        <v>407.23256375753198</v>
      </c>
      <c r="K6" s="6"/>
    </row>
    <row r="7" spans="1:16" x14ac:dyDescent="0.25">
      <c r="A7" s="6">
        <v>3.5</v>
      </c>
      <c r="B7">
        <v>658.05629982620701</v>
      </c>
      <c r="K7" s="6"/>
    </row>
    <row r="8" spans="1:16" x14ac:dyDescent="0.25">
      <c r="A8" s="6">
        <v>4.5</v>
      </c>
      <c r="B8">
        <v>946.540935050543</v>
      </c>
      <c r="K8" s="6"/>
    </row>
    <row r="9" spans="1:16" x14ac:dyDescent="0.25">
      <c r="A9" s="6">
        <v>5.5</v>
      </c>
      <c r="B9">
        <v>1262.97306631931</v>
      </c>
      <c r="K9" s="6"/>
    </row>
    <row r="10" spans="1:16" x14ac:dyDescent="0.25">
      <c r="A10" s="6">
        <v>6.5</v>
      </c>
      <c r="B10">
        <v>1597.67653404455</v>
      </c>
      <c r="K10" s="6"/>
    </row>
    <row r="11" spans="1:16" x14ac:dyDescent="0.25">
      <c r="A11" s="6">
        <v>7.5</v>
      </c>
      <c r="B11">
        <v>1942.8181213881501</v>
      </c>
      <c r="K11" s="6"/>
    </row>
    <row r="12" spans="1:16" x14ac:dyDescent="0.25">
      <c r="A12" s="6">
        <v>8.5</v>
      </c>
      <c r="B12">
        <v>2292.59235808208</v>
      </c>
      <c r="K12" s="6"/>
    </row>
    <row r="13" spans="1:16" x14ac:dyDescent="0.25">
      <c r="A13" s="6">
        <v>9.5</v>
      </c>
      <c r="B13">
        <v>2642.8207234318702</v>
      </c>
      <c r="K13" s="6"/>
    </row>
    <row r="14" spans="1:16" x14ac:dyDescent="0.25">
      <c r="A14" s="6">
        <v>10.5</v>
      </c>
      <c r="B14">
        <v>2990.42827973774</v>
      </c>
      <c r="K14" s="6"/>
    </row>
    <row r="15" spans="1:16" x14ac:dyDescent="0.25">
      <c r="A15" s="6">
        <v>11.5</v>
      </c>
      <c r="B15">
        <v>3278.7804197181499</v>
      </c>
      <c r="K15" s="6"/>
    </row>
    <row r="16" spans="1:16" x14ac:dyDescent="0.25">
      <c r="A16" s="6">
        <v>12.5</v>
      </c>
      <c r="B16">
        <v>2990.05111032279</v>
      </c>
      <c r="K16" s="6"/>
    </row>
    <row r="17" spans="1:12" x14ac:dyDescent="0.25">
      <c r="A17" s="6">
        <v>13.5</v>
      </c>
      <c r="B17">
        <v>3440.0049062599501</v>
      </c>
      <c r="K17" s="6"/>
    </row>
    <row r="18" spans="1:12" x14ac:dyDescent="0.25">
      <c r="A18" s="6">
        <v>14.5</v>
      </c>
      <c r="B18">
        <v>6402.4285332448499</v>
      </c>
      <c r="K18" s="6"/>
    </row>
    <row r="19" spans="1:12" x14ac:dyDescent="0.25">
      <c r="A19" s="6">
        <v>15.5</v>
      </c>
      <c r="B19">
        <v>8406.2184704750907</v>
      </c>
      <c r="K19" s="6"/>
    </row>
    <row r="20" spans="1:12" x14ac:dyDescent="0.25">
      <c r="A20" s="6">
        <v>16.5</v>
      </c>
      <c r="B20">
        <v>10076.552142180701</v>
      </c>
      <c r="K20" s="6"/>
    </row>
    <row r="21" spans="1:12" x14ac:dyDescent="0.25">
      <c r="A21" s="6">
        <v>17.5</v>
      </c>
      <c r="B21">
        <v>12065.1148557613</v>
      </c>
      <c r="K21" s="6"/>
    </row>
    <row r="22" spans="1:12" x14ac:dyDescent="0.25">
      <c r="A22" s="6">
        <v>18.5</v>
      </c>
      <c r="B22">
        <v>13545.279382107799</v>
      </c>
      <c r="K22" s="6"/>
    </row>
    <row r="23" spans="1:12" x14ac:dyDescent="0.25">
      <c r="A23" s="6">
        <v>19.5</v>
      </c>
      <c r="B23">
        <v>15193.5723664255</v>
      </c>
      <c r="K23" s="6"/>
    </row>
    <row r="24" spans="1:12" x14ac:dyDescent="0.25">
      <c r="A24" s="6"/>
    </row>
    <row r="26" spans="1:12" x14ac:dyDescent="0.25">
      <c r="A26" t="s">
        <v>7</v>
      </c>
      <c r="B26" s="3">
        <f>SUM(B6:B24)*3*3.14</f>
        <v>849110.70886182331</v>
      </c>
      <c r="K26" t="s">
        <v>18</v>
      </c>
      <c r="L26" s="3">
        <f>SUM(L5:L23)*3*3.14</f>
        <v>0</v>
      </c>
    </row>
  </sheetData>
  <mergeCells count="4">
    <mergeCell ref="A3:B3"/>
    <mergeCell ref="K3:L3"/>
    <mergeCell ref="A2:P2"/>
    <mergeCell ref="A1:P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"/>
  <sheetViews>
    <sheetView zoomScale="85" zoomScaleNormal="85" workbookViewId="0">
      <selection activeCell="A2" sqref="A2:O2"/>
    </sheetView>
  </sheetViews>
  <sheetFormatPr defaultRowHeight="15" x14ac:dyDescent="0.25"/>
  <cols>
    <col min="1" max="1" width="4.7109375" bestFit="1" customWidth="1"/>
    <col min="2" max="2" width="7" bestFit="1" customWidth="1"/>
    <col min="3" max="3" width="11.5703125" bestFit="1" customWidth="1"/>
    <col min="4" max="4" width="10.7109375" bestFit="1" customWidth="1"/>
    <col min="5" max="5" width="17.7109375" bestFit="1" customWidth="1"/>
    <col min="6" max="6" width="22.7109375" bestFit="1" customWidth="1"/>
    <col min="13" max="13" width="12" bestFit="1" customWidth="1"/>
    <col min="15" max="15" width="17.7109375" bestFit="1" customWidth="1"/>
    <col min="16" max="16" width="22.7109375" bestFit="1" customWidth="1"/>
  </cols>
  <sheetData>
    <row r="1" spans="1:16" x14ac:dyDescent="0.25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6" t="s">
        <v>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x14ac:dyDescent="0.25">
      <c r="A3" s="18" t="s">
        <v>19</v>
      </c>
      <c r="B3" s="18"/>
      <c r="C3" s="18"/>
      <c r="D3" s="18"/>
      <c r="E3" s="18"/>
      <c r="F3" s="18"/>
      <c r="K3" s="18" t="s">
        <v>17</v>
      </c>
      <c r="L3" s="18"/>
      <c r="M3" s="18"/>
      <c r="N3" s="18"/>
      <c r="O3" s="18"/>
      <c r="P3" s="18"/>
    </row>
    <row r="4" spans="1:16" x14ac:dyDescent="0.25">
      <c r="A4" s="8" t="s">
        <v>5</v>
      </c>
      <c r="B4" s="8" t="s">
        <v>2</v>
      </c>
      <c r="C4" s="8" t="s">
        <v>3</v>
      </c>
      <c r="D4" s="8" t="s">
        <v>4</v>
      </c>
      <c r="E4" s="8" t="s">
        <v>22</v>
      </c>
      <c r="F4" s="8" t="s">
        <v>23</v>
      </c>
      <c r="K4" s="8" t="s">
        <v>5</v>
      </c>
      <c r="L4" s="8" t="s">
        <v>2</v>
      </c>
      <c r="M4" s="8" t="s">
        <v>3</v>
      </c>
      <c r="N4" s="8" t="s">
        <v>4</v>
      </c>
      <c r="O4" s="8" t="s">
        <v>22</v>
      </c>
      <c r="P4" s="8" t="s">
        <v>23</v>
      </c>
    </row>
    <row r="5" spans="1:16" x14ac:dyDescent="0.25">
      <c r="A5" s="11">
        <v>5.5</v>
      </c>
      <c r="B5" s="12">
        <v>11082.220890479201</v>
      </c>
      <c r="C5" s="12">
        <v>61947.5529174521</v>
      </c>
      <c r="D5" s="13">
        <v>0.11068015974965301</v>
      </c>
      <c r="E5" s="12">
        <v>10744858.132003199</v>
      </c>
      <c r="F5" s="12">
        <v>60061757.864312001</v>
      </c>
      <c r="K5" s="9"/>
      <c r="L5" s="9"/>
      <c r="M5" s="9"/>
      <c r="N5" s="10"/>
      <c r="O5" s="9"/>
      <c r="P5" s="9"/>
    </row>
    <row r="6" spans="1:16" x14ac:dyDescent="0.25">
      <c r="A6" s="11">
        <v>6.5</v>
      </c>
      <c r="B6" s="12">
        <v>41733.484761313397</v>
      </c>
      <c r="C6" s="12">
        <v>102253.02311017401</v>
      </c>
      <c r="D6" s="13">
        <v>0.100865090269768</v>
      </c>
      <c r="E6" s="12">
        <v>36874796.959643602</v>
      </c>
      <c r="F6" s="12">
        <v>90348541.159752399</v>
      </c>
      <c r="K6" s="9"/>
      <c r="L6" s="9"/>
      <c r="M6" s="9"/>
      <c r="N6" s="10"/>
      <c r="O6" s="9"/>
      <c r="P6" s="9"/>
    </row>
    <row r="7" spans="1:16" x14ac:dyDescent="0.25">
      <c r="A7" s="11">
        <v>7.5</v>
      </c>
      <c r="B7" s="12">
        <v>82294.881853811195</v>
      </c>
      <c r="C7" s="12">
        <v>157079.63267948999</v>
      </c>
      <c r="D7" s="13">
        <v>8.7525511639071296E-2</v>
      </c>
      <c r="E7" s="12">
        <v>63097418.362298101</v>
      </c>
      <c r="F7" s="12">
        <v>120436642.912744</v>
      </c>
      <c r="K7" s="9"/>
      <c r="L7" s="9"/>
      <c r="M7" s="9"/>
      <c r="N7" s="10"/>
      <c r="O7" s="9"/>
      <c r="P7" s="9"/>
    </row>
    <row r="8" spans="1:16" x14ac:dyDescent="0.25">
      <c r="A8" s="11">
        <v>8.5</v>
      </c>
      <c r="B8" s="12">
        <v>131736.58962605201</v>
      </c>
      <c r="C8" s="12">
        <v>228661.40306795001</v>
      </c>
      <c r="D8" s="13">
        <v>7.2730060767989796E-2</v>
      </c>
      <c r="E8" s="12">
        <v>83931401.079305604</v>
      </c>
      <c r="F8" s="12">
        <v>145683685.80612999</v>
      </c>
      <c r="K8" s="9"/>
      <c r="L8" s="9"/>
      <c r="M8" s="9"/>
      <c r="N8" s="10"/>
      <c r="O8" s="9"/>
      <c r="P8" s="9"/>
    </row>
    <row r="9" spans="1:16" x14ac:dyDescent="0.25">
      <c r="A9" s="11">
        <v>9.5</v>
      </c>
      <c r="B9" s="12">
        <v>186961.13923568901</v>
      </c>
      <c r="C9" s="12">
        <v>319232.355718109</v>
      </c>
      <c r="D9" s="13">
        <v>5.81010029376611E-2</v>
      </c>
      <c r="E9" s="12">
        <v>95156636.171660498</v>
      </c>
      <c r="F9" s="12">
        <v>162478027.527399</v>
      </c>
      <c r="K9" s="9"/>
      <c r="L9" s="9"/>
      <c r="M9" s="9"/>
      <c r="N9" s="10"/>
      <c r="O9" s="9"/>
      <c r="P9" s="9"/>
    </row>
    <row r="10" spans="1:16" x14ac:dyDescent="0.25">
      <c r="A10" s="11">
        <v>10.5</v>
      </c>
      <c r="B10" s="12">
        <v>250690.25476569001</v>
      </c>
      <c r="C10" s="12">
        <v>431026.51207251998</v>
      </c>
      <c r="D10" s="13">
        <v>4.4749389778345798E-2</v>
      </c>
      <c r="E10" s="12">
        <v>98271746.695489794</v>
      </c>
      <c r="F10" s="12">
        <v>168964398.927358</v>
      </c>
      <c r="K10" s="9"/>
      <c r="L10" s="9"/>
      <c r="M10" s="9"/>
      <c r="N10" s="10"/>
      <c r="O10" s="9"/>
      <c r="P10" s="9"/>
    </row>
    <row r="11" spans="1:16" x14ac:dyDescent="0.25">
      <c r="A11" s="11">
        <v>11.5</v>
      </c>
      <c r="B11" s="12">
        <v>321217.634918847</v>
      </c>
      <c r="C11" s="12">
        <v>566277.89357373398</v>
      </c>
      <c r="D11" s="13">
        <v>3.3301902577265299E-2</v>
      </c>
      <c r="E11" s="12">
        <v>93707107.445303097</v>
      </c>
      <c r="F11" s="12">
        <v>165197229.692635</v>
      </c>
      <c r="K11" s="9"/>
      <c r="L11" s="9"/>
      <c r="M11" s="9"/>
      <c r="N11" s="10"/>
      <c r="O11" s="9"/>
      <c r="P11" s="9"/>
    </row>
    <row r="12" spans="1:16" x14ac:dyDescent="0.25">
      <c r="A12" s="11">
        <v>12.5</v>
      </c>
      <c r="B12" s="12">
        <v>397575.10375054402</v>
      </c>
      <c r="C12" s="12">
        <v>727220.52166430396</v>
      </c>
      <c r="D12" s="13">
        <v>2.3986723148667E-2</v>
      </c>
      <c r="E12" s="12">
        <v>83539949.753529698</v>
      </c>
      <c r="F12" s="12">
        <v>152806262.93363199</v>
      </c>
      <c r="K12" s="9"/>
      <c r="L12" s="9"/>
      <c r="M12" s="9"/>
      <c r="N12" s="10"/>
      <c r="O12" s="9"/>
      <c r="P12" s="9"/>
    </row>
    <row r="13" spans="1:16" x14ac:dyDescent="0.25">
      <c r="A13" s="11">
        <v>13.5</v>
      </c>
      <c r="B13" s="12">
        <v>478750.22153177101</v>
      </c>
      <c r="C13" s="12">
        <v>916088.417786784</v>
      </c>
      <c r="D13" s="13">
        <v>1.67452103568295E-2</v>
      </c>
      <c r="E13" s="12">
        <v>70226932.951051295</v>
      </c>
      <c r="F13" s="12">
        <v>134379216.96894199</v>
      </c>
      <c r="K13" s="9"/>
      <c r="L13" s="9"/>
      <c r="M13" s="9"/>
      <c r="N13" s="10"/>
      <c r="O13" s="9"/>
      <c r="P13" s="9"/>
    </row>
    <row r="14" spans="1:16" x14ac:dyDescent="0.25">
      <c r="A14" s="11">
        <v>14.5</v>
      </c>
      <c r="B14" s="12">
        <v>559916.45550766401</v>
      </c>
      <c r="C14" s="12">
        <v>1135115.6033837299</v>
      </c>
      <c r="D14" s="13">
        <v>1.13428188707436E-2</v>
      </c>
      <c r="E14" s="12">
        <v>55635031.013132699</v>
      </c>
      <c r="F14" s="12">
        <v>112788597.61406</v>
      </c>
      <c r="K14" s="9"/>
      <c r="L14" s="9"/>
      <c r="M14" s="9"/>
      <c r="N14" s="10"/>
      <c r="O14" s="9"/>
      <c r="P14" s="9"/>
    </row>
    <row r="15" spans="1:16" x14ac:dyDescent="0.25">
      <c r="A15" s="11">
        <v>15.5</v>
      </c>
      <c r="B15" s="12">
        <v>638004.14921342896</v>
      </c>
      <c r="C15" s="12">
        <v>1386536.0998976801</v>
      </c>
      <c r="D15" s="13">
        <v>7.4623591449101898E-3</v>
      </c>
      <c r="E15" s="12">
        <v>41706501.0129916</v>
      </c>
      <c r="F15" s="12">
        <v>90638233.820619404</v>
      </c>
      <c r="K15" s="9"/>
      <c r="L15" s="9"/>
      <c r="M15" s="9"/>
      <c r="N15" s="10"/>
      <c r="O15" s="9"/>
      <c r="P15" s="9"/>
    </row>
    <row r="16" spans="1:16" x14ac:dyDescent="0.25">
      <c r="A16" s="11">
        <v>16.5</v>
      </c>
      <c r="B16" s="12">
        <v>709748.37077522394</v>
      </c>
      <c r="C16" s="12">
        <v>1672583.9287712099</v>
      </c>
      <c r="D16" s="13">
        <v>4.7720994397246301E-3</v>
      </c>
      <c r="E16" s="12">
        <v>29670030.670091901</v>
      </c>
      <c r="F16" s="12">
        <v>69920014.625381798</v>
      </c>
      <c r="K16" s="9"/>
      <c r="L16" s="9"/>
      <c r="M16" s="9"/>
      <c r="N16" s="10"/>
      <c r="O16" s="9"/>
      <c r="P16" s="9"/>
    </row>
    <row r="17" spans="1:27" x14ac:dyDescent="0.25">
      <c r="A17" s="11">
        <v>17.5</v>
      </c>
      <c r="B17" s="12">
        <v>770569.075954161</v>
      </c>
      <c r="C17" s="12">
        <v>1995493.11144685</v>
      </c>
      <c r="D17" s="13">
        <v>2.9684303285226199E-3</v>
      </c>
      <c r="E17" s="12">
        <v>20037454.189887699</v>
      </c>
      <c r="F17" s="12">
        <v>51889704.706020698</v>
      </c>
      <c r="K17" s="9"/>
      <c r="L17" s="9"/>
      <c r="M17" s="9"/>
      <c r="N17" s="10"/>
      <c r="O17" s="9"/>
      <c r="P17" s="9"/>
    </row>
    <row r="18" spans="1:27" x14ac:dyDescent="0.25">
      <c r="A18" s="11">
        <v>18.5</v>
      </c>
      <c r="B18" s="12">
        <v>816655.93169255299</v>
      </c>
      <c r="C18" s="12">
        <v>2357497.66936717</v>
      </c>
      <c r="D18" s="13">
        <v>1.7971987782490701E-3</v>
      </c>
      <c r="E18" s="12">
        <v>12856991.0539444</v>
      </c>
      <c r="F18" s="12">
        <v>37115173.316538498</v>
      </c>
      <c r="K18" s="9"/>
      <c r="L18" s="9"/>
      <c r="M18" s="9"/>
      <c r="N18" s="10"/>
      <c r="O18" s="9"/>
      <c r="P18" s="9"/>
    </row>
    <row r="19" spans="1:27" x14ac:dyDescent="0.25">
      <c r="A19" s="11">
        <v>19.5</v>
      </c>
      <c r="B19" s="12">
        <v>843567.15161122102</v>
      </c>
      <c r="C19" s="12">
        <v>2760831.6239747098</v>
      </c>
      <c r="D19" s="13">
        <v>1.0596300187325899E-3</v>
      </c>
      <c r="E19" s="12">
        <v>7830293.1115765702</v>
      </c>
      <c r="F19" s="12">
        <v>25627030.1731654</v>
      </c>
      <c r="K19" s="9"/>
      <c r="L19" s="9"/>
      <c r="M19" s="9"/>
      <c r="N19" s="10"/>
      <c r="O19" s="9"/>
      <c r="P19" s="9"/>
    </row>
    <row r="20" spans="1:27" x14ac:dyDescent="0.25">
      <c r="A20" s="11">
        <v>20.5</v>
      </c>
      <c r="B20" s="12">
        <v>855869.38882472797</v>
      </c>
      <c r="C20" s="12">
        <v>3207728.9967120299</v>
      </c>
      <c r="D20" s="13">
        <v>6.0871346989075802E-4</v>
      </c>
      <c r="E20" s="12">
        <v>4563778.0148962904</v>
      </c>
      <c r="F20" s="12">
        <v>17104669.5489861</v>
      </c>
      <c r="K20" s="9"/>
      <c r="L20" s="9"/>
      <c r="M20" s="9"/>
      <c r="N20" s="10"/>
      <c r="O20" s="9"/>
      <c r="P20" s="9"/>
    </row>
    <row r="21" spans="1:27" x14ac:dyDescent="0.25">
      <c r="A21" s="11">
        <v>21.5</v>
      </c>
      <c r="B21" s="12">
        <v>844734.32815885497</v>
      </c>
      <c r="C21" s="12">
        <v>3700423.8090216802</v>
      </c>
      <c r="D21" s="13">
        <v>3.4084945285830002E-4</v>
      </c>
      <c r="E21" s="12">
        <v>2522242.5660168701</v>
      </c>
      <c r="F21" s="12">
        <v>11048877.892484101</v>
      </c>
      <c r="K21" s="9"/>
      <c r="L21" s="9"/>
      <c r="M21" s="9"/>
      <c r="N21" s="10"/>
      <c r="O21" s="9"/>
      <c r="P21" s="9"/>
    </row>
    <row r="22" spans="1:27" x14ac:dyDescent="0.25">
      <c r="A22" s="11">
        <v>22.5</v>
      </c>
      <c r="B22" s="12">
        <v>800588.31296659005</v>
      </c>
      <c r="C22" s="12">
        <v>4241150.0823462196</v>
      </c>
      <c r="D22" s="13">
        <v>1.8611271272152199E-4</v>
      </c>
      <c r="E22" s="12">
        <v>1305237.0452463799</v>
      </c>
      <c r="F22" s="12">
        <v>6914547.8547087498</v>
      </c>
      <c r="K22" s="9"/>
      <c r="L22" s="9"/>
      <c r="M22" s="9"/>
      <c r="N22" s="10"/>
      <c r="O22" s="9"/>
      <c r="P22" s="9"/>
    </row>
    <row r="23" spans="1:27" x14ac:dyDescent="0.25">
      <c r="A23" s="11">
        <v>23.5</v>
      </c>
      <c r="B23" s="12">
        <v>753909.20100765896</v>
      </c>
      <c r="C23" s="12">
        <v>4832141.8381281896</v>
      </c>
      <c r="D23" s="13">
        <v>9.9131303091395403E-5</v>
      </c>
      <c r="E23" s="12">
        <v>654687.37321430305</v>
      </c>
      <c r="F23" s="12">
        <v>4196184.6901122201</v>
      </c>
      <c r="K23" s="9"/>
      <c r="L23" s="9"/>
      <c r="M23" s="9"/>
      <c r="N23" s="10"/>
      <c r="O23" s="9"/>
      <c r="P23" s="9"/>
    </row>
    <row r="24" spans="1:27" x14ac:dyDescent="0.25">
      <c r="A24" s="11">
        <v>24.5</v>
      </c>
      <c r="B24" s="12">
        <v>746834.37975413399</v>
      </c>
      <c r="C24" s="12">
        <v>5475633.0978101604</v>
      </c>
      <c r="D24" s="13">
        <v>5.1524232670873199E-5</v>
      </c>
      <c r="E24" s="12">
        <v>337085.39873775898</v>
      </c>
      <c r="F24" s="12">
        <v>2471439.47326669</v>
      </c>
      <c r="K24" s="9"/>
      <c r="L24" s="9"/>
      <c r="M24" s="9"/>
      <c r="N24" s="10"/>
      <c r="O24" s="9"/>
      <c r="P24" s="9"/>
    </row>
    <row r="25" spans="1:27" x14ac:dyDescent="0.25">
      <c r="A25" s="9"/>
      <c r="B25" s="9"/>
      <c r="C25" s="9"/>
      <c r="D25" s="10"/>
      <c r="E25" s="9"/>
      <c r="F25" s="9"/>
      <c r="K25" s="9"/>
      <c r="L25" s="9"/>
      <c r="M25" s="9"/>
      <c r="N25" s="10"/>
      <c r="O25" s="9"/>
      <c r="P25" s="9"/>
    </row>
    <row r="26" spans="1:27" x14ac:dyDescent="0.25">
      <c r="L26" s="1"/>
    </row>
    <row r="27" spans="1:27" x14ac:dyDescent="0.25">
      <c r="Y27" s="1"/>
      <c r="Z27" s="1"/>
      <c r="AA27" s="1"/>
    </row>
  </sheetData>
  <mergeCells count="4">
    <mergeCell ref="A1:P1"/>
    <mergeCell ref="A2:O2"/>
    <mergeCell ref="A3:F3"/>
    <mergeCell ref="K3:P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WTInducedCalcCheck</vt:lpstr>
      <vt:lpstr>WTSingleVelocityCheck</vt:lpstr>
      <vt:lpstr>WTVelocityRangeCheck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Cleaver</dc:creator>
  <cp:lastModifiedBy>Jamie Cooke</cp:lastModifiedBy>
  <dcterms:created xsi:type="dcterms:W3CDTF">2014-11-27T09:31:37Z</dcterms:created>
  <dcterms:modified xsi:type="dcterms:W3CDTF">2018-10-23T18:33:16Z</dcterms:modified>
</cp:coreProperties>
</file>