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zalelmoskowitz/Desktop/MSDS458/Assignment 2/"/>
    </mc:Choice>
  </mc:AlternateContent>
  <xr:revisionPtr revIDLastSave="0" documentId="13_ncr:1_{C901CEAE-7203-4D44-B604-D9F5B9BC8F67}" xr6:coauthVersionLast="45" xr6:coauthVersionMax="45" xr10:uidLastSave="{00000000-0000-0000-0000-000000000000}"/>
  <bookViews>
    <workbookView xWindow="0" yWindow="0" windowWidth="33600" windowHeight="21000" xr2:uid="{B1612232-77DD-2441-814A-A3783953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R2" i="1"/>
  <c r="R1" i="1"/>
</calcChain>
</file>

<file path=xl/sharedStrings.xml><?xml version="1.0" encoding="utf-8"?>
<sst xmlns="http://schemas.openxmlformats.org/spreadsheetml/2006/main" count="197" uniqueCount="77">
  <si>
    <t>Experiment</t>
  </si>
  <si>
    <t>Description</t>
  </si>
  <si>
    <t>Epochs</t>
  </si>
  <si>
    <t>Train Accuracy</t>
  </si>
  <si>
    <t>Validation Accuracy</t>
  </si>
  <si>
    <t>Test Accuracy</t>
  </si>
  <si>
    <t>Hidden Layers</t>
  </si>
  <si>
    <t>Number of Nodes</t>
  </si>
  <si>
    <t>1a</t>
  </si>
  <si>
    <t>Batch Size</t>
  </si>
  <si>
    <t>1b</t>
  </si>
  <si>
    <t>1c</t>
  </si>
  <si>
    <t>1d</t>
  </si>
  <si>
    <t>1e</t>
  </si>
  <si>
    <t>1f</t>
  </si>
  <si>
    <t>1g</t>
  </si>
  <si>
    <t>Training Time (seconds)</t>
  </si>
  <si>
    <t>Test Precision</t>
  </si>
  <si>
    <t>Test Recall</t>
  </si>
  <si>
    <t>Test F1</t>
  </si>
  <si>
    <t>Train Time per Epoch</t>
  </si>
  <si>
    <t>1h</t>
  </si>
  <si>
    <t>1i</t>
  </si>
  <si>
    <t>1j</t>
  </si>
  <si>
    <t>None</t>
  </si>
  <si>
    <t>1k</t>
  </si>
  <si>
    <t>Batch Normalization</t>
  </si>
  <si>
    <t>20% Dropout</t>
  </si>
  <si>
    <t>10% Dropout</t>
  </si>
  <si>
    <t>1l</t>
  </si>
  <si>
    <t>1m</t>
  </si>
  <si>
    <t>2a</t>
  </si>
  <si>
    <t>2b</t>
  </si>
  <si>
    <t>2-Hidden Layer Fully Conncted Layers</t>
  </si>
  <si>
    <t>3-Hidden Layer Fully Conncted Layers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</si>
  <si>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</si>
  <si>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</si>
  <si>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</si>
  <si>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</si>
  <si>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</si>
  <si>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</si>
  <si>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</si>
  <si>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</si>
  <si>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</si>
  <si>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</si>
  <si>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</si>
  <si>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Overfitting Prevention Technique</t>
  </si>
  <si>
    <t>2n</t>
  </si>
  <si>
    <t>30% Dropout</t>
  </si>
  <si>
    <t>2o</t>
  </si>
  <si>
    <t>3a</t>
  </si>
  <si>
    <t>CNN with 2 Convolution/Max Pooling Layers</t>
  </si>
  <si>
    <t>3b</t>
  </si>
  <si>
    <t>4a</t>
  </si>
  <si>
    <t>CNN with 3 Convolution/Max Pooling Layers</t>
  </si>
  <si>
    <t>4b</t>
  </si>
  <si>
    <t>4c</t>
  </si>
  <si>
    <t>4d</t>
  </si>
  <si>
    <t>5a</t>
  </si>
  <si>
    <t>L2 Regularization (gamma = 0.001), Batch Normalization, 10% Dropout</t>
  </si>
  <si>
    <t>L2 Regularization (gamma = 0.001), Batch Normalization, 30% Dropout</t>
  </si>
  <si>
    <t>L2 Regularization(gamma = 0.001), Batch Normalization, 20% Dropout</t>
  </si>
  <si>
    <t>L2 Regularization(gamma = 0.001), Batch Normalization, 30% Dropout</t>
  </si>
  <si>
    <t>L2 Regularization(gamma = 0.001), Batch Normalization, 10% Dropout</t>
  </si>
  <si>
    <t>L2 Regularization(gamma = 0.001)</t>
  </si>
  <si>
    <t>L2 Regularization (gamma = 0.001)</t>
  </si>
  <si>
    <t>CNN with 6 Convolutional Layers and 3 Max Pooling Layers</t>
  </si>
  <si>
    <t>Kernel Size</t>
  </si>
  <si>
    <t>3x3</t>
  </si>
  <si>
    <t>Filters</t>
  </si>
  <si>
    <t>32, 64</t>
  </si>
  <si>
    <t>32, 64, 128</t>
  </si>
  <si>
    <t>NA</t>
  </si>
  <si>
    <t>32, 32, 64, 64, 128, 128</t>
  </si>
  <si>
    <t>64, 64, 128, 128, 256, 256</t>
  </si>
  <si>
    <t>L2 Regularization(gamma = 0.001), Batch Normalization, Increasing Dropouts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</si>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</sst>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F918C-5723-0041-99FC-DA15E2E8C2F9}" name="Table1" displayName="Table1" ref="A1:Q37" totalsRowShown="0">
  <tableColumns count="17">
    <tableColumn id="1" xr3:uid="{7FDF48BF-C546-4D46-8E3F-7634479D1282}" name="Experiment"/>
    <tableColumn id="2" xr3:uid="{F85B4407-A7BB-5744-BB7F-4041389FAC2A}" name="Description"/>
    <tableColumn id="3" xr3:uid="{68CC7CA2-517D-7943-86B8-4DE5D477307C}" name="Hidden Layers"/>
    <tableColumn id="4" xr3:uid="{71AD3FB8-8026-9C4F-8D8F-1BC116F48E25}" name="Number of Nodes"/>
    <tableColumn id="5" xr3:uid="{86BC9C41-A903-3347-ACEA-38A1FE4751F2}" name="Kernel Size"/>
    <tableColumn id="6" xr3:uid="{361043C9-9482-7840-9956-BD4E635F210D}" name="Filters"/>
    <tableColumn id="7" xr3:uid="{4C401855-51EE-6341-BF55-77245FA567A8}" name="Overfitting Prevention Technique" dataDxfId="1"/>
    <tableColumn id="8" xr3:uid="{3AC13AD1-705F-B64E-857D-693953486064}" name="Batch Size"/>
    <tableColumn id="9" xr3:uid="{E7A9DDFD-B38C-0E47-BCA4-8A7496F12B87}" name="Epochs"/>
    <tableColumn id="10" xr3:uid="{A6A01662-1758-5045-A02A-AB2A5CFFC0A3}" name="Training Time (seconds)"/>
    <tableColumn id="11" xr3:uid="{79640BD9-1495-654B-B3DC-F85E03A0FBC2}" name="Train Time per Epoch" dataDxfId="0">
      <calculatedColumnFormula>ROUND($J2/$I2,2)</calculatedColumnFormula>
    </tableColumn>
    <tableColumn id="12" xr3:uid="{50DE1757-0FCC-7842-BA68-7A64B2795C0D}" name="Train Accuracy"/>
    <tableColumn id="13" xr3:uid="{B1426693-7A7D-5C42-94C1-CBA0266659AB}" name="Validation Accuracy"/>
    <tableColumn id="14" xr3:uid="{802D7050-FE5B-8343-86CC-D3353EF22BAC}" name="Test Accuracy"/>
    <tableColumn id="15" xr3:uid="{E2CED40C-153E-FA45-8921-F3AC1B19217F}" name="Test Precision"/>
    <tableColumn id="16" xr3:uid="{9E371929-D33B-2248-A303-F4D987C1A168}" name="Test Recall"/>
    <tableColumn id="17" xr3:uid="{99D1E1D1-C991-4544-AC00-BC44DAD4B5A2}" name="Test F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98BB-F5FD-C747-8BF0-AB2BCB64B94A}">
  <dimension ref="A1:R38"/>
  <sheetViews>
    <sheetView tabSelected="1" zoomScale="80" zoomScaleNormal="80" workbookViewId="0">
      <selection activeCell="B12" sqref="B12"/>
    </sheetView>
  </sheetViews>
  <sheetFormatPr baseColWidth="10" defaultRowHeight="16" x14ac:dyDescent="0.2"/>
  <cols>
    <col min="1" max="1" width="11.1640625" bestFit="1" customWidth="1"/>
    <col min="2" max="2" width="50.83203125" bestFit="1" customWidth="1"/>
    <col min="3" max="3" width="14.83203125" customWidth="1"/>
    <col min="4" max="4" width="18" customWidth="1"/>
    <col min="5" max="5" width="15.6640625" customWidth="1"/>
    <col min="6" max="6" width="25.1640625" customWidth="1"/>
    <col min="7" max="7" width="60.6640625" bestFit="1" customWidth="1"/>
    <col min="8" max="8" width="12" customWidth="1"/>
    <col min="10" max="10" width="23.1640625" customWidth="1"/>
    <col min="11" max="11" width="21" customWidth="1"/>
    <col min="12" max="12" width="15.33203125" customWidth="1"/>
    <col min="13" max="13" width="19.5" customWidth="1"/>
    <col min="14" max="14" width="14.6640625" customWidth="1"/>
    <col min="15" max="15" width="14.83203125" customWidth="1"/>
    <col min="16" max="16" width="12.5" customWidth="1"/>
  </cols>
  <sheetData>
    <row r="1" spans="1:18" x14ac:dyDescent="0.2">
      <c r="A1" t="s">
        <v>0</v>
      </c>
      <c r="B1" t="s">
        <v>1</v>
      </c>
      <c r="C1" t="s">
        <v>6</v>
      </c>
      <c r="D1" t="s">
        <v>7</v>
      </c>
      <c r="E1" t="s">
        <v>67</v>
      </c>
      <c r="F1" t="s">
        <v>69</v>
      </c>
      <c r="G1" t="s">
        <v>46</v>
      </c>
      <c r="H1" t="s">
        <v>9</v>
      </c>
      <c r="I1" t="s">
        <v>2</v>
      </c>
      <c r="J1" t="s">
        <v>16</v>
      </c>
      <c r="K1" t="s">
        <v>20</v>
      </c>
      <c r="L1" t="s">
        <v>3</v>
      </c>
      <c r="M1" t="s">
        <v>4</v>
      </c>
      <c r="N1" t="s">
        <v>5</v>
      </c>
      <c r="O1" t="s">
        <v>17</v>
      </c>
      <c r="P1" t="s">
        <v>18</v>
      </c>
      <c r="Q1" t="s">
        <v>19</v>
      </c>
      <c r="R1">
        <f>AVERAGE(N2:N15)</f>
        <v>0.50632142857142848</v>
      </c>
    </row>
    <row r="2" spans="1:18" x14ac:dyDescent="0.2">
      <c r="A2" t="s">
        <v>8</v>
      </c>
      <c r="B2" t="s">
        <v>33</v>
      </c>
      <c r="C2">
        <v>2</v>
      </c>
      <c r="D2">
        <v>200</v>
      </c>
      <c r="E2" t="s">
        <v>72</v>
      </c>
      <c r="F2" t="s">
        <v>72</v>
      </c>
      <c r="G2" t="s">
        <v>24</v>
      </c>
      <c r="H2">
        <v>128</v>
      </c>
      <c r="I2">
        <v>42</v>
      </c>
      <c r="J2">
        <v>73.22</v>
      </c>
      <c r="K2">
        <f t="shared" ref="K2:K37" si="0">ROUND($J2/$I2,2)</f>
        <v>1.74</v>
      </c>
      <c r="L2">
        <v>0.59870000000000001</v>
      </c>
      <c r="M2">
        <v>0.50180000000000002</v>
      </c>
      <c r="N2">
        <v>0.51780000000000004</v>
      </c>
      <c r="O2">
        <v>0.52</v>
      </c>
      <c r="P2">
        <v>0.52</v>
      </c>
      <c r="Q2">
        <v>0.51</v>
      </c>
      <c r="R2">
        <f>AVERAGE(N15:N29)</f>
        <v>0.49959999999999999</v>
      </c>
    </row>
    <row r="3" spans="1:18" x14ac:dyDescent="0.2">
      <c r="A3" t="s">
        <v>10</v>
      </c>
      <c r="B3" t="s">
        <v>33</v>
      </c>
      <c r="C3">
        <v>2</v>
      </c>
      <c r="D3">
        <v>500</v>
      </c>
      <c r="E3" t="s">
        <v>72</v>
      </c>
      <c r="F3" t="s">
        <v>72</v>
      </c>
      <c r="G3" t="s">
        <v>24</v>
      </c>
      <c r="H3">
        <v>128</v>
      </c>
      <c r="I3">
        <v>23</v>
      </c>
      <c r="J3">
        <v>45.83</v>
      </c>
      <c r="K3">
        <f t="shared" si="0"/>
        <v>1.99</v>
      </c>
      <c r="L3">
        <v>0.59960000000000002</v>
      </c>
      <c r="M3">
        <v>0.51319999999999999</v>
      </c>
      <c r="N3">
        <v>0.51249999999999996</v>
      </c>
      <c r="O3" s="1">
        <v>0.52</v>
      </c>
      <c r="P3">
        <v>0.51</v>
      </c>
      <c r="Q3">
        <v>0.51</v>
      </c>
    </row>
    <row r="4" spans="1:18" x14ac:dyDescent="0.2">
      <c r="A4" t="s">
        <v>11</v>
      </c>
      <c r="B4" t="s">
        <v>33</v>
      </c>
      <c r="C4">
        <v>2</v>
      </c>
      <c r="D4">
        <v>1000</v>
      </c>
      <c r="E4" t="s">
        <v>72</v>
      </c>
      <c r="F4" t="s">
        <v>72</v>
      </c>
      <c r="G4" t="s">
        <v>24</v>
      </c>
      <c r="H4">
        <v>128</v>
      </c>
      <c r="I4">
        <v>26</v>
      </c>
      <c r="J4">
        <v>55.34</v>
      </c>
      <c r="K4">
        <f t="shared" si="0"/>
        <v>2.13</v>
      </c>
      <c r="L4">
        <v>0.60440000000000005</v>
      </c>
      <c r="M4">
        <v>0.50600000000000001</v>
      </c>
      <c r="N4">
        <v>0.51590000000000003</v>
      </c>
      <c r="O4">
        <v>0.52</v>
      </c>
      <c r="P4">
        <v>0.52</v>
      </c>
      <c r="Q4">
        <v>0.51</v>
      </c>
    </row>
    <row r="5" spans="1:18" x14ac:dyDescent="0.2">
      <c r="A5" t="s">
        <v>12</v>
      </c>
      <c r="B5" t="s">
        <v>33</v>
      </c>
      <c r="C5">
        <v>2</v>
      </c>
      <c r="D5">
        <v>2000</v>
      </c>
      <c r="E5" t="s">
        <v>72</v>
      </c>
      <c r="F5" t="s">
        <v>72</v>
      </c>
      <c r="G5" t="s">
        <v>24</v>
      </c>
      <c r="H5">
        <v>128</v>
      </c>
      <c r="I5">
        <v>22</v>
      </c>
      <c r="J5">
        <v>64.849999999999994</v>
      </c>
      <c r="K5">
        <f t="shared" si="0"/>
        <v>2.95</v>
      </c>
      <c r="L5">
        <v>0.59230000000000005</v>
      </c>
      <c r="M5">
        <v>0.5</v>
      </c>
      <c r="N5">
        <v>0.50849999999999995</v>
      </c>
      <c r="O5">
        <v>0.51</v>
      </c>
      <c r="P5">
        <v>0.51</v>
      </c>
      <c r="Q5">
        <v>0.51</v>
      </c>
    </row>
    <row r="6" spans="1:18" x14ac:dyDescent="0.2">
      <c r="A6" t="s">
        <v>13</v>
      </c>
      <c r="B6" t="s">
        <v>33</v>
      </c>
      <c r="C6">
        <v>2</v>
      </c>
      <c r="D6">
        <v>3000</v>
      </c>
      <c r="E6" t="s">
        <v>72</v>
      </c>
      <c r="F6" t="s">
        <v>72</v>
      </c>
      <c r="G6" t="s">
        <v>24</v>
      </c>
      <c r="H6">
        <v>128</v>
      </c>
      <c r="I6">
        <v>32</v>
      </c>
      <c r="J6">
        <v>125.58</v>
      </c>
      <c r="K6">
        <f t="shared" si="0"/>
        <v>3.92</v>
      </c>
      <c r="L6">
        <v>0.5796</v>
      </c>
      <c r="M6">
        <v>0.49359999999999998</v>
      </c>
      <c r="N6">
        <v>0.50249999999999995</v>
      </c>
      <c r="O6">
        <v>0.5</v>
      </c>
      <c r="P6">
        <v>0.5</v>
      </c>
      <c r="Q6">
        <v>0.5</v>
      </c>
    </row>
    <row r="7" spans="1:18" x14ac:dyDescent="0.2">
      <c r="A7" t="s">
        <v>14</v>
      </c>
      <c r="B7" t="s">
        <v>33</v>
      </c>
      <c r="C7">
        <v>2</v>
      </c>
      <c r="D7">
        <v>2058</v>
      </c>
      <c r="E7" t="s">
        <v>72</v>
      </c>
      <c r="F7" t="s">
        <v>72</v>
      </c>
      <c r="G7" t="s">
        <v>24</v>
      </c>
      <c r="H7">
        <v>128</v>
      </c>
      <c r="I7">
        <v>24</v>
      </c>
      <c r="J7">
        <v>65.08</v>
      </c>
      <c r="K7">
        <f t="shared" si="0"/>
        <v>2.71</v>
      </c>
      <c r="L7">
        <v>0.61180000000000001</v>
      </c>
      <c r="M7">
        <v>0.50180000000000002</v>
      </c>
      <c r="N7">
        <v>0.51749999999999996</v>
      </c>
      <c r="O7">
        <v>0.51</v>
      </c>
      <c r="P7">
        <v>0.52</v>
      </c>
      <c r="Q7">
        <v>0.51</v>
      </c>
    </row>
    <row r="8" spans="1:18" x14ac:dyDescent="0.2">
      <c r="A8" t="s">
        <v>15</v>
      </c>
      <c r="B8" t="s">
        <v>33</v>
      </c>
      <c r="C8">
        <v>2</v>
      </c>
      <c r="D8">
        <v>200</v>
      </c>
      <c r="E8" t="s">
        <v>72</v>
      </c>
      <c r="F8" t="s">
        <v>72</v>
      </c>
      <c r="G8" t="s">
        <v>24</v>
      </c>
      <c r="H8">
        <v>32</v>
      </c>
      <c r="I8">
        <v>24</v>
      </c>
      <c r="J8">
        <v>129.63</v>
      </c>
      <c r="K8">
        <f t="shared" si="0"/>
        <v>5.4</v>
      </c>
      <c r="L8">
        <v>0.53680000000000005</v>
      </c>
      <c r="M8">
        <v>0.47539999999999999</v>
      </c>
      <c r="N8">
        <v>0.48349999999999999</v>
      </c>
      <c r="O8">
        <v>0.48</v>
      </c>
      <c r="P8">
        <v>0.48</v>
      </c>
      <c r="Q8">
        <v>0.48</v>
      </c>
    </row>
    <row r="9" spans="1:18" x14ac:dyDescent="0.2">
      <c r="A9" t="s">
        <v>21</v>
      </c>
      <c r="B9" t="s">
        <v>33</v>
      </c>
      <c r="C9">
        <v>2</v>
      </c>
      <c r="D9">
        <v>200</v>
      </c>
      <c r="E9" t="s">
        <v>72</v>
      </c>
      <c r="F9" t="s">
        <v>72</v>
      </c>
      <c r="G9" t="s">
        <v>24</v>
      </c>
      <c r="H9">
        <v>64</v>
      </c>
      <c r="I9">
        <v>17</v>
      </c>
      <c r="J9">
        <v>56.37</v>
      </c>
      <c r="K9">
        <f t="shared" si="0"/>
        <v>3.32</v>
      </c>
      <c r="L9">
        <v>0.55810000000000004</v>
      </c>
      <c r="M9">
        <v>0.48499999999999999</v>
      </c>
      <c r="N9">
        <v>0.49930000000000002</v>
      </c>
      <c r="O9">
        <v>0.5</v>
      </c>
      <c r="P9">
        <v>0.5</v>
      </c>
      <c r="Q9">
        <v>0.5</v>
      </c>
    </row>
    <row r="10" spans="1:18" x14ac:dyDescent="0.2">
      <c r="A10" t="s">
        <v>22</v>
      </c>
      <c r="B10" t="s">
        <v>33</v>
      </c>
      <c r="C10">
        <v>2</v>
      </c>
      <c r="D10">
        <v>200</v>
      </c>
      <c r="E10" t="s">
        <v>72</v>
      </c>
      <c r="F10" t="s">
        <v>72</v>
      </c>
      <c r="G10" t="s">
        <v>24</v>
      </c>
      <c r="H10">
        <v>256</v>
      </c>
      <c r="I10" s="1">
        <v>19</v>
      </c>
      <c r="J10">
        <v>27.67</v>
      </c>
      <c r="K10">
        <f t="shared" si="0"/>
        <v>1.46</v>
      </c>
      <c r="L10">
        <v>0.55830000000000002</v>
      </c>
      <c r="M10">
        <v>0.49259999999999998</v>
      </c>
      <c r="N10">
        <v>0.50419999999999998</v>
      </c>
      <c r="O10">
        <v>0.51</v>
      </c>
      <c r="P10">
        <v>0.5</v>
      </c>
      <c r="Q10">
        <v>0.5</v>
      </c>
    </row>
    <row r="11" spans="1:18" x14ac:dyDescent="0.2">
      <c r="A11" t="s">
        <v>23</v>
      </c>
      <c r="B11" t="s">
        <v>33</v>
      </c>
      <c r="C11">
        <v>2</v>
      </c>
      <c r="D11">
        <v>200</v>
      </c>
      <c r="E11" t="s">
        <v>72</v>
      </c>
      <c r="F11" t="s">
        <v>72</v>
      </c>
      <c r="G11" t="s">
        <v>65</v>
      </c>
      <c r="H11">
        <v>128</v>
      </c>
      <c r="I11">
        <v>35</v>
      </c>
      <c r="J11">
        <v>58.19</v>
      </c>
      <c r="K11">
        <f t="shared" si="0"/>
        <v>1.66</v>
      </c>
      <c r="L11">
        <v>0.62670000000000003</v>
      </c>
      <c r="M11">
        <v>0.51759999999999995</v>
      </c>
      <c r="N11">
        <v>0.51939999999999997</v>
      </c>
      <c r="O11">
        <v>0.52</v>
      </c>
      <c r="P11">
        <v>0.52</v>
      </c>
      <c r="Q11">
        <v>0.52</v>
      </c>
    </row>
    <row r="12" spans="1:18" x14ac:dyDescent="0.2">
      <c r="A12" t="s">
        <v>25</v>
      </c>
      <c r="B12" t="s">
        <v>33</v>
      </c>
      <c r="C12">
        <v>2</v>
      </c>
      <c r="D12">
        <v>200</v>
      </c>
      <c r="E12" t="s">
        <v>72</v>
      </c>
      <c r="F12" t="s">
        <v>72</v>
      </c>
      <c r="G12" t="s">
        <v>26</v>
      </c>
      <c r="H12">
        <v>128</v>
      </c>
      <c r="I12">
        <v>20</v>
      </c>
      <c r="J12">
        <v>43.3</v>
      </c>
      <c r="K12">
        <f t="shared" si="0"/>
        <v>2.17</v>
      </c>
      <c r="L12">
        <v>0.5494</v>
      </c>
      <c r="M12">
        <v>0.48180000000000001</v>
      </c>
      <c r="N12">
        <v>0.48720000000000002</v>
      </c>
      <c r="O12">
        <v>0.51</v>
      </c>
      <c r="P12">
        <v>0.49</v>
      </c>
      <c r="Q12">
        <v>0.48</v>
      </c>
    </row>
    <row r="13" spans="1:18" x14ac:dyDescent="0.2">
      <c r="A13" t="s">
        <v>29</v>
      </c>
      <c r="B13" t="s">
        <v>33</v>
      </c>
      <c r="C13">
        <v>2</v>
      </c>
      <c r="D13">
        <v>200</v>
      </c>
      <c r="E13" t="s">
        <v>72</v>
      </c>
      <c r="F13" t="s">
        <v>72</v>
      </c>
      <c r="G13" t="s">
        <v>28</v>
      </c>
      <c r="H13">
        <v>128</v>
      </c>
      <c r="I13">
        <v>35</v>
      </c>
      <c r="J13">
        <v>65.55</v>
      </c>
      <c r="K13">
        <f t="shared" si="0"/>
        <v>1.87</v>
      </c>
      <c r="L13">
        <v>0.54579999999999995</v>
      </c>
      <c r="M13">
        <v>0.48099999999999998</v>
      </c>
      <c r="N13">
        <v>0.4929</v>
      </c>
      <c r="O13">
        <v>0.49</v>
      </c>
      <c r="P13">
        <v>0.49</v>
      </c>
      <c r="Q13">
        <v>0.49</v>
      </c>
    </row>
    <row r="14" spans="1:18" x14ac:dyDescent="0.2">
      <c r="A14" t="s">
        <v>30</v>
      </c>
      <c r="B14" t="s">
        <v>33</v>
      </c>
      <c r="C14">
        <v>2</v>
      </c>
      <c r="D14">
        <v>200</v>
      </c>
      <c r="E14" t="s">
        <v>72</v>
      </c>
      <c r="F14" t="s">
        <v>72</v>
      </c>
      <c r="G14" s="2" t="s">
        <v>63</v>
      </c>
      <c r="H14">
        <v>128</v>
      </c>
      <c r="I14">
        <v>32</v>
      </c>
      <c r="J14">
        <v>72.399000000000001</v>
      </c>
      <c r="K14">
        <f t="shared" si="0"/>
        <v>2.2599999999999998</v>
      </c>
      <c r="L14">
        <v>0.5746</v>
      </c>
      <c r="M14">
        <v>0.50960000000000005</v>
      </c>
      <c r="N14">
        <v>0.51229999999999998</v>
      </c>
      <c r="O14">
        <v>0.51</v>
      </c>
      <c r="P14">
        <v>0.51</v>
      </c>
      <c r="Q14">
        <v>0.51</v>
      </c>
    </row>
    <row r="15" spans="1:18" x14ac:dyDescent="0.2">
      <c r="A15" t="s">
        <v>31</v>
      </c>
      <c r="B15" t="s">
        <v>34</v>
      </c>
      <c r="C15">
        <v>3</v>
      </c>
      <c r="D15">
        <v>200</v>
      </c>
      <c r="E15" t="s">
        <v>72</v>
      </c>
      <c r="F15" t="s">
        <v>72</v>
      </c>
      <c r="G15" t="s">
        <v>24</v>
      </c>
      <c r="H15">
        <v>128</v>
      </c>
      <c r="I15">
        <v>25</v>
      </c>
      <c r="J15">
        <v>54.98</v>
      </c>
      <c r="K15">
        <f t="shared" si="0"/>
        <v>2.2000000000000002</v>
      </c>
      <c r="L15">
        <v>0.61350000000000005</v>
      </c>
      <c r="M15">
        <v>0.50039999999999996</v>
      </c>
      <c r="N15">
        <v>0.51500000000000001</v>
      </c>
      <c r="O15">
        <v>0.51</v>
      </c>
      <c r="P15">
        <v>0.52</v>
      </c>
      <c r="Q15">
        <v>0.51</v>
      </c>
    </row>
    <row r="16" spans="1:18" x14ac:dyDescent="0.2">
      <c r="A16" t="s">
        <v>32</v>
      </c>
      <c r="B16" t="s">
        <v>34</v>
      </c>
      <c r="C16">
        <v>3</v>
      </c>
      <c r="D16">
        <v>500</v>
      </c>
      <c r="E16" t="s">
        <v>72</v>
      </c>
      <c r="F16" t="s">
        <v>72</v>
      </c>
      <c r="G16" t="s">
        <v>24</v>
      </c>
      <c r="H16">
        <v>128</v>
      </c>
      <c r="I16">
        <v>24</v>
      </c>
      <c r="J16">
        <v>49.58</v>
      </c>
      <c r="K16">
        <f t="shared" si="0"/>
        <v>2.0699999999999998</v>
      </c>
      <c r="L16">
        <v>0.61860000000000004</v>
      </c>
      <c r="M16">
        <v>0.50280000000000002</v>
      </c>
      <c r="N16">
        <v>0.50860000000000005</v>
      </c>
      <c r="O16">
        <v>0.52</v>
      </c>
      <c r="P16">
        <v>0.51</v>
      </c>
      <c r="Q16">
        <v>0.51</v>
      </c>
    </row>
    <row r="17" spans="1:17" x14ac:dyDescent="0.2">
      <c r="A17" t="s">
        <v>35</v>
      </c>
      <c r="B17" t="s">
        <v>34</v>
      </c>
      <c r="C17">
        <v>3</v>
      </c>
      <c r="D17">
        <v>1000</v>
      </c>
      <c r="E17" t="s">
        <v>72</v>
      </c>
      <c r="F17" t="s">
        <v>72</v>
      </c>
      <c r="G17" t="s">
        <v>24</v>
      </c>
      <c r="H17">
        <v>128</v>
      </c>
      <c r="I17">
        <v>14</v>
      </c>
      <c r="J17">
        <v>36.369999999999997</v>
      </c>
      <c r="K17">
        <f t="shared" si="0"/>
        <v>2.6</v>
      </c>
      <c r="L17">
        <v>0.55940000000000001</v>
      </c>
      <c r="M17">
        <v>0.49940000000000001</v>
      </c>
      <c r="N17">
        <v>0.50270000000000004</v>
      </c>
      <c r="O17">
        <v>0.51</v>
      </c>
      <c r="P17">
        <v>0.5</v>
      </c>
      <c r="Q17">
        <v>0.49</v>
      </c>
    </row>
    <row r="18" spans="1:17" x14ac:dyDescent="0.2">
      <c r="A18" t="s">
        <v>36</v>
      </c>
      <c r="B18" t="s">
        <v>34</v>
      </c>
      <c r="C18">
        <v>3</v>
      </c>
      <c r="D18">
        <v>2000</v>
      </c>
      <c r="E18" t="s">
        <v>72</v>
      </c>
      <c r="F18" t="s">
        <v>72</v>
      </c>
      <c r="G18" t="s">
        <v>24</v>
      </c>
      <c r="H18">
        <v>128</v>
      </c>
      <c r="I18">
        <v>17</v>
      </c>
      <c r="J18">
        <v>55.64</v>
      </c>
      <c r="K18">
        <f t="shared" si="0"/>
        <v>3.27</v>
      </c>
      <c r="L18">
        <v>0.61350000000000005</v>
      </c>
      <c r="M18">
        <v>0.50339999999999996</v>
      </c>
      <c r="N18">
        <v>0.51590000000000003</v>
      </c>
      <c r="O18">
        <v>0.52</v>
      </c>
      <c r="P18">
        <v>0.52</v>
      </c>
      <c r="Q18">
        <v>0.51</v>
      </c>
    </row>
    <row r="19" spans="1:17" x14ac:dyDescent="0.2">
      <c r="A19" t="s">
        <v>37</v>
      </c>
      <c r="B19" t="s">
        <v>34</v>
      </c>
      <c r="C19">
        <v>3</v>
      </c>
      <c r="D19">
        <v>3000</v>
      </c>
      <c r="E19" t="s">
        <v>72</v>
      </c>
      <c r="F19" t="s">
        <v>72</v>
      </c>
      <c r="G19" t="s">
        <v>24</v>
      </c>
      <c r="H19">
        <v>128</v>
      </c>
      <c r="I19">
        <v>26</v>
      </c>
      <c r="J19">
        <v>139.07</v>
      </c>
      <c r="K19">
        <f t="shared" si="0"/>
        <v>5.35</v>
      </c>
      <c r="L19">
        <v>0.59140000000000004</v>
      </c>
      <c r="M19">
        <v>0.49159999999999998</v>
      </c>
      <c r="N19">
        <v>0.50360000000000005</v>
      </c>
      <c r="O19">
        <v>0.5</v>
      </c>
      <c r="P19">
        <v>0.5</v>
      </c>
      <c r="Q19">
        <v>0.5</v>
      </c>
    </row>
    <row r="20" spans="1:17" x14ac:dyDescent="0.2">
      <c r="A20" t="s">
        <v>38</v>
      </c>
      <c r="B20" t="s">
        <v>34</v>
      </c>
      <c r="C20">
        <v>3</v>
      </c>
      <c r="D20">
        <v>2058</v>
      </c>
      <c r="E20" t="s">
        <v>72</v>
      </c>
      <c r="F20" t="s">
        <v>72</v>
      </c>
      <c r="G20" t="s">
        <v>24</v>
      </c>
      <c r="H20">
        <v>128</v>
      </c>
      <c r="I20">
        <v>28</v>
      </c>
      <c r="J20">
        <v>88.99</v>
      </c>
      <c r="K20">
        <f t="shared" si="0"/>
        <v>3.18</v>
      </c>
      <c r="L20">
        <v>0.51978000000000002</v>
      </c>
      <c r="M20">
        <v>0.48699999999999999</v>
      </c>
      <c r="N20">
        <v>0.51029999999999998</v>
      </c>
      <c r="O20">
        <v>0.51</v>
      </c>
      <c r="P20">
        <v>0.51</v>
      </c>
      <c r="Q20">
        <v>0.51</v>
      </c>
    </row>
    <row r="21" spans="1:17" x14ac:dyDescent="0.2">
      <c r="A21" t="s">
        <v>39</v>
      </c>
      <c r="B21" t="s">
        <v>34</v>
      </c>
      <c r="C21">
        <v>3</v>
      </c>
      <c r="D21">
        <v>2000</v>
      </c>
      <c r="E21" t="s">
        <v>72</v>
      </c>
      <c r="F21" t="s">
        <v>72</v>
      </c>
      <c r="G21" t="s">
        <v>24</v>
      </c>
      <c r="H21">
        <v>32</v>
      </c>
      <c r="I21">
        <v>23</v>
      </c>
      <c r="J21">
        <v>197.66</v>
      </c>
      <c r="K21">
        <f t="shared" si="0"/>
        <v>8.59</v>
      </c>
      <c r="L21">
        <v>0.52470000000000006</v>
      </c>
      <c r="M21">
        <v>0.45660000000000001</v>
      </c>
      <c r="N21">
        <v>0.46989999999999998</v>
      </c>
      <c r="O21">
        <v>0.48</v>
      </c>
      <c r="P21">
        <v>0.47</v>
      </c>
      <c r="Q21">
        <v>0.47</v>
      </c>
    </row>
    <row r="22" spans="1:17" x14ac:dyDescent="0.2">
      <c r="A22" t="s">
        <v>40</v>
      </c>
      <c r="B22" t="s">
        <v>34</v>
      </c>
      <c r="C22">
        <v>3</v>
      </c>
      <c r="D22">
        <v>2000</v>
      </c>
      <c r="E22" t="s">
        <v>72</v>
      </c>
      <c r="F22" t="s">
        <v>72</v>
      </c>
      <c r="G22" t="s">
        <v>24</v>
      </c>
      <c r="H22">
        <v>64</v>
      </c>
      <c r="I22">
        <v>17</v>
      </c>
      <c r="J22">
        <v>86.25</v>
      </c>
      <c r="K22">
        <f t="shared" si="0"/>
        <v>5.07</v>
      </c>
      <c r="L22">
        <v>0.54749999999999999</v>
      </c>
      <c r="M22">
        <v>0.47599999999999998</v>
      </c>
      <c r="N22">
        <v>0.46970000000000001</v>
      </c>
      <c r="O22">
        <v>0.48</v>
      </c>
      <c r="P22">
        <v>0.47</v>
      </c>
      <c r="Q22">
        <v>0.47</v>
      </c>
    </row>
    <row r="23" spans="1:17" x14ac:dyDescent="0.2">
      <c r="A23" t="s">
        <v>41</v>
      </c>
      <c r="B23" t="s">
        <v>34</v>
      </c>
      <c r="C23">
        <v>3</v>
      </c>
      <c r="D23">
        <v>2000</v>
      </c>
      <c r="E23" t="s">
        <v>72</v>
      </c>
      <c r="F23" t="s">
        <v>72</v>
      </c>
      <c r="G23" t="s">
        <v>24</v>
      </c>
      <c r="H23">
        <v>256</v>
      </c>
      <c r="I23">
        <v>24</v>
      </c>
      <c r="J23">
        <v>62.74</v>
      </c>
      <c r="K23">
        <f t="shared" si="0"/>
        <v>2.61</v>
      </c>
      <c r="L23">
        <v>0.58560000000000001</v>
      </c>
      <c r="M23">
        <v>0.50019999999999998</v>
      </c>
      <c r="N23">
        <v>0.50829999999999997</v>
      </c>
      <c r="O23">
        <v>0.5</v>
      </c>
      <c r="P23">
        <v>0.51</v>
      </c>
      <c r="Q23">
        <v>0.5</v>
      </c>
    </row>
    <row r="24" spans="1:17" x14ac:dyDescent="0.2">
      <c r="A24" t="s">
        <v>42</v>
      </c>
      <c r="B24" t="s">
        <v>34</v>
      </c>
      <c r="C24">
        <v>3</v>
      </c>
      <c r="D24">
        <v>2000</v>
      </c>
      <c r="E24" t="s">
        <v>72</v>
      </c>
      <c r="F24" t="s">
        <v>72</v>
      </c>
      <c r="G24" t="s">
        <v>64</v>
      </c>
      <c r="H24">
        <v>128</v>
      </c>
      <c r="I24">
        <v>28</v>
      </c>
      <c r="J24">
        <v>87.89</v>
      </c>
      <c r="K24">
        <f t="shared" si="0"/>
        <v>3.14</v>
      </c>
      <c r="L24">
        <v>0.5796</v>
      </c>
      <c r="M24">
        <v>0.50160000000000005</v>
      </c>
      <c r="N24">
        <v>0.51559999999999995</v>
      </c>
      <c r="O24">
        <v>0.52</v>
      </c>
      <c r="P24">
        <v>0.52</v>
      </c>
      <c r="Q24">
        <v>0.51</v>
      </c>
    </row>
    <row r="25" spans="1:17" x14ac:dyDescent="0.2">
      <c r="A25" t="s">
        <v>43</v>
      </c>
      <c r="B25" t="s">
        <v>34</v>
      </c>
      <c r="C25">
        <v>3</v>
      </c>
      <c r="D25">
        <v>2000</v>
      </c>
      <c r="E25" t="s">
        <v>72</v>
      </c>
      <c r="F25" t="s">
        <v>72</v>
      </c>
      <c r="G25" t="s">
        <v>26</v>
      </c>
      <c r="H25">
        <v>128</v>
      </c>
      <c r="I25">
        <v>22</v>
      </c>
      <c r="J25">
        <v>78.09</v>
      </c>
      <c r="K25">
        <f t="shared" si="0"/>
        <v>3.55</v>
      </c>
      <c r="L25">
        <v>0.58589999999999998</v>
      </c>
      <c r="M25">
        <v>0.50880000000000003</v>
      </c>
      <c r="N25">
        <v>0.50580000000000003</v>
      </c>
      <c r="O25">
        <v>0.51</v>
      </c>
      <c r="P25">
        <v>0.51</v>
      </c>
      <c r="Q25">
        <v>0.5</v>
      </c>
    </row>
    <row r="26" spans="1:17" x14ac:dyDescent="0.2">
      <c r="A26" t="s">
        <v>44</v>
      </c>
      <c r="B26" t="s">
        <v>34</v>
      </c>
      <c r="C26">
        <v>3</v>
      </c>
      <c r="D26">
        <v>2000</v>
      </c>
      <c r="E26" t="s">
        <v>72</v>
      </c>
      <c r="F26" t="s">
        <v>72</v>
      </c>
      <c r="G26" t="s">
        <v>28</v>
      </c>
      <c r="H26">
        <v>128</v>
      </c>
      <c r="I26">
        <v>24</v>
      </c>
      <c r="J26">
        <v>84.88</v>
      </c>
      <c r="K26">
        <f t="shared" si="0"/>
        <v>3.54</v>
      </c>
      <c r="L26">
        <v>0.59730000000000005</v>
      </c>
      <c r="M26">
        <v>0.49</v>
      </c>
      <c r="N26">
        <v>0.49740000000000001</v>
      </c>
      <c r="O26">
        <v>0.5</v>
      </c>
      <c r="P26">
        <v>0.5</v>
      </c>
      <c r="Q26">
        <v>0.5</v>
      </c>
    </row>
    <row r="27" spans="1:17" x14ac:dyDescent="0.2">
      <c r="A27" t="s">
        <v>45</v>
      </c>
      <c r="B27" t="s">
        <v>34</v>
      </c>
      <c r="C27">
        <v>3</v>
      </c>
      <c r="D27">
        <v>2000</v>
      </c>
      <c r="E27" t="s">
        <v>72</v>
      </c>
      <c r="F27" t="s">
        <v>72</v>
      </c>
      <c r="G27" t="s">
        <v>27</v>
      </c>
      <c r="H27">
        <v>128</v>
      </c>
      <c r="I27">
        <v>34</v>
      </c>
      <c r="J27">
        <v>109.17</v>
      </c>
      <c r="K27">
        <f t="shared" si="0"/>
        <v>3.21</v>
      </c>
      <c r="L27">
        <v>0.56100000000000005</v>
      </c>
      <c r="M27">
        <v>0.4874</v>
      </c>
      <c r="N27">
        <v>0.49249999999999999</v>
      </c>
      <c r="O27">
        <v>0.5</v>
      </c>
      <c r="P27">
        <v>0.49</v>
      </c>
      <c r="Q27">
        <v>0.49</v>
      </c>
    </row>
    <row r="28" spans="1:17" x14ac:dyDescent="0.2">
      <c r="A28" t="s">
        <v>47</v>
      </c>
      <c r="B28" t="s">
        <v>34</v>
      </c>
      <c r="C28">
        <v>3</v>
      </c>
      <c r="D28">
        <v>2000</v>
      </c>
      <c r="E28" t="s">
        <v>72</v>
      </c>
      <c r="F28" t="s">
        <v>72</v>
      </c>
      <c r="G28" t="s">
        <v>48</v>
      </c>
      <c r="H28">
        <v>128</v>
      </c>
      <c r="I28">
        <v>32</v>
      </c>
      <c r="J28">
        <v>100.56</v>
      </c>
      <c r="K28">
        <f t="shared" si="0"/>
        <v>3.14</v>
      </c>
      <c r="L28">
        <v>0.4889</v>
      </c>
      <c r="M28">
        <v>0.44219999999999998</v>
      </c>
      <c r="N28">
        <v>0.45340000000000003</v>
      </c>
      <c r="O28">
        <v>0.46</v>
      </c>
      <c r="P28">
        <v>0.45</v>
      </c>
      <c r="Q28">
        <v>0.45</v>
      </c>
    </row>
    <row r="29" spans="1:17" x14ac:dyDescent="0.2">
      <c r="A29" t="s">
        <v>49</v>
      </c>
      <c r="B29" t="s">
        <v>34</v>
      </c>
      <c r="C29">
        <v>3</v>
      </c>
      <c r="D29">
        <v>2000</v>
      </c>
      <c r="E29" t="s">
        <v>72</v>
      </c>
      <c r="F29" t="s">
        <v>72</v>
      </c>
      <c r="G29" s="2" t="s">
        <v>59</v>
      </c>
      <c r="H29">
        <v>128</v>
      </c>
      <c r="I29">
        <v>35</v>
      </c>
      <c r="J29">
        <v>232.58</v>
      </c>
      <c r="K29">
        <f t="shared" si="0"/>
        <v>6.65</v>
      </c>
      <c r="L29">
        <v>0.62939999999999996</v>
      </c>
      <c r="M29">
        <v>0.51759999999999995</v>
      </c>
      <c r="N29">
        <v>0.52529999999999999</v>
      </c>
      <c r="O29">
        <v>0.54</v>
      </c>
      <c r="P29">
        <v>0.53</v>
      </c>
      <c r="Q29">
        <v>0.52</v>
      </c>
    </row>
    <row r="30" spans="1:17" x14ac:dyDescent="0.2">
      <c r="A30" t="s">
        <v>50</v>
      </c>
      <c r="B30" t="s">
        <v>51</v>
      </c>
      <c r="C30">
        <v>2</v>
      </c>
      <c r="D30">
        <v>256</v>
      </c>
      <c r="E30" t="s">
        <v>68</v>
      </c>
      <c r="F30" t="s">
        <v>70</v>
      </c>
      <c r="G30" t="s">
        <v>24</v>
      </c>
      <c r="H30">
        <v>128</v>
      </c>
      <c r="I30">
        <v>16</v>
      </c>
      <c r="J30" s="1">
        <v>38.14</v>
      </c>
      <c r="K30">
        <f t="shared" si="0"/>
        <v>2.38</v>
      </c>
      <c r="L30">
        <v>0.81430000000000002</v>
      </c>
      <c r="M30">
        <v>0.70399999999999996</v>
      </c>
      <c r="N30">
        <v>0.70389999999999997</v>
      </c>
      <c r="O30">
        <v>0.71</v>
      </c>
      <c r="P30">
        <v>0.7</v>
      </c>
      <c r="Q30">
        <v>0.7</v>
      </c>
    </row>
    <row r="31" spans="1:17" x14ac:dyDescent="0.2">
      <c r="A31" t="s">
        <v>52</v>
      </c>
      <c r="B31" t="s">
        <v>51</v>
      </c>
      <c r="C31">
        <v>2</v>
      </c>
      <c r="D31">
        <v>256</v>
      </c>
      <c r="E31" t="s">
        <v>68</v>
      </c>
      <c r="F31" t="s">
        <v>70</v>
      </c>
      <c r="G31" s="2" t="s">
        <v>60</v>
      </c>
      <c r="H31">
        <v>128</v>
      </c>
      <c r="I31">
        <v>41</v>
      </c>
      <c r="J31">
        <v>120.96</v>
      </c>
      <c r="K31">
        <f t="shared" si="0"/>
        <v>2.95</v>
      </c>
      <c r="L31">
        <v>0.91879999999999995</v>
      </c>
      <c r="M31">
        <v>0.76280000000000003</v>
      </c>
      <c r="N31">
        <v>0.75319999999999998</v>
      </c>
      <c r="O31">
        <v>0.75</v>
      </c>
      <c r="P31">
        <v>0.75</v>
      </c>
      <c r="Q31">
        <v>0.75</v>
      </c>
    </row>
    <row r="32" spans="1:17" x14ac:dyDescent="0.2">
      <c r="A32" t="s">
        <v>53</v>
      </c>
      <c r="B32" t="s">
        <v>54</v>
      </c>
      <c r="C32">
        <v>2</v>
      </c>
      <c r="D32">
        <v>256</v>
      </c>
      <c r="E32" t="s">
        <v>68</v>
      </c>
      <c r="F32" t="s">
        <v>71</v>
      </c>
      <c r="G32" t="s">
        <v>24</v>
      </c>
      <c r="H32">
        <v>128</v>
      </c>
      <c r="I32">
        <v>18</v>
      </c>
      <c r="J32">
        <v>56.67</v>
      </c>
      <c r="K32">
        <f t="shared" si="0"/>
        <v>3.15</v>
      </c>
      <c r="L32">
        <v>0.82440000000000002</v>
      </c>
      <c r="M32">
        <v>0.72799999999999998</v>
      </c>
      <c r="N32">
        <v>0.7218</v>
      </c>
      <c r="O32">
        <v>0.73</v>
      </c>
      <c r="P32">
        <v>0.72</v>
      </c>
      <c r="Q32">
        <v>0.72</v>
      </c>
    </row>
    <row r="33" spans="1:17" x14ac:dyDescent="0.2">
      <c r="A33" t="s">
        <v>55</v>
      </c>
      <c r="B33" t="s">
        <v>54</v>
      </c>
      <c r="C33">
        <v>2</v>
      </c>
      <c r="D33">
        <v>256</v>
      </c>
      <c r="E33" t="s">
        <v>68</v>
      </c>
      <c r="F33" t="s">
        <v>71</v>
      </c>
      <c r="G33" s="2" t="s">
        <v>62</v>
      </c>
      <c r="H33">
        <v>128</v>
      </c>
      <c r="I33">
        <v>31</v>
      </c>
      <c r="J33">
        <v>108.99</v>
      </c>
      <c r="K33">
        <f t="shared" si="0"/>
        <v>3.52</v>
      </c>
      <c r="L33">
        <v>0.80559999999999998</v>
      </c>
      <c r="M33">
        <v>0.75019999999999998</v>
      </c>
      <c r="N33">
        <v>0.74480000000000002</v>
      </c>
      <c r="O33">
        <v>0.75</v>
      </c>
      <c r="P33">
        <v>0.74</v>
      </c>
      <c r="Q33">
        <v>0.74</v>
      </c>
    </row>
    <row r="34" spans="1:17" x14ac:dyDescent="0.2">
      <c r="A34" t="s">
        <v>56</v>
      </c>
      <c r="B34" t="s">
        <v>54</v>
      </c>
      <c r="C34">
        <v>2</v>
      </c>
      <c r="D34">
        <v>256</v>
      </c>
      <c r="E34" t="s">
        <v>68</v>
      </c>
      <c r="F34" t="s">
        <v>71</v>
      </c>
      <c r="G34" s="2" t="s">
        <v>61</v>
      </c>
      <c r="H34">
        <v>128</v>
      </c>
      <c r="I34">
        <v>22</v>
      </c>
      <c r="J34">
        <v>89.575000000000003</v>
      </c>
      <c r="K34">
        <f t="shared" si="0"/>
        <v>4.07</v>
      </c>
      <c r="L34">
        <v>0.82340000000000002</v>
      </c>
      <c r="M34">
        <v>0.75860000000000005</v>
      </c>
      <c r="N34">
        <v>0.74880000000000002</v>
      </c>
      <c r="O34">
        <v>0.75</v>
      </c>
      <c r="P34">
        <v>0.75</v>
      </c>
      <c r="Q34">
        <v>0.75</v>
      </c>
    </row>
    <row r="35" spans="1:17" x14ac:dyDescent="0.2">
      <c r="A35" t="s">
        <v>57</v>
      </c>
      <c r="B35" t="s">
        <v>54</v>
      </c>
      <c r="C35">
        <v>2</v>
      </c>
      <c r="D35">
        <v>256</v>
      </c>
      <c r="E35" t="s">
        <v>68</v>
      </c>
      <c r="F35" t="s">
        <v>71</v>
      </c>
      <c r="G35" s="2" t="s">
        <v>63</v>
      </c>
      <c r="H35">
        <v>128</v>
      </c>
      <c r="I35">
        <v>20</v>
      </c>
      <c r="J35">
        <v>74.06</v>
      </c>
      <c r="K35">
        <f t="shared" si="0"/>
        <v>3.7</v>
      </c>
      <c r="L35">
        <v>0.86970000000000003</v>
      </c>
      <c r="M35">
        <v>0.77059999999999995</v>
      </c>
      <c r="N35">
        <v>0.75519999999999998</v>
      </c>
      <c r="O35">
        <v>0.76</v>
      </c>
      <c r="P35">
        <v>0.76</v>
      </c>
      <c r="Q35">
        <v>0.76</v>
      </c>
    </row>
    <row r="36" spans="1:17" x14ac:dyDescent="0.2">
      <c r="A36" t="s">
        <v>58</v>
      </c>
      <c r="B36" t="s">
        <v>66</v>
      </c>
      <c r="C36">
        <v>2</v>
      </c>
      <c r="D36">
        <v>256</v>
      </c>
      <c r="E36" t="s">
        <v>68</v>
      </c>
      <c r="F36" t="s">
        <v>73</v>
      </c>
      <c r="G36" s="2" t="s">
        <v>75</v>
      </c>
      <c r="H36">
        <v>128</v>
      </c>
      <c r="I36">
        <v>35</v>
      </c>
      <c r="J36">
        <v>264.47000000000003</v>
      </c>
      <c r="K36">
        <f t="shared" si="0"/>
        <v>7.56</v>
      </c>
      <c r="L36">
        <v>0.9284</v>
      </c>
      <c r="M36">
        <v>0.82799999999999996</v>
      </c>
      <c r="N36">
        <v>0.82369999999999999</v>
      </c>
      <c r="O36">
        <v>0.82</v>
      </c>
      <c r="P36">
        <v>0.82</v>
      </c>
      <c r="Q36">
        <v>0.82</v>
      </c>
    </row>
    <row r="37" spans="1:17" x14ac:dyDescent="0.2">
      <c r="A37" t="s">
        <v>76</v>
      </c>
      <c r="B37" t="s">
        <v>66</v>
      </c>
      <c r="C37">
        <v>2</v>
      </c>
      <c r="D37">
        <v>256</v>
      </c>
      <c r="E37" t="s">
        <v>68</v>
      </c>
      <c r="F37" t="s">
        <v>74</v>
      </c>
      <c r="G37" s="2" t="s">
        <v>75</v>
      </c>
      <c r="H37">
        <v>128</v>
      </c>
      <c r="I37">
        <v>33</v>
      </c>
      <c r="J37">
        <v>411.77</v>
      </c>
      <c r="K37">
        <f t="shared" si="0"/>
        <v>12.48</v>
      </c>
      <c r="L37">
        <v>0.94159999999999999</v>
      </c>
      <c r="M37">
        <v>0.83360000000000001</v>
      </c>
      <c r="N37">
        <v>0.82679999999999998</v>
      </c>
      <c r="O37">
        <v>0.83</v>
      </c>
      <c r="P37">
        <v>0.83</v>
      </c>
      <c r="Q37">
        <v>0.83</v>
      </c>
    </row>
    <row r="38" spans="1:17" x14ac:dyDescent="0.2">
      <c r="G38" s="2"/>
    </row>
  </sheetData>
  <phoneticPr fontId="1" type="noConversion"/>
  <conditionalFormatting sqref="N1:N1048576 O38:Q38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2023-07-23T02:23:26Z</dcterms:created>
  <dcterms:modified xsi:type="dcterms:W3CDTF">2023-07-24T08:16:11Z</dcterms:modified>
</cp:coreProperties>
</file>