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zab\OneDrive\Desktop\excel\"/>
    </mc:Choice>
  </mc:AlternateContent>
  <xr:revisionPtr revIDLastSave="0" documentId="13_ncr:1_{ED46E0CF-7D0D-4703-9FCE-5AF2CB0B53EF}" xr6:coauthVersionLast="47" xr6:coauthVersionMax="47" xr10:uidLastSave="{00000000-0000-0000-0000-000000000000}"/>
  <bookViews>
    <workbookView xWindow="768" yWindow="768" windowWidth="17280" windowHeight="9420" activeTab="1" xr2:uid="{86D8B116-CEF7-4802-BD43-6E1B6BD688CB}"/>
  </bookViews>
  <sheets>
    <sheet name="TIMELINE" sheetId="1" r:id="rId1"/>
    <sheet name="PHASE1" sheetId="2" r:id="rId2"/>
  </sheets>
  <definedNames>
    <definedName name="_xlnm._FilterDatabase" localSheetId="1" hidden="1">PHASE1!$B$32:$D$52</definedName>
    <definedName name="_xlcn.WorksheetConnection_PHASE1B32D521" hidden="1">PHASE1!$B$32:$D$52</definedName>
    <definedName name="Slicer_Region">#N/A</definedName>
  </definedNames>
  <calcPr calcId="191029"/>
  <pivotCaches>
    <pivotCache cacheId="0" r:id="rId3"/>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HASE1!$B$32:$D$5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5" i="2" l="1" a="1"/>
  <c r="G36" i="2"/>
  <c r="G37" i="2"/>
  <c r="G38" i="2"/>
  <c r="G35" i="2"/>
  <c r="D9" i="2"/>
  <c r="D10" i="2"/>
  <c r="D11" i="2"/>
  <c r="D12" i="2"/>
  <c r="D13" i="2"/>
  <c r="D14" i="2"/>
  <c r="D15" i="2"/>
  <c r="D16" i="2"/>
  <c r="D17" i="2"/>
  <c r="D18" i="2"/>
  <c r="D19" i="2"/>
  <c r="D20" i="2"/>
  <c r="D21" i="2"/>
  <c r="D22" i="2"/>
  <c r="D23" i="2"/>
  <c r="D24" i="2"/>
  <c r="D25" i="2"/>
  <c r="D26" i="2"/>
  <c r="D27" i="2"/>
  <c r="D8" i="2"/>
  <c r="F8" i="2"/>
  <c r="H8" i="2"/>
  <c r="J35" i="2" l="1"/>
  <c r="K35" i="2" s="1"/>
  <c r="K36" i="2"/>
  <c r="K37" i="2"/>
  <c r="J8" i="2"/>
  <c r="L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933D6D-99F8-46D5-8144-7DE80C11107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BC9E555-51E4-4A29-BEFC-86E5DC350A6E}" name="WorksheetConnection_PHASE1!$B$32:$D$52" type="102" refreshedVersion="7" minRefreshableVersion="5">
    <extLst>
      <ext xmlns:x15="http://schemas.microsoft.com/office/spreadsheetml/2010/11/main" uri="{DE250136-89BD-433C-8126-D09CA5730AF9}">
        <x15:connection id="Range" autoDelete="1">
          <x15:rangePr sourceName="_xlcn.WorksheetConnection_PHASE1B32D5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<sst xmlns="http://schemas.openxmlformats.org/spreadsheetml/2006/main" count="149" uniqueCount="109">
  <si>
    <t>Day</t>
  </si>
  <si>
    <t>Phase</t>
  </si>
  <si>
    <t>Goals</t>
  </si>
  <si>
    <t>Topics to Cover</t>
  </si>
  <si>
    <t>Practice Task</t>
  </si>
  <si>
    <t>Day 1-3</t>
  </si>
  <si>
    <t>Phase 1: Learn Basic Excel</t>
  </si>
  <si>
    <t>Understand Excel basics, formatting, and simple formulas</t>
  </si>
  <si>
    <r>
      <t xml:space="preserve">Formatting, sorting, filtering, </t>
    </r>
    <r>
      <rPr>
        <sz val="10"/>
        <color theme="1"/>
        <rFont val="Arial Unicode MS"/>
      </rPr>
      <t>SUM</t>
    </r>
    <r>
      <rPr>
        <sz val="11"/>
        <color theme="1"/>
        <rFont val="Calibri"/>
        <family val="2"/>
        <scheme val="minor"/>
      </rPr>
      <t xml:space="preserve">, </t>
    </r>
    <r>
      <rPr>
        <sz val="10"/>
        <color theme="1"/>
        <rFont val="Arial Unicode MS"/>
      </rPr>
      <t>AVERAGE</t>
    </r>
    <r>
      <rPr>
        <sz val="11"/>
        <color theme="1"/>
        <rFont val="Calibri"/>
        <family val="2"/>
        <scheme val="minor"/>
      </rPr>
      <t xml:space="preserve">, </t>
    </r>
    <r>
      <rPr>
        <sz val="10"/>
        <color theme="1"/>
        <rFont val="Arial Unicode MS"/>
      </rPr>
      <t>IF</t>
    </r>
    <r>
      <rPr>
        <sz val="11"/>
        <color theme="1"/>
        <rFont val="Calibri"/>
        <family val="2"/>
        <scheme val="minor"/>
      </rPr>
      <t xml:space="preserve">, </t>
    </r>
    <r>
      <rPr>
        <sz val="10"/>
        <color theme="1"/>
        <rFont val="Arial Unicode MS"/>
      </rPr>
      <t>COUNTIF</t>
    </r>
    <r>
      <rPr>
        <sz val="11"/>
        <color theme="1"/>
        <rFont val="Calibri"/>
        <family val="2"/>
        <scheme val="minor"/>
      </rPr>
      <t xml:space="preserve">, </t>
    </r>
    <r>
      <rPr>
        <sz val="10"/>
        <color theme="1"/>
        <rFont val="Arial Unicode MS"/>
      </rPr>
      <t>TEXT</t>
    </r>
  </si>
  <si>
    <r>
      <t xml:space="preserve">Create a </t>
    </r>
    <r>
      <rPr>
        <b/>
        <sz val="11"/>
        <color theme="1"/>
        <rFont val="Calibri"/>
        <family val="2"/>
        <scheme val="minor"/>
      </rPr>
      <t>student marksheet</t>
    </r>
    <r>
      <rPr>
        <sz val="11"/>
        <color theme="1"/>
        <rFont val="Calibri"/>
        <family val="2"/>
        <scheme val="minor"/>
      </rPr>
      <t xml:space="preserve"> with conditional formatting for failed students (marks &lt; 40 in red)</t>
    </r>
  </si>
  <si>
    <t>Day 4-6</t>
  </si>
  <si>
    <t>Phase 2: Improve Excel Skills</t>
  </si>
  <si>
    <t>Learn advanced formulas, PivotTables &amp; data validation</t>
  </si>
  <si>
    <r>
      <t>VLOOKUP</t>
    </r>
    <r>
      <rPr>
        <sz val="11"/>
        <color theme="1"/>
        <rFont val="Calibri"/>
        <family val="2"/>
        <scheme val="minor"/>
      </rPr>
      <t xml:space="preserve">, </t>
    </r>
    <r>
      <rPr>
        <sz val="10"/>
        <color theme="1"/>
        <rFont val="Arial Unicode MS"/>
      </rPr>
      <t>HLOOKUP</t>
    </r>
    <r>
      <rPr>
        <sz val="11"/>
        <color theme="1"/>
        <rFont val="Calibri"/>
        <family val="2"/>
        <scheme val="minor"/>
      </rPr>
      <t xml:space="preserve">, </t>
    </r>
    <r>
      <rPr>
        <sz val="10"/>
        <color theme="1"/>
        <rFont val="Arial Unicode MS"/>
      </rPr>
      <t>XLOOKUP</t>
    </r>
    <r>
      <rPr>
        <sz val="11"/>
        <color theme="1"/>
        <rFont val="Calibri"/>
        <family val="2"/>
        <scheme val="minor"/>
      </rPr>
      <t xml:space="preserve">, </t>
    </r>
    <r>
      <rPr>
        <sz val="10"/>
        <color theme="1"/>
        <rFont val="Arial Unicode MS"/>
      </rPr>
      <t>INDEX-MATCH</t>
    </r>
    <r>
      <rPr>
        <sz val="11"/>
        <color theme="1"/>
        <rFont val="Calibri"/>
        <family val="2"/>
        <scheme val="minor"/>
      </rPr>
      <t>, PivotTables, drop-down lists</t>
    </r>
  </si>
  <si>
    <r>
      <t xml:space="preserve">Build an </t>
    </r>
    <r>
      <rPr>
        <b/>
        <sz val="11"/>
        <color theme="1"/>
        <rFont val="Calibri"/>
        <family val="2"/>
        <scheme val="minor"/>
      </rPr>
      <t>employee salary sheet</t>
    </r>
    <r>
      <rPr>
        <sz val="11"/>
        <color theme="1"/>
        <rFont val="Calibri"/>
        <family val="2"/>
        <scheme val="minor"/>
      </rPr>
      <t xml:space="preserve"> using </t>
    </r>
    <r>
      <rPr>
        <sz val="10"/>
        <color theme="1"/>
        <rFont val="Arial Unicode MS"/>
      </rPr>
      <t>VLOOKUP</t>
    </r>
    <r>
      <rPr>
        <sz val="11"/>
        <color theme="1"/>
        <rFont val="Calibri"/>
        <family val="2"/>
        <scheme val="minor"/>
      </rPr>
      <t>, create a PivotTable for sales data</t>
    </r>
  </si>
  <si>
    <t>Day 7-9</t>
  </si>
  <si>
    <t>Phase 3: Data Analysis in Excel</t>
  </si>
  <si>
    <t>Perform statistical analysis and data cleaning</t>
  </si>
  <si>
    <r>
      <t xml:space="preserve">Power Query, </t>
    </r>
    <r>
      <rPr>
        <sz val="10"/>
        <color theme="1"/>
        <rFont val="Arial Unicode MS"/>
      </rPr>
      <t>STDEV</t>
    </r>
    <r>
      <rPr>
        <sz val="11"/>
        <color theme="1"/>
        <rFont val="Calibri"/>
        <family val="2"/>
        <scheme val="minor"/>
      </rPr>
      <t xml:space="preserve">, </t>
    </r>
    <r>
      <rPr>
        <sz val="10"/>
        <color theme="1"/>
        <rFont val="Arial Unicode MS"/>
      </rPr>
      <t>MEDIAN</t>
    </r>
    <r>
      <rPr>
        <sz val="11"/>
        <color theme="1"/>
        <rFont val="Calibri"/>
        <family val="2"/>
        <scheme val="minor"/>
      </rPr>
      <t>, Regression, Goal Seek, Solver</t>
    </r>
  </si>
  <si>
    <r>
      <t xml:space="preserve">Clean </t>
    </r>
    <r>
      <rPr>
        <b/>
        <sz val="11"/>
        <color theme="1"/>
        <rFont val="Calibri"/>
        <family val="2"/>
        <scheme val="minor"/>
      </rPr>
      <t>messy sales data</t>
    </r>
    <r>
      <rPr>
        <sz val="11"/>
        <color theme="1"/>
        <rFont val="Calibri"/>
        <family val="2"/>
        <scheme val="minor"/>
      </rPr>
      <t xml:space="preserve"> using Power Query, create a </t>
    </r>
    <r>
      <rPr>
        <b/>
        <sz val="11"/>
        <color theme="1"/>
        <rFont val="Calibri"/>
        <family val="2"/>
        <scheme val="minor"/>
      </rPr>
      <t>sales forecast model</t>
    </r>
  </si>
  <si>
    <t>Day 10-12</t>
  </si>
  <si>
    <t>Phase 4: VBA &amp; Macros</t>
  </si>
  <si>
    <t>Automate tasks using VBA &amp; Macros</t>
  </si>
  <si>
    <r>
      <t>Record macros, basic VBA (</t>
    </r>
    <r>
      <rPr>
        <sz val="10"/>
        <color theme="1"/>
        <rFont val="Arial Unicode MS"/>
      </rPr>
      <t>MsgBox</t>
    </r>
    <r>
      <rPr>
        <sz val="11"/>
        <color theme="1"/>
        <rFont val="Calibri"/>
        <family val="2"/>
        <scheme val="minor"/>
      </rPr>
      <t xml:space="preserve">, </t>
    </r>
    <r>
      <rPr>
        <sz val="10"/>
        <color theme="1"/>
        <rFont val="Arial Unicode MS"/>
      </rPr>
      <t>InputBox</t>
    </r>
    <r>
      <rPr>
        <sz val="11"/>
        <color theme="1"/>
        <rFont val="Calibri"/>
        <family val="2"/>
        <scheme val="minor"/>
      </rPr>
      <t>, loops), user forms</t>
    </r>
  </si>
  <si>
    <r>
      <t xml:space="preserve">Write a </t>
    </r>
    <r>
      <rPr>
        <b/>
        <sz val="11"/>
        <color theme="1"/>
        <rFont val="Calibri"/>
        <family val="2"/>
        <scheme val="minor"/>
      </rPr>
      <t>macro to automate reports</t>
    </r>
    <r>
      <rPr>
        <sz val="11"/>
        <color theme="1"/>
        <rFont val="Calibri"/>
        <family val="2"/>
        <scheme val="minor"/>
      </rPr>
      <t xml:space="preserve">, build a </t>
    </r>
    <r>
      <rPr>
        <b/>
        <sz val="11"/>
        <color theme="1"/>
        <rFont val="Calibri"/>
        <family val="2"/>
        <scheme val="minor"/>
      </rPr>
      <t>VBA form to input employee details</t>
    </r>
  </si>
  <si>
    <t>Day 13-14</t>
  </si>
  <si>
    <t>Phase 5: Model Building &amp; Dashboard Design</t>
  </si>
  <si>
    <t>Learn to build models and dashboards</t>
  </si>
  <si>
    <t>Dashboard principles, slicers, interactive charts, forecasting</t>
  </si>
  <si>
    <r>
      <t xml:space="preserve">Create a </t>
    </r>
    <r>
      <rPr>
        <b/>
        <sz val="11"/>
        <color theme="1"/>
        <rFont val="Calibri"/>
        <family val="2"/>
        <scheme val="minor"/>
      </rPr>
      <t>dynamic sales dashboard</t>
    </r>
    <r>
      <rPr>
        <sz val="11"/>
        <color theme="1"/>
        <rFont val="Calibri"/>
        <family val="2"/>
        <scheme val="minor"/>
      </rPr>
      <t xml:space="preserve">, build a </t>
    </r>
    <r>
      <rPr>
        <b/>
        <sz val="11"/>
        <color theme="1"/>
        <rFont val="Calibri"/>
        <family val="2"/>
        <scheme val="minor"/>
      </rPr>
      <t>financial budget model</t>
    </r>
  </si>
  <si>
    <t>Day 15</t>
  </si>
  <si>
    <t>Phase 6: Final Project – Excel Application</t>
  </si>
  <si>
    <t>Apply all skills to a real-world project</t>
  </si>
  <si>
    <t>Combine Excel, VBA &amp; Power Query</t>
  </si>
  <si>
    <r>
      <t>Build an Inventory Management System</t>
    </r>
    <r>
      <rPr>
        <sz val="11"/>
        <color theme="1"/>
        <rFont val="Calibri"/>
        <family val="2"/>
        <scheme val="minor"/>
      </rPr>
      <t xml:space="preserve"> with a user form, automated stock updates &amp; dashboard</t>
    </r>
  </si>
  <si>
    <t>Practical Tasks (Beginner-Friendly)</t>
  </si>
  <si>
    <t>1️⃣ Student Marksheet with Conditional Formatting (Main Practice Task)</t>
  </si>
  <si>
    <t>Student Name</t>
  </si>
  <si>
    <t>Marks</t>
  </si>
  <si>
    <t>Alice</t>
  </si>
  <si>
    <t>Bob</t>
  </si>
  <si>
    <t>Charlie</t>
  </si>
  <si>
    <t>David</t>
  </si>
  <si>
    <t>Emma</t>
  </si>
  <si>
    <t>Frank</t>
  </si>
  <si>
    <t>Grace</t>
  </si>
  <si>
    <t>Henry</t>
  </si>
  <si>
    <t>Ivy</t>
  </si>
  <si>
    <t>Jack</t>
  </si>
  <si>
    <t>Kevin</t>
  </si>
  <si>
    <t>Lily</t>
  </si>
  <si>
    <t>Mike</t>
  </si>
  <si>
    <t>Nora</t>
  </si>
  <si>
    <t>Oliver</t>
  </si>
  <si>
    <t>Peter</t>
  </si>
  <si>
    <t>Quinn</t>
  </si>
  <si>
    <t>Rachel</t>
  </si>
  <si>
    <t>Steve</t>
  </si>
  <si>
    <t>Tina</t>
  </si>
  <si>
    <t>Result</t>
  </si>
  <si>
    <t>Mean mark</t>
  </si>
  <si>
    <t>Pass</t>
  </si>
  <si>
    <t>Fail</t>
  </si>
  <si>
    <t>COUNT OF STUDENT</t>
  </si>
  <si>
    <t>bool result</t>
  </si>
  <si>
    <t>PASS</t>
  </si>
  <si>
    <t>FAIL</t>
  </si>
  <si>
    <t>2️⃣ Sales Data Analysis (Sorting &amp; Filtering)</t>
  </si>
  <si>
    <t>Product</t>
  </si>
  <si>
    <t>Sales</t>
  </si>
  <si>
    <t>Region</t>
  </si>
  <si>
    <t>Laptop</t>
  </si>
  <si>
    <t>North</t>
  </si>
  <si>
    <t>Phone</t>
  </si>
  <si>
    <t>South</t>
  </si>
  <si>
    <t>Tablet</t>
  </si>
  <si>
    <t>East</t>
  </si>
  <si>
    <t>West</t>
  </si>
  <si>
    <t>north</t>
  </si>
  <si>
    <t>south</t>
  </si>
  <si>
    <t>east</t>
  </si>
  <si>
    <t>west</t>
  </si>
  <si>
    <t>REGION</t>
  </si>
  <si>
    <t>give the different type</t>
  </si>
  <si>
    <t>filter</t>
  </si>
  <si>
    <t>PRODUCTS</t>
  </si>
  <si>
    <t>Row Labels</t>
  </si>
  <si>
    <t>Grand Total</t>
  </si>
  <si>
    <t>Sum of Sales</t>
  </si>
  <si>
    <t>Sum of Marks</t>
  </si>
  <si>
    <t>&gt; using unique</t>
  </si>
  <si>
    <t>COLORS</t>
  </si>
  <si>
    <t xml:space="preserve">There are 4 main type of data </t>
  </si>
  <si>
    <t xml:space="preserve">number </t>
  </si>
  <si>
    <t>string</t>
  </si>
  <si>
    <t>bool</t>
  </si>
  <si>
    <t>time</t>
  </si>
  <si>
    <t xml:space="preserve"> 10, 3.5, -20, 1000000</t>
  </si>
  <si>
    <t>"Hello", "Product123"</t>
  </si>
  <si>
    <t xml:space="preserve">TRUE or FALSE </t>
  </si>
  <si>
    <t>21-Mar-2025, 12:30 PM</t>
  </si>
  <si>
    <t>Monday</t>
  </si>
  <si>
    <t>Tuesday</t>
  </si>
  <si>
    <t>Wednesday</t>
  </si>
  <si>
    <t>Thursday</t>
  </si>
  <si>
    <t>Friday</t>
  </si>
  <si>
    <t>Saturday</t>
  </si>
  <si>
    <t>Sunday</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</si>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</sst>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0"/>
      <color theme="1"/>
      <name val="Arial Unicode MS"/>
    </font>
    <font>
      <b/>
      <sz val="16"/>
      <color theme="1"/>
      <name val="Calibri"/>
      <family val="2"/>
      <scheme val="minor"/>
    </font>
    <font>
      <b/>
      <i/>
      <sz val="16"/>
      <color theme="1"/>
      <name val="Calibri"/>
      <family val="2"/>
      <scheme val="minor"/>
    </font>
    <font>
      <b/>
      <sz val="10"/>
      <color theme="1"/>
      <name val="Calibri"/>
      <family val="2"/>
      <scheme val="minor"/>
    </font>
    <font>
      <b/>
      <sz val="9"/>
      <color theme="1"/>
      <name val="Calibri"/>
      <family val="2"/>
      <scheme val="minor"/>
    </font>
    <font>
      <sz val="24"/>
      <color theme="1"/>
      <name val="Calibri"/>
      <family val="2"/>
      <scheme val="minor"/>
    </font>
    <font>
      <sz val="12"/>
      <color theme="1"/>
      <name val="Calibri"/>
      <family val="2"/>
      <scheme val="minor"/>
    </font>
    <font>
      <b/>
      <sz val="28"/>
      <color theme="1"/>
      <name val="Calibri"/>
      <family val="2"/>
      <scheme val="minor"/>
    </font>
    <font>
      <i/>
      <sz val="11"/>
      <color theme="1"/>
      <name val="Calibri"/>
      <family val="2"/>
      <scheme val="minor"/>
    </font>
    <font>
      <sz val="8"/>
      <color theme="1"/>
      <name val="Calibri"/>
      <family val="2"/>
      <scheme val="minor"/>
    </font>
    <font>
      <sz val="8"/>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1" xfId="0" applyBorder="1" applyAlignment="1">
      <alignment horizontal="right" vertical="center" wrapText="1"/>
    </xf>
    <xf numFmtId="0" fontId="4" fillId="0" borderId="0" xfId="0" applyFont="1" applyAlignment="1">
      <alignment horizontal="left" vertical="center"/>
    </xf>
    <xf numFmtId="0" fontId="0" fillId="0" borderId="1" xfId="0" applyBorder="1"/>
    <xf numFmtId="0" fontId="1" fillId="3" borderId="1" xfId="0" applyFont="1" applyFill="1" applyBorder="1" applyAlignment="1">
      <alignment horizontal="center" vertical="center" wrapText="1"/>
    </xf>
    <xf numFmtId="0" fontId="0" fillId="0" borderId="1" xfId="0" applyBorder="1" applyAlignment="1">
      <alignment horizontal="center" wrapText="1"/>
    </xf>
    <xf numFmtId="0" fontId="0" fillId="5" borderId="1" xfId="0" applyFill="1" applyBorder="1"/>
    <xf numFmtId="0" fontId="0" fillId="4" borderId="1" xfId="0" applyFill="1" applyBorder="1"/>
    <xf numFmtId="0" fontId="0" fillId="0" borderId="0" xfId="0" pivotButton="1"/>
    <xf numFmtId="0" fontId="0" fillId="0" borderId="0" xfId="0" applyAlignment="1">
      <alignment horizontal="left"/>
    </xf>
    <xf numFmtId="0" fontId="0" fillId="0" borderId="0" xfId="0" applyNumberFormat="1"/>
    <xf numFmtId="0" fontId="0" fillId="6" borderId="0" xfId="0" applyFill="1" applyAlignment="1">
      <alignment horizontal="center"/>
    </xf>
    <xf numFmtId="0" fontId="4" fillId="0" borderId="0" xfId="0" applyFont="1" applyAlignment="1">
      <alignment horizontal="left" vertical="center"/>
    </xf>
    <xf numFmtId="0" fontId="1" fillId="0" borderId="0" xfId="0" applyFont="1" applyAlignment="1">
      <alignment horizontal="left" vertical="center" wrapText="1"/>
    </xf>
    <xf numFmtId="0" fontId="3"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0" fillId="4" borderId="1" xfId="0"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0" fillId="3" borderId="1" xfId="0" applyFill="1" applyBorder="1" applyAlignment="1">
      <alignment horizontal="center"/>
    </xf>
    <xf numFmtId="0" fontId="5" fillId="3" borderId="1" xfId="0" applyFont="1" applyFill="1" applyBorder="1" applyAlignment="1">
      <alignment horizontal="center" vertical="center" wrapText="1"/>
    </xf>
    <xf numFmtId="0" fontId="8" fillId="0" borderId="0" xfId="0" applyFont="1"/>
    <xf numFmtId="0" fontId="9" fillId="7" borderId="0" xfId="0" applyFont="1" applyFill="1" applyAlignment="1">
      <alignment horizontal="left" vertical="center"/>
    </xf>
    <xf numFmtId="0" fontId="10" fillId="4" borderId="1" xfId="0" applyFont="1" applyFill="1" applyBorder="1" applyAlignment="1">
      <alignment horizontal="center"/>
    </xf>
    <xf numFmtId="0" fontId="11" fillId="0" borderId="2" xfId="0" applyFont="1" applyBorder="1" applyAlignment="1">
      <alignment horizontal="center" wrapText="1"/>
    </xf>
    <xf numFmtId="0" fontId="11" fillId="0" borderId="3" xfId="0" applyFont="1" applyBorder="1" applyAlignment="1">
      <alignment horizontal="center" wrapText="1"/>
    </xf>
    <xf numFmtId="0" fontId="11" fillId="0" borderId="2" xfId="0" applyFont="1" applyBorder="1" applyAlignment="1">
      <alignment horizontal="center"/>
    </xf>
    <xf numFmtId="0" fontId="11" fillId="0" borderId="3" xfId="0" applyFont="1" applyBorder="1" applyAlignment="1">
      <alignment horizontal="center"/>
    </xf>
    <xf numFmtId="0" fontId="0" fillId="0" borderId="1" xfId="0" applyBorder="1" applyAlignment="1">
      <alignment horizontal="left"/>
    </xf>
    <xf numFmtId="0" fontId="0" fillId="8" borderId="0" xfId="0" applyFill="1"/>
  </cellXfs>
  <cellStyles count="1">
    <cellStyle name="Normal" xfId="0" builtinId="0"/>
  </cellStyles>
  <dxfs count="24">
    <dxf>
      <font>
        <b/>
        <i val="0"/>
      </font>
      <fill>
        <patternFill>
          <bgColor theme="0" tint="-0.24994659260841701"/>
        </patternFill>
      </fill>
      <border>
        <left style="thin">
          <color auto="1"/>
        </left>
        <right style="thin">
          <color auto="1"/>
        </right>
        <top style="thin">
          <color auto="1"/>
        </top>
        <bottom style="thin">
          <color auto="1"/>
        </bottom>
        <vertical/>
        <horizontal/>
      </border>
    </dxf>
    <dxf>
      <font>
        <color rgb="FF9C5700"/>
      </font>
      <fill>
        <patternFill>
          <bgColor rgb="FFFFEB9C"/>
        </patternFill>
      </fill>
    </dxf>
    <dxf>
      <font>
        <color rgb="FF006100"/>
      </font>
      <fill>
        <patternFill>
          <bgColor rgb="FFC6EFCE"/>
        </patternFill>
      </fill>
    </dxf>
    <dxf>
      <font>
        <b val="0"/>
        <i/>
      </font>
      <fill>
        <patternFill>
          <bgColor rgb="FFFFFF00"/>
        </patternFill>
      </fill>
    </dxf>
    <dxf>
      <font>
        <color rgb="FF9C0006"/>
      </font>
      <fill>
        <patternFill>
          <bgColor rgb="FFFFC7CE"/>
        </patternFill>
      </fill>
    </dxf>
    <dxf>
      <font>
        <b/>
        <i val="0"/>
      </font>
      <fill>
        <patternFill>
          <bgColor theme="0" tint="-0.24994659260841701"/>
        </patternFill>
      </fill>
      <border>
        <left style="thin">
          <color auto="1"/>
        </left>
        <right style="thin">
          <color auto="1"/>
        </right>
        <top style="thin">
          <color auto="1"/>
        </top>
        <bottom style="thin">
          <color auto="1"/>
        </bottom>
        <vertical/>
        <horizontal/>
      </border>
    </dxf>
    <dxf>
      <font>
        <color rgb="FF9C5700"/>
      </font>
      <fill>
        <patternFill>
          <bgColor rgb="FFFFEB9C"/>
        </patternFill>
      </fill>
    </dxf>
    <dxf>
      <font>
        <color rgb="FF006100"/>
      </font>
      <fill>
        <patternFill>
          <bgColor rgb="FFC6EFCE"/>
        </patternFill>
      </fill>
    </dxf>
    <dxf>
      <font>
        <b val="0"/>
        <i/>
      </font>
      <fill>
        <patternFill>
          <bgColor rgb="FFFFFF00"/>
        </patternFill>
      </fill>
    </dxf>
    <dxf>
      <font>
        <color rgb="FF9C0006"/>
      </font>
      <fill>
        <patternFill>
          <bgColor rgb="FFFFC7CE"/>
        </patternFill>
      </fill>
    </dxf>
    <dxf>
      <font>
        <b/>
        <i val="0"/>
      </font>
      <fill>
        <patternFill>
          <bgColor theme="0" tint="-0.24994659260841701"/>
        </patternFill>
      </fill>
      <border>
        <left style="thin">
          <color auto="1"/>
        </left>
        <right style="thin">
          <color auto="1"/>
        </right>
        <top style="thin">
          <color auto="1"/>
        </top>
        <bottom style="thin">
          <color auto="1"/>
        </bottom>
        <vertical/>
        <horizontal/>
      </border>
    </dxf>
    <dxf>
      <font>
        <color rgb="FF9C5700"/>
      </font>
      <fill>
        <patternFill>
          <bgColor rgb="FFFFEB9C"/>
        </patternFill>
      </fill>
    </dxf>
    <dxf>
      <font>
        <color rgb="FF006100"/>
      </font>
      <fill>
        <patternFill>
          <bgColor rgb="FFC6EFCE"/>
        </patternFill>
      </fill>
    </dxf>
    <dxf>
      <font>
        <b val="0"/>
        <i/>
      </font>
      <fill>
        <patternFill>
          <bgColor rgb="FFFFFF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bgColor rgb="FFFFFF00"/>
        </patternFill>
      </fill>
    </dxf>
    <dxf>
      <font>
        <color rgb="FF9C0006"/>
      </font>
      <fill>
        <patternFill>
          <bgColor rgb="FFFFC7CE"/>
        </patternFill>
      </fill>
    </dxf>
    <dxf>
      <font>
        <color rgb="FF006100"/>
      </font>
      <fill>
        <patternFill>
          <bgColor rgb="FFC6EFCE"/>
        </patternFill>
      </fill>
    </dxf>
    <dxf>
      <font>
        <b val="0"/>
        <i/>
      </font>
      <fill>
        <patternFill>
          <bgColor rgb="FFFFFF00"/>
        </patternFill>
      </fill>
    </dxf>
    <dxf>
      <font>
        <color rgb="FF9C0006"/>
      </font>
      <fill>
        <patternFill>
          <bgColor rgb="FFFFC7CE"/>
        </patternFill>
      </fill>
    </dxf>
    <dxf>
      <font>
        <b val="0"/>
        <i/>
      </font>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powerPivotData" Target="model/item.data"/><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PHASE1!$N$34</c:f>
              <c:strCache>
                <c:ptCount val="1"/>
                <c:pt idx="0">
                  <c:v>Total</c:v>
                </c:pt>
              </c:strCache>
            </c:strRef>
          </c:tx>
          <c:spPr>
            <a:solidFill>
              <a:schemeClr val="accent1"/>
            </a:solidFill>
            <a:ln>
              <a:noFill/>
            </a:ln>
            <a:effectLst/>
          </c:spPr>
          <c:invertIfNegative val="0"/>
          <c:cat>
            <c:strRef>
              <c:f>PHASE1!$M$35:$M$38</c:f>
              <c:strCache>
                <c:ptCount val="3"/>
                <c:pt idx="0">
                  <c:v>Laptop</c:v>
                </c:pt>
                <c:pt idx="1">
                  <c:v>Phone</c:v>
                </c:pt>
                <c:pt idx="2">
                  <c:v>Tablet</c:v>
                </c:pt>
              </c:strCache>
            </c:strRef>
          </c:cat>
          <c:val>
            <c:numRef>
              <c:f>PHASE1!$N$35:$N$38</c:f>
              <c:numCache>
                <c:formatCode>General</c:formatCode>
                <c:ptCount val="3"/>
                <c:pt idx="0">
                  <c:v>600</c:v>
                </c:pt>
                <c:pt idx="1">
                  <c:v>1150</c:v>
                </c:pt>
                <c:pt idx="2">
                  <c:v>900</c:v>
                </c:pt>
              </c:numCache>
            </c:numRef>
          </c:val>
          <c:extLst>
            <c:ext xmlns:c16="http://schemas.microsoft.com/office/drawing/2014/chart" uri="{C3380CC4-5D6E-409C-BE32-E72D297353CC}">
              <c16:uniqueId val="{00000001-7084-4259-84A2-29E07747BA5A}"/>
            </c:ext>
          </c:extLst>
        </c:ser>
        <c:dLbls>
          <c:showLegendKey val="0"/>
          <c:showVal val="0"/>
          <c:showCatName val="0"/>
          <c:showSerName val="0"/>
          <c:showPercent val="0"/>
          <c:showBubbleSize val="0"/>
        </c:dLbls>
        <c:gapWidth val="219"/>
        <c:overlap val="-27"/>
        <c:axId val="1347473535"/>
        <c:axId val="1347474783"/>
      </c:barChart>
      <c:catAx>
        <c:axId val="134747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4783"/>
        <c:crosses val="autoZero"/>
        <c:auto val="1"/>
        <c:lblAlgn val="ctr"/>
        <c:lblOffset val="100"/>
        <c:noMultiLvlLbl val="0"/>
      </c:catAx>
      <c:valAx>
        <c:axId val="134747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PHASE1!$L$13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EA9-4CFC-AAC4-BD626A46F8A7}"/>
              </c:ext>
            </c:extLst>
          </c:dPt>
          <c:dPt>
            <c:idx val="1"/>
            <c:bubble3D val="0"/>
            <c:spPr>
              <a:solidFill>
                <a:schemeClr val="accent2"/>
              </a:solidFill>
              <a:ln>
                <a:noFill/>
              </a:ln>
              <a:effectLst/>
            </c:spPr>
            <c:extLst>
              <c:ext xmlns:c16="http://schemas.microsoft.com/office/drawing/2014/chart" uri="{C3380CC4-5D6E-409C-BE32-E72D297353CC}">
                <c16:uniqueId val="{00000003-EEA9-4CFC-AAC4-BD626A46F8A7}"/>
              </c:ext>
            </c:extLst>
          </c:dPt>
          <c:cat>
            <c:strRef>
              <c:f>PHASE1!$K$14:$K$16</c:f>
              <c:strCache>
                <c:ptCount val="2"/>
                <c:pt idx="0">
                  <c:v>FAIL</c:v>
                </c:pt>
                <c:pt idx="1">
                  <c:v>PASS</c:v>
                </c:pt>
              </c:strCache>
            </c:strRef>
          </c:cat>
          <c:val>
            <c:numRef>
              <c:f>PHASE1!$L$14:$L$16</c:f>
              <c:numCache>
                <c:formatCode>General</c:formatCode>
                <c:ptCount val="2"/>
                <c:pt idx="0">
                  <c:v>160</c:v>
                </c:pt>
                <c:pt idx="1">
                  <c:v>1226</c:v>
                </c:pt>
              </c:numCache>
            </c:numRef>
          </c:val>
          <c:extLst>
            <c:ext xmlns:c16="http://schemas.microsoft.com/office/drawing/2014/chart" uri="{C3380CC4-5D6E-409C-BE32-E72D297353CC}">
              <c16:uniqueId val="{00000001-DE48-4906-98BD-85432C8310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83820</xdr:colOff>
      <xdr:row>32</xdr:row>
      <xdr:rowOff>175260</xdr:rowOff>
    </xdr:from>
    <xdr:to>
      <xdr:col>18</xdr:col>
      <xdr:colOff>426720</xdr:colOff>
      <xdr:row>47</xdr:row>
      <xdr:rowOff>68580</xdr:rowOff>
    </xdr:to>
    <xdr:graphicFrame macro="">
      <xdr:nvGraphicFramePr>
        <xdr:cNvPr id="4" name="Chart 3">
          <a:extLst>
            <a:ext uri="{FF2B5EF4-FFF2-40B4-BE49-F238E27FC236}">
              <a16:creationId xmlns:a16="http://schemas.microsoft.com/office/drawing/2014/main" id="{76D373FC-6A76-4EF5-8EDA-FB3FA40FE4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xdr:colOff>
      <xdr:row>38</xdr:row>
      <xdr:rowOff>83821</xdr:rowOff>
    </xdr:from>
    <xdr:to>
      <xdr:col>14</xdr:col>
      <xdr:colOff>22860</xdr:colOff>
      <xdr:row>47</xdr:row>
      <xdr:rowOff>83820</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43A93A7A-4F28-44F6-B1C3-EE92BC30ECC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40980" y="7322821"/>
              <a:ext cx="1668780" cy="1645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160020</xdr:colOff>
      <xdr:row>11</xdr:row>
      <xdr:rowOff>137160</xdr:rowOff>
    </xdr:from>
    <xdr:to>
      <xdr:col>16</xdr:col>
      <xdr:colOff>274320</xdr:colOff>
      <xdr:row>26</xdr:row>
      <xdr:rowOff>121920</xdr:rowOff>
    </xdr:to>
    <xdr:graphicFrame macro="">
      <xdr:nvGraphicFramePr>
        <xdr:cNvPr id="6" name="Chart 5">
          <a:extLst>
            <a:ext uri="{FF2B5EF4-FFF2-40B4-BE49-F238E27FC236}">
              <a16:creationId xmlns:a16="http://schemas.microsoft.com/office/drawing/2014/main" id="{4CDBFBFC-974C-4F40-8C16-82AA0EC6FE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5381712961" createdVersion="7" refreshedVersion="7" minRefreshableVersion="3" recordCount="20" xr:uid="{F7A3B827-05DD-42B9-B07C-2B085B6D1543}">
  <cacheSource type="worksheet">
    <worksheetSource ref="B32:D52" sheet="PHASE1"/>
  </cacheSource>
  <cacheFields count="3">
    <cacheField name="Product" numFmtId="0">
      <sharedItems count="3">
        <s v="Tablet"/>
        <s v="Laptop"/>
        <s v="Phone"/>
      </sharedItems>
    </cacheField>
    <cacheField name="Sales" numFmtId="0">
      <sharedItems containsSemiMixedTypes="0" containsString="0" containsNumber="1" containsInteger="1" minValue="300" maxValue="900"/>
    </cacheField>
    <cacheField name="Region" numFmtId="0">
      <sharedItems count="4">
        <s v="West"/>
        <s v="North"/>
        <s v="South"/>
        <s v="East"/>
      </sharedItems>
    </cacheField>
  </cacheFields>
  <extLst>
    <ext xmlns:x14="http://schemas.microsoft.com/office/spreadsheetml/2009/9/main" uri="{725AE2AE-9491-48be-B2B4-4EB974FC3084}">
      <x14:pivotCacheDefinition pivotCacheId="83293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7730092593" createdVersion="7" refreshedVersion="7" minRefreshableVersion="3" recordCount="20" xr:uid="{24F6D42A-1A2A-4215-BD16-35DB4915FCDB}">
  <cacheSource type="worksheet">
    <worksheetSource ref="B7:D27" sheet="PHASE1"/>
  </cacheSource>
  <cacheFields count="3">
    <cacheField name="Student Name" numFmtId="0">
      <sharedItems count="20">
        <s v="Alice"/>
        <s v="Bob"/>
        <s v="Charlie"/>
        <s v="David"/>
        <s v="Emma"/>
        <s v="Frank"/>
        <s v="Grace"/>
        <s v="Henry"/>
        <s v="Ivy"/>
        <s v="Jack"/>
        <s v="Kevin"/>
        <s v="Lily"/>
        <s v="Mike"/>
        <s v="Nora"/>
        <s v="Oliver"/>
        <s v="Peter"/>
        <s v="Quinn"/>
        <s v="Rachel"/>
        <s v="Steve"/>
        <s v="Tina"/>
      </sharedItems>
    </cacheField>
    <cacheField name="Marks" numFmtId="0">
      <sharedItems containsSemiMixedTypes="0" containsString="0" containsNumber="1" containsInteger="1" minValue="34" maxValue="98"/>
    </cacheField>
    <cacheField name="Result" numFmtId="0">
      <sharedItems count="2">
        <s v="PASS"/>
        <s v="FAI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900"/>
    <x v="0"/>
  </r>
  <r>
    <x v="0"/>
    <n v="850"/>
    <x v="1"/>
  </r>
  <r>
    <x v="0"/>
    <n v="800"/>
    <x v="2"/>
  </r>
  <r>
    <x v="0"/>
    <n v="780"/>
    <x v="2"/>
  </r>
  <r>
    <x v="0"/>
    <n v="750"/>
    <x v="3"/>
  </r>
  <r>
    <x v="1"/>
    <n v="700"/>
    <x v="2"/>
  </r>
  <r>
    <x v="0"/>
    <n v="700"/>
    <x v="1"/>
  </r>
  <r>
    <x v="1"/>
    <n v="640"/>
    <x v="1"/>
  </r>
  <r>
    <x v="2"/>
    <n v="620"/>
    <x v="0"/>
  </r>
  <r>
    <x v="1"/>
    <n v="600"/>
    <x v="0"/>
  </r>
  <r>
    <x v="1"/>
    <n v="550"/>
    <x v="1"/>
  </r>
  <r>
    <x v="2"/>
    <n v="530"/>
    <x v="0"/>
  </r>
  <r>
    <x v="1"/>
    <n v="520"/>
    <x v="3"/>
  </r>
  <r>
    <x v="1"/>
    <n v="500"/>
    <x v="1"/>
  </r>
  <r>
    <x v="2"/>
    <n v="500"/>
    <x v="1"/>
  </r>
  <r>
    <x v="2"/>
    <n v="480"/>
    <x v="2"/>
  </r>
  <r>
    <x v="1"/>
    <n v="450"/>
    <x v="3"/>
  </r>
  <r>
    <x v="2"/>
    <n v="410"/>
    <x v="3"/>
  </r>
  <r>
    <x v="2"/>
    <n v="400"/>
    <x v="3"/>
  </r>
  <r>
    <x v="2"/>
    <n v="30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78"/>
    <x v="0"/>
  </r>
  <r>
    <x v="1"/>
    <n v="55"/>
    <x v="0"/>
  </r>
  <r>
    <x v="2"/>
    <n v="90"/>
    <x v="0"/>
  </r>
  <r>
    <x v="3"/>
    <n v="45"/>
    <x v="1"/>
  </r>
  <r>
    <x v="4"/>
    <n v="88"/>
    <x v="0"/>
  </r>
  <r>
    <x v="5"/>
    <n v="60"/>
    <x v="0"/>
  </r>
  <r>
    <x v="6"/>
    <n v="72"/>
    <x v="0"/>
  </r>
  <r>
    <x v="7"/>
    <n v="34"/>
    <x v="1"/>
  </r>
  <r>
    <x v="8"/>
    <n v="95"/>
    <x v="0"/>
  </r>
  <r>
    <x v="9"/>
    <n v="80"/>
    <x v="0"/>
  </r>
  <r>
    <x v="10"/>
    <n v="50"/>
    <x v="0"/>
  </r>
  <r>
    <x v="11"/>
    <n v="91"/>
    <x v="0"/>
  </r>
  <r>
    <x v="12"/>
    <n v="62"/>
    <x v="0"/>
  </r>
  <r>
    <x v="13"/>
    <n v="87"/>
    <x v="0"/>
  </r>
  <r>
    <x v="14"/>
    <n v="39"/>
    <x v="1"/>
  </r>
  <r>
    <x v="15"/>
    <n v="76"/>
    <x v="0"/>
  </r>
  <r>
    <x v="16"/>
    <n v="59"/>
    <x v="0"/>
  </r>
  <r>
    <x v="17"/>
    <n v="98"/>
    <x v="0"/>
  </r>
  <r>
    <x v="18"/>
    <n v="42"/>
    <x v="1"/>
  </r>
  <r>
    <x v="19"/>
    <n v="8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3B0386-B4D1-4CF8-83F4-0817675386DD}"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13:L16" firstHeaderRow="1" firstDataRow="1" firstDataCol="1"/>
  <pivotFields count="3">
    <pivotField showAll="0"/>
    <pivotField dataField="1" showAll="0"/>
    <pivotField axis="axisRow" showAll="0">
      <items count="3">
        <item x="1"/>
        <item x="0"/>
        <item t="default"/>
      </items>
    </pivotField>
  </pivotFields>
  <rowFields count="1">
    <field x="2"/>
  </rowFields>
  <rowItems count="3">
    <i>
      <x/>
    </i>
    <i>
      <x v="1"/>
    </i>
    <i t="grand">
      <x/>
    </i>
  </rowItems>
  <colItems count="1">
    <i/>
  </colItems>
  <dataFields count="1">
    <dataField name="Sum of Marks" fld="1"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F83544-1957-4782-820D-0D69E5BDDAF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M34:N38" firstHeaderRow="1" firstDataRow="1" firstDataCol="1"/>
  <pivotFields count="3">
    <pivotField axis="axisRow" showAll="0">
      <items count="4">
        <item x="1"/>
        <item x="2"/>
        <item x="0"/>
        <item t="default"/>
      </items>
    </pivotField>
    <pivotField dataField="1" showAll="0"/>
    <pivotField showAll="0">
      <items count="5">
        <item h="1" x="3"/>
        <item h="1" x="1"/>
        <item h="1" x="2"/>
        <item x="0"/>
        <item t="default"/>
      </items>
    </pivotField>
  </pivotFields>
  <rowFields count="1">
    <field x="0"/>
  </rowFields>
  <rowItems count="4">
    <i>
      <x/>
    </i>
    <i>
      <x v="1"/>
    </i>
    <i>
      <x v="2"/>
    </i>
    <i t="grand">
      <x/>
    </i>
  </rowItems>
  <colItems count="1">
    <i/>
  </colItems>
  <dataFields count="1">
    <dataField name="Sum of Sa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F3485E-B352-41FB-8FC7-1B23E203BE9E}" sourceName="Region">
  <pivotTables>
    <pivotTable tabId="2" name="PivotTable3"/>
  </pivotTables>
  <data>
    <tabular pivotCacheId="8329306">
      <items count="4">
        <i x="3"/>
        <i x="1"/>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D7080CB-6C8B-4707-A1FD-87B70AE45869}"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DEAC-DA9C-4AAE-B79E-917F758942A1}">
  <dimension ref="A1:E7"/>
  <sheetViews>
    <sheetView workbookViewId="0">
      <selection activeCell="A2" sqref="A2"/>
    </sheetView>
  </sheetViews>
  <sheetFormatPr defaultRowHeight="14.4"/>
  <cols>
    <col min="1" max="1" width="19.21875" customWidth="1"/>
    <col min="2" max="2" width="18.6640625" customWidth="1"/>
    <col min="3" max="3" width="25.44140625" customWidth="1"/>
    <col min="4" max="4" width="30.5546875" customWidth="1"/>
    <col min="5" max="5" width="29.5546875" customWidth="1"/>
  </cols>
  <sheetData>
    <row r="1" spans="1:5">
      <c r="A1" s="5" t="s">
        <v>0</v>
      </c>
      <c r="B1" s="5" t="s">
        <v>1</v>
      </c>
      <c r="C1" s="5" t="s">
        <v>2</v>
      </c>
      <c r="D1" s="5" t="s">
        <v>3</v>
      </c>
      <c r="E1" s="5" t="s">
        <v>4</v>
      </c>
    </row>
    <row r="2" spans="1:5" ht="62.4" customHeight="1">
      <c r="A2" s="1" t="s">
        <v>5</v>
      </c>
      <c r="B2" s="2" t="s">
        <v>6</v>
      </c>
      <c r="C2" s="3" t="s">
        <v>7</v>
      </c>
      <c r="D2" s="3" t="s">
        <v>8</v>
      </c>
      <c r="E2" s="3" t="s">
        <v>9</v>
      </c>
    </row>
    <row r="3" spans="1:5" ht="60.6" customHeight="1">
      <c r="A3" s="1" t="s">
        <v>10</v>
      </c>
      <c r="B3" s="2" t="s">
        <v>11</v>
      </c>
      <c r="C3" s="3" t="s">
        <v>12</v>
      </c>
      <c r="D3" s="4" t="s">
        <v>13</v>
      </c>
      <c r="E3" s="3" t="s">
        <v>14</v>
      </c>
    </row>
    <row r="4" spans="1:5" ht="57.6" customHeight="1">
      <c r="A4" s="1" t="s">
        <v>15</v>
      </c>
      <c r="B4" s="2" t="s">
        <v>16</v>
      </c>
      <c r="C4" s="3" t="s">
        <v>17</v>
      </c>
      <c r="D4" s="3" t="s">
        <v>18</v>
      </c>
      <c r="E4" s="3" t="s">
        <v>19</v>
      </c>
    </row>
    <row r="5" spans="1:5" ht="54.6" customHeight="1">
      <c r="A5" s="1" t="s">
        <v>20</v>
      </c>
      <c r="B5" s="2" t="s">
        <v>21</v>
      </c>
      <c r="C5" s="3" t="s">
        <v>22</v>
      </c>
      <c r="D5" s="3" t="s">
        <v>23</v>
      </c>
      <c r="E5" s="3" t="s">
        <v>24</v>
      </c>
    </row>
    <row r="6" spans="1:5" ht="58.8" customHeight="1">
      <c r="A6" s="1" t="s">
        <v>25</v>
      </c>
      <c r="B6" s="2" t="s">
        <v>26</v>
      </c>
      <c r="C6" s="3" t="s">
        <v>27</v>
      </c>
      <c r="D6" s="3" t="s">
        <v>28</v>
      </c>
      <c r="E6" s="3" t="s">
        <v>29</v>
      </c>
    </row>
    <row r="7" spans="1:5" ht="57.6">
      <c r="A7" s="1" t="s">
        <v>30</v>
      </c>
      <c r="B7" s="2" t="s">
        <v>31</v>
      </c>
      <c r="C7" s="3" t="s">
        <v>32</v>
      </c>
      <c r="D7" s="3" t="s">
        <v>33</v>
      </c>
      <c r="E7" s="2"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62F42-5A31-4E7C-9BC0-8AA576C134EE}">
  <dimension ref="A1:N78"/>
  <sheetViews>
    <sheetView showGridLines="0" tabSelected="1" topLeftCell="A51" workbookViewId="0">
      <selection activeCell="J60" sqref="J60"/>
    </sheetView>
  </sheetViews>
  <sheetFormatPr defaultRowHeight="14.4"/>
  <cols>
    <col min="11" max="11" width="12.5546875" bestFit="1" customWidth="1"/>
    <col min="12" max="12" width="12.6640625" bestFit="1" customWidth="1"/>
    <col min="13" max="13" width="12.5546875" bestFit="1" customWidth="1"/>
    <col min="14" max="14" width="11.6640625" bestFit="1" customWidth="1"/>
  </cols>
  <sheetData>
    <row r="1" spans="1:13" ht="21">
      <c r="A1" s="18" t="s">
        <v>35</v>
      </c>
      <c r="B1" s="18"/>
      <c r="C1" s="18"/>
      <c r="D1" s="18"/>
      <c r="E1" s="18"/>
      <c r="F1" s="8"/>
      <c r="G1" s="8"/>
    </row>
    <row r="2" spans="1:13" ht="21">
      <c r="A2" s="18"/>
      <c r="B2" s="18"/>
      <c r="C2" s="18"/>
      <c r="D2" s="18"/>
      <c r="E2" s="18"/>
      <c r="F2" s="8"/>
      <c r="G2" s="8"/>
    </row>
    <row r="4" spans="1:13">
      <c r="B4" s="19" t="s">
        <v>36</v>
      </c>
      <c r="C4" s="19"/>
      <c r="D4" s="19"/>
      <c r="E4" s="19"/>
      <c r="F4" s="19"/>
      <c r="G4" s="19"/>
      <c r="H4" s="19"/>
    </row>
    <row r="5" spans="1:13">
      <c r="B5" s="19"/>
      <c r="C5" s="19"/>
      <c r="D5" s="19"/>
      <c r="E5" s="19"/>
      <c r="F5" s="19"/>
      <c r="G5" s="19"/>
      <c r="H5" s="19"/>
    </row>
    <row r="7" spans="1:13" ht="24">
      <c r="B7" s="6" t="s">
        <v>37</v>
      </c>
      <c r="C7" s="6" t="s">
        <v>38</v>
      </c>
      <c r="D7" s="6" t="s">
        <v>59</v>
      </c>
      <c r="F7" s="26" t="s">
        <v>63</v>
      </c>
      <c r="G7" s="26"/>
      <c r="H7" s="20" t="s">
        <v>60</v>
      </c>
      <c r="I7" s="20"/>
      <c r="J7" s="20" t="s">
        <v>61</v>
      </c>
      <c r="K7" s="20"/>
      <c r="L7" s="20" t="s">
        <v>62</v>
      </c>
      <c r="M7" s="20"/>
    </row>
    <row r="8" spans="1:13">
      <c r="B8" s="3" t="s">
        <v>39</v>
      </c>
      <c r="C8" s="3">
        <v>78</v>
      </c>
      <c r="D8" s="7" t="str">
        <f>IF(C8&gt;=50,$F$15, $G$15)</f>
        <v>PASS</v>
      </c>
      <c r="F8" s="21">
        <f>COUNT(C8:C27)</f>
        <v>20</v>
      </c>
      <c r="G8" s="21"/>
      <c r="H8" s="21">
        <f>AVERAGE(C8:C27)</f>
        <v>69.3</v>
      </c>
      <c r="I8" s="21"/>
      <c r="J8" s="21">
        <f>COUNTIF(D8:D27,"PASS")</f>
        <v>16</v>
      </c>
      <c r="K8" s="21"/>
      <c r="L8" s="21">
        <f>F8-J8</f>
        <v>4</v>
      </c>
      <c r="M8" s="21"/>
    </row>
    <row r="9" spans="1:13">
      <c r="B9" s="3" t="s">
        <v>40</v>
      </c>
      <c r="C9" s="3">
        <v>55</v>
      </c>
      <c r="D9" s="7" t="str">
        <f t="shared" ref="D9:D27" si="0">IF(C9&gt;=50,$F$15, $G$15)</f>
        <v>PASS</v>
      </c>
      <c r="F9" s="21"/>
      <c r="G9" s="21"/>
      <c r="H9" s="21"/>
      <c r="I9" s="21"/>
      <c r="J9" s="21"/>
      <c r="K9" s="21"/>
      <c r="L9" s="21"/>
      <c r="M9" s="21"/>
    </row>
    <row r="10" spans="1:13">
      <c r="B10" s="3" t="s">
        <v>41</v>
      </c>
      <c r="C10" s="3">
        <v>90</v>
      </c>
      <c r="D10" s="7" t="str">
        <f t="shared" si="0"/>
        <v>PASS</v>
      </c>
      <c r="F10" s="21"/>
      <c r="G10" s="21"/>
      <c r="H10" s="21"/>
      <c r="I10" s="21"/>
      <c r="J10" s="21"/>
      <c r="K10" s="21"/>
      <c r="L10" s="21"/>
      <c r="M10" s="21"/>
    </row>
    <row r="11" spans="1:13">
      <c r="B11" s="3" t="s">
        <v>42</v>
      </c>
      <c r="C11" s="3">
        <v>45</v>
      </c>
      <c r="D11" s="7" t="str">
        <f t="shared" si="0"/>
        <v>FAIL</v>
      </c>
    </row>
    <row r="12" spans="1:13">
      <c r="B12" s="3" t="s">
        <v>43</v>
      </c>
      <c r="C12" s="3">
        <v>88</v>
      </c>
      <c r="D12" s="7" t="str">
        <f t="shared" si="0"/>
        <v>PASS</v>
      </c>
    </row>
    <row r="13" spans="1:13">
      <c r="B13" s="3" t="s">
        <v>44</v>
      </c>
      <c r="C13" s="3">
        <v>60</v>
      </c>
      <c r="D13" s="7" t="str">
        <f t="shared" si="0"/>
        <v>PASS</v>
      </c>
      <c r="K13" s="14" t="s">
        <v>86</v>
      </c>
      <c r="L13" t="s">
        <v>89</v>
      </c>
    </row>
    <row r="14" spans="1:13">
      <c r="B14" s="3" t="s">
        <v>45</v>
      </c>
      <c r="C14" s="3">
        <v>72</v>
      </c>
      <c r="D14" s="7" t="str">
        <f t="shared" si="0"/>
        <v>PASS</v>
      </c>
      <c r="F14" s="22" t="s">
        <v>64</v>
      </c>
      <c r="G14" s="22"/>
      <c r="K14" s="15" t="s">
        <v>66</v>
      </c>
      <c r="L14" s="16">
        <v>160</v>
      </c>
    </row>
    <row r="15" spans="1:13">
      <c r="B15" s="3" t="s">
        <v>46</v>
      </c>
      <c r="C15" s="3">
        <v>34</v>
      </c>
      <c r="D15" s="7" t="str">
        <f t="shared" si="0"/>
        <v>FAIL</v>
      </c>
      <c r="F15" s="9" t="s">
        <v>65</v>
      </c>
      <c r="G15" s="9" t="s">
        <v>66</v>
      </c>
      <c r="K15" s="15" t="s">
        <v>65</v>
      </c>
      <c r="L15" s="16">
        <v>1226</v>
      </c>
    </row>
    <row r="16" spans="1:13">
      <c r="B16" s="3" t="s">
        <v>47</v>
      </c>
      <c r="C16" s="3">
        <v>95</v>
      </c>
      <c r="D16" s="7" t="str">
        <f t="shared" si="0"/>
        <v>PASS</v>
      </c>
      <c r="K16" s="15" t="s">
        <v>87</v>
      </c>
      <c r="L16" s="16">
        <v>1386</v>
      </c>
    </row>
    <row r="17" spans="2:8">
      <c r="B17" s="3" t="s">
        <v>48</v>
      </c>
      <c r="C17" s="3">
        <v>80</v>
      </c>
      <c r="D17" s="7" t="str">
        <f t="shared" si="0"/>
        <v>PASS</v>
      </c>
    </row>
    <row r="18" spans="2:8">
      <c r="B18" s="3" t="s">
        <v>49</v>
      </c>
      <c r="C18" s="3">
        <v>50</v>
      </c>
      <c r="D18" s="7" t="str">
        <f t="shared" si="0"/>
        <v>PASS</v>
      </c>
    </row>
    <row r="19" spans="2:8">
      <c r="B19" s="3" t="s">
        <v>50</v>
      </c>
      <c r="C19" s="3">
        <v>91</v>
      </c>
      <c r="D19" s="7" t="str">
        <f t="shared" si="0"/>
        <v>PASS</v>
      </c>
    </row>
    <row r="20" spans="2:8">
      <c r="B20" s="3" t="s">
        <v>51</v>
      </c>
      <c r="C20" s="3">
        <v>62</v>
      </c>
      <c r="D20" s="7" t="str">
        <f t="shared" si="0"/>
        <v>PASS</v>
      </c>
    </row>
    <row r="21" spans="2:8">
      <c r="B21" s="3" t="s">
        <v>52</v>
      </c>
      <c r="C21" s="3">
        <v>87</v>
      </c>
      <c r="D21" s="7" t="str">
        <f t="shared" si="0"/>
        <v>PASS</v>
      </c>
    </row>
    <row r="22" spans="2:8">
      <c r="B22" s="3" t="s">
        <v>53</v>
      </c>
      <c r="C22" s="3">
        <v>39</v>
      </c>
      <c r="D22" s="7" t="str">
        <f t="shared" si="0"/>
        <v>FAIL</v>
      </c>
    </row>
    <row r="23" spans="2:8">
      <c r="B23" s="3" t="s">
        <v>54</v>
      </c>
      <c r="C23" s="3">
        <v>76</v>
      </c>
      <c r="D23" s="7" t="str">
        <f t="shared" si="0"/>
        <v>PASS</v>
      </c>
    </row>
    <row r="24" spans="2:8">
      <c r="B24" s="3" t="s">
        <v>55</v>
      </c>
      <c r="C24" s="3">
        <v>59</v>
      </c>
      <c r="D24" s="7" t="str">
        <f t="shared" si="0"/>
        <v>PASS</v>
      </c>
    </row>
    <row r="25" spans="2:8">
      <c r="B25" s="3" t="s">
        <v>56</v>
      </c>
      <c r="C25" s="3">
        <v>98</v>
      </c>
      <c r="D25" s="7" t="str">
        <f t="shared" si="0"/>
        <v>PASS</v>
      </c>
    </row>
    <row r="26" spans="2:8">
      <c r="B26" s="3" t="s">
        <v>57</v>
      </c>
      <c r="C26" s="3">
        <v>42</v>
      </c>
      <c r="D26" s="7" t="str">
        <f t="shared" si="0"/>
        <v>FAIL</v>
      </c>
    </row>
    <row r="27" spans="2:8">
      <c r="B27" s="3" t="s">
        <v>58</v>
      </c>
      <c r="C27" s="3">
        <v>85</v>
      </c>
      <c r="D27" s="7" t="str">
        <f t="shared" si="0"/>
        <v>PASS</v>
      </c>
    </row>
    <row r="30" spans="2:8">
      <c r="B30" s="23" t="s">
        <v>67</v>
      </c>
      <c r="C30" s="24"/>
      <c r="D30" s="24"/>
      <c r="E30" s="24"/>
      <c r="F30" s="24"/>
      <c r="G30" s="24"/>
      <c r="H30" s="24"/>
    </row>
    <row r="32" spans="2:8">
      <c r="B32" s="10" t="s">
        <v>68</v>
      </c>
      <c r="C32" s="10" t="s">
        <v>69</v>
      </c>
      <c r="D32" s="10" t="s">
        <v>70</v>
      </c>
    </row>
    <row r="33" spans="2:14">
      <c r="B33" s="3" t="s">
        <v>75</v>
      </c>
      <c r="C33" s="11">
        <v>900</v>
      </c>
      <c r="D33" s="7" t="s">
        <v>77</v>
      </c>
    </row>
    <row r="34" spans="2:14">
      <c r="B34" s="3" t="s">
        <v>75</v>
      </c>
      <c r="C34" s="11">
        <v>850</v>
      </c>
      <c r="D34" s="7" t="s">
        <v>72</v>
      </c>
      <c r="F34" s="25" t="s">
        <v>82</v>
      </c>
      <c r="G34" s="25"/>
      <c r="J34" s="25" t="s">
        <v>85</v>
      </c>
      <c r="K34" s="25"/>
      <c r="M34" s="14" t="s">
        <v>86</v>
      </c>
      <c r="N34" t="s">
        <v>88</v>
      </c>
    </row>
    <row r="35" spans="2:14">
      <c r="B35" s="3" t="s">
        <v>75</v>
      </c>
      <c r="C35" s="11">
        <v>800</v>
      </c>
      <c r="D35" s="7" t="s">
        <v>74</v>
      </c>
      <c r="F35" s="12" t="s">
        <v>78</v>
      </c>
      <c r="G35" s="9">
        <f>COUNTIF(D33:D52,F35)</f>
        <v>6</v>
      </c>
      <c r="J35" s="13" t="str" cm="1">
        <f t="array" ref="J35:J37">_xlfn.UNIQUE(B33:B52)</f>
        <v>Tablet</v>
      </c>
      <c r="K35" s="9">
        <f>COUNTIF(B33:B52,J35)</f>
        <v>6</v>
      </c>
      <c r="M35" s="15" t="s">
        <v>71</v>
      </c>
      <c r="N35" s="16">
        <v>600</v>
      </c>
    </row>
    <row r="36" spans="2:14">
      <c r="B36" s="3" t="s">
        <v>75</v>
      </c>
      <c r="C36" s="11">
        <v>780</v>
      </c>
      <c r="D36" s="7" t="s">
        <v>74</v>
      </c>
      <c r="F36" s="12" t="s">
        <v>79</v>
      </c>
      <c r="G36" s="9">
        <f t="shared" ref="G36:G38" si="1">COUNTIF(D34:D53,F36)</f>
        <v>5</v>
      </c>
      <c r="J36" s="13" t="str">
        <v>Laptop</v>
      </c>
      <c r="K36" s="9">
        <f t="shared" ref="K36:K37" si="2">COUNTIF(B34:B53,J36)</f>
        <v>7</v>
      </c>
      <c r="M36" s="15" t="s">
        <v>73</v>
      </c>
      <c r="N36" s="16">
        <v>1150</v>
      </c>
    </row>
    <row r="37" spans="2:14">
      <c r="B37" s="3" t="s">
        <v>75</v>
      </c>
      <c r="C37" s="11">
        <v>750</v>
      </c>
      <c r="D37" s="7" t="s">
        <v>76</v>
      </c>
      <c r="F37" s="12" t="s">
        <v>80</v>
      </c>
      <c r="G37" s="9">
        <f t="shared" si="1"/>
        <v>5</v>
      </c>
      <c r="J37" s="13" t="str">
        <v>Phone</v>
      </c>
      <c r="K37" s="9">
        <f t="shared" si="2"/>
        <v>7</v>
      </c>
      <c r="M37" s="15" t="s">
        <v>75</v>
      </c>
      <c r="N37" s="16">
        <v>900</v>
      </c>
    </row>
    <row r="38" spans="2:14">
      <c r="B38" s="3" t="s">
        <v>71</v>
      </c>
      <c r="C38" s="11">
        <v>700</v>
      </c>
      <c r="D38" s="7" t="s">
        <v>74</v>
      </c>
      <c r="F38" s="12" t="s">
        <v>81</v>
      </c>
      <c r="G38" s="9">
        <f t="shared" si="1"/>
        <v>3</v>
      </c>
      <c r="M38" s="15" t="s">
        <v>87</v>
      </c>
      <c r="N38" s="16">
        <v>2650</v>
      </c>
    </row>
    <row r="39" spans="2:14">
      <c r="B39" s="3" t="s">
        <v>75</v>
      </c>
      <c r="C39" s="11">
        <v>700</v>
      </c>
      <c r="D39" s="7" t="s">
        <v>72</v>
      </c>
    </row>
    <row r="40" spans="2:14">
      <c r="B40" s="3" t="s">
        <v>71</v>
      </c>
      <c r="C40" s="11">
        <v>640</v>
      </c>
      <c r="D40" s="7" t="s">
        <v>72</v>
      </c>
    </row>
    <row r="41" spans="2:14">
      <c r="B41" s="3" t="s">
        <v>73</v>
      </c>
      <c r="C41" s="11">
        <v>620</v>
      </c>
      <c r="D41" s="7" t="s">
        <v>77</v>
      </c>
    </row>
    <row r="42" spans="2:14">
      <c r="B42" s="3" t="s">
        <v>71</v>
      </c>
      <c r="C42" s="11">
        <v>600</v>
      </c>
      <c r="D42" s="7" t="s">
        <v>77</v>
      </c>
      <c r="F42" t="s">
        <v>83</v>
      </c>
      <c r="I42" s="17" t="s">
        <v>90</v>
      </c>
      <c r="J42" s="17"/>
    </row>
    <row r="43" spans="2:14">
      <c r="B43" s="3" t="s">
        <v>71</v>
      </c>
      <c r="C43" s="11">
        <v>550</v>
      </c>
      <c r="D43" s="7" t="s">
        <v>72</v>
      </c>
      <c r="F43" t="s">
        <v>84</v>
      </c>
    </row>
    <row r="44" spans="2:14">
      <c r="B44" s="3" t="s">
        <v>73</v>
      </c>
      <c r="C44" s="11">
        <v>530</v>
      </c>
      <c r="D44" s="7" t="s">
        <v>77</v>
      </c>
    </row>
    <row r="45" spans="2:14">
      <c r="B45" s="3" t="s">
        <v>71</v>
      </c>
      <c r="C45" s="11">
        <v>520</v>
      </c>
      <c r="D45" s="7" t="s">
        <v>76</v>
      </c>
    </row>
    <row r="46" spans="2:14">
      <c r="B46" s="3" t="s">
        <v>71</v>
      </c>
      <c r="C46" s="11">
        <v>500</v>
      </c>
      <c r="D46" s="7" t="s">
        <v>72</v>
      </c>
    </row>
    <row r="47" spans="2:14">
      <c r="B47" s="3" t="s">
        <v>73</v>
      </c>
      <c r="C47" s="11">
        <v>500</v>
      </c>
      <c r="D47" s="7" t="s">
        <v>72</v>
      </c>
    </row>
    <row r="48" spans="2:14">
      <c r="B48" s="3" t="s">
        <v>73</v>
      </c>
      <c r="C48" s="11">
        <v>480</v>
      </c>
      <c r="D48" s="7" t="s">
        <v>74</v>
      </c>
    </row>
    <row r="49" spans="2:8">
      <c r="B49" s="3" t="s">
        <v>71</v>
      </c>
      <c r="C49" s="11">
        <v>450</v>
      </c>
      <c r="D49" s="7" t="s">
        <v>76</v>
      </c>
    </row>
    <row r="50" spans="2:8">
      <c r="B50" s="3" t="s">
        <v>73</v>
      </c>
      <c r="C50" s="11">
        <v>410</v>
      </c>
      <c r="D50" s="7" t="s">
        <v>76</v>
      </c>
    </row>
    <row r="51" spans="2:8">
      <c r="B51" s="3" t="s">
        <v>73</v>
      </c>
      <c r="C51" s="11">
        <v>400</v>
      </c>
      <c r="D51" s="7" t="s">
        <v>76</v>
      </c>
    </row>
    <row r="52" spans="2:8">
      <c r="B52" s="3" t="s">
        <v>73</v>
      </c>
      <c r="C52" s="11">
        <v>300</v>
      </c>
      <c r="D52" s="7" t="s">
        <v>74</v>
      </c>
    </row>
    <row r="57" spans="2:8" ht="15.6">
      <c r="B57" s="28" t="s">
        <v>91</v>
      </c>
      <c r="C57" s="28"/>
      <c r="D57" s="28"/>
      <c r="E57" s="27"/>
      <c r="H57">
        <v>123</v>
      </c>
    </row>
    <row r="58" spans="2:8" ht="15.6">
      <c r="B58" s="28"/>
      <c r="C58" s="28"/>
      <c r="D58" s="28"/>
      <c r="E58" s="27"/>
      <c r="H58">
        <v>124</v>
      </c>
    </row>
    <row r="59" spans="2:8">
      <c r="H59">
        <v>125</v>
      </c>
    </row>
    <row r="60" spans="2:8">
      <c r="B60" s="29" t="s">
        <v>92</v>
      </c>
      <c r="C60" s="29"/>
      <c r="D60" s="29"/>
      <c r="H60">
        <v>126</v>
      </c>
    </row>
    <row r="61" spans="2:8">
      <c r="B61" s="9" t="s">
        <v>93</v>
      </c>
      <c r="C61" s="32" t="s">
        <v>97</v>
      </c>
      <c r="D61" s="33"/>
      <c r="H61">
        <v>127</v>
      </c>
    </row>
    <row r="62" spans="2:8">
      <c r="B62" s="9" t="s">
        <v>94</v>
      </c>
      <c r="C62" s="30" t="s">
        <v>98</v>
      </c>
      <c r="D62" s="31"/>
      <c r="H62">
        <v>128</v>
      </c>
    </row>
    <row r="63" spans="2:8">
      <c r="B63" s="9" t="s">
        <v>95</v>
      </c>
      <c r="C63" s="30" t="s">
        <v>99</v>
      </c>
      <c r="D63" s="31"/>
      <c r="H63">
        <v>129</v>
      </c>
    </row>
    <row r="64" spans="2:8">
      <c r="B64" s="9" t="s">
        <v>96</v>
      </c>
      <c r="C64" s="30" t="s">
        <v>100</v>
      </c>
      <c r="D64" s="31"/>
      <c r="H64">
        <v>130</v>
      </c>
    </row>
    <row r="65" spans="2:8">
      <c r="H65">
        <v>131</v>
      </c>
    </row>
    <row r="66" spans="2:8">
      <c r="H66">
        <v>132</v>
      </c>
    </row>
    <row r="67" spans="2:8">
      <c r="B67" s="34" t="s">
        <v>101</v>
      </c>
      <c r="C67" s="34"/>
      <c r="D67" s="9">
        <v>34</v>
      </c>
      <c r="H67">
        <v>133</v>
      </c>
    </row>
    <row r="68" spans="2:8">
      <c r="B68" s="34" t="s">
        <v>102</v>
      </c>
      <c r="C68" s="34"/>
      <c r="D68" s="9">
        <v>35</v>
      </c>
      <c r="H68">
        <v>134</v>
      </c>
    </row>
    <row r="69" spans="2:8">
      <c r="B69" s="34" t="s">
        <v>103</v>
      </c>
      <c r="C69" s="34"/>
      <c r="D69" s="9">
        <v>36</v>
      </c>
      <c r="F69" s="35" t="s">
        <v>108</v>
      </c>
      <c r="H69">
        <v>135</v>
      </c>
    </row>
    <row r="70" spans="2:8">
      <c r="B70" s="34" t="s">
        <v>104</v>
      </c>
      <c r="C70" s="34"/>
      <c r="D70" s="9">
        <v>37</v>
      </c>
      <c r="H70">
        <v>136</v>
      </c>
    </row>
    <row r="71" spans="2:8">
      <c r="B71" s="34" t="s">
        <v>105</v>
      </c>
      <c r="C71" s="34"/>
      <c r="D71" s="9">
        <v>38</v>
      </c>
      <c r="H71">
        <v>137</v>
      </c>
    </row>
    <row r="72" spans="2:8">
      <c r="B72" s="34" t="s">
        <v>106</v>
      </c>
      <c r="C72" s="34"/>
      <c r="D72" s="9">
        <v>39</v>
      </c>
      <c r="H72">
        <v>138</v>
      </c>
    </row>
    <row r="73" spans="2:8">
      <c r="B73" s="34" t="s">
        <v>107</v>
      </c>
      <c r="C73" s="34"/>
      <c r="D73" s="9">
        <v>40</v>
      </c>
      <c r="H73">
        <v>139</v>
      </c>
    </row>
    <row r="74" spans="2:8">
      <c r="H74">
        <v>140</v>
      </c>
    </row>
    <row r="75" spans="2:8">
      <c r="H75">
        <v>141</v>
      </c>
    </row>
    <row r="76" spans="2:8">
      <c r="H76">
        <v>142</v>
      </c>
    </row>
    <row r="77" spans="2:8">
      <c r="H77">
        <v>143</v>
      </c>
    </row>
    <row r="78" spans="2:8">
      <c r="H78">
        <v>144</v>
      </c>
    </row>
  </sheetData>
  <autoFilter ref="B32:D52" xr:uid="{AB262F42-5A31-4E7C-9BC0-8AA576C134EE}"/>
  <sortState xmlns:xlrd2="http://schemas.microsoft.com/office/spreadsheetml/2017/richdata2" ref="B33:D52">
    <sortCondition descending="1" ref="C33:C52"/>
  </sortState>
  <mergeCells count="28">
    <mergeCell ref="B72:C72"/>
    <mergeCell ref="B73:C73"/>
    <mergeCell ref="B67:C67"/>
    <mergeCell ref="B68:C68"/>
    <mergeCell ref="B69:C69"/>
    <mergeCell ref="B70:C70"/>
    <mergeCell ref="B71:C71"/>
    <mergeCell ref="B60:D60"/>
    <mergeCell ref="C61:D61"/>
    <mergeCell ref="C62:D62"/>
    <mergeCell ref="C63:D63"/>
    <mergeCell ref="C64:D64"/>
    <mergeCell ref="L7:M7"/>
    <mergeCell ref="L8:M10"/>
    <mergeCell ref="F7:G7"/>
    <mergeCell ref="F8:G10"/>
    <mergeCell ref="B57:D58"/>
    <mergeCell ref="I42:J42"/>
    <mergeCell ref="A1:E2"/>
    <mergeCell ref="B4:H5"/>
    <mergeCell ref="H7:I7"/>
    <mergeCell ref="H8:I10"/>
    <mergeCell ref="J8:K10"/>
    <mergeCell ref="J7:K7"/>
    <mergeCell ref="F14:G14"/>
    <mergeCell ref="B30:H30"/>
    <mergeCell ref="F34:G34"/>
    <mergeCell ref="J34:K34"/>
  </mergeCells>
  <phoneticPr fontId="12" type="noConversion"/>
  <conditionalFormatting sqref="C8:C27">
    <cfRule type="cellIs" dxfId="9" priority="9" operator="lessThan">
      <formula>50</formula>
    </cfRule>
  </conditionalFormatting>
  <conditionalFormatting sqref="D8:D27">
    <cfRule type="cellIs" dxfId="8" priority="6" operator="greaterThan">
      <formula>"PASS"</formula>
    </cfRule>
    <cfRule type="iconSet" priority="7">
      <iconSet iconSet="3Arrows">
        <cfvo type="percent" val="0"/>
        <cfvo type="percent" val="33"/>
        <cfvo type="percent" val="67"/>
      </iconSet>
    </cfRule>
  </conditionalFormatting>
  <conditionalFormatting sqref="D67:D73">
    <cfRule type="cellIs" dxfId="7" priority="5" operator="between">
      <formula>34</formula>
      <formula>38</formula>
    </cfRule>
    <cfRule type="cellIs" dxfId="6" priority="4" operator="equal">
      <formula>37</formula>
    </cfRule>
  </conditionalFormatting>
  <conditionalFormatting sqref="H57:H78">
    <cfRule type="iconSet" priority="2">
      <iconSet iconSet="4RedToBlack">
        <cfvo type="percent" val="0"/>
        <cfvo type="percent" val="25"/>
        <cfvo type="percent" val="50"/>
        <cfvo type="percent" val="75"/>
      </iconSet>
    </cfRule>
    <cfRule type="colorScale" priority="1">
      <colorScale>
        <cfvo type="min"/>
        <cfvo type="max"/>
        <color rgb="FF63BE7B"/>
        <color rgb="FFFFEF9C"/>
      </colorScale>
    </cfRule>
  </conditionalFormatting>
  <pageMargins left="0.7" right="0.7" top="0.75" bottom="0.75" header="0.3" footer="0.3"/>
  <pageSetup paperSize="9" orientation="portrait" r:id="rId3"/>
  <drawing r:id="rId4"/>
  <extLst>
    <ext xmlns:x14="http://schemas.microsoft.com/office/spreadsheetml/2009/9/main" uri="{78C0D931-6437-407d-A8EE-F0AAD7539E65}">
      <x14:conditionalFormattings>
        <x14:conditionalFormatting xmlns:xm="http://schemas.microsoft.com/office/excel/2006/main">
          <x14:cfRule type="containsText" priority="3" operator="containsText" id="{D0E375EF-26B5-4F78-BDDB-D3C8FA1DEEC1}">
            <xm:f>NOT(ISERROR(SEARCH($F$69,B67)))</xm:f>
            <xm:f>$F$69</xm:f>
            <x14:dxf>
              <font>
                <b/>
                <i val="0"/>
              </font>
              <fill>
                <patternFill>
                  <bgColor theme="0" tint="-0.24994659260841701"/>
                </patternFill>
              </fill>
              <border>
                <left style="thin">
                  <color auto="1"/>
                </left>
                <right style="thin">
                  <color auto="1"/>
                </right>
                <top style="thin">
                  <color auto="1"/>
                </top>
                <bottom style="thin">
                  <color auto="1"/>
                </bottom>
                <vertical/>
                <horizontal/>
              </border>
            </x14:dxf>
          </x14:cfRule>
          <xm:sqref>B67:C73</xm:sqref>
        </x14:conditionalFormatting>
      </x14:conditionalFormattings>
    </ex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TIMELINE</vt:lpstr>
      <vt:lpstr>PHASE1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Randrianantoanina</dc:creator>
  <cp:lastModifiedBy>raphael Randrianantoanina</cp:lastModifiedBy>
  <dcterms:created xsi:type="dcterms:W3CDTF">2025-03-21T04:42:15Z</dcterms:created>
  <dcterms:modified xsi:type="dcterms:W3CDTF">2025-03-21T10:42:41Z</dcterms:modified>
</cp:coreProperties>
</file>