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f132690cce953/Documents/"/>
    </mc:Choice>
  </mc:AlternateContent>
  <xr:revisionPtr revIDLastSave="0" documentId="8_{8B6F6B96-390B-4C7C-8AD2-8F9F1C006AC9}" xr6:coauthVersionLast="47" xr6:coauthVersionMax="47" xr10:uidLastSave="{00000000-0000-0000-0000-000000000000}"/>
  <bookViews>
    <workbookView xWindow="-84" yWindow="24" windowWidth="17280" windowHeight="8880" activeTab="1" xr2:uid="{98877A45-34DF-4D02-91B1-8826EB4C1583}"/>
  </bookViews>
  <sheets>
    <sheet name="Q1" sheetId="1" r:id="rId1"/>
    <sheet name="Q2" sheetId="2" r:id="rId2"/>
    <sheet name="Q3Ai" sheetId="3" r:id="rId3"/>
    <sheet name="Q3Aii" sheetId="4" r:id="rId4"/>
    <sheet name="Q3Bi" sheetId="5" r:id="rId5"/>
    <sheet name="Q3Bii" sheetId="6" r:id="rId6"/>
    <sheet name="Q4I" sheetId="7" r:id="rId7"/>
    <sheet name="Graph a(i)(ii)" sheetId="10" r:id="rId8"/>
    <sheet name="Graph b(i)(ii)" sheetId="11" r:id="rId9"/>
  </sheets>
  <definedNames>
    <definedName name="_xlchart.v1.0" hidden="1">'Q2'!$O$2:$O$12</definedName>
    <definedName name="_xlchart.v1.1" hidden="1">'Q2'!$P$1</definedName>
    <definedName name="_xlchart.v1.2" hidden="1">'Q2'!$P$2:$P$12</definedName>
    <definedName name="_xlchart.v1.3" hidden="1">'Q2'!$D$2:$D$12</definedName>
    <definedName name="_xlchart.v1.4" hidden="1">'Q2'!$E$1</definedName>
    <definedName name="_xlchart.v1.5" hidden="1">'Q2'!$E$2:$E$12</definedName>
    <definedName name="_xlchart.v1.6" hidden="1">Q3Ai!$C$2:$C$38</definedName>
    <definedName name="_xlchart.v1.7" hidden="1">Q3Ai!$M$2:$M$21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1" l="1"/>
  <c r="D26" i="11"/>
  <c r="S26" i="11"/>
  <c r="U26" i="11"/>
  <c r="C27" i="11"/>
  <c r="S27" i="11"/>
  <c r="L108" i="11"/>
  <c r="AA108" i="11"/>
  <c r="L109" i="11"/>
  <c r="AA109" i="11"/>
  <c r="K22" i="10"/>
  <c r="K23" i="10" s="1"/>
  <c r="L22" i="10"/>
  <c r="C39" i="10"/>
  <c r="D39" i="10"/>
  <c r="C40" i="10"/>
  <c r="C68" i="10"/>
  <c r="E68" i="10"/>
  <c r="C69" i="10"/>
  <c r="K83" i="10"/>
  <c r="K84" i="10"/>
  <c r="O132" i="1"/>
  <c r="N135" i="1" s="1"/>
  <c r="B59" i="1"/>
  <c r="C59" i="1"/>
  <c r="B60" i="1" s="1"/>
  <c r="C40" i="3"/>
  <c r="K109" i="6"/>
  <c r="K108" i="6"/>
  <c r="C27" i="6"/>
  <c r="E26" i="6"/>
  <c r="C26" i="6"/>
  <c r="L109" i="5"/>
  <c r="L108" i="5"/>
  <c r="C27" i="5"/>
  <c r="D26" i="5"/>
  <c r="C26" i="5"/>
  <c r="N39" i="4"/>
  <c r="N38" i="4"/>
  <c r="C24" i="4"/>
  <c r="E23" i="4"/>
  <c r="C23" i="4"/>
  <c r="M23" i="3"/>
  <c r="N22" i="3"/>
  <c r="M22" i="3"/>
  <c r="D39" i="3"/>
  <c r="C39" i="3"/>
</calcChain>
</file>

<file path=xl/sharedStrings.xml><?xml version="1.0" encoding="utf-8"?>
<sst xmlns="http://schemas.openxmlformats.org/spreadsheetml/2006/main" count="1168" uniqueCount="226">
  <si>
    <t>United States</t>
  </si>
  <si>
    <t>country</t>
  </si>
  <si>
    <t>group</t>
  </si>
  <si>
    <t>CO2</t>
  </si>
  <si>
    <t>urban</t>
  </si>
  <si>
    <t>dense</t>
  </si>
  <si>
    <t>Andorra</t>
  </si>
  <si>
    <t>Antigua and Barbuda</t>
  </si>
  <si>
    <t>Australia</t>
  </si>
  <si>
    <t>Austria</t>
  </si>
  <si>
    <t>Bahamas, The</t>
  </si>
  <si>
    <t>Bahrain</t>
  </si>
  <si>
    <t>Barbados</t>
  </si>
  <si>
    <t>Belgium</t>
  </si>
  <si>
    <t>Brunei Darussalam</t>
  </si>
  <si>
    <t>Canada</t>
  </si>
  <si>
    <t>Chile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</si>
  <si>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</si>
  <si>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</si>
  <si>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</si>
  <si>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</si>
  <si>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</si>
  <si>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</si>
  <si>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</si>
  <si>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</si>
  <si>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</si>
  <si>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</si>
  <si>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</si>
  <si>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</si>
  <si>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</si>
  <si>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</si>
  <si>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</si>
  <si>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Korea, Rep.</t>
  </si>
  <si>
    <t>Kuwait</t>
  </si>
  <si>
    <t>Latvia</t>
  </si>
  <si>
    <t>Liechtenstein</t>
  </si>
  <si>
    <t>Lithuania</t>
  </si>
  <si>
    <t>Luxembourg</t>
  </si>
  <si>
    <t>Malta</t>
  </si>
  <si>
    <t>Nauru</t>
  </si>
  <si>
    <t>Netherlands</t>
  </si>
  <si>
    <t>New Zealand</t>
  </si>
  <si>
    <t>Norway</t>
  </si>
  <si>
    <t>Oman</t>
  </si>
  <si>
    <t>Panama</t>
  </si>
  <si>
    <t>Poland</t>
  </si>
  <si>
    <t>Portugal</t>
  </si>
  <si>
    <t>Qatar</t>
  </si>
  <si>
    <t>Romania</t>
  </si>
  <si>
    <t>Saudi Arabia</t>
  </si>
  <si>
    <t>Seychelles</t>
  </si>
  <si>
    <t>Singapore</t>
  </si>
  <si>
    <t>Slovak Republic</t>
  </si>
  <si>
    <t>Slovenia</t>
  </si>
  <si>
    <t>Spain</t>
  </si>
  <si>
    <t>St. Kitts and Nevis</t>
  </si>
  <si>
    <t>Sweden</t>
  </si>
  <si>
    <t>Switzerland</t>
  </si>
  <si>
    <t>Trinidad and Tobago</t>
  </si>
  <si>
    <t>United Arab Emirates</t>
  </si>
  <si>
    <t>United Kingdom</t>
  </si>
  <si>
    <t>Uruguay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</si>
  <si>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</si>
  <si>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</si>
  <si>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</si>
  <si>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</si>
  <si>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</si>
  <si>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</si>
  <si>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</si>
  <si>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</si>
  <si>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</si>
  <si>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</si>
  <si>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</si>
  <si>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</si>
  <si>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</si>
  <si>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</si>
  <si>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</si>
  <si>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</si>
  <si>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Cabo Verde</t>
  </si>
  <si>
    <t>Cambodia</t>
  </si>
  <si>
    <t>Cameroon</t>
  </si>
  <si>
    <t>China</t>
  </si>
  <si>
    <t>Colombia</t>
  </si>
  <si>
    <t>Comoros</t>
  </si>
  <si>
    <t>Congo, Rep.</t>
  </si>
  <si>
    <t>Costa Rica</t>
  </si>
  <si>
    <t>Cote d'Ivoire</t>
  </si>
  <si>
    <t>Cuba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</si>
  <si>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</si>
  <si>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</si>
  <si>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</si>
  <si>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</si>
  <si>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</si>
  <si>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</si>
  <si>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</si>
  <si>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Eswatini</t>
  </si>
  <si>
    <t>Fiji</t>
  </si>
  <si>
    <t>Gabon</t>
  </si>
  <si>
    <t>Georgia</t>
  </si>
  <si>
    <t>Ghana</t>
  </si>
  <si>
    <t>Grenada</t>
  </si>
  <si>
    <t>Guatemala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</si>
  <si>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</si>
  <si>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</si>
  <si>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</si>
  <si>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</si>
  <si>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</si>
  <si>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</si>
  <si>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</si>
  <si>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</si>
  <si>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</si>
  <si>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</si>
  <si>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</si>
  <si>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Kiribati</t>
  </si>
  <si>
    <t>Kyrgyz Republic</t>
  </si>
  <si>
    <t>Lao PDR</t>
  </si>
  <si>
    <t>Lebanon</t>
  </si>
  <si>
    <t>Lesotho</t>
  </si>
  <si>
    <t>Libya</t>
  </si>
  <si>
    <t>Malaysia</t>
  </si>
  <si>
    <t>Maldives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</si>
  <si>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</si>
  <si>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</si>
  <si>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</si>
  <si>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</si>
  <si>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</si>
  <si>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</si>
  <si>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</si>
  <si>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</si>
  <si>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</si>
  <si>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Myanmar</t>
  </si>
  <si>
    <t>Namibia</t>
  </si>
  <si>
    <t>Nepal</t>
  </si>
  <si>
    <t>Nicaragua</t>
  </si>
  <si>
    <t>Nigeria</t>
  </si>
  <si>
    <t>North Macedonia</t>
  </si>
  <si>
    <t>Pakistan</t>
  </si>
  <si>
    <t>Palau</t>
  </si>
  <si>
    <t>Papua New Guinea</t>
  </si>
  <si>
    <t>Paraguay</t>
  </si>
  <si>
    <t>Peru</t>
  </si>
  <si>
    <t>Philippines</t>
  </si>
  <si>
    <t>Russian Federation</t>
  </si>
  <si>
    <t>Samoa</t>
  </si>
  <si>
    <t>Sao Tome and Principe</t>
  </si>
  <si>
    <t>Senegal</t>
  </si>
  <si>
    <t>Serbia</t>
  </si>
  <si>
    <t>Solomon Islands</t>
  </si>
  <si>
    <t>South Africa</t>
  </si>
  <si>
    <t>Sri Lanka</t>
  </si>
  <si>
    <t>St. Lucia</t>
  </si>
  <si>
    <t>St. Vincent and the Grenadines</t>
  </si>
  <si>
    <t>Suriname</t>
  </si>
  <si>
    <t>Tajikistan</t>
  </si>
  <si>
    <t>Tanzania</t>
  </si>
  <si>
    <t>Thailand</t>
  </si>
  <si>
    <t>Timor-Leste</t>
  </si>
  <si>
    <t>Tonga</t>
  </si>
  <si>
    <t>Tunisia</t>
  </si>
  <si>
    <t>Turkiye</t>
  </si>
  <si>
    <t>Turkmenistan</t>
  </si>
  <si>
    <t>Tuvalu</t>
  </si>
  <si>
    <t>Ukraine</t>
  </si>
  <si>
    <t>Uzbekistan</t>
  </si>
  <si>
    <t>Vanuatu</t>
  </si>
  <si>
    <t>Vietnam</t>
  </si>
  <si>
    <t>Zimbabwe</t>
  </si>
  <si>
    <t>Afghanistan</t>
  </si>
  <si>
    <t>Burkina Faso</t>
  </si>
  <si>
    <t>Burundi</t>
  </si>
  <si>
    <t>Central African Republic</t>
  </si>
  <si>
    <t>Chad</t>
  </si>
  <si>
    <t>Congo, Dem. Rep.</t>
  </si>
  <si>
    <t>Ethiopia</t>
  </si>
  <si>
    <t>Gambia, The</t>
  </si>
  <si>
    <t>Guinea</t>
  </si>
  <si>
    <t>Guinea-Bissau</t>
  </si>
  <si>
    <t>Liberia</t>
  </si>
  <si>
    <t>Madagascar</t>
  </si>
  <si>
    <t>Malawi</t>
  </si>
  <si>
    <t>Mali</t>
  </si>
  <si>
    <t>Mozambique</t>
  </si>
  <si>
    <t>Niger</t>
  </si>
  <si>
    <t>Rwanda</t>
  </si>
  <si>
    <t>Sierra Leone</t>
  </si>
  <si>
    <t>Somalia</t>
  </si>
  <si>
    <t>South Sudan</t>
  </si>
  <si>
    <t>Sudan</t>
  </si>
  <si>
    <t>Togo</t>
  </si>
  <si>
    <t>Uganda</t>
  </si>
  <si>
    <t>Yemen, Rep.</t>
  </si>
  <si>
    <t>Zambia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</si>
  <si>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</si>
  <si>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</si>
  <si>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</si>
  <si>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</si>
  <si>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</si>
  <si>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</si>
  <si>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</si>
  <si>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</si>
  <si>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</si>
  <si>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</si>
  <si>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</si>
  <si>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</si>
  <si>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</si>
  <si>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</si>
  <si>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</si>
  <si>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Bin</t>
  </si>
  <si>
    <t>More</t>
  </si>
  <si>
    <t>Frequency</t>
  </si>
  <si>
    <t>Co2</t>
  </si>
  <si>
    <t>Average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</si>
  <si>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</si>
  <si>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</si>
  <si>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</si>
  <si>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</si>
  <si>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</si>
  <si>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</si>
  <si>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</si>
  <si>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</si>
  <si>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</si>
  <si>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</si>
  <si>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</si>
  <si>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</si>
  <si>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HICs</t>
  </si>
  <si>
    <t>LMICs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</si>
</sst>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3" fillId="0" borderId="0" xfId="1"/>
    <xf numFmtId="0" fontId="3" fillId="0" borderId="0" xfId="1" applyAlignment="1">
      <alignment horizontal="center"/>
    </xf>
  </cellXfs>
  <cellStyles count="2">
    <cellStyle name="Normal" xfId="0" builtinId="0"/>
    <cellStyle name="Normal 2" xfId="1" xr:uid="{8A956C61-62F9-48F6-8FCF-B185A1E7D6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HICs and LMICs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HICs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'Q1'!$G$5:$G$17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'Q1'!$H$5:$H$17</c:f>
              <c:numCache>
                <c:formatCode>General</c:formatCode>
                <c:ptCount val="13"/>
                <c:pt idx="0">
                  <c:v>8.8815789473684212</c:v>
                </c:pt>
                <c:pt idx="1">
                  <c:v>0.82559903783270039</c:v>
                </c:pt>
                <c:pt idx="2">
                  <c:v>6.37</c:v>
                </c:pt>
                <c:pt idx="3">
                  <c:v>3.7</c:v>
                </c:pt>
                <c:pt idx="4">
                  <c:v>6.2331360455557201</c:v>
                </c:pt>
                <c:pt idx="5">
                  <c:v>38.851984962406</c:v>
                </c:pt>
                <c:pt idx="6">
                  <c:v>4.8040367381670821</c:v>
                </c:pt>
                <c:pt idx="7">
                  <c:v>1.9800801329723572</c:v>
                </c:pt>
                <c:pt idx="8">
                  <c:v>33.159999999999997</c:v>
                </c:pt>
                <c:pt idx="9">
                  <c:v>1.95</c:v>
                </c:pt>
                <c:pt idx="10">
                  <c:v>35.11</c:v>
                </c:pt>
                <c:pt idx="11">
                  <c:v>506.25</c:v>
                </c:pt>
                <c:pt idx="12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9-4E97-B70F-B0ED183259C4}"/>
            </c:ext>
          </c:extLst>
        </c:ser>
        <c:ser>
          <c:idx val="1"/>
          <c:order val="1"/>
          <c:tx>
            <c:v>LMICs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'Q1'!$G$24:$G$36</c:f>
              <c:strCache>
                <c:ptCount val="13"/>
                <c:pt idx="0">
                  <c:v>Mean</c:v>
                </c:pt>
                <c:pt idx="1">
                  <c:v>Standard Error</c:v>
                </c:pt>
                <c:pt idx="2">
                  <c:v>Median</c:v>
                </c:pt>
                <c:pt idx="3">
                  <c:v>Mode</c:v>
                </c:pt>
                <c:pt idx="4">
                  <c:v>Standard Deviation</c:v>
                </c:pt>
                <c:pt idx="5">
                  <c:v>Sample Variance</c:v>
                </c:pt>
                <c:pt idx="6">
                  <c:v>Kurtosis</c:v>
                </c:pt>
                <c:pt idx="7">
                  <c:v>Skewness</c:v>
                </c:pt>
                <c:pt idx="8">
                  <c:v>Range</c:v>
                </c:pt>
                <c:pt idx="9">
                  <c:v>Minimum</c:v>
                </c:pt>
                <c:pt idx="10">
                  <c:v>Maximum</c:v>
                </c:pt>
                <c:pt idx="11">
                  <c:v>Sum</c:v>
                </c:pt>
                <c:pt idx="12">
                  <c:v>Count</c:v>
                </c:pt>
              </c:strCache>
            </c:strRef>
          </c:xVal>
          <c:yVal>
            <c:numRef>
              <c:f>'Q1'!$H$24:$H$36</c:f>
              <c:numCache>
                <c:formatCode>General</c:formatCode>
                <c:ptCount val="13"/>
                <c:pt idx="0">
                  <c:v>2.183538461538463</c:v>
                </c:pt>
                <c:pt idx="1">
                  <c:v>0.22272516258956485</c:v>
                </c:pt>
                <c:pt idx="2">
                  <c:v>1.1549999999999998</c:v>
                </c:pt>
                <c:pt idx="3">
                  <c:v>0.37</c:v>
                </c:pt>
                <c:pt idx="4">
                  <c:v>2.539457569358317</c:v>
                </c:pt>
                <c:pt idx="5">
                  <c:v>6.4488447465712504</c:v>
                </c:pt>
                <c:pt idx="6">
                  <c:v>4.5774240535031288</c:v>
                </c:pt>
                <c:pt idx="7">
                  <c:v>2.0390759232028559</c:v>
                </c:pt>
                <c:pt idx="8">
                  <c:v>12.690000000000001</c:v>
                </c:pt>
                <c:pt idx="9">
                  <c:v>0.04</c:v>
                </c:pt>
                <c:pt idx="10">
                  <c:v>12.73</c:v>
                </c:pt>
                <c:pt idx="11">
                  <c:v>283.86000000000018</c:v>
                </c:pt>
                <c:pt idx="12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9-4E97-B70F-B0ED18325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24912"/>
        <c:axId val="423322992"/>
      </c:scatterChart>
      <c:valAx>
        <c:axId val="4233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2992"/>
        <c:crosses val="autoZero"/>
        <c:crossBetween val="midCat"/>
      </c:valAx>
      <c:valAx>
        <c:axId val="4233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2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High-income country (HIC)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14410946534633E-2"/>
          <c:y val="6.0225184579021013E-2"/>
          <c:w val="0.84947253658892063"/>
          <c:h val="0.8741518132765379"/>
        </c:manualLayout>
      </c:layout>
      <c:barChart>
        <c:barDir val="col"/>
        <c:grouping val="clustered"/>
        <c:varyColors val="0"/>
        <c:ser>
          <c:idx val="0"/>
          <c:order val="0"/>
          <c:tx>
            <c:v>highly urbanised countries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a(i)(ii)'!$C$39</c:f>
              <c:numCache>
                <c:formatCode>General</c:formatCode>
                <c:ptCount val="1"/>
                <c:pt idx="0">
                  <c:v>386.2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E92-957D-E02EC3DA9DF6}"/>
            </c:ext>
          </c:extLst>
        </c:ser>
        <c:ser>
          <c:idx val="1"/>
          <c:order val="1"/>
          <c:tx>
            <c:v>not highly urbanised countries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a(i)(ii)'!$K$22</c:f>
              <c:numCache>
                <c:formatCode>General</c:formatCode>
                <c:ptCount val="1"/>
                <c:pt idx="0">
                  <c:v>120.05000000000001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E92-957D-E02EC3DA9DF6}"/>
            </c:ext>
          </c:extLst>
        </c:ser>
        <c:ser>
          <c:idx val="2"/>
          <c:order val="2"/>
          <c:tx>
            <c:v>densely populated countries "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a(i)(ii)'!$C$68</c:f>
              <c:numCache>
                <c:formatCode>General</c:formatCode>
                <c:ptCount val="1"/>
                <c:pt idx="0">
                  <c:v>220.36999999999998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2-4E92-957D-E02EC3DA9DF6}"/>
            </c:ext>
          </c:extLst>
        </c:ser>
        <c:ser>
          <c:idx val="3"/>
          <c:order val="3"/>
          <c:tx>
            <c:v>not densely populated countries 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a(i)(ii)'!$K$83</c:f>
              <c:numCache>
                <c:formatCode>General</c:formatCode>
                <c:ptCount val="1"/>
                <c:pt idx="0">
                  <c:v>285.88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2-4E92-957D-E02EC3DA9D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035440"/>
        <c:axId val="1332034000"/>
      </c:barChart>
      <c:catAx>
        <c:axId val="13320354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factors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108466065467429"/>
              <c:y val="0.94365618070295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332034000"/>
        <c:crosses val="autoZero"/>
        <c:auto val="1"/>
        <c:lblAlgn val="ctr"/>
        <c:lblOffset val="100"/>
        <c:noMultiLvlLbl val="0"/>
      </c:catAx>
      <c:valAx>
        <c:axId val="13320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</a:t>
                </a:r>
              </a:p>
            </c:rich>
          </c:tx>
          <c:layout>
            <c:manualLayout>
              <c:xMode val="edge"/>
              <c:yMode val="edge"/>
              <c:x val="1.4292367908659299E-2"/>
              <c:y val="0.4217974946206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40259405394693"/>
          <c:y val="9.9254742794933737E-2"/>
          <c:w val="0.23194669720053546"/>
          <c:h val="0.172825876499190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High-income country (HIC)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highly urbanised countries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a(i)(ii)'!$C$40</c:f>
              <c:numCache>
                <c:formatCode>General</c:formatCode>
                <c:ptCount val="1"/>
                <c:pt idx="0">
                  <c:v>10.437837837837838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B-4D84-9413-C129E9FFC50E}"/>
            </c:ext>
          </c:extLst>
        </c:ser>
        <c:ser>
          <c:idx val="1"/>
          <c:order val="1"/>
          <c:tx>
            <c:v>not highly urbanised countries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a(i)(ii)'!$K$23</c:f>
              <c:numCache>
                <c:formatCode>General</c:formatCode>
                <c:ptCount val="1"/>
                <c:pt idx="0">
                  <c:v>6.0025000000000004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B-4D84-9413-C129E9FFC50E}"/>
            </c:ext>
          </c:extLst>
        </c:ser>
        <c:ser>
          <c:idx val="2"/>
          <c:order val="2"/>
          <c:tx>
            <c:v>densely populated countries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a(i)(ii)'!$C$69</c:f>
              <c:numCache>
                <c:formatCode>General</c:formatCode>
                <c:ptCount val="1"/>
                <c:pt idx="0">
                  <c:v>10.493809523809523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B-4D84-9413-C129E9FFC50E}"/>
            </c:ext>
          </c:extLst>
        </c:ser>
        <c:ser>
          <c:idx val="3"/>
          <c:order val="3"/>
          <c:tx>
            <c:v>not densely populated countries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15583709266569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1B-4D84-9413-C129E9FFC5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a(i)(ii)'!$K$84</c:f>
              <c:numCache>
                <c:formatCode>General</c:formatCode>
                <c:ptCount val="1"/>
                <c:pt idx="0">
                  <c:v>7.9411111111111108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B-4D84-9413-C129E9FFC5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8717791"/>
        <c:axId val="1938701471"/>
      </c:barChart>
      <c:catAx>
        <c:axId val="19387177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938701471"/>
        <c:crosses val="autoZero"/>
        <c:auto val="1"/>
        <c:lblAlgn val="ctr"/>
        <c:lblOffset val="100"/>
        <c:noMultiLvlLbl val="0"/>
      </c:catAx>
      <c:valAx>
        <c:axId val="19387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Low- or middle-income countries (LMIC)</a:t>
            </a:r>
            <a:br>
              <a:rPr lang="en-US" sz="1400" b="0" i="0" u="none" strike="noStrike" baseline="0"/>
            </a:b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highly urbanised countries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'Graph b(i)(ii)'!$C$26</c:f>
              <c:numCache>
                <c:formatCode>General</c:formatCode>
                <c:ptCount val="1"/>
                <c:pt idx="0">
                  <c:v>105.8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2-44C9-906E-2EB51CA8FC62}"/>
            </c:ext>
          </c:extLst>
        </c:ser>
        <c:ser>
          <c:idx val="1"/>
          <c:order val="1"/>
          <c:tx>
            <c:v>not highly urbanised countries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'Graph b(i)(ii)'!$L$108</c:f>
              <c:numCache>
                <c:formatCode>General</c:formatCode>
                <c:ptCount val="1"/>
                <c:pt idx="0">
                  <c:v>178.05999999999997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2-44C9-906E-2EB51CA8FC62}"/>
            </c:ext>
          </c:extLst>
        </c:ser>
        <c:ser>
          <c:idx val="2"/>
          <c:order val="2"/>
          <c:tx>
            <c:v>densely populated countries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'Graph b(i)(ii)'!$AA$108</c:f>
              <c:numCache>
                <c:formatCode>General</c:formatCode>
                <c:ptCount val="1"/>
                <c:pt idx="0">
                  <c:v>246.55999999999997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52-44C9-906E-2EB51CA8FC62}"/>
            </c:ext>
          </c:extLst>
        </c:ser>
        <c:ser>
          <c:idx val="3"/>
          <c:order val="3"/>
          <c:tx>
            <c:v>not densely populated countries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'Graph b(i)(ii)'!$S$26</c:f>
              <c:numCache>
                <c:formatCode>General</c:formatCode>
                <c:ptCount val="1"/>
                <c:pt idx="0">
                  <c:v>37.300000000000004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52-44C9-906E-2EB51CA8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318960"/>
        <c:axId val="990320880"/>
      </c:barChart>
      <c:catAx>
        <c:axId val="99031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20880"/>
        <c:crosses val="autoZero"/>
        <c:auto val="1"/>
        <c:lblAlgn val="ctr"/>
        <c:lblOffset val="100"/>
        <c:noMultiLvlLbl val="0"/>
      </c:catAx>
      <c:valAx>
        <c:axId val="9903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1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Low- or middle-income countries (LMICs)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highly urbanised countries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b(i)(ii)'!$C$27</c:f>
              <c:numCache>
                <c:formatCode>General</c:formatCode>
                <c:ptCount val="1"/>
                <c:pt idx="0">
                  <c:v>4.4083333333333332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A-42E0-8687-4117423B8E83}"/>
            </c:ext>
          </c:extLst>
        </c:ser>
        <c:ser>
          <c:idx val="1"/>
          <c:order val="1"/>
          <c:tx>
            <c:v>not highly urbanised countries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277020460809951E-2"/>
                  <c:y val="-4.09446731844126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46348770583593"/>
                      <c:h val="5.45454284831705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CAA-42E0-8687-4117423B8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b(i)(ii)'!$L$109</c:f>
              <c:numCache>
                <c:formatCode>General</c:formatCode>
                <c:ptCount val="1"/>
                <c:pt idx="0">
                  <c:v>1.6798113207547167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A-42E0-8687-4117423B8E83}"/>
            </c:ext>
          </c:extLst>
        </c:ser>
        <c:ser>
          <c:idx val="2"/>
          <c:order val="2"/>
          <c:tx>
            <c:v>densely populated countries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382707898343314E-2"/>
                  <c:y val="1.59289422250635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5719966886986"/>
                      <c:h val="5.90965548331886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AA-42E0-8687-4117423B8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b(i)(ii)'!$S$27</c:f>
              <c:numCache>
                <c:formatCode>General</c:formatCode>
                <c:ptCount val="1"/>
                <c:pt idx="0">
                  <c:v>1.5541666666666669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AA-42E0-8687-4117423B8E83}"/>
            </c:ext>
          </c:extLst>
        </c:ser>
        <c:ser>
          <c:idx val="3"/>
          <c:order val="3"/>
          <c:tx>
            <c:v>not densely populated countries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b(i)(ii)'!$AA$109</c:f>
              <c:numCache>
                <c:formatCode>General</c:formatCode>
                <c:ptCount val="1"/>
                <c:pt idx="0">
                  <c:v>2.3260377358490563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AA-42E0-8687-4117423B8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068031"/>
        <c:axId val="1432068511"/>
      </c:barChart>
      <c:catAx>
        <c:axId val="143206803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32068511"/>
        <c:crosses val="autoZero"/>
        <c:auto val="1"/>
        <c:lblAlgn val="ctr"/>
        <c:lblOffset val="100"/>
        <c:noMultiLvlLbl val="0"/>
      </c:catAx>
      <c:valAx>
        <c:axId val="14320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Low- or middle-income countries (LMIC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highly urbanised countries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b(i)(ii)'!$C$27</c:f>
              <c:numCache>
                <c:formatCode>General</c:formatCode>
                <c:ptCount val="1"/>
                <c:pt idx="0">
                  <c:v>4.4083333333333332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D-4C4C-97B6-3F2F1AC7D30D}"/>
            </c:ext>
          </c:extLst>
        </c:ser>
        <c:ser>
          <c:idx val="1"/>
          <c:order val="1"/>
          <c:tx>
            <c:v>not highly urbanised countries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8277020460809951E-2"/>
                  <c:y val="-4.09446731844126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46348770583593"/>
                      <c:h val="5.45454284831705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2ED-4C4C-97B6-3F2F1AC7D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b(i)(ii)'!$L$109</c:f>
              <c:numCache>
                <c:formatCode>General</c:formatCode>
                <c:ptCount val="1"/>
                <c:pt idx="0">
                  <c:v>1.6798113207547167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ED-4C4C-97B6-3F2F1AC7D30D}"/>
            </c:ext>
          </c:extLst>
        </c:ser>
        <c:ser>
          <c:idx val="2"/>
          <c:order val="2"/>
          <c:tx>
            <c:v>densely populated countries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382707898343314E-2"/>
                  <c:y val="1.59289422250635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05719966886986"/>
                      <c:h val="5.90965548331886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2ED-4C4C-97B6-3F2F1AC7D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b(i)(ii)'!$S$27</c:f>
              <c:numCache>
                <c:formatCode>General</c:formatCode>
                <c:ptCount val="1"/>
                <c:pt idx="0">
                  <c:v>1.5541666666666669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D-4C4C-97B6-3F2F1AC7D30D}"/>
            </c:ext>
          </c:extLst>
        </c:ser>
        <c:ser>
          <c:idx val="3"/>
          <c:order val="3"/>
          <c:tx>
            <c:v>not densely populated countries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'Graph b(i)(ii)'!$AA$109</c:f>
              <c:numCache>
                <c:formatCode>General</c:formatCode>
                <c:ptCount val="1"/>
                <c:pt idx="0">
                  <c:v>2.3260377358490563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ED-4C4C-97B6-3F2F1AC7D3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068031"/>
        <c:axId val="1432068511"/>
      </c:barChart>
      <c:catAx>
        <c:axId val="143206803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1432068511"/>
        <c:crosses val="autoZero"/>
        <c:auto val="1"/>
        <c:lblAlgn val="ctr"/>
        <c:lblOffset val="100"/>
        <c:noMultiLvlLbl val="0"/>
      </c:catAx>
      <c:valAx>
        <c:axId val="14320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Distribution of CO2 for HICs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CO2 for HICs</a:t>
          </a:r>
        </a:p>
      </cx:txPr>
    </cx:title>
    <cx:plotArea>
      <cx:plotAreaRegion>
        <cx:series layoutId="clusteredColumn" uniqueId="{67E929D6-DDE5-4DD1-AB8E-46B2CC2C0CF9}">
          <cx:tx>
            <cx:txData>
              <cx:f>_xlchart.v1.4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intervals(width)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intervals(width)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CO2 of LMICs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CO2 of LMICs</a:t>
          </a:r>
        </a:p>
      </cx:txPr>
    </cx:title>
    <cx:plotArea>
      <cx:plotAreaRegion>
        <cx:series layoutId="clusteredColumn" uniqueId="{D6246017-42EB-40C6-808D-1F75D2C7C191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intervals(width)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intervals(width)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FB545F08-1958-424F-AABB-51DB91A15761}">
          <cx:dataId val="0"/>
          <cx:layoutPr>
            <cx:binning intervalClosed="r"/>
          </cx:layoutPr>
          <cx:axisId val="1"/>
        </cx:series>
        <cx:series layoutId="paretoLine" ownerIdx="0" uniqueId="{47B67466-A542-457E-8D91-D68A2A45FF0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5BDE77D9-002A-4630-B330-7996A467028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13</xdr:row>
      <xdr:rowOff>172811</xdr:rowOff>
    </xdr:from>
    <xdr:to>
      <xdr:col>26</xdr:col>
      <xdr:colOff>149679</xdr:colOff>
      <xdr:row>29</xdr:row>
      <xdr:rowOff>58511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8AF11-36A0-A73C-EDEB-492338CE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297154</xdr:colOff>
      <xdr:row>13</xdr:row>
      <xdr:rowOff>174206</xdr:rowOff>
    </xdr:from>
    <xdr:to>
      <xdr:col>8</xdr:col>
      <xdr:colOff>335255</xdr:colOff>
      <xdr:row>29</xdr:row>
      <xdr:rowOff>16291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A7DF22-5B01-F70F-C970-FD01A189A1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314" y="2559266"/>
              <a:ext cx="4320541" cy="2768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316706</xdr:colOff>
      <xdr:row>14</xdr:row>
      <xdr:rowOff>114300</xdr:rowOff>
    </xdr:from>
    <xdr:to>
      <xdr:col>20</xdr:col>
      <xdr:colOff>354806</xdr:colOff>
      <xdr:row>29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12B3189-1410-7BB3-0329-0B2431877B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6306" y="2682240"/>
              <a:ext cx="4305300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864393</xdr:colOff>
      <xdr:row>41</xdr:row>
      <xdr:rowOff>100012</xdr:rowOff>
    </xdr:from>
    <xdr:to>
      <xdr:col>7</xdr:col>
      <xdr:colOff>264318</xdr:colOff>
      <xdr:row>56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FC3944-732B-CDCA-8EB5-0C379E887F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393" y="7598092"/>
              <a:ext cx="429196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573881</xdr:colOff>
      <xdr:row>26</xdr:row>
      <xdr:rowOff>19050</xdr:rowOff>
    </xdr:from>
    <xdr:to>
      <xdr:col>15</xdr:col>
      <xdr:colOff>130968</xdr:colOff>
      <xdr:row>41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69D3504-E9EF-ECEC-2527-E882FB2340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5121" y="4773930"/>
              <a:ext cx="4311967" cy="2757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730685</xdr:colOff>
      <xdr:row>11</xdr:row>
      <xdr:rowOff>0</xdr:rowOff>
    </xdr:from>
    <xdr:to>
      <xdr:col>24</xdr:col>
      <xdr:colOff>20877</xdr:colOff>
      <xdr:row>38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F04F9-155B-49CA-B6D3-250F2337E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137160</xdr:colOff>
      <xdr:row>45</xdr:row>
      <xdr:rowOff>190500</xdr:rowOff>
    </xdr:from>
    <xdr:to>
      <xdr:col>20</xdr:col>
      <xdr:colOff>441960</xdr:colOff>
      <xdr:row>59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9CE7F-5829-4F1C-B1A1-E741DC2AB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577842</xdr:colOff>
      <xdr:row>8</xdr:row>
      <xdr:rowOff>111432</xdr:rowOff>
    </xdr:from>
    <xdr:to>
      <xdr:col>38</xdr:col>
      <xdr:colOff>432268</xdr:colOff>
      <xdr:row>25</xdr:row>
      <xdr:rowOff>37381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852CF-0416-4AAD-9B83-EE387EB43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361950</xdr:colOff>
      <xdr:row>35</xdr:row>
      <xdr:rowOff>76200</xdr:rowOff>
    </xdr:from>
    <xdr:to>
      <xdr:col>38</xdr:col>
      <xdr:colOff>590550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2907B-B7E0-449D-B630-2D1020EE603D}"/>
            </a:ext>
            <a:ext uri="{147F2762-F138-4A5C-976F-8EAC2B608ADB}">
              <a16:predDERef xmlns:a16="http://schemas.microsoft.com/office/drawing/2014/main" pred="{5F72F90C-4673-109A-E105-4371FD4B8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43</xdr:row>
      <xdr:rowOff>0</xdr:rowOff>
    </xdr:from>
    <xdr:to>
      <xdr:col>50</xdr:col>
      <xdr:colOff>228600</xdr:colOff>
      <xdr:row>57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D53692-0965-491C-B2B6-21A0DEF6F8C2}"/>
            </a:ext>
            <a:ext uri="{147F2762-F138-4A5C-976F-8EAC2B608ADB}">
              <a16:predDERef xmlns:a16="http://schemas.microsoft.com/office/drawing/2014/main" pred="{2C55F8C8-EE4E-55BB-AC6E-8F435663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4BD5-DA74-4F77-8AC3-17918FF9C748}">
  <dimension ref="A1:Q135"/>
  <sheetViews>
    <sheetView topLeftCell="A18" zoomScale="89" zoomScaleNormal="89" workbookViewId="0">
      <selection activeCell="G24" sqref="G24:G36"/>
    </sheetView>
  </sheetViews>
  <sheetFormatPr defaultRowHeight="14.4" x14ac:dyDescent="0.3"/>
  <cols>
    <col min="1" max="1" width="18.33203125" customWidth="1"/>
    <col min="2" max="2" width="11.88671875" customWidth="1"/>
    <col min="3" max="3" width="11.109375" customWidth="1"/>
    <col min="4" max="4" width="9.77734375" customWidth="1"/>
    <col min="7" max="7" width="18" customWidth="1"/>
    <col min="8" max="8" width="22.6640625" customWidth="1"/>
    <col min="13" max="13" width="25.109375" customWidth="1"/>
  </cols>
  <sheetData>
    <row r="1" spans="1:17" x14ac:dyDescent="0.3">
      <c r="A1" t="s">
        <v>1</v>
      </c>
      <c r="B1" s="1" t="s">
        <v>2</v>
      </c>
      <c r="C1" s="1" t="s">
        <v>3</v>
      </c>
      <c r="D1" t="s">
        <v>4</v>
      </c>
      <c r="E1" t="s">
        <v>5</v>
      </c>
      <c r="M1" t="s">
        <v>1</v>
      </c>
      <c r="N1" t="s">
        <v>2</v>
      </c>
      <c r="O1" t="s">
        <v>3</v>
      </c>
      <c r="P1" t="s">
        <v>4</v>
      </c>
      <c r="Q1" t="s">
        <v>5</v>
      </c>
    </row>
    <row r="2" spans="1:17" ht="15" thickBot="1" x14ac:dyDescent="0.35">
      <c r="A2" t="s">
        <v>6</v>
      </c>
      <c r="B2">
        <v>1</v>
      </c>
      <c r="C2">
        <v>6.55</v>
      </c>
      <c r="D2">
        <v>1</v>
      </c>
      <c r="E2">
        <v>0</v>
      </c>
      <c r="M2" t="s">
        <v>62</v>
      </c>
      <c r="N2">
        <v>0</v>
      </c>
      <c r="O2">
        <v>1.6</v>
      </c>
      <c r="P2">
        <v>0</v>
      </c>
      <c r="Q2">
        <v>0</v>
      </c>
    </row>
    <row r="3" spans="1:17" x14ac:dyDescent="0.3">
      <c r="A3" t="s">
        <v>7</v>
      </c>
      <c r="B3">
        <v>1</v>
      </c>
      <c r="C3">
        <v>5.45</v>
      </c>
      <c r="D3">
        <v>0</v>
      </c>
      <c r="E3">
        <v>1</v>
      </c>
      <c r="G3" s="4" t="s">
        <v>224</v>
      </c>
      <c r="H3" s="4"/>
      <c r="M3" t="s">
        <v>63</v>
      </c>
      <c r="N3">
        <v>0</v>
      </c>
      <c r="O3">
        <v>3.95</v>
      </c>
      <c r="P3">
        <v>1</v>
      </c>
      <c r="Q3">
        <v>0</v>
      </c>
    </row>
    <row r="4" spans="1:17" x14ac:dyDescent="0.3">
      <c r="A4" t="s">
        <v>8</v>
      </c>
      <c r="B4">
        <v>1</v>
      </c>
      <c r="C4">
        <v>15.86</v>
      </c>
      <c r="D4">
        <v>1</v>
      </c>
      <c r="E4">
        <v>0</v>
      </c>
      <c r="M4" t="s">
        <v>64</v>
      </c>
      <c r="N4">
        <v>0</v>
      </c>
      <c r="O4">
        <v>1.1299999999999999</v>
      </c>
      <c r="P4">
        <v>0</v>
      </c>
      <c r="Q4">
        <v>0</v>
      </c>
    </row>
    <row r="5" spans="1:17" x14ac:dyDescent="0.3">
      <c r="A5" t="s">
        <v>9</v>
      </c>
      <c r="B5">
        <v>1</v>
      </c>
      <c r="C5">
        <v>7.32</v>
      </c>
      <c r="D5">
        <v>0</v>
      </c>
      <c r="E5">
        <v>0</v>
      </c>
      <c r="G5" t="s">
        <v>193</v>
      </c>
      <c r="H5">
        <v>8.8815789473684212</v>
      </c>
      <c r="M5" t="s">
        <v>65</v>
      </c>
      <c r="N5">
        <v>0</v>
      </c>
      <c r="O5">
        <v>4.3</v>
      </c>
      <c r="P5">
        <v>1</v>
      </c>
      <c r="Q5">
        <v>0</v>
      </c>
    </row>
    <row r="6" spans="1:17" x14ac:dyDescent="0.3">
      <c r="A6" t="s">
        <v>10</v>
      </c>
      <c r="B6">
        <v>1</v>
      </c>
      <c r="C6">
        <v>5.63</v>
      </c>
      <c r="D6">
        <v>1</v>
      </c>
      <c r="E6">
        <v>0</v>
      </c>
      <c r="G6" t="s">
        <v>194</v>
      </c>
      <c r="H6">
        <v>0.82559903783270039</v>
      </c>
      <c r="M6" t="s">
        <v>66</v>
      </c>
      <c r="N6">
        <v>0</v>
      </c>
      <c r="O6">
        <v>1.86</v>
      </c>
      <c r="P6">
        <v>0</v>
      </c>
      <c r="Q6">
        <v>0</v>
      </c>
    </row>
    <row r="7" spans="1:17" x14ac:dyDescent="0.3">
      <c r="A7" t="s">
        <v>11</v>
      </c>
      <c r="B7">
        <v>1</v>
      </c>
      <c r="C7">
        <v>22.45</v>
      </c>
      <c r="D7">
        <v>1</v>
      </c>
      <c r="E7">
        <v>1</v>
      </c>
      <c r="G7" t="s">
        <v>195</v>
      </c>
      <c r="H7">
        <v>6.37</v>
      </c>
      <c r="M7" t="s">
        <v>67</v>
      </c>
      <c r="N7">
        <v>0</v>
      </c>
      <c r="O7">
        <v>3.29</v>
      </c>
      <c r="P7">
        <v>0</v>
      </c>
      <c r="Q7">
        <v>0</v>
      </c>
    </row>
    <row r="8" spans="1:17" x14ac:dyDescent="0.3">
      <c r="A8" t="s">
        <v>12</v>
      </c>
      <c r="B8">
        <v>1</v>
      </c>
      <c r="C8">
        <v>4.57</v>
      </c>
      <c r="D8">
        <v>0</v>
      </c>
      <c r="E8">
        <v>1</v>
      </c>
      <c r="G8" t="s">
        <v>196</v>
      </c>
      <c r="H8">
        <v>3.7</v>
      </c>
      <c r="M8" t="s">
        <v>68</v>
      </c>
      <c r="N8">
        <v>0</v>
      </c>
      <c r="O8">
        <v>0.46</v>
      </c>
      <c r="P8">
        <v>0</v>
      </c>
      <c r="Q8">
        <v>1</v>
      </c>
    </row>
    <row r="9" spans="1:17" x14ac:dyDescent="0.3">
      <c r="A9" t="s">
        <v>13</v>
      </c>
      <c r="B9">
        <v>1</v>
      </c>
      <c r="C9">
        <v>8.44</v>
      </c>
      <c r="D9">
        <v>1</v>
      </c>
      <c r="E9">
        <v>1</v>
      </c>
      <c r="G9" t="s">
        <v>197</v>
      </c>
      <c r="H9">
        <v>6.2331360455557201</v>
      </c>
      <c r="M9" t="s">
        <v>69</v>
      </c>
      <c r="N9">
        <v>0</v>
      </c>
      <c r="O9">
        <v>5.79</v>
      </c>
      <c r="P9">
        <v>1</v>
      </c>
      <c r="Q9">
        <v>0</v>
      </c>
    </row>
    <row r="10" spans="1:17" x14ac:dyDescent="0.3">
      <c r="A10" t="s">
        <v>14</v>
      </c>
      <c r="B10">
        <v>1</v>
      </c>
      <c r="C10">
        <v>15.19</v>
      </c>
      <c r="D10">
        <v>1</v>
      </c>
      <c r="E10">
        <v>0</v>
      </c>
      <c r="G10" t="s">
        <v>198</v>
      </c>
      <c r="H10">
        <v>38.851984962406</v>
      </c>
      <c r="M10" t="s">
        <v>70</v>
      </c>
      <c r="N10">
        <v>0</v>
      </c>
      <c r="O10">
        <v>1.89</v>
      </c>
      <c r="P10">
        <v>0</v>
      </c>
      <c r="Q10">
        <v>0</v>
      </c>
    </row>
    <row r="11" spans="1:17" x14ac:dyDescent="0.3">
      <c r="A11" t="s">
        <v>15</v>
      </c>
      <c r="B11">
        <v>1</v>
      </c>
      <c r="C11">
        <v>15.65</v>
      </c>
      <c r="D11">
        <v>1</v>
      </c>
      <c r="E11">
        <v>0</v>
      </c>
      <c r="G11" t="s">
        <v>199</v>
      </c>
      <c r="H11">
        <v>4.8040367381670821</v>
      </c>
      <c r="M11" t="s">
        <v>71</v>
      </c>
      <c r="N11">
        <v>0</v>
      </c>
      <c r="O11">
        <v>0.5</v>
      </c>
      <c r="P11">
        <v>0</v>
      </c>
      <c r="Q11">
        <v>0</v>
      </c>
    </row>
    <row r="12" spans="1:17" x14ac:dyDescent="0.3">
      <c r="A12" t="s">
        <v>16</v>
      </c>
      <c r="B12">
        <v>1</v>
      </c>
      <c r="C12">
        <v>4.5999999999999996</v>
      </c>
      <c r="D12">
        <v>1</v>
      </c>
      <c r="E12">
        <v>0</v>
      </c>
      <c r="G12" t="s">
        <v>200</v>
      </c>
      <c r="H12">
        <v>1.9800801329723572</v>
      </c>
      <c r="M12" t="s">
        <v>72</v>
      </c>
      <c r="N12">
        <v>0</v>
      </c>
      <c r="O12">
        <v>1.04</v>
      </c>
      <c r="P12">
        <v>0</v>
      </c>
      <c r="Q12">
        <v>0</v>
      </c>
    </row>
    <row r="13" spans="1:17" x14ac:dyDescent="0.3">
      <c r="A13" t="s">
        <v>17</v>
      </c>
      <c r="B13">
        <v>1</v>
      </c>
      <c r="C13">
        <v>3.95</v>
      </c>
      <c r="D13">
        <v>0</v>
      </c>
      <c r="E13">
        <v>0</v>
      </c>
      <c r="G13" t="s">
        <v>201</v>
      </c>
      <c r="H13">
        <v>33.159999999999997</v>
      </c>
      <c r="M13" t="s">
        <v>73</v>
      </c>
      <c r="N13">
        <v>0</v>
      </c>
      <c r="O13">
        <v>1.87</v>
      </c>
      <c r="P13">
        <v>0</v>
      </c>
      <c r="Q13">
        <v>0</v>
      </c>
    </row>
    <row r="14" spans="1:17" x14ac:dyDescent="0.3">
      <c r="A14" t="s">
        <v>18</v>
      </c>
      <c r="B14">
        <v>1</v>
      </c>
      <c r="C14">
        <v>5.77</v>
      </c>
      <c r="D14">
        <v>0</v>
      </c>
      <c r="E14">
        <v>0</v>
      </c>
      <c r="G14" t="s">
        <v>202</v>
      </c>
      <c r="H14">
        <v>1.95</v>
      </c>
      <c r="M14" t="s">
        <v>74</v>
      </c>
      <c r="N14">
        <v>0</v>
      </c>
      <c r="O14">
        <v>5.57</v>
      </c>
      <c r="P14">
        <v>0</v>
      </c>
      <c r="Q14">
        <v>0</v>
      </c>
    </row>
    <row r="15" spans="1:17" x14ac:dyDescent="0.3">
      <c r="A15" t="s">
        <v>19</v>
      </c>
      <c r="B15">
        <v>1</v>
      </c>
      <c r="C15">
        <v>9.4</v>
      </c>
      <c r="D15">
        <v>1</v>
      </c>
      <c r="E15">
        <v>0</v>
      </c>
      <c r="G15" t="s">
        <v>203</v>
      </c>
      <c r="H15">
        <v>35.11</v>
      </c>
      <c r="M15" t="s">
        <v>75</v>
      </c>
      <c r="N15">
        <v>0</v>
      </c>
      <c r="O15">
        <v>3.01</v>
      </c>
      <c r="P15">
        <v>0</v>
      </c>
      <c r="Q15">
        <v>0</v>
      </c>
    </row>
    <row r="16" spans="1:17" x14ac:dyDescent="0.3">
      <c r="A16" t="s">
        <v>20</v>
      </c>
      <c r="B16">
        <v>1</v>
      </c>
      <c r="C16">
        <v>5.93</v>
      </c>
      <c r="D16">
        <v>1</v>
      </c>
      <c r="E16">
        <v>0</v>
      </c>
      <c r="G16" t="s">
        <v>204</v>
      </c>
      <c r="H16">
        <v>506.25</v>
      </c>
      <c r="M16" t="s">
        <v>76</v>
      </c>
      <c r="N16">
        <v>0</v>
      </c>
      <c r="O16">
        <v>2.37</v>
      </c>
      <c r="P16">
        <v>1</v>
      </c>
      <c r="Q16">
        <v>0</v>
      </c>
    </row>
    <row r="17" spans="1:17" ht="15" thickBot="1" x14ac:dyDescent="0.35">
      <c r="A17" t="s">
        <v>21</v>
      </c>
      <c r="B17">
        <v>1</v>
      </c>
      <c r="C17">
        <v>11.81</v>
      </c>
      <c r="D17">
        <v>0</v>
      </c>
      <c r="E17">
        <v>0</v>
      </c>
      <c r="G17" s="2" t="s">
        <v>205</v>
      </c>
      <c r="H17" s="2">
        <v>57</v>
      </c>
      <c r="M17" t="s">
        <v>77</v>
      </c>
      <c r="N17">
        <v>0</v>
      </c>
      <c r="O17">
        <v>6.21</v>
      </c>
      <c r="P17">
        <v>1</v>
      </c>
      <c r="Q17">
        <v>0</v>
      </c>
    </row>
    <row r="18" spans="1:17" x14ac:dyDescent="0.3">
      <c r="A18" t="s">
        <v>22</v>
      </c>
      <c r="B18">
        <v>1</v>
      </c>
      <c r="C18">
        <v>7.81</v>
      </c>
      <c r="D18">
        <v>1</v>
      </c>
      <c r="E18">
        <v>0</v>
      </c>
      <c r="M18" t="s">
        <v>78</v>
      </c>
      <c r="N18">
        <v>0</v>
      </c>
      <c r="O18">
        <v>0.91</v>
      </c>
      <c r="P18">
        <v>0</v>
      </c>
      <c r="Q18">
        <v>0</v>
      </c>
    </row>
    <row r="19" spans="1:17" x14ac:dyDescent="0.3">
      <c r="A19" t="s">
        <v>23</v>
      </c>
      <c r="B19">
        <v>1</v>
      </c>
      <c r="C19">
        <v>4.68</v>
      </c>
      <c r="D19">
        <v>1</v>
      </c>
      <c r="E19">
        <v>0</v>
      </c>
      <c r="M19" t="s">
        <v>79</v>
      </c>
      <c r="N19">
        <v>0</v>
      </c>
      <c r="O19">
        <v>0.55000000000000004</v>
      </c>
      <c r="P19">
        <v>0</v>
      </c>
      <c r="Q19">
        <v>0</v>
      </c>
    </row>
    <row r="20" spans="1:17" x14ac:dyDescent="0.3">
      <c r="A20" t="s">
        <v>24</v>
      </c>
      <c r="B20">
        <v>1</v>
      </c>
      <c r="C20">
        <v>9.09</v>
      </c>
      <c r="D20">
        <v>1</v>
      </c>
      <c r="E20">
        <v>1</v>
      </c>
      <c r="M20" t="s">
        <v>80</v>
      </c>
      <c r="N20">
        <v>0</v>
      </c>
      <c r="O20">
        <v>0.37</v>
      </c>
      <c r="P20">
        <v>0</v>
      </c>
      <c r="Q20">
        <v>0</v>
      </c>
    </row>
    <row r="21" spans="1:17" ht="15" thickBot="1" x14ac:dyDescent="0.35">
      <c r="A21" t="s">
        <v>25</v>
      </c>
      <c r="B21">
        <v>1</v>
      </c>
      <c r="C21">
        <v>6.29</v>
      </c>
      <c r="D21">
        <v>1</v>
      </c>
      <c r="E21">
        <v>0</v>
      </c>
      <c r="M21" t="s">
        <v>81</v>
      </c>
      <c r="N21">
        <v>0</v>
      </c>
      <c r="O21">
        <v>7.15</v>
      </c>
      <c r="P21">
        <v>0</v>
      </c>
      <c r="Q21">
        <v>0</v>
      </c>
    </row>
    <row r="22" spans="1:17" x14ac:dyDescent="0.3">
      <c r="A22" t="s">
        <v>26</v>
      </c>
      <c r="B22">
        <v>1</v>
      </c>
      <c r="C22">
        <v>4.41</v>
      </c>
      <c r="D22">
        <v>1</v>
      </c>
      <c r="E22">
        <v>0</v>
      </c>
      <c r="G22" s="4"/>
      <c r="H22" s="7" t="s">
        <v>225</v>
      </c>
      <c r="M22" t="s">
        <v>82</v>
      </c>
      <c r="N22">
        <v>0</v>
      </c>
      <c r="O22">
        <v>1.7</v>
      </c>
      <c r="P22">
        <v>1</v>
      </c>
      <c r="Q22">
        <v>0</v>
      </c>
    </row>
    <row r="23" spans="1:17" x14ac:dyDescent="0.3">
      <c r="A23" t="s">
        <v>27</v>
      </c>
      <c r="B23">
        <v>1</v>
      </c>
      <c r="C23">
        <v>6.23</v>
      </c>
      <c r="D23">
        <v>1</v>
      </c>
      <c r="E23">
        <v>0</v>
      </c>
      <c r="M23" t="s">
        <v>83</v>
      </c>
      <c r="N23">
        <v>0</v>
      </c>
      <c r="O23">
        <v>0.26</v>
      </c>
      <c r="P23">
        <v>0</v>
      </c>
      <c r="Q23">
        <v>1</v>
      </c>
    </row>
    <row r="24" spans="1:17" x14ac:dyDescent="0.3">
      <c r="A24" t="s">
        <v>28</v>
      </c>
      <c r="B24">
        <v>1</v>
      </c>
      <c r="C24">
        <v>7.88</v>
      </c>
      <c r="D24">
        <v>0</v>
      </c>
      <c r="E24">
        <v>0</v>
      </c>
      <c r="G24" t="s">
        <v>193</v>
      </c>
      <c r="H24">
        <v>2.183538461538463</v>
      </c>
      <c r="M24" t="s">
        <v>84</v>
      </c>
      <c r="N24">
        <v>0</v>
      </c>
      <c r="O24">
        <v>1.1200000000000001</v>
      </c>
      <c r="P24">
        <v>0</v>
      </c>
      <c r="Q24">
        <v>0</v>
      </c>
    </row>
    <row r="25" spans="1:17" x14ac:dyDescent="0.3">
      <c r="A25" t="s">
        <v>29</v>
      </c>
      <c r="B25">
        <v>1</v>
      </c>
      <c r="C25">
        <v>7.89</v>
      </c>
      <c r="D25">
        <v>1</v>
      </c>
      <c r="E25">
        <v>1</v>
      </c>
      <c r="G25" t="s">
        <v>194</v>
      </c>
      <c r="H25">
        <v>0.22272516258956485</v>
      </c>
      <c r="M25" t="s">
        <v>85</v>
      </c>
      <c r="N25">
        <v>0</v>
      </c>
      <c r="O25">
        <v>1.54</v>
      </c>
      <c r="P25">
        <v>1</v>
      </c>
      <c r="Q25">
        <v>0</v>
      </c>
    </row>
    <row r="26" spans="1:17" x14ac:dyDescent="0.3">
      <c r="A26" t="s">
        <v>30</v>
      </c>
      <c r="B26">
        <v>1</v>
      </c>
      <c r="C26">
        <v>5.56</v>
      </c>
      <c r="D26">
        <v>0</v>
      </c>
      <c r="E26">
        <v>1</v>
      </c>
      <c r="G26" t="s">
        <v>195</v>
      </c>
      <c r="H26">
        <v>1.1549999999999998</v>
      </c>
      <c r="M26" t="s">
        <v>86</v>
      </c>
      <c r="N26">
        <v>0</v>
      </c>
      <c r="O26">
        <v>0.42</v>
      </c>
      <c r="P26">
        <v>0</v>
      </c>
      <c r="Q26">
        <v>0</v>
      </c>
    </row>
    <row r="27" spans="1:17" x14ac:dyDescent="0.3">
      <c r="A27" t="s">
        <v>31</v>
      </c>
      <c r="B27">
        <v>1</v>
      </c>
      <c r="C27">
        <v>9.2799999999999994</v>
      </c>
      <c r="D27">
        <v>1</v>
      </c>
      <c r="E27">
        <v>1</v>
      </c>
      <c r="G27" t="s">
        <v>196</v>
      </c>
      <c r="H27">
        <v>0.37</v>
      </c>
      <c r="M27" t="s">
        <v>87</v>
      </c>
      <c r="N27">
        <v>0</v>
      </c>
      <c r="O27">
        <v>2.58</v>
      </c>
      <c r="P27">
        <v>1</v>
      </c>
      <c r="Q27">
        <v>0</v>
      </c>
    </row>
    <row r="28" spans="1:17" x14ac:dyDescent="0.3">
      <c r="A28" t="s">
        <v>32</v>
      </c>
      <c r="B28">
        <v>1</v>
      </c>
      <c r="C28">
        <v>11.91</v>
      </c>
      <c r="D28">
        <v>1</v>
      </c>
      <c r="E28">
        <v>1</v>
      </c>
      <c r="G28" t="s">
        <v>197</v>
      </c>
      <c r="H28">
        <v>2.539457569358317</v>
      </c>
      <c r="M28" t="s">
        <v>88</v>
      </c>
      <c r="N28">
        <v>0</v>
      </c>
      <c r="O28">
        <v>0.46</v>
      </c>
      <c r="P28">
        <v>1</v>
      </c>
      <c r="Q28">
        <v>0</v>
      </c>
    </row>
    <row r="29" spans="1:17" x14ac:dyDescent="0.3">
      <c r="A29" t="s">
        <v>33</v>
      </c>
      <c r="B29">
        <v>1</v>
      </c>
      <c r="C29">
        <v>22.77</v>
      </c>
      <c r="D29">
        <v>1</v>
      </c>
      <c r="E29">
        <v>1</v>
      </c>
      <c r="G29" t="s">
        <v>198</v>
      </c>
      <c r="H29">
        <v>6.4488447465712504</v>
      </c>
      <c r="M29" t="s">
        <v>89</v>
      </c>
      <c r="N29">
        <v>0</v>
      </c>
      <c r="O29">
        <v>2.57</v>
      </c>
      <c r="P29">
        <v>0</v>
      </c>
      <c r="Q29">
        <v>0</v>
      </c>
    </row>
    <row r="30" spans="1:17" x14ac:dyDescent="0.3">
      <c r="A30" t="s">
        <v>34</v>
      </c>
      <c r="B30">
        <v>1</v>
      </c>
      <c r="C30">
        <v>3.7</v>
      </c>
      <c r="D30">
        <v>0</v>
      </c>
      <c r="E30">
        <v>0</v>
      </c>
      <c r="G30" t="s">
        <v>199</v>
      </c>
      <c r="H30">
        <v>4.5774240535031288</v>
      </c>
      <c r="M30" t="s">
        <v>90</v>
      </c>
      <c r="N30">
        <v>0</v>
      </c>
      <c r="O30">
        <v>2.27</v>
      </c>
      <c r="P30">
        <v>1</v>
      </c>
      <c r="Q30">
        <v>1</v>
      </c>
    </row>
    <row r="31" spans="1:17" x14ac:dyDescent="0.3">
      <c r="A31" t="s">
        <v>35</v>
      </c>
      <c r="B31">
        <v>1</v>
      </c>
      <c r="C31">
        <v>4.28</v>
      </c>
      <c r="D31">
        <v>0</v>
      </c>
      <c r="E31">
        <v>1</v>
      </c>
      <c r="G31" t="s">
        <v>200</v>
      </c>
      <c r="H31">
        <v>2.0390759232028559</v>
      </c>
      <c r="M31" t="s">
        <v>91</v>
      </c>
      <c r="N31">
        <v>0</v>
      </c>
      <c r="O31">
        <v>2.56</v>
      </c>
      <c r="P31">
        <v>0</v>
      </c>
      <c r="Q31">
        <v>0</v>
      </c>
    </row>
    <row r="32" spans="1:17" x14ac:dyDescent="0.3">
      <c r="A32" t="s">
        <v>36</v>
      </c>
      <c r="B32">
        <v>1</v>
      </c>
      <c r="C32">
        <v>3.81</v>
      </c>
      <c r="D32">
        <v>0</v>
      </c>
      <c r="E32">
        <v>0</v>
      </c>
      <c r="G32" t="s">
        <v>201</v>
      </c>
      <c r="H32">
        <v>12.690000000000001</v>
      </c>
      <c r="M32" t="s">
        <v>92</v>
      </c>
      <c r="N32">
        <v>0</v>
      </c>
      <c r="O32">
        <v>2.3199999999999998</v>
      </c>
      <c r="P32">
        <v>0</v>
      </c>
      <c r="Q32">
        <v>0</v>
      </c>
    </row>
    <row r="33" spans="1:17" x14ac:dyDescent="0.3">
      <c r="A33" t="s">
        <v>37</v>
      </c>
      <c r="B33">
        <v>1</v>
      </c>
      <c r="C33">
        <v>16.03</v>
      </c>
      <c r="D33">
        <v>1</v>
      </c>
      <c r="E33">
        <v>1</v>
      </c>
      <c r="G33" t="s">
        <v>202</v>
      </c>
      <c r="H33">
        <v>0.04</v>
      </c>
      <c r="M33" t="s">
        <v>93</v>
      </c>
      <c r="N33">
        <v>0</v>
      </c>
      <c r="O33">
        <v>1.1200000000000001</v>
      </c>
      <c r="P33">
        <v>0</v>
      </c>
      <c r="Q33">
        <v>1</v>
      </c>
    </row>
    <row r="34" spans="1:17" x14ac:dyDescent="0.3">
      <c r="A34" t="s">
        <v>38</v>
      </c>
      <c r="B34">
        <v>1</v>
      </c>
      <c r="C34">
        <v>3.73</v>
      </c>
      <c r="D34">
        <v>1</v>
      </c>
      <c r="E34">
        <v>1</v>
      </c>
      <c r="G34" t="s">
        <v>203</v>
      </c>
      <c r="H34">
        <v>12.73</v>
      </c>
      <c r="M34" t="s">
        <v>94</v>
      </c>
      <c r="N34">
        <v>0</v>
      </c>
      <c r="O34">
        <v>4.88</v>
      </c>
      <c r="P34">
        <v>1</v>
      </c>
      <c r="Q34">
        <v>0</v>
      </c>
    </row>
    <row r="35" spans="1:17" x14ac:dyDescent="0.3">
      <c r="A35" t="s">
        <v>39</v>
      </c>
      <c r="B35">
        <v>1</v>
      </c>
      <c r="C35">
        <v>5.36</v>
      </c>
      <c r="D35">
        <v>1</v>
      </c>
      <c r="E35">
        <v>1</v>
      </c>
      <c r="G35" t="s">
        <v>204</v>
      </c>
      <c r="H35">
        <v>283.86000000000018</v>
      </c>
      <c r="M35" t="s">
        <v>95</v>
      </c>
      <c r="N35">
        <v>0</v>
      </c>
      <c r="O35">
        <v>0.68</v>
      </c>
      <c r="P35">
        <v>0</v>
      </c>
      <c r="Q35">
        <v>0</v>
      </c>
    </row>
    <row r="36" spans="1:17" ht="15" thickBot="1" x14ac:dyDescent="0.35">
      <c r="A36" t="s">
        <v>40</v>
      </c>
      <c r="B36">
        <v>1</v>
      </c>
      <c r="C36">
        <v>9.2899999999999991</v>
      </c>
      <c r="D36">
        <v>1</v>
      </c>
      <c r="E36">
        <v>1</v>
      </c>
      <c r="G36" s="2" t="s">
        <v>205</v>
      </c>
      <c r="H36" s="2">
        <v>130</v>
      </c>
      <c r="M36" t="s">
        <v>96</v>
      </c>
      <c r="N36">
        <v>0</v>
      </c>
      <c r="O36">
        <v>1.5</v>
      </c>
      <c r="P36">
        <v>0</v>
      </c>
      <c r="Q36">
        <v>0</v>
      </c>
    </row>
    <row r="37" spans="1:17" x14ac:dyDescent="0.3">
      <c r="A37" t="s">
        <v>41</v>
      </c>
      <c r="B37">
        <v>1</v>
      </c>
      <c r="C37">
        <v>7</v>
      </c>
      <c r="D37">
        <v>1</v>
      </c>
      <c r="E37">
        <v>0</v>
      </c>
      <c r="M37" t="s">
        <v>97</v>
      </c>
      <c r="N37">
        <v>0</v>
      </c>
      <c r="O37">
        <v>3.02</v>
      </c>
      <c r="P37">
        <v>1</v>
      </c>
      <c r="Q37">
        <v>0</v>
      </c>
    </row>
    <row r="38" spans="1:17" x14ac:dyDescent="0.3">
      <c r="A38" t="s">
        <v>42</v>
      </c>
      <c r="B38">
        <v>1</v>
      </c>
      <c r="C38">
        <v>7.61</v>
      </c>
      <c r="D38">
        <v>1</v>
      </c>
      <c r="E38">
        <v>0</v>
      </c>
      <c r="M38" t="s">
        <v>98</v>
      </c>
      <c r="N38">
        <v>0</v>
      </c>
      <c r="O38">
        <v>2.4700000000000002</v>
      </c>
      <c r="P38">
        <v>0</v>
      </c>
      <c r="Q38">
        <v>0</v>
      </c>
    </row>
    <row r="39" spans="1:17" x14ac:dyDescent="0.3">
      <c r="A39" t="s">
        <v>43</v>
      </c>
      <c r="B39">
        <v>1</v>
      </c>
      <c r="C39">
        <v>16.73</v>
      </c>
      <c r="D39">
        <v>1</v>
      </c>
      <c r="E39">
        <v>0</v>
      </c>
      <c r="M39" t="s">
        <v>99</v>
      </c>
      <c r="N39">
        <v>0</v>
      </c>
      <c r="O39">
        <v>0.55000000000000004</v>
      </c>
      <c r="P39">
        <v>0</v>
      </c>
      <c r="Q39">
        <v>0</v>
      </c>
    </row>
    <row r="40" spans="1:17" x14ac:dyDescent="0.3">
      <c r="A40" t="s">
        <v>44</v>
      </c>
      <c r="B40">
        <v>1</v>
      </c>
      <c r="C40">
        <v>2.7</v>
      </c>
      <c r="D40">
        <v>0</v>
      </c>
      <c r="E40">
        <v>0</v>
      </c>
      <c r="M40" t="s">
        <v>100</v>
      </c>
      <c r="N40">
        <v>0</v>
      </c>
      <c r="O40">
        <v>2.27</v>
      </c>
      <c r="P40">
        <v>0</v>
      </c>
      <c r="Q40">
        <v>1</v>
      </c>
    </row>
    <row r="41" spans="1:17" x14ac:dyDescent="0.3">
      <c r="A41" t="s">
        <v>45</v>
      </c>
      <c r="B41">
        <v>1</v>
      </c>
      <c r="C41">
        <v>7.61</v>
      </c>
      <c r="D41">
        <v>0</v>
      </c>
      <c r="E41">
        <v>0</v>
      </c>
      <c r="M41" t="s">
        <v>101</v>
      </c>
      <c r="N41">
        <v>0</v>
      </c>
      <c r="O41">
        <v>1.05</v>
      </c>
      <c r="P41">
        <v>0</v>
      </c>
      <c r="Q41">
        <v>0</v>
      </c>
    </row>
    <row r="42" spans="1:17" x14ac:dyDescent="0.3">
      <c r="A42" t="s">
        <v>46</v>
      </c>
      <c r="B42">
        <v>1</v>
      </c>
      <c r="C42">
        <v>4.8099999999999996</v>
      </c>
      <c r="D42">
        <v>0</v>
      </c>
      <c r="E42">
        <v>0</v>
      </c>
      <c r="M42" t="s">
        <v>102</v>
      </c>
      <c r="N42">
        <v>0</v>
      </c>
      <c r="O42">
        <v>2.75</v>
      </c>
      <c r="P42">
        <v>0</v>
      </c>
      <c r="Q42">
        <v>0</v>
      </c>
    </row>
    <row r="43" spans="1:17" x14ac:dyDescent="0.3">
      <c r="A43" t="s">
        <v>47</v>
      </c>
      <c r="B43">
        <v>1</v>
      </c>
      <c r="C43">
        <v>35.11</v>
      </c>
      <c r="D43">
        <v>1</v>
      </c>
      <c r="E43">
        <v>1</v>
      </c>
      <c r="M43" t="s">
        <v>103</v>
      </c>
      <c r="N43">
        <v>0</v>
      </c>
      <c r="O43">
        <v>0.31</v>
      </c>
      <c r="P43">
        <v>0</v>
      </c>
      <c r="Q43">
        <v>1</v>
      </c>
    </row>
    <row r="44" spans="1:17" x14ac:dyDescent="0.3">
      <c r="A44" t="s">
        <v>48</v>
      </c>
      <c r="B44">
        <v>1</v>
      </c>
      <c r="C44">
        <v>3.7</v>
      </c>
      <c r="D44">
        <v>0</v>
      </c>
      <c r="E44">
        <v>0</v>
      </c>
      <c r="M44" t="s">
        <v>104</v>
      </c>
      <c r="N44">
        <v>0</v>
      </c>
      <c r="O44">
        <v>1.07</v>
      </c>
      <c r="P44">
        <v>0</v>
      </c>
      <c r="Q44">
        <v>0</v>
      </c>
    </row>
    <row r="45" spans="1:17" x14ac:dyDescent="0.3">
      <c r="A45" t="s">
        <v>49</v>
      </c>
      <c r="B45">
        <v>1</v>
      </c>
      <c r="C45">
        <v>17.260000000000002</v>
      </c>
      <c r="D45">
        <v>1</v>
      </c>
      <c r="E45">
        <v>0</v>
      </c>
      <c r="M45" t="s">
        <v>105</v>
      </c>
      <c r="N45">
        <v>0</v>
      </c>
      <c r="O45">
        <v>1.63</v>
      </c>
      <c r="P45">
        <v>0</v>
      </c>
      <c r="Q45">
        <v>1</v>
      </c>
    </row>
    <row r="46" spans="1:17" x14ac:dyDescent="0.3">
      <c r="A46" t="s">
        <v>50</v>
      </c>
      <c r="B46">
        <v>1</v>
      </c>
      <c r="C46">
        <v>5.46</v>
      </c>
      <c r="D46">
        <v>0</v>
      </c>
      <c r="E46">
        <v>1</v>
      </c>
      <c r="M46" t="s">
        <v>106</v>
      </c>
      <c r="N46">
        <v>0</v>
      </c>
      <c r="O46">
        <v>1.89</v>
      </c>
      <c r="P46">
        <v>0</v>
      </c>
      <c r="Q46">
        <v>0</v>
      </c>
    </row>
    <row r="47" spans="1:17" x14ac:dyDescent="0.3">
      <c r="A47" t="s">
        <v>51</v>
      </c>
      <c r="B47">
        <v>1</v>
      </c>
      <c r="C47">
        <v>8.2100000000000009</v>
      </c>
      <c r="D47">
        <v>1</v>
      </c>
      <c r="E47">
        <v>1</v>
      </c>
      <c r="M47" t="s">
        <v>107</v>
      </c>
      <c r="N47">
        <v>0</v>
      </c>
      <c r="O47">
        <v>7.33</v>
      </c>
      <c r="P47">
        <v>1</v>
      </c>
      <c r="Q47">
        <v>0</v>
      </c>
    </row>
    <row r="48" spans="1:17" x14ac:dyDescent="0.3">
      <c r="A48" t="s">
        <v>52</v>
      </c>
      <c r="B48">
        <v>1</v>
      </c>
      <c r="C48">
        <v>5.67</v>
      </c>
      <c r="D48">
        <v>0</v>
      </c>
      <c r="E48">
        <v>0</v>
      </c>
      <c r="M48" t="s">
        <v>108</v>
      </c>
      <c r="N48">
        <v>0</v>
      </c>
      <c r="O48">
        <v>3.53</v>
      </c>
      <c r="P48">
        <v>0</v>
      </c>
      <c r="Q48">
        <v>0</v>
      </c>
    </row>
    <row r="49" spans="1:17" x14ac:dyDescent="0.3">
      <c r="A49" t="s">
        <v>53</v>
      </c>
      <c r="B49">
        <v>1</v>
      </c>
      <c r="C49">
        <v>6.37</v>
      </c>
      <c r="D49">
        <v>0</v>
      </c>
      <c r="E49">
        <v>0</v>
      </c>
      <c r="M49" t="s">
        <v>109</v>
      </c>
      <c r="N49">
        <v>0</v>
      </c>
      <c r="O49">
        <v>2.54</v>
      </c>
      <c r="P49">
        <v>0</v>
      </c>
      <c r="Q49">
        <v>1</v>
      </c>
    </row>
    <row r="50" spans="1:17" x14ac:dyDescent="0.3">
      <c r="A50" t="s">
        <v>54</v>
      </c>
      <c r="B50">
        <v>1</v>
      </c>
      <c r="C50">
        <v>5.52</v>
      </c>
      <c r="D50">
        <v>1</v>
      </c>
      <c r="E50">
        <v>0</v>
      </c>
      <c r="M50" t="s">
        <v>110</v>
      </c>
      <c r="N50">
        <v>0</v>
      </c>
      <c r="O50">
        <v>2.67</v>
      </c>
      <c r="P50">
        <v>1</v>
      </c>
      <c r="Q50">
        <v>0</v>
      </c>
    </row>
    <row r="51" spans="1:17" x14ac:dyDescent="0.3">
      <c r="A51" t="s">
        <v>55</v>
      </c>
      <c r="B51">
        <v>1</v>
      </c>
      <c r="C51">
        <v>5.0199999999999996</v>
      </c>
      <c r="D51">
        <v>0</v>
      </c>
      <c r="E51">
        <v>0</v>
      </c>
      <c r="M51" t="s">
        <v>111</v>
      </c>
      <c r="N51">
        <v>0</v>
      </c>
      <c r="O51">
        <v>10.87</v>
      </c>
      <c r="P51">
        <v>0</v>
      </c>
      <c r="Q51">
        <v>0</v>
      </c>
    </row>
    <row r="52" spans="1:17" x14ac:dyDescent="0.3">
      <c r="A52" t="s">
        <v>56</v>
      </c>
      <c r="B52">
        <v>1</v>
      </c>
      <c r="C52">
        <v>4</v>
      </c>
      <c r="D52">
        <v>1</v>
      </c>
      <c r="E52">
        <v>0</v>
      </c>
      <c r="M52" t="s">
        <v>112</v>
      </c>
      <c r="N52">
        <v>0</v>
      </c>
      <c r="O52">
        <v>0.37</v>
      </c>
      <c r="P52">
        <v>0</v>
      </c>
      <c r="Q52">
        <v>0</v>
      </c>
    </row>
    <row r="53" spans="1:17" x14ac:dyDescent="0.3">
      <c r="A53" t="s">
        <v>57</v>
      </c>
      <c r="B53">
        <v>1</v>
      </c>
      <c r="C53">
        <v>4.72</v>
      </c>
      <c r="D53">
        <v>1</v>
      </c>
      <c r="E53">
        <v>1</v>
      </c>
      <c r="M53" t="s">
        <v>113</v>
      </c>
      <c r="N53">
        <v>0</v>
      </c>
      <c r="O53">
        <v>0.51</v>
      </c>
      <c r="P53">
        <v>0</v>
      </c>
      <c r="Q53">
        <v>0</v>
      </c>
    </row>
    <row r="54" spans="1:17" x14ac:dyDescent="0.3">
      <c r="A54" t="s">
        <v>58</v>
      </c>
      <c r="B54">
        <v>1</v>
      </c>
      <c r="C54">
        <v>14.61</v>
      </c>
      <c r="D54">
        <v>0</v>
      </c>
      <c r="E54">
        <v>1</v>
      </c>
      <c r="M54" t="s">
        <v>114</v>
      </c>
      <c r="N54">
        <v>0</v>
      </c>
      <c r="O54">
        <v>1.72</v>
      </c>
      <c r="P54">
        <v>0</v>
      </c>
      <c r="Q54">
        <v>0</v>
      </c>
    </row>
    <row r="55" spans="1:17" x14ac:dyDescent="0.3">
      <c r="A55" t="s">
        <v>59</v>
      </c>
      <c r="B55">
        <v>1</v>
      </c>
      <c r="C55">
        <v>21.9</v>
      </c>
      <c r="D55">
        <v>1</v>
      </c>
      <c r="E55">
        <v>0</v>
      </c>
      <c r="M55" t="s">
        <v>115</v>
      </c>
      <c r="N55">
        <v>0</v>
      </c>
      <c r="O55">
        <v>1.31</v>
      </c>
      <c r="P55">
        <v>0</v>
      </c>
      <c r="Q55">
        <v>0</v>
      </c>
    </row>
    <row r="56" spans="1:17" x14ac:dyDescent="0.3">
      <c r="A56" t="s">
        <v>60</v>
      </c>
      <c r="B56">
        <v>1</v>
      </c>
      <c r="C56">
        <v>6.16</v>
      </c>
      <c r="D56">
        <v>1</v>
      </c>
      <c r="E56">
        <v>1</v>
      </c>
      <c r="M56" t="s">
        <v>116</v>
      </c>
      <c r="N56">
        <v>0</v>
      </c>
      <c r="O56">
        <v>4.22</v>
      </c>
      <c r="P56">
        <v>1</v>
      </c>
      <c r="Q56">
        <v>1</v>
      </c>
    </row>
    <row r="57" spans="1:17" x14ac:dyDescent="0.3">
      <c r="A57" t="s">
        <v>0</v>
      </c>
      <c r="B57">
        <v>1</v>
      </c>
      <c r="C57">
        <v>15.56</v>
      </c>
      <c r="D57">
        <v>1</v>
      </c>
      <c r="E57">
        <v>0</v>
      </c>
      <c r="M57" t="s">
        <v>117</v>
      </c>
      <c r="N57">
        <v>0</v>
      </c>
      <c r="O57">
        <v>0.31</v>
      </c>
      <c r="P57">
        <v>0</v>
      </c>
      <c r="Q57">
        <v>0</v>
      </c>
    </row>
    <row r="58" spans="1:17" x14ac:dyDescent="0.3">
      <c r="A58" t="s">
        <v>61</v>
      </c>
      <c r="B58">
        <v>1</v>
      </c>
      <c r="C58">
        <v>1.95</v>
      </c>
      <c r="D58">
        <v>1</v>
      </c>
      <c r="E58">
        <v>0</v>
      </c>
      <c r="M58" t="s">
        <v>118</v>
      </c>
      <c r="N58">
        <v>0</v>
      </c>
      <c r="O58">
        <v>8.2899999999999991</v>
      </c>
      <c r="P58">
        <v>1</v>
      </c>
      <c r="Q58">
        <v>0</v>
      </c>
    </row>
    <row r="59" spans="1:17" x14ac:dyDescent="0.3">
      <c r="B59">
        <f>SUM(B2:B58)</f>
        <v>57</v>
      </c>
      <c r="C59">
        <f>SUM(C2:C58)</f>
        <v>506.25</v>
      </c>
      <c r="M59" t="s">
        <v>119</v>
      </c>
      <c r="N59">
        <v>0</v>
      </c>
      <c r="O59">
        <v>7.61</v>
      </c>
      <c r="P59">
        <v>1</v>
      </c>
      <c r="Q59">
        <v>0</v>
      </c>
    </row>
    <row r="60" spans="1:17" x14ac:dyDescent="0.3">
      <c r="A60" t="s">
        <v>211</v>
      </c>
      <c r="B60">
        <f>C59/B59</f>
        <v>8.8815789473684212</v>
      </c>
      <c r="M60" t="s">
        <v>120</v>
      </c>
      <c r="N60">
        <v>0</v>
      </c>
      <c r="O60">
        <v>3.15</v>
      </c>
      <c r="P60">
        <v>0</v>
      </c>
      <c r="Q60">
        <v>1</v>
      </c>
    </row>
    <row r="61" spans="1:17" x14ac:dyDescent="0.3">
      <c r="M61" t="s">
        <v>121</v>
      </c>
      <c r="N61">
        <v>0</v>
      </c>
      <c r="O61">
        <v>3.04</v>
      </c>
      <c r="P61">
        <v>1</v>
      </c>
      <c r="Q61">
        <v>1</v>
      </c>
    </row>
    <row r="62" spans="1:17" x14ac:dyDescent="0.3">
      <c r="M62" t="s">
        <v>122</v>
      </c>
      <c r="N62">
        <v>0</v>
      </c>
      <c r="O62">
        <v>0.9</v>
      </c>
      <c r="P62">
        <v>0</v>
      </c>
      <c r="Q62">
        <v>0</v>
      </c>
    </row>
    <row r="63" spans="1:17" x14ac:dyDescent="0.3">
      <c r="M63" t="s">
        <v>123</v>
      </c>
      <c r="N63">
        <v>0</v>
      </c>
      <c r="O63">
        <v>3.14</v>
      </c>
      <c r="P63">
        <v>0</v>
      </c>
      <c r="Q63">
        <v>1</v>
      </c>
    </row>
    <row r="64" spans="1:17" x14ac:dyDescent="0.3">
      <c r="M64" t="s">
        <v>124</v>
      </c>
      <c r="N64">
        <v>0</v>
      </c>
      <c r="O64">
        <v>3.93</v>
      </c>
      <c r="P64">
        <v>1</v>
      </c>
      <c r="Q64">
        <v>0</v>
      </c>
    </row>
    <row r="65" spans="13:17" x14ac:dyDescent="0.3">
      <c r="M65" t="s">
        <v>125</v>
      </c>
      <c r="N65">
        <v>0</v>
      </c>
      <c r="O65">
        <v>1.37</v>
      </c>
      <c r="P65">
        <v>0</v>
      </c>
      <c r="Q65">
        <v>0</v>
      </c>
    </row>
    <row r="66" spans="13:17" x14ac:dyDescent="0.3">
      <c r="M66" t="s">
        <v>126</v>
      </c>
      <c r="N66">
        <v>0</v>
      </c>
      <c r="O66">
        <v>2.83</v>
      </c>
      <c r="P66">
        <v>0</v>
      </c>
      <c r="Q66">
        <v>0</v>
      </c>
    </row>
    <row r="67" spans="13:17" x14ac:dyDescent="0.3">
      <c r="M67" t="s">
        <v>127</v>
      </c>
      <c r="N67">
        <v>0</v>
      </c>
      <c r="O67">
        <v>5.84</v>
      </c>
      <c r="P67">
        <v>0</v>
      </c>
      <c r="Q67">
        <v>0</v>
      </c>
    </row>
    <row r="68" spans="13:17" x14ac:dyDescent="0.3">
      <c r="M68" t="s">
        <v>128</v>
      </c>
      <c r="N68">
        <v>0</v>
      </c>
      <c r="O68">
        <v>3.79</v>
      </c>
      <c r="P68">
        <v>0</v>
      </c>
      <c r="Q68">
        <v>0</v>
      </c>
    </row>
    <row r="69" spans="13:17" x14ac:dyDescent="0.3">
      <c r="M69" t="s">
        <v>129</v>
      </c>
      <c r="N69">
        <v>0</v>
      </c>
      <c r="O69">
        <v>1.74</v>
      </c>
      <c r="P69">
        <v>0</v>
      </c>
      <c r="Q69">
        <v>0</v>
      </c>
    </row>
    <row r="70" spans="13:17" x14ac:dyDescent="0.3">
      <c r="M70" t="s">
        <v>130</v>
      </c>
      <c r="N70">
        <v>0</v>
      </c>
      <c r="O70">
        <v>0.37</v>
      </c>
      <c r="P70">
        <v>0</v>
      </c>
      <c r="Q70">
        <v>0</v>
      </c>
    </row>
    <row r="71" spans="13:17" x14ac:dyDescent="0.3">
      <c r="M71" t="s">
        <v>131</v>
      </c>
      <c r="N71">
        <v>0</v>
      </c>
      <c r="O71">
        <v>1.84</v>
      </c>
      <c r="P71">
        <v>0</v>
      </c>
      <c r="Q71">
        <v>0</v>
      </c>
    </row>
    <row r="72" spans="13:17" x14ac:dyDescent="0.3">
      <c r="M72" t="s">
        <v>132</v>
      </c>
      <c r="N72">
        <v>0</v>
      </c>
      <c r="O72">
        <v>0.26</v>
      </c>
      <c r="P72">
        <v>0</v>
      </c>
      <c r="Q72">
        <v>0</v>
      </c>
    </row>
    <row r="73" spans="13:17" x14ac:dyDescent="0.3">
      <c r="M73" t="s">
        <v>133</v>
      </c>
      <c r="N73">
        <v>0</v>
      </c>
      <c r="O73">
        <v>0.84</v>
      </c>
      <c r="P73">
        <v>0</v>
      </c>
      <c r="Q73">
        <v>0</v>
      </c>
    </row>
    <row r="74" spans="13:17" x14ac:dyDescent="0.3">
      <c r="M74" t="s">
        <v>134</v>
      </c>
      <c r="N74">
        <v>0</v>
      </c>
      <c r="O74">
        <v>0.59</v>
      </c>
      <c r="P74">
        <v>0</v>
      </c>
      <c r="Q74">
        <v>1</v>
      </c>
    </row>
    <row r="75" spans="13:17" x14ac:dyDescent="0.3">
      <c r="M75" t="s">
        <v>135</v>
      </c>
      <c r="N75">
        <v>0</v>
      </c>
      <c r="O75">
        <v>3.58</v>
      </c>
      <c r="P75">
        <v>0</v>
      </c>
      <c r="Q75">
        <v>0</v>
      </c>
    </row>
    <row r="76" spans="13:17" x14ac:dyDescent="0.3">
      <c r="M76" t="s">
        <v>136</v>
      </c>
      <c r="N76">
        <v>0</v>
      </c>
      <c r="O76">
        <v>0.78</v>
      </c>
      <c r="P76">
        <v>0</v>
      </c>
      <c r="Q76">
        <v>1</v>
      </c>
    </row>
    <row r="77" spans="13:17" x14ac:dyDescent="0.3">
      <c r="M77" t="s">
        <v>137</v>
      </c>
      <c r="N77">
        <v>0</v>
      </c>
      <c r="O77">
        <v>11.8</v>
      </c>
      <c r="P77">
        <v>1</v>
      </c>
      <c r="Q77">
        <v>0</v>
      </c>
    </row>
    <row r="78" spans="13:17" x14ac:dyDescent="0.3">
      <c r="M78" t="s">
        <v>138</v>
      </c>
      <c r="N78">
        <v>0</v>
      </c>
      <c r="O78">
        <v>0.75</v>
      </c>
      <c r="P78">
        <v>0</v>
      </c>
      <c r="Q78">
        <v>0</v>
      </c>
    </row>
    <row r="79" spans="13:17" x14ac:dyDescent="0.3">
      <c r="M79" t="s">
        <v>139</v>
      </c>
      <c r="N79">
        <v>0</v>
      </c>
      <c r="O79">
        <v>1.03</v>
      </c>
      <c r="P79">
        <v>0</v>
      </c>
      <c r="Q79">
        <v>0</v>
      </c>
    </row>
    <row r="80" spans="13:17" x14ac:dyDescent="0.3">
      <c r="M80" t="s">
        <v>140</v>
      </c>
      <c r="N80">
        <v>0</v>
      </c>
      <c r="O80">
        <v>1.78</v>
      </c>
      <c r="P80">
        <v>1</v>
      </c>
      <c r="Q80">
        <v>0</v>
      </c>
    </row>
    <row r="81" spans="13:17" x14ac:dyDescent="0.3">
      <c r="M81" t="s">
        <v>141</v>
      </c>
      <c r="N81">
        <v>0</v>
      </c>
      <c r="O81">
        <v>1.08</v>
      </c>
      <c r="P81">
        <v>0</v>
      </c>
      <c r="Q81">
        <v>1</v>
      </c>
    </row>
    <row r="82" spans="13:17" x14ac:dyDescent="0.3">
      <c r="M82" t="s">
        <v>142</v>
      </c>
      <c r="N82">
        <v>0</v>
      </c>
      <c r="O82">
        <v>11.05</v>
      </c>
      <c r="P82">
        <v>1</v>
      </c>
      <c r="Q82">
        <v>0</v>
      </c>
    </row>
    <row r="83" spans="13:17" x14ac:dyDescent="0.3">
      <c r="M83" t="s">
        <v>143</v>
      </c>
      <c r="N83">
        <v>0</v>
      </c>
      <c r="O83">
        <v>1.18</v>
      </c>
      <c r="P83">
        <v>0</v>
      </c>
      <c r="Q83">
        <v>0</v>
      </c>
    </row>
    <row r="84" spans="13:17" x14ac:dyDescent="0.3">
      <c r="M84" t="s">
        <v>144</v>
      </c>
      <c r="N84">
        <v>0</v>
      </c>
      <c r="O84">
        <v>0.6</v>
      </c>
      <c r="P84">
        <v>1</v>
      </c>
      <c r="Q84">
        <v>1</v>
      </c>
    </row>
    <row r="85" spans="13:17" x14ac:dyDescent="0.3">
      <c r="M85" t="s">
        <v>145</v>
      </c>
      <c r="N85">
        <v>0</v>
      </c>
      <c r="O85">
        <v>0.65</v>
      </c>
      <c r="P85">
        <v>0</v>
      </c>
      <c r="Q85">
        <v>0</v>
      </c>
    </row>
    <row r="86" spans="13:17" x14ac:dyDescent="0.3">
      <c r="M86" t="s">
        <v>146</v>
      </c>
      <c r="N86">
        <v>0</v>
      </c>
      <c r="O86">
        <v>6.4</v>
      </c>
      <c r="P86">
        <v>0</v>
      </c>
      <c r="Q86">
        <v>0</v>
      </c>
    </row>
    <row r="87" spans="13:17" x14ac:dyDescent="0.3">
      <c r="M87" t="s">
        <v>147</v>
      </c>
      <c r="N87">
        <v>0</v>
      </c>
      <c r="O87">
        <v>0.51</v>
      </c>
      <c r="P87">
        <v>0</v>
      </c>
      <c r="Q87">
        <v>0</v>
      </c>
    </row>
    <row r="88" spans="13:17" x14ac:dyDescent="0.3">
      <c r="M88" t="s">
        <v>148</v>
      </c>
      <c r="N88">
        <v>0</v>
      </c>
      <c r="O88">
        <v>7.6</v>
      </c>
      <c r="P88">
        <v>0</v>
      </c>
      <c r="Q88">
        <v>0</v>
      </c>
    </row>
    <row r="89" spans="13:17" x14ac:dyDescent="0.3">
      <c r="M89" t="s">
        <v>149</v>
      </c>
      <c r="N89">
        <v>0</v>
      </c>
      <c r="O89">
        <v>0.97</v>
      </c>
      <c r="P89">
        <v>0</v>
      </c>
      <c r="Q89">
        <v>1</v>
      </c>
    </row>
    <row r="90" spans="13:17" x14ac:dyDescent="0.3">
      <c r="M90" t="s">
        <v>150</v>
      </c>
      <c r="N90">
        <v>0</v>
      </c>
      <c r="O90">
        <v>2.85</v>
      </c>
      <c r="P90">
        <v>0</v>
      </c>
      <c r="Q90">
        <v>1</v>
      </c>
    </row>
    <row r="91" spans="13:17" x14ac:dyDescent="0.3">
      <c r="M91" t="s">
        <v>151</v>
      </c>
      <c r="N91">
        <v>0</v>
      </c>
      <c r="O91">
        <v>2.35</v>
      </c>
      <c r="P91">
        <v>0</v>
      </c>
      <c r="Q91">
        <v>1</v>
      </c>
    </row>
    <row r="92" spans="13:17" x14ac:dyDescent="0.3">
      <c r="M92" t="s">
        <v>152</v>
      </c>
      <c r="N92">
        <v>0</v>
      </c>
      <c r="O92">
        <v>4.7300000000000004</v>
      </c>
      <c r="P92">
        <v>0</v>
      </c>
      <c r="Q92">
        <v>0</v>
      </c>
    </row>
    <row r="93" spans="13:17" x14ac:dyDescent="0.3">
      <c r="M93" t="s">
        <v>153</v>
      </c>
      <c r="N93">
        <v>0</v>
      </c>
      <c r="O93">
        <v>0.56999999999999995</v>
      </c>
      <c r="P93">
        <v>0</v>
      </c>
      <c r="Q93">
        <v>0</v>
      </c>
    </row>
    <row r="94" spans="13:17" x14ac:dyDescent="0.3">
      <c r="M94" t="s">
        <v>154</v>
      </c>
      <c r="N94">
        <v>0</v>
      </c>
      <c r="O94">
        <v>0.22</v>
      </c>
      <c r="P94">
        <v>0</v>
      </c>
      <c r="Q94">
        <v>0</v>
      </c>
    </row>
    <row r="95" spans="13:17" x14ac:dyDescent="0.3">
      <c r="M95" t="s">
        <v>155</v>
      </c>
      <c r="N95">
        <v>0</v>
      </c>
      <c r="O95">
        <v>3.76</v>
      </c>
      <c r="P95">
        <v>0</v>
      </c>
      <c r="Q95">
        <v>0</v>
      </c>
    </row>
    <row r="96" spans="13:17" x14ac:dyDescent="0.3">
      <c r="M96" t="s">
        <v>156</v>
      </c>
      <c r="N96">
        <v>0</v>
      </c>
      <c r="O96">
        <v>0.43</v>
      </c>
      <c r="P96">
        <v>0</v>
      </c>
      <c r="Q96">
        <v>0</v>
      </c>
    </row>
    <row r="97" spans="13:17" x14ac:dyDescent="0.3">
      <c r="M97" t="s">
        <v>157</v>
      </c>
      <c r="N97">
        <v>0</v>
      </c>
      <c r="O97">
        <v>1.1299999999999999</v>
      </c>
      <c r="P97">
        <v>0</v>
      </c>
      <c r="Q97">
        <v>0</v>
      </c>
    </row>
    <row r="98" spans="13:17" x14ac:dyDescent="0.3">
      <c r="M98" t="s">
        <v>158</v>
      </c>
      <c r="N98">
        <v>0</v>
      </c>
      <c r="O98">
        <v>2.64</v>
      </c>
      <c r="P98">
        <v>0</v>
      </c>
      <c r="Q98">
        <v>0</v>
      </c>
    </row>
    <row r="99" spans="13:17" x14ac:dyDescent="0.3">
      <c r="M99" t="s">
        <v>159</v>
      </c>
      <c r="N99">
        <v>0</v>
      </c>
      <c r="O99">
        <v>4.41</v>
      </c>
      <c r="P99">
        <v>1</v>
      </c>
      <c r="Q99">
        <v>0</v>
      </c>
    </row>
    <row r="100" spans="13:17" x14ac:dyDescent="0.3">
      <c r="M100" t="s">
        <v>160</v>
      </c>
      <c r="N100">
        <v>0</v>
      </c>
      <c r="O100">
        <v>12.73</v>
      </c>
      <c r="P100">
        <v>0</v>
      </c>
      <c r="Q100">
        <v>0</v>
      </c>
    </row>
    <row r="101" spans="13:17" x14ac:dyDescent="0.3">
      <c r="M101" t="s">
        <v>161</v>
      </c>
      <c r="N101">
        <v>0</v>
      </c>
      <c r="O101">
        <v>0.92</v>
      </c>
      <c r="P101">
        <v>0</v>
      </c>
      <c r="Q101">
        <v>1</v>
      </c>
    </row>
    <row r="102" spans="13:17" x14ac:dyDescent="0.3">
      <c r="M102" t="s">
        <v>162</v>
      </c>
      <c r="N102">
        <v>0</v>
      </c>
      <c r="O102">
        <v>4.2300000000000004</v>
      </c>
      <c r="P102">
        <v>0</v>
      </c>
      <c r="Q102">
        <v>0</v>
      </c>
    </row>
    <row r="103" spans="13:17" x14ac:dyDescent="0.3">
      <c r="M103" t="s">
        <v>163</v>
      </c>
      <c r="N103">
        <v>0</v>
      </c>
      <c r="O103">
        <v>3.17</v>
      </c>
      <c r="P103">
        <v>0</v>
      </c>
      <c r="Q103">
        <v>0</v>
      </c>
    </row>
    <row r="104" spans="13:17" x14ac:dyDescent="0.3">
      <c r="M104" t="s">
        <v>164</v>
      </c>
      <c r="N104">
        <v>0</v>
      </c>
      <c r="O104">
        <v>0.51</v>
      </c>
      <c r="P104">
        <v>0</v>
      </c>
      <c r="Q104">
        <v>0</v>
      </c>
    </row>
    <row r="105" spans="13:17" x14ac:dyDescent="0.3">
      <c r="M105" t="s">
        <v>165</v>
      </c>
      <c r="N105">
        <v>0</v>
      </c>
      <c r="O105">
        <v>2.39</v>
      </c>
      <c r="P105">
        <v>0</v>
      </c>
      <c r="Q105">
        <v>1</v>
      </c>
    </row>
    <row r="106" spans="13:17" x14ac:dyDescent="0.3">
      <c r="M106" t="s">
        <v>166</v>
      </c>
      <c r="N106">
        <v>0</v>
      </c>
      <c r="O106">
        <v>0.88</v>
      </c>
      <c r="P106">
        <v>0</v>
      </c>
      <c r="Q106">
        <v>0</v>
      </c>
    </row>
    <row r="107" spans="13:17" x14ac:dyDescent="0.3">
      <c r="M107" t="s">
        <v>167</v>
      </c>
      <c r="N107">
        <v>0</v>
      </c>
      <c r="O107">
        <v>0.18</v>
      </c>
      <c r="P107">
        <v>0</v>
      </c>
      <c r="Q107">
        <v>0</v>
      </c>
    </row>
    <row r="108" spans="13:17" x14ac:dyDescent="0.3">
      <c r="M108" t="s">
        <v>168</v>
      </c>
      <c r="N108">
        <v>0</v>
      </c>
      <c r="O108">
        <v>0.2</v>
      </c>
      <c r="P108">
        <v>0</v>
      </c>
      <c r="Q108">
        <v>0</v>
      </c>
    </row>
    <row r="109" spans="13:17" x14ac:dyDescent="0.3">
      <c r="M109" t="s">
        <v>169</v>
      </c>
      <c r="N109">
        <v>0</v>
      </c>
      <c r="O109">
        <v>0.04</v>
      </c>
      <c r="P109">
        <v>0</v>
      </c>
      <c r="Q109">
        <v>1</v>
      </c>
    </row>
    <row r="110" spans="13:17" x14ac:dyDescent="0.3">
      <c r="M110" t="s">
        <v>170</v>
      </c>
      <c r="N110">
        <v>0</v>
      </c>
      <c r="O110">
        <v>0.04</v>
      </c>
      <c r="P110">
        <v>0</v>
      </c>
      <c r="Q110">
        <v>0</v>
      </c>
    </row>
    <row r="111" spans="13:17" x14ac:dyDescent="0.3">
      <c r="M111" t="s">
        <v>171</v>
      </c>
      <c r="N111">
        <v>0</v>
      </c>
      <c r="O111">
        <v>0.17</v>
      </c>
      <c r="P111">
        <v>0</v>
      </c>
      <c r="Q111">
        <v>0</v>
      </c>
    </row>
    <row r="112" spans="13:17" x14ac:dyDescent="0.3">
      <c r="M112" t="s">
        <v>172</v>
      </c>
      <c r="N112">
        <v>0</v>
      </c>
      <c r="O112">
        <v>0.04</v>
      </c>
      <c r="P112">
        <v>0</v>
      </c>
      <c r="Q112">
        <v>0</v>
      </c>
    </row>
    <row r="113" spans="13:17" x14ac:dyDescent="0.3">
      <c r="M113" t="s">
        <v>173</v>
      </c>
      <c r="N113">
        <v>0</v>
      </c>
      <c r="O113">
        <v>0.13</v>
      </c>
      <c r="P113">
        <v>0</v>
      </c>
      <c r="Q113">
        <v>0</v>
      </c>
    </row>
    <row r="114" spans="13:17" x14ac:dyDescent="0.3">
      <c r="M114" t="s">
        <v>174</v>
      </c>
      <c r="N114">
        <v>0</v>
      </c>
      <c r="O114">
        <v>0.24</v>
      </c>
      <c r="P114">
        <v>0</v>
      </c>
      <c r="Q114">
        <v>1</v>
      </c>
    </row>
    <row r="115" spans="13:17" x14ac:dyDescent="0.3">
      <c r="M115" t="s">
        <v>175</v>
      </c>
      <c r="N115">
        <v>0</v>
      </c>
      <c r="O115">
        <v>0.22</v>
      </c>
      <c r="P115">
        <v>0</v>
      </c>
      <c r="Q115">
        <v>0</v>
      </c>
    </row>
    <row r="116" spans="13:17" x14ac:dyDescent="0.3">
      <c r="M116" t="s">
        <v>176</v>
      </c>
      <c r="N116">
        <v>0</v>
      </c>
      <c r="O116">
        <v>0.16</v>
      </c>
      <c r="P116">
        <v>0</v>
      </c>
      <c r="Q116">
        <v>0</v>
      </c>
    </row>
    <row r="117" spans="13:17" x14ac:dyDescent="0.3">
      <c r="M117" t="s">
        <v>177</v>
      </c>
      <c r="N117">
        <v>0</v>
      </c>
      <c r="O117">
        <v>0.27</v>
      </c>
      <c r="P117">
        <v>0</v>
      </c>
      <c r="Q117">
        <v>0</v>
      </c>
    </row>
    <row r="118" spans="13:17" x14ac:dyDescent="0.3">
      <c r="M118" t="s">
        <v>178</v>
      </c>
      <c r="N118">
        <v>0</v>
      </c>
      <c r="O118">
        <v>0.13</v>
      </c>
      <c r="P118">
        <v>0</v>
      </c>
      <c r="Q118">
        <v>0</v>
      </c>
    </row>
    <row r="119" spans="13:17" x14ac:dyDescent="0.3">
      <c r="M119" t="s">
        <v>179</v>
      </c>
      <c r="N119">
        <v>0</v>
      </c>
      <c r="O119">
        <v>0.05</v>
      </c>
      <c r="P119">
        <v>0</v>
      </c>
      <c r="Q119">
        <v>0</v>
      </c>
    </row>
    <row r="120" spans="13:17" x14ac:dyDescent="0.3">
      <c r="M120" t="s">
        <v>180</v>
      </c>
      <c r="N120">
        <v>0</v>
      </c>
      <c r="O120">
        <v>0.2</v>
      </c>
      <c r="P120">
        <v>0</v>
      </c>
      <c r="Q120">
        <v>0</v>
      </c>
    </row>
    <row r="121" spans="13:17" x14ac:dyDescent="0.3">
      <c r="M121" t="s">
        <v>181</v>
      </c>
      <c r="N121">
        <v>0</v>
      </c>
      <c r="O121">
        <v>0.21</v>
      </c>
      <c r="P121">
        <v>0</v>
      </c>
      <c r="Q121">
        <v>0</v>
      </c>
    </row>
    <row r="122" spans="13:17" x14ac:dyDescent="0.3">
      <c r="M122" t="s">
        <v>182</v>
      </c>
      <c r="N122">
        <v>0</v>
      </c>
      <c r="O122">
        <v>0.1</v>
      </c>
      <c r="P122">
        <v>0</v>
      </c>
      <c r="Q122">
        <v>0</v>
      </c>
    </row>
    <row r="123" spans="13:17" x14ac:dyDescent="0.3">
      <c r="M123" t="s">
        <v>183</v>
      </c>
      <c r="N123">
        <v>0</v>
      </c>
      <c r="O123">
        <v>0.08</v>
      </c>
      <c r="P123">
        <v>0</v>
      </c>
      <c r="Q123">
        <v>1</v>
      </c>
    </row>
    <row r="124" spans="13:17" x14ac:dyDescent="0.3">
      <c r="M124" t="s">
        <v>184</v>
      </c>
      <c r="N124">
        <v>0</v>
      </c>
      <c r="O124">
        <v>0.12</v>
      </c>
      <c r="P124">
        <v>0</v>
      </c>
      <c r="Q124">
        <v>0</v>
      </c>
    </row>
    <row r="125" spans="13:17" x14ac:dyDescent="0.3">
      <c r="M125" t="s">
        <v>185</v>
      </c>
      <c r="N125">
        <v>0</v>
      </c>
      <c r="O125">
        <v>0.05</v>
      </c>
      <c r="P125">
        <v>0</v>
      </c>
      <c r="Q125">
        <v>0</v>
      </c>
    </row>
    <row r="126" spans="13:17" x14ac:dyDescent="0.3">
      <c r="M126" t="s">
        <v>186</v>
      </c>
      <c r="N126">
        <v>0</v>
      </c>
      <c r="O126">
        <v>0.18</v>
      </c>
      <c r="P126">
        <v>0</v>
      </c>
      <c r="Q126">
        <v>0</v>
      </c>
    </row>
    <row r="127" spans="13:17" x14ac:dyDescent="0.3">
      <c r="M127" t="s">
        <v>187</v>
      </c>
      <c r="N127">
        <v>0</v>
      </c>
      <c r="O127">
        <v>0.49</v>
      </c>
      <c r="P127">
        <v>0</v>
      </c>
      <c r="Q127">
        <v>0</v>
      </c>
    </row>
    <row r="128" spans="13:17" x14ac:dyDescent="0.3">
      <c r="M128" t="s">
        <v>188</v>
      </c>
      <c r="N128">
        <v>0</v>
      </c>
      <c r="O128">
        <v>0.24</v>
      </c>
      <c r="P128">
        <v>0</v>
      </c>
      <c r="Q128">
        <v>0</v>
      </c>
    </row>
    <row r="129" spans="13:17" x14ac:dyDescent="0.3">
      <c r="M129" t="s">
        <v>189</v>
      </c>
      <c r="N129">
        <v>0</v>
      </c>
      <c r="O129">
        <v>0.13</v>
      </c>
      <c r="P129">
        <v>0</v>
      </c>
      <c r="Q129">
        <v>0</v>
      </c>
    </row>
    <row r="130" spans="13:17" x14ac:dyDescent="0.3">
      <c r="M130" t="s">
        <v>190</v>
      </c>
      <c r="N130">
        <v>0</v>
      </c>
      <c r="O130">
        <v>0.48</v>
      </c>
      <c r="P130">
        <v>0</v>
      </c>
      <c r="Q130">
        <v>0</v>
      </c>
    </row>
    <row r="131" spans="13:17" x14ac:dyDescent="0.3">
      <c r="M131" t="s">
        <v>191</v>
      </c>
      <c r="N131">
        <v>130</v>
      </c>
      <c r="O131">
        <v>0.31</v>
      </c>
      <c r="P131">
        <v>0</v>
      </c>
      <c r="Q131">
        <v>0</v>
      </c>
    </row>
    <row r="132" spans="13:17" x14ac:dyDescent="0.3">
      <c r="O132">
        <f>SUM(O2:O131)</f>
        <v>283.86000000000018</v>
      </c>
    </row>
    <row r="133" spans="13:17" x14ac:dyDescent="0.3">
      <c r="M133" t="s">
        <v>211</v>
      </c>
    </row>
    <row r="135" spans="13:17" x14ac:dyDescent="0.3">
      <c r="M135" t="s">
        <v>211</v>
      </c>
      <c r="N135">
        <f>O132/N131</f>
        <v>2.183538461538463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9B26-9825-4596-89FA-FF877251B162}">
  <dimension ref="A1:P131"/>
  <sheetViews>
    <sheetView tabSelected="1" zoomScale="76" zoomScaleNormal="76" workbookViewId="0">
      <selection activeCell="L10" sqref="L10"/>
    </sheetView>
  </sheetViews>
  <sheetFormatPr defaultRowHeight="14.4" x14ac:dyDescent="0.3"/>
  <cols>
    <col min="1" max="1" width="13.109375" customWidth="1"/>
    <col min="3" max="3" width="9.109375" customWidth="1"/>
  </cols>
  <sheetData>
    <row r="1" spans="1:16" x14ac:dyDescent="0.3">
      <c r="A1" s="1" t="s">
        <v>3</v>
      </c>
      <c r="D1" s="3" t="s">
        <v>206</v>
      </c>
      <c r="E1" s="3" t="s">
        <v>209</v>
      </c>
      <c r="M1" s="5" t="s">
        <v>210</v>
      </c>
      <c r="O1" s="3" t="s">
        <v>207</v>
      </c>
      <c r="P1" s="3" t="s">
        <v>209</v>
      </c>
    </row>
    <row r="2" spans="1:16" x14ac:dyDescent="0.3">
      <c r="A2">
        <v>6.55</v>
      </c>
      <c r="D2">
        <v>1.95</v>
      </c>
      <c r="E2">
        <v>1</v>
      </c>
      <c r="M2">
        <v>1.6</v>
      </c>
      <c r="O2">
        <v>0.04</v>
      </c>
      <c r="P2">
        <v>3</v>
      </c>
    </row>
    <row r="3" spans="1:16" x14ac:dyDescent="0.3">
      <c r="A3">
        <v>5.45</v>
      </c>
      <c r="D3">
        <v>5.95</v>
      </c>
      <c r="E3">
        <v>24</v>
      </c>
      <c r="M3">
        <v>3.95</v>
      </c>
      <c r="O3">
        <v>1.54</v>
      </c>
      <c r="P3">
        <v>67</v>
      </c>
    </row>
    <row r="4" spans="1:16" x14ac:dyDescent="0.3">
      <c r="A4">
        <v>15.86</v>
      </c>
      <c r="D4">
        <v>9.9499999999999993</v>
      </c>
      <c r="E4">
        <v>18</v>
      </c>
      <c r="M4">
        <v>1.1299999999999999</v>
      </c>
      <c r="O4">
        <v>3.04</v>
      </c>
      <c r="P4">
        <v>30</v>
      </c>
    </row>
    <row r="5" spans="1:16" x14ac:dyDescent="0.3">
      <c r="A5">
        <v>7.32</v>
      </c>
      <c r="D5">
        <v>13.95</v>
      </c>
      <c r="E5">
        <v>2</v>
      </c>
      <c r="M5">
        <v>4.3</v>
      </c>
      <c r="O5">
        <v>4.54</v>
      </c>
      <c r="P5">
        <v>14</v>
      </c>
    </row>
    <row r="6" spans="1:16" x14ac:dyDescent="0.3">
      <c r="A6">
        <v>5.63</v>
      </c>
      <c r="D6">
        <v>17.95</v>
      </c>
      <c r="E6">
        <v>8</v>
      </c>
      <c r="M6">
        <v>1.86</v>
      </c>
      <c r="O6">
        <v>6.04</v>
      </c>
      <c r="P6">
        <v>5</v>
      </c>
    </row>
    <row r="7" spans="1:16" x14ac:dyDescent="0.3">
      <c r="A7">
        <v>22.45</v>
      </c>
      <c r="D7">
        <v>21.95</v>
      </c>
      <c r="E7">
        <v>1</v>
      </c>
      <c r="M7">
        <v>3.29</v>
      </c>
      <c r="O7">
        <v>7.54</v>
      </c>
      <c r="P7">
        <v>4</v>
      </c>
    </row>
    <row r="8" spans="1:16" x14ac:dyDescent="0.3">
      <c r="A8">
        <v>4.57</v>
      </c>
      <c r="D8">
        <v>25.95</v>
      </c>
      <c r="E8">
        <v>2</v>
      </c>
      <c r="M8">
        <v>0.46</v>
      </c>
      <c r="O8">
        <v>9.0399999999999991</v>
      </c>
      <c r="P8">
        <v>3</v>
      </c>
    </row>
    <row r="9" spans="1:16" x14ac:dyDescent="0.3">
      <c r="A9">
        <v>8.44</v>
      </c>
      <c r="D9">
        <v>29.95</v>
      </c>
      <c r="E9">
        <v>0</v>
      </c>
      <c r="M9">
        <v>5.79</v>
      </c>
      <c r="O9">
        <v>10.54</v>
      </c>
      <c r="P9">
        <v>0</v>
      </c>
    </row>
    <row r="10" spans="1:16" x14ac:dyDescent="0.3">
      <c r="A10">
        <v>15.19</v>
      </c>
      <c r="D10">
        <v>33.950000000000003</v>
      </c>
      <c r="E10">
        <v>0</v>
      </c>
      <c r="M10">
        <v>1.89</v>
      </c>
      <c r="O10">
        <v>12.04</v>
      </c>
      <c r="P10">
        <v>3</v>
      </c>
    </row>
    <row r="11" spans="1:16" x14ac:dyDescent="0.3">
      <c r="A11">
        <v>15.65</v>
      </c>
      <c r="D11">
        <v>35.11</v>
      </c>
      <c r="E11">
        <v>1</v>
      </c>
      <c r="M11">
        <v>0.5</v>
      </c>
      <c r="O11">
        <v>12.73</v>
      </c>
      <c r="P11">
        <v>1</v>
      </c>
    </row>
    <row r="12" spans="1:16" ht="15" thickBot="1" x14ac:dyDescent="0.35">
      <c r="A12">
        <v>4.5999999999999996</v>
      </c>
      <c r="D12" s="2" t="s">
        <v>208</v>
      </c>
      <c r="E12" s="2">
        <v>0</v>
      </c>
      <c r="M12">
        <v>1.04</v>
      </c>
      <c r="O12" s="2" t="s">
        <v>208</v>
      </c>
      <c r="P12" s="2">
        <v>0</v>
      </c>
    </row>
    <row r="13" spans="1:16" x14ac:dyDescent="0.3">
      <c r="A13">
        <v>3.95</v>
      </c>
      <c r="M13">
        <v>1.87</v>
      </c>
    </row>
    <row r="14" spans="1:16" x14ac:dyDescent="0.3">
      <c r="A14">
        <v>5.77</v>
      </c>
      <c r="M14">
        <v>5.57</v>
      </c>
    </row>
    <row r="15" spans="1:16" x14ac:dyDescent="0.3">
      <c r="A15">
        <v>9.4</v>
      </c>
      <c r="M15">
        <v>3.01</v>
      </c>
    </row>
    <row r="16" spans="1:16" x14ac:dyDescent="0.3">
      <c r="A16">
        <v>5.93</v>
      </c>
      <c r="M16">
        <v>2.37</v>
      </c>
    </row>
    <row r="17" spans="1:13" x14ac:dyDescent="0.3">
      <c r="A17">
        <v>11.81</v>
      </c>
      <c r="M17">
        <v>6.21</v>
      </c>
    </row>
    <row r="18" spans="1:13" x14ac:dyDescent="0.3">
      <c r="A18">
        <v>7.81</v>
      </c>
      <c r="M18">
        <v>0.91</v>
      </c>
    </row>
    <row r="19" spans="1:13" x14ac:dyDescent="0.3">
      <c r="A19">
        <v>4.68</v>
      </c>
      <c r="M19">
        <v>0.55000000000000004</v>
      </c>
    </row>
    <row r="20" spans="1:13" x14ac:dyDescent="0.3">
      <c r="A20">
        <v>9.09</v>
      </c>
      <c r="M20">
        <v>0.37</v>
      </c>
    </row>
    <row r="21" spans="1:13" x14ac:dyDescent="0.3">
      <c r="A21">
        <v>6.29</v>
      </c>
      <c r="M21">
        <v>7.15</v>
      </c>
    </row>
    <row r="22" spans="1:13" x14ac:dyDescent="0.3">
      <c r="A22">
        <v>4.41</v>
      </c>
      <c r="M22">
        <v>1.7</v>
      </c>
    </row>
    <row r="23" spans="1:13" x14ac:dyDescent="0.3">
      <c r="A23">
        <v>6.23</v>
      </c>
      <c r="M23">
        <v>0.26</v>
      </c>
    </row>
    <row r="24" spans="1:13" x14ac:dyDescent="0.3">
      <c r="A24">
        <v>7.88</v>
      </c>
      <c r="M24">
        <v>1.1200000000000001</v>
      </c>
    </row>
    <row r="25" spans="1:13" x14ac:dyDescent="0.3">
      <c r="A25">
        <v>7.89</v>
      </c>
      <c r="M25">
        <v>1.54</v>
      </c>
    </row>
    <row r="26" spans="1:13" x14ac:dyDescent="0.3">
      <c r="A26">
        <v>5.56</v>
      </c>
      <c r="M26">
        <v>0.42</v>
      </c>
    </row>
    <row r="27" spans="1:13" x14ac:dyDescent="0.3">
      <c r="A27">
        <v>9.2799999999999994</v>
      </c>
      <c r="M27">
        <v>2.58</v>
      </c>
    </row>
    <row r="28" spans="1:13" x14ac:dyDescent="0.3">
      <c r="A28">
        <v>11.91</v>
      </c>
      <c r="M28">
        <v>0.46</v>
      </c>
    </row>
    <row r="29" spans="1:13" x14ac:dyDescent="0.3">
      <c r="A29">
        <v>22.77</v>
      </c>
      <c r="M29">
        <v>2.57</v>
      </c>
    </row>
    <row r="30" spans="1:13" x14ac:dyDescent="0.3">
      <c r="A30">
        <v>3.7</v>
      </c>
      <c r="M30">
        <v>2.27</v>
      </c>
    </row>
    <row r="31" spans="1:13" x14ac:dyDescent="0.3">
      <c r="A31">
        <v>4.28</v>
      </c>
      <c r="M31">
        <v>2.56</v>
      </c>
    </row>
    <row r="32" spans="1:13" x14ac:dyDescent="0.3">
      <c r="A32">
        <v>3.81</v>
      </c>
      <c r="M32">
        <v>2.3199999999999998</v>
      </c>
    </row>
    <row r="33" spans="1:13" x14ac:dyDescent="0.3">
      <c r="A33">
        <v>16.03</v>
      </c>
      <c r="M33">
        <v>1.1200000000000001</v>
      </c>
    </row>
    <row r="34" spans="1:13" x14ac:dyDescent="0.3">
      <c r="A34">
        <v>3.73</v>
      </c>
      <c r="M34">
        <v>4.88</v>
      </c>
    </row>
    <row r="35" spans="1:13" x14ac:dyDescent="0.3">
      <c r="A35">
        <v>5.36</v>
      </c>
      <c r="M35">
        <v>0.68</v>
      </c>
    </row>
    <row r="36" spans="1:13" x14ac:dyDescent="0.3">
      <c r="A36">
        <v>9.2899999999999991</v>
      </c>
      <c r="M36">
        <v>1.5</v>
      </c>
    </row>
    <row r="37" spans="1:13" x14ac:dyDescent="0.3">
      <c r="A37">
        <v>7</v>
      </c>
      <c r="M37">
        <v>3.02</v>
      </c>
    </row>
    <row r="38" spans="1:13" x14ac:dyDescent="0.3">
      <c r="A38">
        <v>7.61</v>
      </c>
      <c r="M38">
        <v>2.4700000000000002</v>
      </c>
    </row>
    <row r="39" spans="1:13" x14ac:dyDescent="0.3">
      <c r="A39">
        <v>16.73</v>
      </c>
      <c r="M39">
        <v>0.55000000000000004</v>
      </c>
    </row>
    <row r="40" spans="1:13" x14ac:dyDescent="0.3">
      <c r="A40">
        <v>2.7</v>
      </c>
      <c r="M40">
        <v>2.27</v>
      </c>
    </row>
    <row r="41" spans="1:13" x14ac:dyDescent="0.3">
      <c r="A41">
        <v>7.61</v>
      </c>
      <c r="M41">
        <v>1.05</v>
      </c>
    </row>
    <row r="42" spans="1:13" x14ac:dyDescent="0.3">
      <c r="A42">
        <v>4.8099999999999996</v>
      </c>
      <c r="M42">
        <v>2.75</v>
      </c>
    </row>
    <row r="43" spans="1:13" x14ac:dyDescent="0.3">
      <c r="A43">
        <v>35.11</v>
      </c>
      <c r="M43">
        <v>0.31</v>
      </c>
    </row>
    <row r="44" spans="1:13" x14ac:dyDescent="0.3">
      <c r="A44">
        <v>3.7</v>
      </c>
      <c r="M44">
        <v>1.07</v>
      </c>
    </row>
    <row r="45" spans="1:13" x14ac:dyDescent="0.3">
      <c r="A45">
        <v>17.260000000000002</v>
      </c>
      <c r="M45">
        <v>1.63</v>
      </c>
    </row>
    <row r="46" spans="1:13" x14ac:dyDescent="0.3">
      <c r="A46">
        <v>5.46</v>
      </c>
      <c r="M46">
        <v>1.89</v>
      </c>
    </row>
    <row r="47" spans="1:13" x14ac:dyDescent="0.3">
      <c r="A47">
        <v>8.2100000000000009</v>
      </c>
      <c r="M47">
        <v>7.33</v>
      </c>
    </row>
    <row r="48" spans="1:13" x14ac:dyDescent="0.3">
      <c r="A48">
        <v>5.67</v>
      </c>
      <c r="M48">
        <v>3.53</v>
      </c>
    </row>
    <row r="49" spans="1:13" x14ac:dyDescent="0.3">
      <c r="A49">
        <v>6.37</v>
      </c>
      <c r="M49">
        <v>2.54</v>
      </c>
    </row>
    <row r="50" spans="1:13" x14ac:dyDescent="0.3">
      <c r="A50">
        <v>5.52</v>
      </c>
      <c r="M50">
        <v>2.67</v>
      </c>
    </row>
    <row r="51" spans="1:13" x14ac:dyDescent="0.3">
      <c r="A51">
        <v>5.0199999999999996</v>
      </c>
      <c r="M51">
        <v>10.87</v>
      </c>
    </row>
    <row r="52" spans="1:13" x14ac:dyDescent="0.3">
      <c r="A52">
        <v>4</v>
      </c>
      <c r="M52">
        <v>0.37</v>
      </c>
    </row>
    <row r="53" spans="1:13" x14ac:dyDescent="0.3">
      <c r="A53">
        <v>4.72</v>
      </c>
      <c r="M53">
        <v>0.51</v>
      </c>
    </row>
    <row r="54" spans="1:13" x14ac:dyDescent="0.3">
      <c r="A54">
        <v>14.61</v>
      </c>
      <c r="M54">
        <v>1.72</v>
      </c>
    </row>
    <row r="55" spans="1:13" x14ac:dyDescent="0.3">
      <c r="A55">
        <v>21.9</v>
      </c>
      <c r="M55">
        <v>1.31</v>
      </c>
    </row>
    <row r="56" spans="1:13" x14ac:dyDescent="0.3">
      <c r="A56">
        <v>6.16</v>
      </c>
      <c r="M56">
        <v>4.22</v>
      </c>
    </row>
    <row r="57" spans="1:13" x14ac:dyDescent="0.3">
      <c r="A57">
        <v>15.56</v>
      </c>
      <c r="M57">
        <v>0.31</v>
      </c>
    </row>
    <row r="58" spans="1:13" x14ac:dyDescent="0.3">
      <c r="A58">
        <v>1.95</v>
      </c>
      <c r="M58">
        <v>8.2899999999999991</v>
      </c>
    </row>
    <row r="59" spans="1:13" x14ac:dyDescent="0.3">
      <c r="M59">
        <v>7.61</v>
      </c>
    </row>
    <row r="60" spans="1:13" x14ac:dyDescent="0.3">
      <c r="M60">
        <v>3.15</v>
      </c>
    </row>
    <row r="61" spans="1:13" x14ac:dyDescent="0.3">
      <c r="M61">
        <v>3.04</v>
      </c>
    </row>
    <row r="62" spans="1:13" x14ac:dyDescent="0.3">
      <c r="M62">
        <v>0.9</v>
      </c>
    </row>
    <row r="63" spans="1:13" x14ac:dyDescent="0.3">
      <c r="M63">
        <v>3.14</v>
      </c>
    </row>
    <row r="64" spans="1:13" x14ac:dyDescent="0.3">
      <c r="M64">
        <v>3.93</v>
      </c>
    </row>
    <row r="65" spans="13:13" x14ac:dyDescent="0.3">
      <c r="M65">
        <v>1.37</v>
      </c>
    </row>
    <row r="66" spans="13:13" x14ac:dyDescent="0.3">
      <c r="M66">
        <v>2.83</v>
      </c>
    </row>
    <row r="67" spans="13:13" x14ac:dyDescent="0.3">
      <c r="M67">
        <v>5.84</v>
      </c>
    </row>
    <row r="68" spans="13:13" x14ac:dyDescent="0.3">
      <c r="M68">
        <v>3.79</v>
      </c>
    </row>
    <row r="69" spans="13:13" x14ac:dyDescent="0.3">
      <c r="M69">
        <v>1.74</v>
      </c>
    </row>
    <row r="70" spans="13:13" x14ac:dyDescent="0.3">
      <c r="M70">
        <v>0.37</v>
      </c>
    </row>
    <row r="71" spans="13:13" x14ac:dyDescent="0.3">
      <c r="M71">
        <v>1.84</v>
      </c>
    </row>
    <row r="72" spans="13:13" x14ac:dyDescent="0.3">
      <c r="M72">
        <v>0.26</v>
      </c>
    </row>
    <row r="73" spans="13:13" x14ac:dyDescent="0.3">
      <c r="M73">
        <v>0.84</v>
      </c>
    </row>
    <row r="74" spans="13:13" x14ac:dyDescent="0.3">
      <c r="M74">
        <v>0.59</v>
      </c>
    </row>
    <row r="75" spans="13:13" x14ac:dyDescent="0.3">
      <c r="M75">
        <v>3.58</v>
      </c>
    </row>
    <row r="76" spans="13:13" x14ac:dyDescent="0.3">
      <c r="M76">
        <v>0.78</v>
      </c>
    </row>
    <row r="77" spans="13:13" x14ac:dyDescent="0.3">
      <c r="M77">
        <v>11.8</v>
      </c>
    </row>
    <row r="78" spans="13:13" x14ac:dyDescent="0.3">
      <c r="M78">
        <v>0.75</v>
      </c>
    </row>
    <row r="79" spans="13:13" x14ac:dyDescent="0.3">
      <c r="M79">
        <v>1.03</v>
      </c>
    </row>
    <row r="80" spans="13:13" x14ac:dyDescent="0.3">
      <c r="M80">
        <v>1.78</v>
      </c>
    </row>
    <row r="81" spans="13:13" x14ac:dyDescent="0.3">
      <c r="M81">
        <v>1.08</v>
      </c>
    </row>
    <row r="82" spans="13:13" x14ac:dyDescent="0.3">
      <c r="M82">
        <v>11.05</v>
      </c>
    </row>
    <row r="83" spans="13:13" x14ac:dyDescent="0.3">
      <c r="M83">
        <v>1.18</v>
      </c>
    </row>
    <row r="84" spans="13:13" x14ac:dyDescent="0.3">
      <c r="M84">
        <v>0.6</v>
      </c>
    </row>
    <row r="85" spans="13:13" x14ac:dyDescent="0.3">
      <c r="M85">
        <v>0.65</v>
      </c>
    </row>
    <row r="86" spans="13:13" x14ac:dyDescent="0.3">
      <c r="M86">
        <v>6.4</v>
      </c>
    </row>
    <row r="87" spans="13:13" x14ac:dyDescent="0.3">
      <c r="M87">
        <v>0.51</v>
      </c>
    </row>
    <row r="88" spans="13:13" x14ac:dyDescent="0.3">
      <c r="M88">
        <v>7.6</v>
      </c>
    </row>
    <row r="89" spans="13:13" x14ac:dyDescent="0.3">
      <c r="M89">
        <v>0.97</v>
      </c>
    </row>
    <row r="90" spans="13:13" x14ac:dyDescent="0.3">
      <c r="M90">
        <v>2.85</v>
      </c>
    </row>
    <row r="91" spans="13:13" x14ac:dyDescent="0.3">
      <c r="M91">
        <v>2.35</v>
      </c>
    </row>
    <row r="92" spans="13:13" x14ac:dyDescent="0.3">
      <c r="M92">
        <v>4.7300000000000004</v>
      </c>
    </row>
    <row r="93" spans="13:13" x14ac:dyDescent="0.3">
      <c r="M93">
        <v>0.56999999999999995</v>
      </c>
    </row>
    <row r="94" spans="13:13" x14ac:dyDescent="0.3">
      <c r="M94">
        <v>0.22</v>
      </c>
    </row>
    <row r="95" spans="13:13" x14ac:dyDescent="0.3">
      <c r="M95">
        <v>3.76</v>
      </c>
    </row>
    <row r="96" spans="13:13" x14ac:dyDescent="0.3">
      <c r="M96">
        <v>0.43</v>
      </c>
    </row>
    <row r="97" spans="13:13" x14ac:dyDescent="0.3">
      <c r="M97">
        <v>1.1299999999999999</v>
      </c>
    </row>
    <row r="98" spans="13:13" x14ac:dyDescent="0.3">
      <c r="M98">
        <v>2.64</v>
      </c>
    </row>
    <row r="99" spans="13:13" x14ac:dyDescent="0.3">
      <c r="M99">
        <v>4.41</v>
      </c>
    </row>
    <row r="100" spans="13:13" x14ac:dyDescent="0.3">
      <c r="M100">
        <v>12.73</v>
      </c>
    </row>
    <row r="101" spans="13:13" x14ac:dyDescent="0.3">
      <c r="M101">
        <v>0.92</v>
      </c>
    </row>
    <row r="102" spans="13:13" x14ac:dyDescent="0.3">
      <c r="M102">
        <v>4.2300000000000004</v>
      </c>
    </row>
    <row r="103" spans="13:13" x14ac:dyDescent="0.3">
      <c r="M103">
        <v>3.17</v>
      </c>
    </row>
    <row r="104" spans="13:13" x14ac:dyDescent="0.3">
      <c r="M104">
        <v>0.51</v>
      </c>
    </row>
    <row r="105" spans="13:13" x14ac:dyDescent="0.3">
      <c r="M105">
        <v>2.39</v>
      </c>
    </row>
    <row r="106" spans="13:13" x14ac:dyDescent="0.3">
      <c r="M106">
        <v>0.88</v>
      </c>
    </row>
    <row r="107" spans="13:13" x14ac:dyDescent="0.3">
      <c r="M107">
        <v>0.18</v>
      </c>
    </row>
    <row r="108" spans="13:13" x14ac:dyDescent="0.3">
      <c r="M108">
        <v>0.2</v>
      </c>
    </row>
    <row r="109" spans="13:13" x14ac:dyDescent="0.3">
      <c r="M109">
        <v>0.04</v>
      </c>
    </row>
    <row r="110" spans="13:13" x14ac:dyDescent="0.3">
      <c r="M110">
        <v>0.04</v>
      </c>
    </row>
    <row r="111" spans="13:13" x14ac:dyDescent="0.3">
      <c r="M111">
        <v>0.17</v>
      </c>
    </row>
    <row r="112" spans="13:13" x14ac:dyDescent="0.3">
      <c r="M112">
        <v>0.04</v>
      </c>
    </row>
    <row r="113" spans="13:13" x14ac:dyDescent="0.3">
      <c r="M113">
        <v>0.13</v>
      </c>
    </row>
    <row r="114" spans="13:13" x14ac:dyDescent="0.3">
      <c r="M114">
        <v>0.24</v>
      </c>
    </row>
    <row r="115" spans="13:13" x14ac:dyDescent="0.3">
      <c r="M115">
        <v>0.22</v>
      </c>
    </row>
    <row r="116" spans="13:13" x14ac:dyDescent="0.3">
      <c r="M116">
        <v>0.16</v>
      </c>
    </row>
    <row r="117" spans="13:13" x14ac:dyDescent="0.3">
      <c r="M117">
        <v>0.27</v>
      </c>
    </row>
    <row r="118" spans="13:13" x14ac:dyDescent="0.3">
      <c r="M118">
        <v>0.13</v>
      </c>
    </row>
    <row r="119" spans="13:13" x14ac:dyDescent="0.3">
      <c r="M119">
        <v>0.05</v>
      </c>
    </row>
    <row r="120" spans="13:13" x14ac:dyDescent="0.3">
      <c r="M120">
        <v>0.2</v>
      </c>
    </row>
    <row r="121" spans="13:13" x14ac:dyDescent="0.3">
      <c r="M121">
        <v>0.21</v>
      </c>
    </row>
    <row r="122" spans="13:13" x14ac:dyDescent="0.3">
      <c r="M122">
        <v>0.1</v>
      </c>
    </row>
    <row r="123" spans="13:13" x14ac:dyDescent="0.3">
      <c r="M123">
        <v>0.08</v>
      </c>
    </row>
    <row r="124" spans="13:13" x14ac:dyDescent="0.3">
      <c r="M124">
        <v>0.12</v>
      </c>
    </row>
    <row r="125" spans="13:13" x14ac:dyDescent="0.3">
      <c r="M125">
        <v>0.05</v>
      </c>
    </row>
    <row r="126" spans="13:13" x14ac:dyDescent="0.3">
      <c r="M126">
        <v>0.18</v>
      </c>
    </row>
    <row r="127" spans="13:13" x14ac:dyDescent="0.3">
      <c r="M127">
        <v>0.49</v>
      </c>
    </row>
    <row r="128" spans="13:13" x14ac:dyDescent="0.3">
      <c r="M128">
        <v>0.24</v>
      </c>
    </row>
    <row r="129" spans="13:13" x14ac:dyDescent="0.3">
      <c r="M129">
        <v>0.13</v>
      </c>
    </row>
    <row r="130" spans="13:13" x14ac:dyDescent="0.3">
      <c r="M130">
        <v>0.48</v>
      </c>
    </row>
    <row r="131" spans="13:13" x14ac:dyDescent="0.3">
      <c r="M131">
        <v>0.31</v>
      </c>
    </row>
  </sheetData>
  <sortState xmlns:xlrd2="http://schemas.microsoft.com/office/spreadsheetml/2017/richdata2" ref="O2:O11">
    <sortCondition ref="O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3E5B-24C2-411A-9897-BE455C8E353D}">
  <dimension ref="A1:O40"/>
  <sheetViews>
    <sheetView topLeftCell="A25" workbookViewId="0">
      <selection activeCell="P11" sqref="P11"/>
    </sheetView>
  </sheetViews>
  <sheetFormatPr defaultRowHeight="14.4" x14ac:dyDescent="0.3"/>
  <cols>
    <col min="1" max="1" width="18" customWidth="1"/>
    <col min="11" max="11" width="24.88671875" customWidth="1"/>
  </cols>
  <sheetData>
    <row r="1" spans="1:15" x14ac:dyDescent="0.3">
      <c r="A1" t="s">
        <v>1</v>
      </c>
      <c r="B1" s="1" t="s">
        <v>2</v>
      </c>
      <c r="C1" s="1" t="s">
        <v>3</v>
      </c>
      <c r="D1" t="s">
        <v>4</v>
      </c>
      <c r="E1" t="s">
        <v>5</v>
      </c>
      <c r="K1" t="s">
        <v>1</v>
      </c>
      <c r="L1" s="1" t="s">
        <v>2</v>
      </c>
      <c r="M1" s="1" t="s">
        <v>3</v>
      </c>
      <c r="N1" t="s">
        <v>4</v>
      </c>
      <c r="O1" t="s">
        <v>5</v>
      </c>
    </row>
    <row r="2" spans="1:15" x14ac:dyDescent="0.3">
      <c r="A2" t="s">
        <v>6</v>
      </c>
      <c r="B2">
        <v>1</v>
      </c>
      <c r="C2">
        <v>6.55</v>
      </c>
      <c r="D2">
        <v>1</v>
      </c>
      <c r="E2">
        <v>0</v>
      </c>
      <c r="K2" t="s">
        <v>7</v>
      </c>
      <c r="L2">
        <v>1</v>
      </c>
      <c r="M2">
        <v>5.45</v>
      </c>
      <c r="N2">
        <v>0</v>
      </c>
      <c r="O2">
        <v>1</v>
      </c>
    </row>
    <row r="3" spans="1:15" x14ac:dyDescent="0.3">
      <c r="A3" t="s">
        <v>8</v>
      </c>
      <c r="B3">
        <v>1</v>
      </c>
      <c r="C3">
        <v>15.86</v>
      </c>
      <c r="D3">
        <v>1</v>
      </c>
      <c r="E3">
        <v>0</v>
      </c>
      <c r="K3" t="s">
        <v>9</v>
      </c>
      <c r="L3">
        <v>1</v>
      </c>
      <c r="M3">
        <v>7.32</v>
      </c>
      <c r="N3">
        <v>0</v>
      </c>
      <c r="O3">
        <v>0</v>
      </c>
    </row>
    <row r="4" spans="1:15" x14ac:dyDescent="0.3">
      <c r="A4" t="s">
        <v>10</v>
      </c>
      <c r="B4">
        <v>1</v>
      </c>
      <c r="C4">
        <v>5.63</v>
      </c>
      <c r="D4">
        <v>1</v>
      </c>
      <c r="E4">
        <v>0</v>
      </c>
      <c r="K4" t="s">
        <v>12</v>
      </c>
      <c r="L4">
        <v>1</v>
      </c>
      <c r="M4">
        <v>4.57</v>
      </c>
      <c r="N4">
        <v>0</v>
      </c>
      <c r="O4">
        <v>1</v>
      </c>
    </row>
    <row r="5" spans="1:15" x14ac:dyDescent="0.3">
      <c r="A5" t="s">
        <v>11</v>
      </c>
      <c r="B5">
        <v>1</v>
      </c>
      <c r="C5">
        <v>22.45</v>
      </c>
      <c r="D5">
        <v>1</v>
      </c>
      <c r="E5">
        <v>1</v>
      </c>
      <c r="K5" t="s">
        <v>17</v>
      </c>
      <c r="L5">
        <v>1</v>
      </c>
      <c r="M5">
        <v>3.95</v>
      </c>
      <c r="N5">
        <v>0</v>
      </c>
      <c r="O5">
        <v>0</v>
      </c>
    </row>
    <row r="6" spans="1:15" x14ac:dyDescent="0.3">
      <c r="A6" t="s">
        <v>13</v>
      </c>
      <c r="B6">
        <v>1</v>
      </c>
      <c r="C6">
        <v>8.44</v>
      </c>
      <c r="D6">
        <v>1</v>
      </c>
      <c r="E6">
        <v>1</v>
      </c>
      <c r="K6" t="s">
        <v>18</v>
      </c>
      <c r="L6">
        <v>1</v>
      </c>
      <c r="M6">
        <v>5.77</v>
      </c>
      <c r="N6">
        <v>0</v>
      </c>
      <c r="O6">
        <v>0</v>
      </c>
    </row>
    <row r="7" spans="1:15" x14ac:dyDescent="0.3">
      <c r="A7" t="s">
        <v>14</v>
      </c>
      <c r="B7">
        <v>1</v>
      </c>
      <c r="C7">
        <v>15.19</v>
      </c>
      <c r="D7">
        <v>1</v>
      </c>
      <c r="E7">
        <v>0</v>
      </c>
      <c r="K7" t="s">
        <v>21</v>
      </c>
      <c r="L7">
        <v>1</v>
      </c>
      <c r="M7">
        <v>11.81</v>
      </c>
      <c r="N7">
        <v>0</v>
      </c>
      <c r="O7">
        <v>0</v>
      </c>
    </row>
    <row r="8" spans="1:15" x14ac:dyDescent="0.3">
      <c r="A8" t="s">
        <v>15</v>
      </c>
      <c r="B8">
        <v>1</v>
      </c>
      <c r="C8">
        <v>15.65</v>
      </c>
      <c r="D8">
        <v>1</v>
      </c>
      <c r="E8">
        <v>0</v>
      </c>
      <c r="K8" t="s">
        <v>28</v>
      </c>
      <c r="L8">
        <v>1</v>
      </c>
      <c r="M8">
        <v>7.88</v>
      </c>
      <c r="N8">
        <v>0</v>
      </c>
      <c r="O8">
        <v>0</v>
      </c>
    </row>
    <row r="9" spans="1:15" x14ac:dyDescent="0.3">
      <c r="A9" t="s">
        <v>16</v>
      </c>
      <c r="B9">
        <v>1</v>
      </c>
      <c r="C9">
        <v>4.5999999999999996</v>
      </c>
      <c r="D9">
        <v>1</v>
      </c>
      <c r="E9">
        <v>0</v>
      </c>
      <c r="K9" t="s">
        <v>30</v>
      </c>
      <c r="L9">
        <v>1</v>
      </c>
      <c r="M9">
        <v>5.56</v>
      </c>
      <c r="N9">
        <v>0</v>
      </c>
      <c r="O9">
        <v>1</v>
      </c>
    </row>
    <row r="10" spans="1:15" x14ac:dyDescent="0.3">
      <c r="A10" t="s">
        <v>19</v>
      </c>
      <c r="B10">
        <v>1</v>
      </c>
      <c r="C10">
        <v>9.4</v>
      </c>
      <c r="D10">
        <v>1</v>
      </c>
      <c r="E10">
        <v>0</v>
      </c>
      <c r="K10" t="s">
        <v>34</v>
      </c>
      <c r="L10">
        <v>1</v>
      </c>
      <c r="M10">
        <v>3.7</v>
      </c>
      <c r="N10">
        <v>0</v>
      </c>
      <c r="O10">
        <v>0</v>
      </c>
    </row>
    <row r="11" spans="1:15" x14ac:dyDescent="0.3">
      <c r="A11" t="s">
        <v>20</v>
      </c>
      <c r="B11">
        <v>1</v>
      </c>
      <c r="C11">
        <v>5.93</v>
      </c>
      <c r="D11">
        <v>1</v>
      </c>
      <c r="E11">
        <v>0</v>
      </c>
      <c r="K11" t="s">
        <v>35</v>
      </c>
      <c r="L11">
        <v>1</v>
      </c>
      <c r="M11">
        <v>4.28</v>
      </c>
      <c r="N11">
        <v>0</v>
      </c>
      <c r="O11">
        <v>1</v>
      </c>
    </row>
    <row r="12" spans="1:15" x14ac:dyDescent="0.3">
      <c r="A12" t="s">
        <v>22</v>
      </c>
      <c r="B12">
        <v>1</v>
      </c>
      <c r="C12">
        <v>7.81</v>
      </c>
      <c r="D12">
        <v>1</v>
      </c>
      <c r="E12">
        <v>0</v>
      </c>
      <c r="K12" t="s">
        <v>36</v>
      </c>
      <c r="L12">
        <v>1</v>
      </c>
      <c r="M12">
        <v>3.81</v>
      </c>
      <c r="N12">
        <v>0</v>
      </c>
      <c r="O12">
        <v>0</v>
      </c>
    </row>
    <row r="13" spans="1:15" x14ac:dyDescent="0.3">
      <c r="A13" t="s">
        <v>23</v>
      </c>
      <c r="B13">
        <v>1</v>
      </c>
      <c r="C13">
        <v>4.68</v>
      </c>
      <c r="D13">
        <v>1</v>
      </c>
      <c r="E13">
        <v>0</v>
      </c>
      <c r="K13" t="s">
        <v>44</v>
      </c>
      <c r="L13">
        <v>1</v>
      </c>
      <c r="M13">
        <v>2.7</v>
      </c>
      <c r="N13">
        <v>0</v>
      </c>
      <c r="O13">
        <v>0</v>
      </c>
    </row>
    <row r="14" spans="1:15" x14ac:dyDescent="0.3">
      <c r="A14" t="s">
        <v>24</v>
      </c>
      <c r="B14">
        <v>1</v>
      </c>
      <c r="C14">
        <v>9.09</v>
      </c>
      <c r="D14">
        <v>1</v>
      </c>
      <c r="E14">
        <v>1</v>
      </c>
      <c r="K14" t="s">
        <v>45</v>
      </c>
      <c r="L14">
        <v>1</v>
      </c>
      <c r="M14">
        <v>7.61</v>
      </c>
      <c r="N14">
        <v>0</v>
      </c>
      <c r="O14">
        <v>0</v>
      </c>
    </row>
    <row r="15" spans="1:15" x14ac:dyDescent="0.3">
      <c r="A15" t="s">
        <v>25</v>
      </c>
      <c r="B15">
        <v>1</v>
      </c>
      <c r="C15">
        <v>6.29</v>
      </c>
      <c r="D15">
        <v>1</v>
      </c>
      <c r="E15">
        <v>0</v>
      </c>
      <c r="K15" t="s">
        <v>46</v>
      </c>
      <c r="L15">
        <v>1</v>
      </c>
      <c r="M15">
        <v>4.8099999999999996</v>
      </c>
      <c r="N15">
        <v>0</v>
      </c>
      <c r="O15">
        <v>0</v>
      </c>
    </row>
    <row r="16" spans="1:15" x14ac:dyDescent="0.3">
      <c r="A16" t="s">
        <v>26</v>
      </c>
      <c r="B16">
        <v>1</v>
      </c>
      <c r="C16">
        <v>4.41</v>
      </c>
      <c r="D16">
        <v>1</v>
      </c>
      <c r="E16">
        <v>0</v>
      </c>
      <c r="K16" t="s">
        <v>48</v>
      </c>
      <c r="L16">
        <v>1</v>
      </c>
      <c r="M16">
        <v>3.7</v>
      </c>
      <c r="N16">
        <v>0</v>
      </c>
      <c r="O16">
        <v>0</v>
      </c>
    </row>
    <row r="17" spans="1:15" x14ac:dyDescent="0.3">
      <c r="A17" t="s">
        <v>27</v>
      </c>
      <c r="B17">
        <v>1</v>
      </c>
      <c r="C17">
        <v>6.23</v>
      </c>
      <c r="D17">
        <v>1</v>
      </c>
      <c r="E17">
        <v>0</v>
      </c>
      <c r="K17" t="s">
        <v>50</v>
      </c>
      <c r="L17">
        <v>1</v>
      </c>
      <c r="M17">
        <v>5.46</v>
      </c>
      <c r="N17">
        <v>0</v>
      </c>
      <c r="O17">
        <v>1</v>
      </c>
    </row>
    <row r="18" spans="1:15" x14ac:dyDescent="0.3">
      <c r="A18" t="s">
        <v>29</v>
      </c>
      <c r="B18">
        <v>1</v>
      </c>
      <c r="C18">
        <v>7.89</v>
      </c>
      <c r="D18">
        <v>1</v>
      </c>
      <c r="E18">
        <v>1</v>
      </c>
      <c r="K18" t="s">
        <v>52</v>
      </c>
      <c r="L18">
        <v>1</v>
      </c>
      <c r="M18">
        <v>5.67</v>
      </c>
      <c r="N18">
        <v>0</v>
      </c>
      <c r="O18">
        <v>0</v>
      </c>
    </row>
    <row r="19" spans="1:15" x14ac:dyDescent="0.3">
      <c r="A19" t="s">
        <v>31</v>
      </c>
      <c r="B19">
        <v>1</v>
      </c>
      <c r="C19">
        <v>9.2799999999999994</v>
      </c>
      <c r="D19">
        <v>1</v>
      </c>
      <c r="E19">
        <v>1</v>
      </c>
      <c r="K19" t="s">
        <v>53</v>
      </c>
      <c r="L19">
        <v>1</v>
      </c>
      <c r="M19">
        <v>6.37</v>
      </c>
      <c r="N19">
        <v>0</v>
      </c>
      <c r="O19">
        <v>0</v>
      </c>
    </row>
    <row r="20" spans="1:15" x14ac:dyDescent="0.3">
      <c r="A20" t="s">
        <v>32</v>
      </c>
      <c r="B20">
        <v>1</v>
      </c>
      <c r="C20">
        <v>11.91</v>
      </c>
      <c r="D20">
        <v>1</v>
      </c>
      <c r="E20">
        <v>1</v>
      </c>
      <c r="K20" t="s">
        <v>55</v>
      </c>
      <c r="L20">
        <v>1</v>
      </c>
      <c r="M20">
        <v>5.0199999999999996</v>
      </c>
      <c r="N20">
        <v>0</v>
      </c>
      <c r="O20">
        <v>0</v>
      </c>
    </row>
    <row r="21" spans="1:15" x14ac:dyDescent="0.3">
      <c r="A21" t="s">
        <v>33</v>
      </c>
      <c r="B21">
        <v>1</v>
      </c>
      <c r="C21">
        <v>22.77</v>
      </c>
      <c r="D21">
        <v>1</v>
      </c>
      <c r="E21">
        <v>1</v>
      </c>
      <c r="K21" t="s">
        <v>58</v>
      </c>
      <c r="L21">
        <v>1</v>
      </c>
      <c r="M21">
        <v>14.61</v>
      </c>
      <c r="N21">
        <v>0</v>
      </c>
      <c r="O21">
        <v>1</v>
      </c>
    </row>
    <row r="22" spans="1:15" x14ac:dyDescent="0.3">
      <c r="A22" t="s">
        <v>37</v>
      </c>
      <c r="B22">
        <v>1</v>
      </c>
      <c r="C22">
        <v>16.03</v>
      </c>
      <c r="D22">
        <v>1</v>
      </c>
      <c r="E22">
        <v>1</v>
      </c>
      <c r="M22">
        <f>SUM(M2:M21)</f>
        <v>120.05000000000001</v>
      </c>
      <c r="N22">
        <f>SUM(N2:N21)</f>
        <v>0</v>
      </c>
    </row>
    <row r="23" spans="1:15" x14ac:dyDescent="0.3">
      <c r="A23" t="s">
        <v>38</v>
      </c>
      <c r="B23">
        <v>1</v>
      </c>
      <c r="C23">
        <v>3.73</v>
      </c>
      <c r="D23">
        <v>1</v>
      </c>
      <c r="E23">
        <v>1</v>
      </c>
      <c r="L23" t="s">
        <v>211</v>
      </c>
      <c r="M23">
        <f>M22/20</f>
        <v>6.0025000000000004</v>
      </c>
    </row>
    <row r="24" spans="1:15" x14ac:dyDescent="0.3">
      <c r="A24" t="s">
        <v>39</v>
      </c>
      <c r="B24">
        <v>1</v>
      </c>
      <c r="C24">
        <v>5.36</v>
      </c>
      <c r="D24">
        <v>1</v>
      </c>
      <c r="E24">
        <v>1</v>
      </c>
    </row>
    <row r="25" spans="1:15" x14ac:dyDescent="0.3">
      <c r="A25" t="s">
        <v>40</v>
      </c>
      <c r="B25">
        <v>1</v>
      </c>
      <c r="C25">
        <v>9.2899999999999991</v>
      </c>
      <c r="D25">
        <v>1</v>
      </c>
      <c r="E25">
        <v>1</v>
      </c>
    </row>
    <row r="26" spans="1:15" x14ac:dyDescent="0.3">
      <c r="A26" t="s">
        <v>41</v>
      </c>
      <c r="B26">
        <v>1</v>
      </c>
      <c r="C26">
        <v>7</v>
      </c>
      <c r="D26">
        <v>1</v>
      </c>
      <c r="E26">
        <v>0</v>
      </c>
    </row>
    <row r="27" spans="1:15" x14ac:dyDescent="0.3">
      <c r="A27" t="s">
        <v>42</v>
      </c>
      <c r="B27">
        <v>1</v>
      </c>
      <c r="C27">
        <v>7.61</v>
      </c>
      <c r="D27">
        <v>1</v>
      </c>
      <c r="E27">
        <v>0</v>
      </c>
    </row>
    <row r="28" spans="1:15" x14ac:dyDescent="0.3">
      <c r="A28" t="s">
        <v>43</v>
      </c>
      <c r="B28">
        <v>1</v>
      </c>
      <c r="C28">
        <v>16.73</v>
      </c>
      <c r="D28">
        <v>1</v>
      </c>
      <c r="E28">
        <v>0</v>
      </c>
    </row>
    <row r="29" spans="1:15" x14ac:dyDescent="0.3">
      <c r="A29" t="s">
        <v>47</v>
      </c>
      <c r="B29">
        <v>1</v>
      </c>
      <c r="C29">
        <v>35.11</v>
      </c>
      <c r="D29">
        <v>1</v>
      </c>
      <c r="E29">
        <v>1</v>
      </c>
    </row>
    <row r="30" spans="1:15" x14ac:dyDescent="0.3">
      <c r="A30" t="s">
        <v>49</v>
      </c>
      <c r="B30">
        <v>1</v>
      </c>
      <c r="C30">
        <v>17.260000000000002</v>
      </c>
      <c r="D30">
        <v>1</v>
      </c>
      <c r="E30">
        <v>0</v>
      </c>
    </row>
    <row r="31" spans="1:15" x14ac:dyDescent="0.3">
      <c r="A31" t="s">
        <v>51</v>
      </c>
      <c r="B31">
        <v>1</v>
      </c>
      <c r="C31">
        <v>8.2100000000000009</v>
      </c>
      <c r="D31">
        <v>1</v>
      </c>
      <c r="E31">
        <v>1</v>
      </c>
    </row>
    <row r="32" spans="1:15" x14ac:dyDescent="0.3">
      <c r="A32" t="s">
        <v>54</v>
      </c>
      <c r="B32">
        <v>1</v>
      </c>
      <c r="C32">
        <v>5.52</v>
      </c>
      <c r="D32">
        <v>1</v>
      </c>
      <c r="E32">
        <v>0</v>
      </c>
    </row>
    <row r="33" spans="1:5" x14ac:dyDescent="0.3">
      <c r="A33" t="s">
        <v>56</v>
      </c>
      <c r="B33">
        <v>1</v>
      </c>
      <c r="C33">
        <v>4</v>
      </c>
      <c r="D33">
        <v>1</v>
      </c>
      <c r="E33">
        <v>0</v>
      </c>
    </row>
    <row r="34" spans="1:5" x14ac:dyDescent="0.3">
      <c r="A34" t="s">
        <v>57</v>
      </c>
      <c r="B34">
        <v>1</v>
      </c>
      <c r="C34">
        <v>4.72</v>
      </c>
      <c r="D34">
        <v>1</v>
      </c>
      <c r="E34">
        <v>1</v>
      </c>
    </row>
    <row r="35" spans="1:5" x14ac:dyDescent="0.3">
      <c r="A35" t="s">
        <v>59</v>
      </c>
      <c r="B35">
        <v>1</v>
      </c>
      <c r="C35">
        <v>21.9</v>
      </c>
      <c r="D35">
        <v>1</v>
      </c>
      <c r="E35">
        <v>0</v>
      </c>
    </row>
    <row r="36" spans="1:5" x14ac:dyDescent="0.3">
      <c r="A36" t="s">
        <v>60</v>
      </c>
      <c r="B36">
        <v>1</v>
      </c>
      <c r="C36">
        <v>6.16</v>
      </c>
      <c r="D36">
        <v>1</v>
      </c>
      <c r="E36">
        <v>1</v>
      </c>
    </row>
    <row r="37" spans="1:5" x14ac:dyDescent="0.3">
      <c r="A37" t="s">
        <v>0</v>
      </c>
      <c r="B37">
        <v>1</v>
      </c>
      <c r="C37">
        <v>15.56</v>
      </c>
      <c r="D37">
        <v>1</v>
      </c>
      <c r="E37">
        <v>0</v>
      </c>
    </row>
    <row r="38" spans="1:5" x14ac:dyDescent="0.3">
      <c r="A38" t="s">
        <v>61</v>
      </c>
      <c r="B38">
        <v>1</v>
      </c>
      <c r="C38">
        <v>1.95</v>
      </c>
      <c r="D38">
        <v>1</v>
      </c>
      <c r="E38">
        <v>0</v>
      </c>
    </row>
    <row r="39" spans="1:5" x14ac:dyDescent="0.3">
      <c r="C39">
        <f>SUM(C2:C38)</f>
        <v>386.2</v>
      </c>
      <c r="D39">
        <f>SUM(D2:D38)</f>
        <v>37</v>
      </c>
    </row>
    <row r="40" spans="1:5" x14ac:dyDescent="0.3">
      <c r="A40" t="s">
        <v>211</v>
      </c>
      <c r="C40">
        <f>C39/D39</f>
        <v>10.437837837837838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046C-7EDF-4628-8A42-42A8D647A75A}">
  <dimension ref="A1:P39"/>
  <sheetViews>
    <sheetView zoomScale="40" zoomScaleNormal="40" workbookViewId="0">
      <selection activeCell="N40" sqref="N40"/>
    </sheetView>
  </sheetViews>
  <sheetFormatPr defaultRowHeight="14.4" x14ac:dyDescent="0.3"/>
  <cols>
    <col min="1" max="1" width="21.88671875" customWidth="1"/>
    <col min="12" max="12" width="22.77734375" customWidth="1"/>
  </cols>
  <sheetData>
    <row r="1" spans="1:16" x14ac:dyDescent="0.3">
      <c r="A1" t="s">
        <v>1</v>
      </c>
      <c r="B1" s="1" t="s">
        <v>2</v>
      </c>
      <c r="C1" s="1" t="s">
        <v>3</v>
      </c>
      <c r="D1" t="s">
        <v>4</v>
      </c>
      <c r="E1" t="s">
        <v>5</v>
      </c>
      <c r="L1" t="s">
        <v>1</v>
      </c>
      <c r="M1" s="1" t="s">
        <v>2</v>
      </c>
      <c r="N1" s="1" t="s">
        <v>3</v>
      </c>
      <c r="O1" t="s">
        <v>4</v>
      </c>
      <c r="P1" t="s">
        <v>5</v>
      </c>
    </row>
    <row r="2" spans="1:16" x14ac:dyDescent="0.3">
      <c r="A2" t="s">
        <v>7</v>
      </c>
      <c r="B2">
        <v>1</v>
      </c>
      <c r="C2">
        <v>5.45</v>
      </c>
      <c r="D2">
        <v>0</v>
      </c>
      <c r="E2">
        <v>1</v>
      </c>
      <c r="L2" t="s">
        <v>6</v>
      </c>
      <c r="M2">
        <v>1</v>
      </c>
      <c r="N2">
        <v>6.55</v>
      </c>
      <c r="O2">
        <v>1</v>
      </c>
      <c r="P2">
        <v>0</v>
      </c>
    </row>
    <row r="3" spans="1:16" x14ac:dyDescent="0.3">
      <c r="A3" t="s">
        <v>11</v>
      </c>
      <c r="B3">
        <v>1</v>
      </c>
      <c r="C3">
        <v>22.45</v>
      </c>
      <c r="D3">
        <v>1</v>
      </c>
      <c r="E3">
        <v>1</v>
      </c>
      <c r="L3" t="s">
        <v>8</v>
      </c>
      <c r="M3">
        <v>1</v>
      </c>
      <c r="N3">
        <v>15.86</v>
      </c>
      <c r="O3">
        <v>1</v>
      </c>
      <c r="P3">
        <v>0</v>
      </c>
    </row>
    <row r="4" spans="1:16" x14ac:dyDescent="0.3">
      <c r="A4" t="s">
        <v>12</v>
      </c>
      <c r="B4">
        <v>1</v>
      </c>
      <c r="C4">
        <v>4.57</v>
      </c>
      <c r="D4">
        <v>0</v>
      </c>
      <c r="E4">
        <v>1</v>
      </c>
      <c r="L4" t="s">
        <v>9</v>
      </c>
      <c r="M4">
        <v>1</v>
      </c>
      <c r="N4">
        <v>7.32</v>
      </c>
      <c r="O4">
        <v>0</v>
      </c>
      <c r="P4">
        <v>0</v>
      </c>
    </row>
    <row r="5" spans="1:16" x14ac:dyDescent="0.3">
      <c r="A5" t="s">
        <v>13</v>
      </c>
      <c r="B5">
        <v>1</v>
      </c>
      <c r="C5">
        <v>8.44</v>
      </c>
      <c r="D5">
        <v>1</v>
      </c>
      <c r="E5">
        <v>1</v>
      </c>
      <c r="L5" t="s">
        <v>10</v>
      </c>
      <c r="M5">
        <v>1</v>
      </c>
      <c r="N5">
        <v>5.63</v>
      </c>
      <c r="O5">
        <v>1</v>
      </c>
      <c r="P5">
        <v>0</v>
      </c>
    </row>
    <row r="6" spans="1:16" x14ac:dyDescent="0.3">
      <c r="A6" t="s">
        <v>24</v>
      </c>
      <c r="B6">
        <v>1</v>
      </c>
      <c r="C6">
        <v>9.09</v>
      </c>
      <c r="D6">
        <v>1</v>
      </c>
      <c r="E6">
        <v>1</v>
      </c>
      <c r="L6" t="s">
        <v>14</v>
      </c>
      <c r="M6">
        <v>1</v>
      </c>
      <c r="N6">
        <v>15.19</v>
      </c>
      <c r="O6">
        <v>1</v>
      </c>
      <c r="P6">
        <v>0</v>
      </c>
    </row>
    <row r="7" spans="1:16" x14ac:dyDescent="0.3">
      <c r="A7" t="s">
        <v>29</v>
      </c>
      <c r="B7">
        <v>1</v>
      </c>
      <c r="C7">
        <v>7.89</v>
      </c>
      <c r="D7">
        <v>1</v>
      </c>
      <c r="E7">
        <v>1</v>
      </c>
      <c r="L7" t="s">
        <v>15</v>
      </c>
      <c r="M7">
        <v>1</v>
      </c>
      <c r="N7">
        <v>15.65</v>
      </c>
      <c r="O7">
        <v>1</v>
      </c>
      <c r="P7">
        <v>0</v>
      </c>
    </row>
    <row r="8" spans="1:16" x14ac:dyDescent="0.3">
      <c r="A8" t="s">
        <v>30</v>
      </c>
      <c r="B8">
        <v>1</v>
      </c>
      <c r="C8">
        <v>5.56</v>
      </c>
      <c r="D8">
        <v>0</v>
      </c>
      <c r="E8">
        <v>1</v>
      </c>
      <c r="L8" t="s">
        <v>16</v>
      </c>
      <c r="M8">
        <v>1</v>
      </c>
      <c r="N8">
        <v>4.5999999999999996</v>
      </c>
      <c r="O8">
        <v>1</v>
      </c>
      <c r="P8">
        <v>0</v>
      </c>
    </row>
    <row r="9" spans="1:16" x14ac:dyDescent="0.3">
      <c r="A9" t="s">
        <v>31</v>
      </c>
      <c r="B9">
        <v>1</v>
      </c>
      <c r="C9">
        <v>9.2799999999999994</v>
      </c>
      <c r="D9">
        <v>1</v>
      </c>
      <c r="E9">
        <v>1</v>
      </c>
      <c r="L9" t="s">
        <v>17</v>
      </c>
      <c r="M9">
        <v>1</v>
      </c>
      <c r="N9">
        <v>3.95</v>
      </c>
      <c r="O9">
        <v>0</v>
      </c>
      <c r="P9">
        <v>0</v>
      </c>
    </row>
    <row r="10" spans="1:16" x14ac:dyDescent="0.3">
      <c r="A10" t="s">
        <v>32</v>
      </c>
      <c r="B10">
        <v>1</v>
      </c>
      <c r="C10">
        <v>11.91</v>
      </c>
      <c r="D10">
        <v>1</v>
      </c>
      <c r="E10">
        <v>1</v>
      </c>
      <c r="L10" t="s">
        <v>18</v>
      </c>
      <c r="M10">
        <v>1</v>
      </c>
      <c r="N10">
        <v>5.77</v>
      </c>
      <c r="O10">
        <v>0</v>
      </c>
      <c r="P10">
        <v>0</v>
      </c>
    </row>
    <row r="11" spans="1:16" x14ac:dyDescent="0.3">
      <c r="A11" t="s">
        <v>33</v>
      </c>
      <c r="B11">
        <v>1</v>
      </c>
      <c r="C11">
        <v>22.77</v>
      </c>
      <c r="D11">
        <v>1</v>
      </c>
      <c r="E11">
        <v>1</v>
      </c>
      <c r="L11" t="s">
        <v>19</v>
      </c>
      <c r="M11">
        <v>1</v>
      </c>
      <c r="N11">
        <v>9.4</v>
      </c>
      <c r="O11">
        <v>1</v>
      </c>
      <c r="P11">
        <v>0</v>
      </c>
    </row>
    <row r="12" spans="1:16" x14ac:dyDescent="0.3">
      <c r="A12" t="s">
        <v>35</v>
      </c>
      <c r="B12">
        <v>1</v>
      </c>
      <c r="C12">
        <v>4.28</v>
      </c>
      <c r="D12">
        <v>0</v>
      </c>
      <c r="E12">
        <v>1</v>
      </c>
      <c r="L12" t="s">
        <v>20</v>
      </c>
      <c r="M12">
        <v>1</v>
      </c>
      <c r="N12">
        <v>5.93</v>
      </c>
      <c r="O12">
        <v>1</v>
      </c>
      <c r="P12">
        <v>0</v>
      </c>
    </row>
    <row r="13" spans="1:16" x14ac:dyDescent="0.3">
      <c r="A13" t="s">
        <v>37</v>
      </c>
      <c r="B13">
        <v>1</v>
      </c>
      <c r="C13">
        <v>16.03</v>
      </c>
      <c r="D13">
        <v>1</v>
      </c>
      <c r="E13">
        <v>1</v>
      </c>
      <c r="L13" t="s">
        <v>21</v>
      </c>
      <c r="M13">
        <v>1</v>
      </c>
      <c r="N13">
        <v>11.81</v>
      </c>
      <c r="O13">
        <v>0</v>
      </c>
      <c r="P13">
        <v>0</v>
      </c>
    </row>
    <row r="14" spans="1:16" x14ac:dyDescent="0.3">
      <c r="A14" t="s">
        <v>38</v>
      </c>
      <c r="B14">
        <v>1</v>
      </c>
      <c r="C14">
        <v>3.73</v>
      </c>
      <c r="D14">
        <v>1</v>
      </c>
      <c r="E14">
        <v>1</v>
      </c>
      <c r="L14" t="s">
        <v>22</v>
      </c>
      <c r="M14">
        <v>1</v>
      </c>
      <c r="N14">
        <v>7.81</v>
      </c>
      <c r="O14">
        <v>1</v>
      </c>
      <c r="P14">
        <v>0</v>
      </c>
    </row>
    <row r="15" spans="1:16" x14ac:dyDescent="0.3">
      <c r="A15" t="s">
        <v>39</v>
      </c>
      <c r="B15">
        <v>1</v>
      </c>
      <c r="C15">
        <v>5.36</v>
      </c>
      <c r="D15">
        <v>1</v>
      </c>
      <c r="E15">
        <v>1</v>
      </c>
      <c r="L15" t="s">
        <v>23</v>
      </c>
      <c r="M15">
        <v>1</v>
      </c>
      <c r="N15">
        <v>4.68</v>
      </c>
      <c r="O15">
        <v>1</v>
      </c>
      <c r="P15">
        <v>0</v>
      </c>
    </row>
    <row r="16" spans="1:16" x14ac:dyDescent="0.3">
      <c r="A16" t="s">
        <v>40</v>
      </c>
      <c r="B16">
        <v>1</v>
      </c>
      <c r="C16">
        <v>9.2899999999999991</v>
      </c>
      <c r="D16">
        <v>1</v>
      </c>
      <c r="E16">
        <v>1</v>
      </c>
      <c r="L16" t="s">
        <v>25</v>
      </c>
      <c r="M16">
        <v>1</v>
      </c>
      <c r="N16">
        <v>6.29</v>
      </c>
      <c r="O16">
        <v>1</v>
      </c>
      <c r="P16">
        <v>0</v>
      </c>
    </row>
    <row r="17" spans="1:16" x14ac:dyDescent="0.3">
      <c r="A17" t="s">
        <v>47</v>
      </c>
      <c r="B17">
        <v>1</v>
      </c>
      <c r="C17">
        <v>35.11</v>
      </c>
      <c r="D17">
        <v>1</v>
      </c>
      <c r="E17">
        <v>1</v>
      </c>
      <c r="L17" t="s">
        <v>26</v>
      </c>
      <c r="M17">
        <v>1</v>
      </c>
      <c r="N17">
        <v>4.41</v>
      </c>
      <c r="O17">
        <v>1</v>
      </c>
      <c r="P17">
        <v>0</v>
      </c>
    </row>
    <row r="18" spans="1:16" x14ac:dyDescent="0.3">
      <c r="A18" t="s">
        <v>50</v>
      </c>
      <c r="B18">
        <v>1</v>
      </c>
      <c r="C18">
        <v>5.46</v>
      </c>
      <c r="D18">
        <v>0</v>
      </c>
      <c r="E18">
        <v>1</v>
      </c>
      <c r="L18" t="s">
        <v>27</v>
      </c>
      <c r="M18">
        <v>1</v>
      </c>
      <c r="N18">
        <v>6.23</v>
      </c>
      <c r="O18">
        <v>1</v>
      </c>
      <c r="P18">
        <v>0</v>
      </c>
    </row>
    <row r="19" spans="1:16" x14ac:dyDescent="0.3">
      <c r="A19" t="s">
        <v>51</v>
      </c>
      <c r="B19">
        <v>1</v>
      </c>
      <c r="C19">
        <v>8.2100000000000009</v>
      </c>
      <c r="D19">
        <v>1</v>
      </c>
      <c r="E19">
        <v>1</v>
      </c>
      <c r="L19" t="s">
        <v>28</v>
      </c>
      <c r="M19">
        <v>1</v>
      </c>
      <c r="N19">
        <v>7.88</v>
      </c>
      <c r="O19">
        <v>0</v>
      </c>
      <c r="P19">
        <v>0</v>
      </c>
    </row>
    <row r="20" spans="1:16" x14ac:dyDescent="0.3">
      <c r="A20" t="s">
        <v>57</v>
      </c>
      <c r="B20">
        <v>1</v>
      </c>
      <c r="C20">
        <v>4.72</v>
      </c>
      <c r="D20">
        <v>1</v>
      </c>
      <c r="E20">
        <v>1</v>
      </c>
      <c r="L20" t="s">
        <v>34</v>
      </c>
      <c r="M20">
        <v>1</v>
      </c>
      <c r="N20">
        <v>3.7</v>
      </c>
      <c r="O20">
        <v>0</v>
      </c>
      <c r="P20">
        <v>0</v>
      </c>
    </row>
    <row r="21" spans="1:16" x14ac:dyDescent="0.3">
      <c r="A21" t="s">
        <v>58</v>
      </c>
      <c r="B21">
        <v>1</v>
      </c>
      <c r="C21">
        <v>14.61</v>
      </c>
      <c r="D21">
        <v>0</v>
      </c>
      <c r="E21">
        <v>1</v>
      </c>
      <c r="L21" t="s">
        <v>36</v>
      </c>
      <c r="M21">
        <v>1</v>
      </c>
      <c r="N21">
        <v>3.81</v>
      </c>
      <c r="O21">
        <v>0</v>
      </c>
      <c r="P21">
        <v>0</v>
      </c>
    </row>
    <row r="22" spans="1:16" x14ac:dyDescent="0.3">
      <c r="A22" t="s">
        <v>60</v>
      </c>
      <c r="B22">
        <v>1</v>
      </c>
      <c r="C22">
        <v>6.16</v>
      </c>
      <c r="D22">
        <v>1</v>
      </c>
      <c r="E22">
        <v>1</v>
      </c>
      <c r="L22" t="s">
        <v>41</v>
      </c>
      <c r="M22">
        <v>1</v>
      </c>
      <c r="N22">
        <v>7</v>
      </c>
      <c r="O22">
        <v>1</v>
      </c>
      <c r="P22">
        <v>0</v>
      </c>
    </row>
    <row r="23" spans="1:16" x14ac:dyDescent="0.3">
      <c r="C23">
        <f>SUM(C2:C22)</f>
        <v>220.36999999999998</v>
      </c>
      <c r="E23">
        <f>SUM(E2:E22)</f>
        <v>21</v>
      </c>
      <c r="L23" t="s">
        <v>42</v>
      </c>
      <c r="M23">
        <v>1</v>
      </c>
      <c r="N23">
        <v>7.61</v>
      </c>
      <c r="O23">
        <v>1</v>
      </c>
      <c r="P23">
        <v>0</v>
      </c>
    </row>
    <row r="24" spans="1:16" x14ac:dyDescent="0.3">
      <c r="B24" t="s">
        <v>211</v>
      </c>
      <c r="C24">
        <f>C23/E23</f>
        <v>10.493809523809523</v>
      </c>
      <c r="L24" t="s">
        <v>43</v>
      </c>
      <c r="M24">
        <v>1</v>
      </c>
      <c r="N24">
        <v>16.73</v>
      </c>
      <c r="O24">
        <v>1</v>
      </c>
      <c r="P24">
        <v>0</v>
      </c>
    </row>
    <row r="25" spans="1:16" x14ac:dyDescent="0.3">
      <c r="L25" t="s">
        <v>44</v>
      </c>
      <c r="M25">
        <v>1</v>
      </c>
      <c r="N25">
        <v>2.7</v>
      </c>
      <c r="O25">
        <v>0</v>
      </c>
      <c r="P25">
        <v>0</v>
      </c>
    </row>
    <row r="26" spans="1:16" x14ac:dyDescent="0.3">
      <c r="L26" t="s">
        <v>45</v>
      </c>
      <c r="M26">
        <v>1</v>
      </c>
      <c r="N26">
        <v>7.61</v>
      </c>
      <c r="O26">
        <v>0</v>
      </c>
      <c r="P26">
        <v>0</v>
      </c>
    </row>
    <row r="27" spans="1:16" x14ac:dyDescent="0.3">
      <c r="L27" t="s">
        <v>46</v>
      </c>
      <c r="M27">
        <v>1</v>
      </c>
      <c r="N27">
        <v>4.8099999999999996</v>
      </c>
      <c r="O27">
        <v>0</v>
      </c>
      <c r="P27">
        <v>0</v>
      </c>
    </row>
    <row r="28" spans="1:16" x14ac:dyDescent="0.3">
      <c r="L28" t="s">
        <v>48</v>
      </c>
      <c r="M28">
        <v>1</v>
      </c>
      <c r="N28">
        <v>3.7</v>
      </c>
      <c r="O28">
        <v>0</v>
      </c>
      <c r="P28">
        <v>0</v>
      </c>
    </row>
    <row r="29" spans="1:16" x14ac:dyDescent="0.3">
      <c r="L29" t="s">
        <v>49</v>
      </c>
      <c r="M29">
        <v>1</v>
      </c>
      <c r="N29">
        <v>17.260000000000002</v>
      </c>
      <c r="O29">
        <v>1</v>
      </c>
      <c r="P29">
        <v>0</v>
      </c>
    </row>
    <row r="30" spans="1:16" x14ac:dyDescent="0.3">
      <c r="L30" t="s">
        <v>52</v>
      </c>
      <c r="M30">
        <v>1</v>
      </c>
      <c r="N30">
        <v>5.67</v>
      </c>
      <c r="O30">
        <v>0</v>
      </c>
      <c r="P30">
        <v>0</v>
      </c>
    </row>
    <row r="31" spans="1:16" x14ac:dyDescent="0.3">
      <c r="L31" t="s">
        <v>53</v>
      </c>
      <c r="M31">
        <v>1</v>
      </c>
      <c r="N31">
        <v>6.37</v>
      </c>
      <c r="O31">
        <v>0</v>
      </c>
      <c r="P31">
        <v>0</v>
      </c>
    </row>
    <row r="32" spans="1:16" x14ac:dyDescent="0.3">
      <c r="L32" t="s">
        <v>54</v>
      </c>
      <c r="M32">
        <v>1</v>
      </c>
      <c r="N32">
        <v>5.52</v>
      </c>
      <c r="O32">
        <v>1</v>
      </c>
      <c r="P32">
        <v>0</v>
      </c>
    </row>
    <row r="33" spans="12:16" x14ac:dyDescent="0.3">
      <c r="L33" t="s">
        <v>55</v>
      </c>
      <c r="M33">
        <v>1</v>
      </c>
      <c r="N33">
        <v>5.0199999999999996</v>
      </c>
      <c r="O33">
        <v>0</v>
      </c>
      <c r="P33">
        <v>0</v>
      </c>
    </row>
    <row r="34" spans="12:16" x14ac:dyDescent="0.3">
      <c r="L34" t="s">
        <v>56</v>
      </c>
      <c r="M34">
        <v>1</v>
      </c>
      <c r="N34">
        <v>4</v>
      </c>
      <c r="O34">
        <v>1</v>
      </c>
      <c r="P34">
        <v>0</v>
      </c>
    </row>
    <row r="35" spans="12:16" x14ac:dyDescent="0.3">
      <c r="L35" t="s">
        <v>59</v>
      </c>
      <c r="M35">
        <v>1</v>
      </c>
      <c r="N35">
        <v>21.9</v>
      </c>
      <c r="O35">
        <v>1</v>
      </c>
      <c r="P35">
        <v>0</v>
      </c>
    </row>
    <row r="36" spans="12:16" x14ac:dyDescent="0.3">
      <c r="L36" t="s">
        <v>0</v>
      </c>
      <c r="M36">
        <v>1</v>
      </c>
      <c r="N36">
        <v>15.56</v>
      </c>
      <c r="O36">
        <v>1</v>
      </c>
      <c r="P36">
        <v>0</v>
      </c>
    </row>
    <row r="37" spans="12:16" x14ac:dyDescent="0.3">
      <c r="L37" t="s">
        <v>61</v>
      </c>
      <c r="M37">
        <v>1</v>
      </c>
      <c r="N37">
        <v>1.95</v>
      </c>
      <c r="O37">
        <v>1</v>
      </c>
      <c r="P37">
        <v>0</v>
      </c>
    </row>
    <row r="38" spans="12:16" x14ac:dyDescent="0.3">
      <c r="N38">
        <f>SUM(N2:N37)</f>
        <v>285.88</v>
      </c>
    </row>
    <row r="39" spans="12:16" x14ac:dyDescent="0.3">
      <c r="M39" t="s">
        <v>211</v>
      </c>
      <c r="N39">
        <f>N38/36</f>
        <v>7.9411111111111108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C09-E46B-410F-81A1-ED21164DA422}">
  <dimension ref="A1:N109"/>
  <sheetViews>
    <sheetView workbookViewId="0">
      <selection activeCell="L110" sqref="L110"/>
    </sheetView>
  </sheetViews>
  <sheetFormatPr defaultRowHeight="14.4" x14ac:dyDescent="0.3"/>
  <cols>
    <col min="1" max="1" width="22.77734375" customWidth="1"/>
    <col min="10" max="10" width="23.21875" customWidth="1"/>
  </cols>
  <sheetData>
    <row r="1" spans="1:14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3">
      <c r="A2" t="s">
        <v>63</v>
      </c>
      <c r="B2">
        <v>0</v>
      </c>
      <c r="C2">
        <v>3.95</v>
      </c>
      <c r="D2">
        <v>1</v>
      </c>
      <c r="E2">
        <v>0</v>
      </c>
      <c r="J2" t="s">
        <v>62</v>
      </c>
      <c r="K2">
        <v>0</v>
      </c>
      <c r="L2">
        <v>1.6</v>
      </c>
      <c r="M2">
        <v>0</v>
      </c>
      <c r="N2">
        <v>0</v>
      </c>
    </row>
    <row r="3" spans="1:14" x14ac:dyDescent="0.3">
      <c r="A3" t="s">
        <v>65</v>
      </c>
      <c r="B3">
        <v>0</v>
      </c>
      <c r="C3">
        <v>4.3</v>
      </c>
      <c r="D3">
        <v>1</v>
      </c>
      <c r="E3">
        <v>0</v>
      </c>
      <c r="J3" t="s">
        <v>64</v>
      </c>
      <c r="K3">
        <v>0</v>
      </c>
      <c r="L3">
        <v>1.1299999999999999</v>
      </c>
      <c r="M3">
        <v>0</v>
      </c>
      <c r="N3">
        <v>0</v>
      </c>
    </row>
    <row r="4" spans="1:14" x14ac:dyDescent="0.3">
      <c r="A4" t="s">
        <v>69</v>
      </c>
      <c r="B4">
        <v>0</v>
      </c>
      <c r="C4">
        <v>5.79</v>
      </c>
      <c r="D4">
        <v>1</v>
      </c>
      <c r="E4">
        <v>0</v>
      </c>
      <c r="J4" t="s">
        <v>66</v>
      </c>
      <c r="K4">
        <v>0</v>
      </c>
      <c r="L4">
        <v>1.86</v>
      </c>
      <c r="M4">
        <v>0</v>
      </c>
      <c r="N4">
        <v>0</v>
      </c>
    </row>
    <row r="5" spans="1:14" x14ac:dyDescent="0.3">
      <c r="A5" t="s">
        <v>76</v>
      </c>
      <c r="B5">
        <v>0</v>
      </c>
      <c r="C5">
        <v>2.37</v>
      </c>
      <c r="D5">
        <v>1</v>
      </c>
      <c r="E5">
        <v>0</v>
      </c>
      <c r="J5" t="s">
        <v>67</v>
      </c>
      <c r="K5">
        <v>0</v>
      </c>
      <c r="L5">
        <v>3.29</v>
      </c>
      <c r="M5">
        <v>0</v>
      </c>
      <c r="N5">
        <v>0</v>
      </c>
    </row>
    <row r="6" spans="1:14" x14ac:dyDescent="0.3">
      <c r="A6" t="s">
        <v>77</v>
      </c>
      <c r="B6">
        <v>0</v>
      </c>
      <c r="C6">
        <v>6.21</v>
      </c>
      <c r="D6">
        <v>1</v>
      </c>
      <c r="E6">
        <v>0</v>
      </c>
      <c r="J6" t="s">
        <v>68</v>
      </c>
      <c r="K6">
        <v>0</v>
      </c>
      <c r="L6">
        <v>0.46</v>
      </c>
      <c r="M6">
        <v>0</v>
      </c>
      <c r="N6">
        <v>1</v>
      </c>
    </row>
    <row r="7" spans="1:14" x14ac:dyDescent="0.3">
      <c r="A7" t="s">
        <v>82</v>
      </c>
      <c r="B7">
        <v>0</v>
      </c>
      <c r="C7">
        <v>1.7</v>
      </c>
      <c r="D7">
        <v>1</v>
      </c>
      <c r="E7">
        <v>0</v>
      </c>
      <c r="J7" t="s">
        <v>70</v>
      </c>
      <c r="K7">
        <v>0</v>
      </c>
      <c r="L7">
        <v>1.89</v>
      </c>
      <c r="M7">
        <v>0</v>
      </c>
      <c r="N7">
        <v>0</v>
      </c>
    </row>
    <row r="8" spans="1:14" x14ac:dyDescent="0.3">
      <c r="A8" t="s">
        <v>85</v>
      </c>
      <c r="B8">
        <v>0</v>
      </c>
      <c r="C8">
        <v>1.54</v>
      </c>
      <c r="D8">
        <v>1</v>
      </c>
      <c r="E8">
        <v>0</v>
      </c>
      <c r="J8" t="s">
        <v>71</v>
      </c>
      <c r="K8">
        <v>0</v>
      </c>
      <c r="L8">
        <v>0.5</v>
      </c>
      <c r="M8">
        <v>0</v>
      </c>
      <c r="N8">
        <v>0</v>
      </c>
    </row>
    <row r="9" spans="1:14" x14ac:dyDescent="0.3">
      <c r="A9" t="s">
        <v>87</v>
      </c>
      <c r="B9">
        <v>0</v>
      </c>
      <c r="C9">
        <v>2.58</v>
      </c>
      <c r="D9">
        <v>1</v>
      </c>
      <c r="E9">
        <v>0</v>
      </c>
      <c r="J9" t="s">
        <v>72</v>
      </c>
      <c r="K9">
        <v>0</v>
      </c>
      <c r="L9">
        <v>1.04</v>
      </c>
      <c r="M9">
        <v>0</v>
      </c>
      <c r="N9">
        <v>0</v>
      </c>
    </row>
    <row r="10" spans="1:14" x14ac:dyDescent="0.3">
      <c r="A10" t="s">
        <v>88</v>
      </c>
      <c r="B10">
        <v>0</v>
      </c>
      <c r="C10">
        <v>0.46</v>
      </c>
      <c r="D10">
        <v>1</v>
      </c>
      <c r="E10">
        <v>0</v>
      </c>
      <c r="J10" t="s">
        <v>73</v>
      </c>
      <c r="K10">
        <v>0</v>
      </c>
      <c r="L10">
        <v>1.87</v>
      </c>
      <c r="M10">
        <v>0</v>
      </c>
      <c r="N10">
        <v>0</v>
      </c>
    </row>
    <row r="11" spans="1:14" x14ac:dyDescent="0.3">
      <c r="A11" t="s">
        <v>90</v>
      </c>
      <c r="B11">
        <v>0</v>
      </c>
      <c r="C11">
        <v>2.27</v>
      </c>
      <c r="D11">
        <v>1</v>
      </c>
      <c r="E11">
        <v>1</v>
      </c>
      <c r="J11" t="s">
        <v>74</v>
      </c>
      <c r="K11">
        <v>0</v>
      </c>
      <c r="L11">
        <v>5.57</v>
      </c>
      <c r="M11">
        <v>0</v>
      </c>
      <c r="N11">
        <v>0</v>
      </c>
    </row>
    <row r="12" spans="1:14" x14ac:dyDescent="0.3">
      <c r="A12" t="s">
        <v>94</v>
      </c>
      <c r="B12">
        <v>0</v>
      </c>
      <c r="C12">
        <v>4.88</v>
      </c>
      <c r="D12">
        <v>1</v>
      </c>
      <c r="E12">
        <v>0</v>
      </c>
      <c r="J12" t="s">
        <v>75</v>
      </c>
      <c r="K12">
        <v>0</v>
      </c>
      <c r="L12">
        <v>3.01</v>
      </c>
      <c r="M12">
        <v>0</v>
      </c>
      <c r="N12">
        <v>0</v>
      </c>
    </row>
    <row r="13" spans="1:14" x14ac:dyDescent="0.3">
      <c r="A13" t="s">
        <v>97</v>
      </c>
      <c r="B13">
        <v>0</v>
      </c>
      <c r="C13">
        <v>3.02</v>
      </c>
      <c r="D13">
        <v>1</v>
      </c>
      <c r="E13">
        <v>0</v>
      </c>
      <c r="J13" t="s">
        <v>78</v>
      </c>
      <c r="K13">
        <v>0</v>
      </c>
      <c r="L13">
        <v>0.91</v>
      </c>
      <c r="M13">
        <v>0</v>
      </c>
      <c r="N13">
        <v>0</v>
      </c>
    </row>
    <row r="14" spans="1:14" x14ac:dyDescent="0.3">
      <c r="A14" t="s">
        <v>107</v>
      </c>
      <c r="B14">
        <v>0</v>
      </c>
      <c r="C14">
        <v>7.33</v>
      </c>
      <c r="D14">
        <v>1</v>
      </c>
      <c r="E14">
        <v>0</v>
      </c>
      <c r="J14" t="s">
        <v>79</v>
      </c>
      <c r="K14">
        <v>0</v>
      </c>
      <c r="L14">
        <v>0.55000000000000004</v>
      </c>
      <c r="M14">
        <v>0</v>
      </c>
      <c r="N14">
        <v>0</v>
      </c>
    </row>
    <row r="15" spans="1:14" x14ac:dyDescent="0.3">
      <c r="A15" t="s">
        <v>110</v>
      </c>
      <c r="B15">
        <v>0</v>
      </c>
      <c r="C15">
        <v>2.67</v>
      </c>
      <c r="D15">
        <v>1</v>
      </c>
      <c r="E15">
        <v>0</v>
      </c>
      <c r="J15" t="s">
        <v>80</v>
      </c>
      <c r="K15">
        <v>0</v>
      </c>
      <c r="L15">
        <v>0.37</v>
      </c>
      <c r="M15">
        <v>0</v>
      </c>
      <c r="N15">
        <v>0</v>
      </c>
    </row>
    <row r="16" spans="1:14" x14ac:dyDescent="0.3">
      <c r="A16" t="s">
        <v>116</v>
      </c>
      <c r="B16">
        <v>0</v>
      </c>
      <c r="C16">
        <v>4.22</v>
      </c>
      <c r="D16">
        <v>1</v>
      </c>
      <c r="E16">
        <v>1</v>
      </c>
      <c r="J16" t="s">
        <v>81</v>
      </c>
      <c r="K16">
        <v>0</v>
      </c>
      <c r="L16">
        <v>7.15</v>
      </c>
      <c r="M16">
        <v>0</v>
      </c>
      <c r="N16">
        <v>0</v>
      </c>
    </row>
    <row r="17" spans="1:14" x14ac:dyDescent="0.3">
      <c r="A17" t="s">
        <v>118</v>
      </c>
      <c r="B17">
        <v>0</v>
      </c>
      <c r="C17">
        <v>8.2899999999999991</v>
      </c>
      <c r="D17">
        <v>1</v>
      </c>
      <c r="E17">
        <v>0</v>
      </c>
      <c r="J17" t="s">
        <v>83</v>
      </c>
      <c r="K17">
        <v>0</v>
      </c>
      <c r="L17">
        <v>0.26</v>
      </c>
      <c r="M17">
        <v>0</v>
      </c>
      <c r="N17">
        <v>1</v>
      </c>
    </row>
    <row r="18" spans="1:14" x14ac:dyDescent="0.3">
      <c r="A18" t="s">
        <v>119</v>
      </c>
      <c r="B18">
        <v>0</v>
      </c>
      <c r="C18">
        <v>7.61</v>
      </c>
      <c r="D18">
        <v>1</v>
      </c>
      <c r="E18">
        <v>0</v>
      </c>
      <c r="J18" t="s">
        <v>84</v>
      </c>
      <c r="K18">
        <v>0</v>
      </c>
      <c r="L18">
        <v>1.1200000000000001</v>
      </c>
      <c r="M18">
        <v>0</v>
      </c>
      <c r="N18">
        <v>0</v>
      </c>
    </row>
    <row r="19" spans="1:14" x14ac:dyDescent="0.3">
      <c r="A19" t="s">
        <v>121</v>
      </c>
      <c r="B19">
        <v>0</v>
      </c>
      <c r="C19">
        <v>3.04</v>
      </c>
      <c r="D19">
        <v>1</v>
      </c>
      <c r="E19">
        <v>1</v>
      </c>
      <c r="J19" t="s">
        <v>86</v>
      </c>
      <c r="K19">
        <v>0</v>
      </c>
      <c r="L19">
        <v>0.42</v>
      </c>
      <c r="M19">
        <v>0</v>
      </c>
      <c r="N19">
        <v>0</v>
      </c>
    </row>
    <row r="20" spans="1:14" x14ac:dyDescent="0.3">
      <c r="A20" t="s">
        <v>124</v>
      </c>
      <c r="B20">
        <v>0</v>
      </c>
      <c r="C20">
        <v>3.93</v>
      </c>
      <c r="D20">
        <v>1</v>
      </c>
      <c r="E20">
        <v>0</v>
      </c>
      <c r="J20" t="s">
        <v>89</v>
      </c>
      <c r="K20">
        <v>0</v>
      </c>
      <c r="L20">
        <v>2.57</v>
      </c>
      <c r="M20">
        <v>0</v>
      </c>
      <c r="N20">
        <v>0</v>
      </c>
    </row>
    <row r="21" spans="1:14" x14ac:dyDescent="0.3">
      <c r="A21" t="s">
        <v>137</v>
      </c>
      <c r="B21">
        <v>0</v>
      </c>
      <c r="C21">
        <v>11.8</v>
      </c>
      <c r="D21">
        <v>1</v>
      </c>
      <c r="E21">
        <v>0</v>
      </c>
      <c r="J21" t="s">
        <v>91</v>
      </c>
      <c r="K21">
        <v>0</v>
      </c>
      <c r="L21">
        <v>2.56</v>
      </c>
      <c r="M21">
        <v>0</v>
      </c>
      <c r="N21">
        <v>0</v>
      </c>
    </row>
    <row r="22" spans="1:14" x14ac:dyDescent="0.3">
      <c r="A22" t="s">
        <v>140</v>
      </c>
      <c r="B22">
        <v>0</v>
      </c>
      <c r="C22">
        <v>1.78</v>
      </c>
      <c r="D22">
        <v>1</v>
      </c>
      <c r="E22">
        <v>0</v>
      </c>
      <c r="J22" t="s">
        <v>92</v>
      </c>
      <c r="K22">
        <v>0</v>
      </c>
      <c r="L22">
        <v>2.3199999999999998</v>
      </c>
      <c r="M22">
        <v>0</v>
      </c>
      <c r="N22">
        <v>0</v>
      </c>
    </row>
    <row r="23" spans="1:14" x14ac:dyDescent="0.3">
      <c r="A23" t="s">
        <v>142</v>
      </c>
      <c r="B23">
        <v>0</v>
      </c>
      <c r="C23">
        <v>11.05</v>
      </c>
      <c r="D23">
        <v>1</v>
      </c>
      <c r="E23">
        <v>0</v>
      </c>
      <c r="J23" t="s">
        <v>93</v>
      </c>
      <c r="K23">
        <v>0</v>
      </c>
      <c r="L23">
        <v>1.1200000000000001</v>
      </c>
      <c r="M23">
        <v>0</v>
      </c>
      <c r="N23">
        <v>1</v>
      </c>
    </row>
    <row r="24" spans="1:14" x14ac:dyDescent="0.3">
      <c r="A24" t="s">
        <v>144</v>
      </c>
      <c r="B24">
        <v>0</v>
      </c>
      <c r="C24">
        <v>0.6</v>
      </c>
      <c r="D24">
        <v>1</v>
      </c>
      <c r="E24">
        <v>1</v>
      </c>
      <c r="J24" t="s">
        <v>95</v>
      </c>
      <c r="K24">
        <v>0</v>
      </c>
      <c r="L24">
        <v>0.68</v>
      </c>
      <c r="M24">
        <v>0</v>
      </c>
      <c r="N24">
        <v>0</v>
      </c>
    </row>
    <row r="25" spans="1:14" x14ac:dyDescent="0.3">
      <c r="A25" t="s">
        <v>159</v>
      </c>
      <c r="B25">
        <v>0</v>
      </c>
      <c r="C25">
        <v>4.41</v>
      </c>
      <c r="D25">
        <v>1</v>
      </c>
      <c r="E25">
        <v>0</v>
      </c>
      <c r="J25" t="s">
        <v>96</v>
      </c>
      <c r="K25">
        <v>0</v>
      </c>
      <c r="L25">
        <v>1.5</v>
      </c>
      <c r="M25">
        <v>0</v>
      </c>
      <c r="N25">
        <v>0</v>
      </c>
    </row>
    <row r="26" spans="1:14" x14ac:dyDescent="0.3">
      <c r="C26">
        <f>SUM(C2:C25)</f>
        <v>105.8</v>
      </c>
      <c r="D26">
        <f>SUM(D2:D25)</f>
        <v>24</v>
      </c>
      <c r="J26" t="s">
        <v>98</v>
      </c>
      <c r="K26">
        <v>0</v>
      </c>
      <c r="L26">
        <v>2.4700000000000002</v>
      </c>
      <c r="M26">
        <v>0</v>
      </c>
      <c r="N26">
        <v>0</v>
      </c>
    </row>
    <row r="27" spans="1:14" x14ac:dyDescent="0.3">
      <c r="B27" t="s">
        <v>211</v>
      </c>
      <c r="C27">
        <f>C26/D26</f>
        <v>4.4083333333333332</v>
      </c>
      <c r="J27" t="s">
        <v>99</v>
      </c>
      <c r="K27">
        <v>0</v>
      </c>
      <c r="L27">
        <v>0.55000000000000004</v>
      </c>
      <c r="M27">
        <v>0</v>
      </c>
      <c r="N27">
        <v>0</v>
      </c>
    </row>
    <row r="28" spans="1:14" x14ac:dyDescent="0.3">
      <c r="J28" t="s">
        <v>100</v>
      </c>
      <c r="K28">
        <v>0</v>
      </c>
      <c r="L28">
        <v>2.27</v>
      </c>
      <c r="M28">
        <v>0</v>
      </c>
      <c r="N28">
        <v>1</v>
      </c>
    </row>
    <row r="29" spans="1:14" x14ac:dyDescent="0.3">
      <c r="J29" t="s">
        <v>101</v>
      </c>
      <c r="K29">
        <v>0</v>
      </c>
      <c r="L29">
        <v>1.05</v>
      </c>
      <c r="M29">
        <v>0</v>
      </c>
      <c r="N29">
        <v>0</v>
      </c>
    </row>
    <row r="30" spans="1:14" x14ac:dyDescent="0.3">
      <c r="J30" t="s">
        <v>102</v>
      </c>
      <c r="K30">
        <v>0</v>
      </c>
      <c r="L30">
        <v>2.75</v>
      </c>
      <c r="M30">
        <v>0</v>
      </c>
      <c r="N30">
        <v>0</v>
      </c>
    </row>
    <row r="31" spans="1:14" x14ac:dyDescent="0.3">
      <c r="J31" t="s">
        <v>103</v>
      </c>
      <c r="K31">
        <v>0</v>
      </c>
      <c r="L31">
        <v>0.31</v>
      </c>
      <c r="M31">
        <v>0</v>
      </c>
      <c r="N31">
        <v>1</v>
      </c>
    </row>
    <row r="32" spans="1:14" x14ac:dyDescent="0.3">
      <c r="J32" t="s">
        <v>104</v>
      </c>
      <c r="K32">
        <v>0</v>
      </c>
      <c r="L32">
        <v>1.07</v>
      </c>
      <c r="M32">
        <v>0</v>
      </c>
      <c r="N32">
        <v>0</v>
      </c>
    </row>
    <row r="33" spans="10:14" x14ac:dyDescent="0.3">
      <c r="J33" t="s">
        <v>105</v>
      </c>
      <c r="K33">
        <v>0</v>
      </c>
      <c r="L33">
        <v>1.63</v>
      </c>
      <c r="M33">
        <v>0</v>
      </c>
      <c r="N33">
        <v>1</v>
      </c>
    </row>
    <row r="34" spans="10:14" x14ac:dyDescent="0.3">
      <c r="J34" t="s">
        <v>106</v>
      </c>
      <c r="K34">
        <v>0</v>
      </c>
      <c r="L34">
        <v>1.89</v>
      </c>
      <c r="M34">
        <v>0</v>
      </c>
      <c r="N34">
        <v>0</v>
      </c>
    </row>
    <row r="35" spans="10:14" x14ac:dyDescent="0.3">
      <c r="J35" t="s">
        <v>108</v>
      </c>
      <c r="K35">
        <v>0</v>
      </c>
      <c r="L35">
        <v>3.53</v>
      </c>
      <c r="M35">
        <v>0</v>
      </c>
      <c r="N35">
        <v>0</v>
      </c>
    </row>
    <row r="36" spans="10:14" x14ac:dyDescent="0.3">
      <c r="J36" t="s">
        <v>109</v>
      </c>
      <c r="K36">
        <v>0</v>
      </c>
      <c r="L36">
        <v>2.54</v>
      </c>
      <c r="M36">
        <v>0</v>
      </c>
      <c r="N36">
        <v>1</v>
      </c>
    </row>
    <row r="37" spans="10:14" x14ac:dyDescent="0.3">
      <c r="J37" t="s">
        <v>111</v>
      </c>
      <c r="K37">
        <v>0</v>
      </c>
      <c r="L37">
        <v>10.87</v>
      </c>
      <c r="M37">
        <v>0</v>
      </c>
      <c r="N37">
        <v>0</v>
      </c>
    </row>
    <row r="38" spans="10:14" x14ac:dyDescent="0.3">
      <c r="J38" t="s">
        <v>112</v>
      </c>
      <c r="K38">
        <v>0</v>
      </c>
      <c r="L38">
        <v>0.37</v>
      </c>
      <c r="M38">
        <v>0</v>
      </c>
      <c r="N38">
        <v>0</v>
      </c>
    </row>
    <row r="39" spans="10:14" x14ac:dyDescent="0.3">
      <c r="J39" t="s">
        <v>113</v>
      </c>
      <c r="K39">
        <v>0</v>
      </c>
      <c r="L39">
        <v>0.51</v>
      </c>
      <c r="M39">
        <v>0</v>
      </c>
      <c r="N39">
        <v>0</v>
      </c>
    </row>
    <row r="40" spans="10:14" x14ac:dyDescent="0.3">
      <c r="J40" t="s">
        <v>114</v>
      </c>
      <c r="K40">
        <v>0</v>
      </c>
      <c r="L40">
        <v>1.72</v>
      </c>
      <c r="M40">
        <v>0</v>
      </c>
      <c r="N40">
        <v>0</v>
      </c>
    </row>
    <row r="41" spans="10:14" x14ac:dyDescent="0.3">
      <c r="J41" t="s">
        <v>115</v>
      </c>
      <c r="K41">
        <v>0</v>
      </c>
      <c r="L41">
        <v>1.31</v>
      </c>
      <c r="M41">
        <v>0</v>
      </c>
      <c r="N41">
        <v>0</v>
      </c>
    </row>
    <row r="42" spans="10:14" x14ac:dyDescent="0.3">
      <c r="J42" t="s">
        <v>117</v>
      </c>
      <c r="K42">
        <v>0</v>
      </c>
      <c r="L42">
        <v>0.31</v>
      </c>
      <c r="M42">
        <v>0</v>
      </c>
      <c r="N42">
        <v>0</v>
      </c>
    </row>
    <row r="43" spans="10:14" x14ac:dyDescent="0.3">
      <c r="J43" t="s">
        <v>120</v>
      </c>
      <c r="K43">
        <v>0</v>
      </c>
      <c r="L43">
        <v>3.15</v>
      </c>
      <c r="M43">
        <v>0</v>
      </c>
      <c r="N43">
        <v>1</v>
      </c>
    </row>
    <row r="44" spans="10:14" x14ac:dyDescent="0.3">
      <c r="J44" t="s">
        <v>122</v>
      </c>
      <c r="K44">
        <v>0</v>
      </c>
      <c r="L44">
        <v>0.9</v>
      </c>
      <c r="M44">
        <v>0</v>
      </c>
      <c r="N44">
        <v>0</v>
      </c>
    </row>
    <row r="45" spans="10:14" x14ac:dyDescent="0.3">
      <c r="J45" t="s">
        <v>123</v>
      </c>
      <c r="K45">
        <v>0</v>
      </c>
      <c r="L45">
        <v>3.14</v>
      </c>
      <c r="M45">
        <v>0</v>
      </c>
      <c r="N45">
        <v>1</v>
      </c>
    </row>
    <row r="46" spans="10:14" x14ac:dyDescent="0.3">
      <c r="J46" t="s">
        <v>125</v>
      </c>
      <c r="K46">
        <v>0</v>
      </c>
      <c r="L46">
        <v>1.37</v>
      </c>
      <c r="M46">
        <v>0</v>
      </c>
      <c r="N46">
        <v>0</v>
      </c>
    </row>
    <row r="47" spans="10:14" x14ac:dyDescent="0.3">
      <c r="J47" t="s">
        <v>126</v>
      </c>
      <c r="K47">
        <v>0</v>
      </c>
      <c r="L47">
        <v>2.83</v>
      </c>
      <c r="M47">
        <v>0</v>
      </c>
      <c r="N47">
        <v>0</v>
      </c>
    </row>
    <row r="48" spans="10:14" x14ac:dyDescent="0.3">
      <c r="J48" t="s">
        <v>127</v>
      </c>
      <c r="K48">
        <v>0</v>
      </c>
      <c r="L48">
        <v>5.84</v>
      </c>
      <c r="M48">
        <v>0</v>
      </c>
      <c r="N48">
        <v>0</v>
      </c>
    </row>
    <row r="49" spans="10:14" x14ac:dyDescent="0.3">
      <c r="J49" t="s">
        <v>128</v>
      </c>
      <c r="K49">
        <v>0</v>
      </c>
      <c r="L49">
        <v>3.79</v>
      </c>
      <c r="M49">
        <v>0</v>
      </c>
      <c r="N49">
        <v>0</v>
      </c>
    </row>
    <row r="50" spans="10:14" x14ac:dyDescent="0.3">
      <c r="J50" t="s">
        <v>129</v>
      </c>
      <c r="K50">
        <v>0</v>
      </c>
      <c r="L50">
        <v>1.74</v>
      </c>
      <c r="M50">
        <v>0</v>
      </c>
      <c r="N50">
        <v>0</v>
      </c>
    </row>
    <row r="51" spans="10:14" x14ac:dyDescent="0.3">
      <c r="J51" t="s">
        <v>130</v>
      </c>
      <c r="K51">
        <v>0</v>
      </c>
      <c r="L51">
        <v>0.37</v>
      </c>
      <c r="M51">
        <v>0</v>
      </c>
      <c r="N51">
        <v>0</v>
      </c>
    </row>
    <row r="52" spans="10:14" x14ac:dyDescent="0.3">
      <c r="J52" t="s">
        <v>131</v>
      </c>
      <c r="K52">
        <v>0</v>
      </c>
      <c r="L52">
        <v>1.84</v>
      </c>
      <c r="M52">
        <v>0</v>
      </c>
      <c r="N52">
        <v>0</v>
      </c>
    </row>
    <row r="53" spans="10:14" x14ac:dyDescent="0.3">
      <c r="J53" t="s">
        <v>132</v>
      </c>
      <c r="K53">
        <v>0</v>
      </c>
      <c r="L53">
        <v>0.26</v>
      </c>
      <c r="M53">
        <v>0</v>
      </c>
      <c r="N53">
        <v>0</v>
      </c>
    </row>
    <row r="54" spans="10:14" x14ac:dyDescent="0.3">
      <c r="J54" t="s">
        <v>133</v>
      </c>
      <c r="K54">
        <v>0</v>
      </c>
      <c r="L54">
        <v>0.84</v>
      </c>
      <c r="M54">
        <v>0</v>
      </c>
      <c r="N54">
        <v>0</v>
      </c>
    </row>
    <row r="55" spans="10:14" x14ac:dyDescent="0.3">
      <c r="J55" t="s">
        <v>134</v>
      </c>
      <c r="K55">
        <v>0</v>
      </c>
      <c r="L55">
        <v>0.59</v>
      </c>
      <c r="M55">
        <v>0</v>
      </c>
      <c r="N55">
        <v>1</v>
      </c>
    </row>
    <row r="56" spans="10:14" x14ac:dyDescent="0.3">
      <c r="J56" t="s">
        <v>135</v>
      </c>
      <c r="K56">
        <v>0</v>
      </c>
      <c r="L56">
        <v>3.58</v>
      </c>
      <c r="M56">
        <v>0</v>
      </c>
      <c r="N56">
        <v>0</v>
      </c>
    </row>
    <row r="57" spans="10:14" x14ac:dyDescent="0.3">
      <c r="J57" t="s">
        <v>136</v>
      </c>
      <c r="K57">
        <v>0</v>
      </c>
      <c r="L57">
        <v>0.78</v>
      </c>
      <c r="M57">
        <v>0</v>
      </c>
      <c r="N57">
        <v>1</v>
      </c>
    </row>
    <row r="58" spans="10:14" x14ac:dyDescent="0.3">
      <c r="J58" t="s">
        <v>138</v>
      </c>
      <c r="K58">
        <v>0</v>
      </c>
      <c r="L58">
        <v>0.75</v>
      </c>
      <c r="M58">
        <v>0</v>
      </c>
      <c r="N58">
        <v>0</v>
      </c>
    </row>
    <row r="59" spans="10:14" x14ac:dyDescent="0.3">
      <c r="J59" t="s">
        <v>139</v>
      </c>
      <c r="K59">
        <v>0</v>
      </c>
      <c r="L59">
        <v>1.03</v>
      </c>
      <c r="M59">
        <v>0</v>
      </c>
      <c r="N59">
        <v>0</v>
      </c>
    </row>
    <row r="60" spans="10:14" x14ac:dyDescent="0.3">
      <c r="J60" t="s">
        <v>141</v>
      </c>
      <c r="K60">
        <v>0</v>
      </c>
      <c r="L60">
        <v>1.08</v>
      </c>
      <c r="M60">
        <v>0</v>
      </c>
      <c r="N60">
        <v>1</v>
      </c>
    </row>
    <row r="61" spans="10:14" x14ac:dyDescent="0.3">
      <c r="J61" t="s">
        <v>143</v>
      </c>
      <c r="K61">
        <v>0</v>
      </c>
      <c r="L61">
        <v>1.18</v>
      </c>
      <c r="M61">
        <v>0</v>
      </c>
      <c r="N61">
        <v>0</v>
      </c>
    </row>
    <row r="62" spans="10:14" x14ac:dyDescent="0.3">
      <c r="J62" t="s">
        <v>145</v>
      </c>
      <c r="K62">
        <v>0</v>
      </c>
      <c r="L62">
        <v>0.65</v>
      </c>
      <c r="M62">
        <v>0</v>
      </c>
      <c r="N62">
        <v>0</v>
      </c>
    </row>
    <row r="63" spans="10:14" x14ac:dyDescent="0.3">
      <c r="J63" t="s">
        <v>146</v>
      </c>
      <c r="K63">
        <v>0</v>
      </c>
      <c r="L63">
        <v>6.4</v>
      </c>
      <c r="M63">
        <v>0</v>
      </c>
      <c r="N63">
        <v>0</v>
      </c>
    </row>
    <row r="64" spans="10:14" x14ac:dyDescent="0.3">
      <c r="J64" t="s">
        <v>147</v>
      </c>
      <c r="K64">
        <v>0</v>
      </c>
      <c r="L64">
        <v>0.51</v>
      </c>
      <c r="M64">
        <v>0</v>
      </c>
      <c r="N64">
        <v>0</v>
      </c>
    </row>
    <row r="65" spans="10:14" x14ac:dyDescent="0.3">
      <c r="J65" t="s">
        <v>148</v>
      </c>
      <c r="K65">
        <v>0</v>
      </c>
      <c r="L65">
        <v>7.6</v>
      </c>
      <c r="M65">
        <v>0</v>
      </c>
      <c r="N65">
        <v>0</v>
      </c>
    </row>
    <row r="66" spans="10:14" x14ac:dyDescent="0.3">
      <c r="J66" t="s">
        <v>149</v>
      </c>
      <c r="K66">
        <v>0</v>
      </c>
      <c r="L66">
        <v>0.97</v>
      </c>
      <c r="M66">
        <v>0</v>
      </c>
      <c r="N66">
        <v>1</v>
      </c>
    </row>
    <row r="67" spans="10:14" x14ac:dyDescent="0.3">
      <c r="J67" t="s">
        <v>150</v>
      </c>
      <c r="K67">
        <v>0</v>
      </c>
      <c r="L67">
        <v>2.85</v>
      </c>
      <c r="M67">
        <v>0</v>
      </c>
      <c r="N67">
        <v>1</v>
      </c>
    </row>
    <row r="68" spans="10:14" x14ac:dyDescent="0.3">
      <c r="J68" t="s">
        <v>151</v>
      </c>
      <c r="K68">
        <v>0</v>
      </c>
      <c r="L68">
        <v>2.35</v>
      </c>
      <c r="M68">
        <v>0</v>
      </c>
      <c r="N68">
        <v>1</v>
      </c>
    </row>
    <row r="69" spans="10:14" x14ac:dyDescent="0.3">
      <c r="J69" t="s">
        <v>152</v>
      </c>
      <c r="K69">
        <v>0</v>
      </c>
      <c r="L69">
        <v>4.7300000000000004</v>
      </c>
      <c r="M69">
        <v>0</v>
      </c>
      <c r="N69">
        <v>0</v>
      </c>
    </row>
    <row r="70" spans="10:14" x14ac:dyDescent="0.3">
      <c r="J70" t="s">
        <v>153</v>
      </c>
      <c r="K70">
        <v>0</v>
      </c>
      <c r="L70">
        <v>0.56999999999999995</v>
      </c>
      <c r="M70">
        <v>0</v>
      </c>
      <c r="N70">
        <v>0</v>
      </c>
    </row>
    <row r="71" spans="10:14" x14ac:dyDescent="0.3">
      <c r="J71" t="s">
        <v>154</v>
      </c>
      <c r="K71">
        <v>0</v>
      </c>
      <c r="L71">
        <v>0.22</v>
      </c>
      <c r="M71">
        <v>0</v>
      </c>
      <c r="N71">
        <v>0</v>
      </c>
    </row>
    <row r="72" spans="10:14" x14ac:dyDescent="0.3">
      <c r="J72" t="s">
        <v>155</v>
      </c>
      <c r="K72">
        <v>0</v>
      </c>
      <c r="L72">
        <v>3.76</v>
      </c>
      <c r="M72">
        <v>0</v>
      </c>
      <c r="N72">
        <v>0</v>
      </c>
    </row>
    <row r="73" spans="10:14" x14ac:dyDescent="0.3">
      <c r="J73" t="s">
        <v>156</v>
      </c>
      <c r="K73">
        <v>0</v>
      </c>
      <c r="L73">
        <v>0.43</v>
      </c>
      <c r="M73">
        <v>0</v>
      </c>
      <c r="N73">
        <v>0</v>
      </c>
    </row>
    <row r="74" spans="10:14" x14ac:dyDescent="0.3">
      <c r="J74" t="s">
        <v>157</v>
      </c>
      <c r="K74">
        <v>0</v>
      </c>
      <c r="L74">
        <v>1.1299999999999999</v>
      </c>
      <c r="M74">
        <v>0</v>
      </c>
      <c r="N74">
        <v>0</v>
      </c>
    </row>
    <row r="75" spans="10:14" x14ac:dyDescent="0.3">
      <c r="J75" t="s">
        <v>158</v>
      </c>
      <c r="K75">
        <v>0</v>
      </c>
      <c r="L75">
        <v>2.64</v>
      </c>
      <c r="M75">
        <v>0</v>
      </c>
      <c r="N75">
        <v>0</v>
      </c>
    </row>
    <row r="76" spans="10:14" x14ac:dyDescent="0.3">
      <c r="J76" t="s">
        <v>160</v>
      </c>
      <c r="K76">
        <v>0</v>
      </c>
      <c r="L76">
        <v>12.73</v>
      </c>
      <c r="M76">
        <v>0</v>
      </c>
      <c r="N76">
        <v>0</v>
      </c>
    </row>
    <row r="77" spans="10:14" x14ac:dyDescent="0.3">
      <c r="J77" t="s">
        <v>161</v>
      </c>
      <c r="K77">
        <v>0</v>
      </c>
      <c r="L77">
        <v>0.92</v>
      </c>
      <c r="M77">
        <v>0</v>
      </c>
      <c r="N77">
        <v>1</v>
      </c>
    </row>
    <row r="78" spans="10:14" x14ac:dyDescent="0.3">
      <c r="J78" t="s">
        <v>162</v>
      </c>
      <c r="K78">
        <v>0</v>
      </c>
      <c r="L78">
        <v>4.2300000000000004</v>
      </c>
      <c r="M78">
        <v>0</v>
      </c>
      <c r="N78">
        <v>0</v>
      </c>
    </row>
    <row r="79" spans="10:14" x14ac:dyDescent="0.3">
      <c r="J79" t="s">
        <v>163</v>
      </c>
      <c r="K79">
        <v>0</v>
      </c>
      <c r="L79">
        <v>3.17</v>
      </c>
      <c r="M79">
        <v>0</v>
      </c>
      <c r="N79">
        <v>0</v>
      </c>
    </row>
    <row r="80" spans="10:14" x14ac:dyDescent="0.3">
      <c r="J80" t="s">
        <v>164</v>
      </c>
      <c r="K80">
        <v>0</v>
      </c>
      <c r="L80">
        <v>0.51</v>
      </c>
      <c r="M80">
        <v>0</v>
      </c>
      <c r="N80">
        <v>0</v>
      </c>
    </row>
    <row r="81" spans="10:14" x14ac:dyDescent="0.3">
      <c r="J81" t="s">
        <v>165</v>
      </c>
      <c r="K81">
        <v>0</v>
      </c>
      <c r="L81">
        <v>2.39</v>
      </c>
      <c r="M81">
        <v>0</v>
      </c>
      <c r="N81">
        <v>1</v>
      </c>
    </row>
    <row r="82" spans="10:14" x14ac:dyDescent="0.3">
      <c r="J82" t="s">
        <v>166</v>
      </c>
      <c r="K82">
        <v>0</v>
      </c>
      <c r="L82">
        <v>0.88</v>
      </c>
      <c r="M82">
        <v>0</v>
      </c>
      <c r="N82">
        <v>0</v>
      </c>
    </row>
    <row r="83" spans="10:14" x14ac:dyDescent="0.3">
      <c r="J83" t="s">
        <v>167</v>
      </c>
      <c r="K83">
        <v>0</v>
      </c>
      <c r="L83">
        <v>0.18</v>
      </c>
      <c r="M83">
        <v>0</v>
      </c>
      <c r="N83">
        <v>0</v>
      </c>
    </row>
    <row r="84" spans="10:14" x14ac:dyDescent="0.3">
      <c r="J84" t="s">
        <v>168</v>
      </c>
      <c r="K84">
        <v>0</v>
      </c>
      <c r="L84">
        <v>0.2</v>
      </c>
      <c r="M84">
        <v>0</v>
      </c>
      <c r="N84">
        <v>0</v>
      </c>
    </row>
    <row r="85" spans="10:14" x14ac:dyDescent="0.3">
      <c r="J85" t="s">
        <v>169</v>
      </c>
      <c r="K85">
        <v>0</v>
      </c>
      <c r="L85">
        <v>0.04</v>
      </c>
      <c r="M85">
        <v>0</v>
      </c>
      <c r="N85">
        <v>1</v>
      </c>
    </row>
    <row r="86" spans="10:14" x14ac:dyDescent="0.3">
      <c r="J86" t="s">
        <v>170</v>
      </c>
      <c r="K86">
        <v>0</v>
      </c>
      <c r="L86">
        <v>0.04</v>
      </c>
      <c r="M86">
        <v>0</v>
      </c>
      <c r="N86">
        <v>0</v>
      </c>
    </row>
    <row r="87" spans="10:14" x14ac:dyDescent="0.3">
      <c r="J87" t="s">
        <v>171</v>
      </c>
      <c r="K87">
        <v>0</v>
      </c>
      <c r="L87">
        <v>0.17</v>
      </c>
      <c r="M87">
        <v>0</v>
      </c>
      <c r="N87">
        <v>0</v>
      </c>
    </row>
    <row r="88" spans="10:14" x14ac:dyDescent="0.3">
      <c r="J88" t="s">
        <v>172</v>
      </c>
      <c r="K88">
        <v>0</v>
      </c>
      <c r="L88">
        <v>0.04</v>
      </c>
      <c r="M88">
        <v>0</v>
      </c>
      <c r="N88">
        <v>0</v>
      </c>
    </row>
    <row r="89" spans="10:14" x14ac:dyDescent="0.3">
      <c r="J89" t="s">
        <v>173</v>
      </c>
      <c r="K89">
        <v>0</v>
      </c>
      <c r="L89">
        <v>0.13</v>
      </c>
      <c r="M89">
        <v>0</v>
      </c>
      <c r="N89">
        <v>0</v>
      </c>
    </row>
    <row r="90" spans="10:14" x14ac:dyDescent="0.3">
      <c r="J90" t="s">
        <v>174</v>
      </c>
      <c r="K90">
        <v>0</v>
      </c>
      <c r="L90">
        <v>0.24</v>
      </c>
      <c r="M90">
        <v>0</v>
      </c>
      <c r="N90">
        <v>1</v>
      </c>
    </row>
    <row r="91" spans="10:14" x14ac:dyDescent="0.3">
      <c r="J91" t="s">
        <v>175</v>
      </c>
      <c r="K91">
        <v>0</v>
      </c>
      <c r="L91">
        <v>0.22</v>
      </c>
      <c r="M91">
        <v>0</v>
      </c>
      <c r="N91">
        <v>0</v>
      </c>
    </row>
    <row r="92" spans="10:14" x14ac:dyDescent="0.3">
      <c r="J92" t="s">
        <v>176</v>
      </c>
      <c r="K92">
        <v>0</v>
      </c>
      <c r="L92">
        <v>0.16</v>
      </c>
      <c r="M92">
        <v>0</v>
      </c>
      <c r="N92">
        <v>0</v>
      </c>
    </row>
    <row r="93" spans="10:14" x14ac:dyDescent="0.3">
      <c r="J93" t="s">
        <v>177</v>
      </c>
      <c r="K93">
        <v>0</v>
      </c>
      <c r="L93">
        <v>0.27</v>
      </c>
      <c r="M93">
        <v>0</v>
      </c>
      <c r="N93">
        <v>0</v>
      </c>
    </row>
    <row r="94" spans="10:14" x14ac:dyDescent="0.3">
      <c r="J94" t="s">
        <v>178</v>
      </c>
      <c r="K94">
        <v>0</v>
      </c>
      <c r="L94">
        <v>0.13</v>
      </c>
      <c r="M94">
        <v>0</v>
      </c>
      <c r="N94">
        <v>0</v>
      </c>
    </row>
    <row r="95" spans="10:14" x14ac:dyDescent="0.3">
      <c r="J95" t="s">
        <v>179</v>
      </c>
      <c r="K95">
        <v>0</v>
      </c>
      <c r="L95">
        <v>0.05</v>
      </c>
      <c r="M95">
        <v>0</v>
      </c>
      <c r="N95">
        <v>0</v>
      </c>
    </row>
    <row r="96" spans="10:14" x14ac:dyDescent="0.3">
      <c r="J96" t="s">
        <v>180</v>
      </c>
      <c r="K96">
        <v>0</v>
      </c>
      <c r="L96">
        <v>0.2</v>
      </c>
      <c r="M96">
        <v>0</v>
      </c>
      <c r="N96">
        <v>0</v>
      </c>
    </row>
    <row r="97" spans="10:14" x14ac:dyDescent="0.3">
      <c r="J97" t="s">
        <v>181</v>
      </c>
      <c r="K97">
        <v>0</v>
      </c>
      <c r="L97">
        <v>0.21</v>
      </c>
      <c r="M97">
        <v>0</v>
      </c>
      <c r="N97">
        <v>0</v>
      </c>
    </row>
    <row r="98" spans="10:14" x14ac:dyDescent="0.3">
      <c r="J98" t="s">
        <v>182</v>
      </c>
      <c r="K98">
        <v>0</v>
      </c>
      <c r="L98">
        <v>0.1</v>
      </c>
      <c r="M98">
        <v>0</v>
      </c>
      <c r="N98">
        <v>0</v>
      </c>
    </row>
    <row r="99" spans="10:14" x14ac:dyDescent="0.3">
      <c r="J99" t="s">
        <v>183</v>
      </c>
      <c r="K99">
        <v>0</v>
      </c>
      <c r="L99">
        <v>0.08</v>
      </c>
      <c r="M99">
        <v>0</v>
      </c>
      <c r="N99">
        <v>1</v>
      </c>
    </row>
    <row r="100" spans="10:14" x14ac:dyDescent="0.3">
      <c r="J100" t="s">
        <v>184</v>
      </c>
      <c r="K100">
        <v>0</v>
      </c>
      <c r="L100">
        <v>0.12</v>
      </c>
      <c r="M100">
        <v>0</v>
      </c>
      <c r="N100">
        <v>0</v>
      </c>
    </row>
    <row r="101" spans="10:14" x14ac:dyDescent="0.3">
      <c r="J101" t="s">
        <v>185</v>
      </c>
      <c r="K101">
        <v>0</v>
      </c>
      <c r="L101">
        <v>0.05</v>
      </c>
      <c r="M101">
        <v>0</v>
      </c>
      <c r="N101">
        <v>0</v>
      </c>
    </row>
    <row r="102" spans="10:14" x14ac:dyDescent="0.3">
      <c r="J102" t="s">
        <v>186</v>
      </c>
      <c r="K102">
        <v>0</v>
      </c>
      <c r="L102">
        <v>0.18</v>
      </c>
      <c r="M102">
        <v>0</v>
      </c>
      <c r="N102">
        <v>0</v>
      </c>
    </row>
    <row r="103" spans="10:14" x14ac:dyDescent="0.3">
      <c r="J103" t="s">
        <v>187</v>
      </c>
      <c r="K103">
        <v>0</v>
      </c>
      <c r="L103">
        <v>0.49</v>
      </c>
      <c r="M103">
        <v>0</v>
      </c>
      <c r="N103">
        <v>0</v>
      </c>
    </row>
    <row r="104" spans="10:14" x14ac:dyDescent="0.3">
      <c r="J104" t="s">
        <v>188</v>
      </c>
      <c r="K104">
        <v>0</v>
      </c>
      <c r="L104">
        <v>0.24</v>
      </c>
      <c r="M104">
        <v>0</v>
      </c>
      <c r="N104">
        <v>0</v>
      </c>
    </row>
    <row r="105" spans="10:14" x14ac:dyDescent="0.3">
      <c r="J105" t="s">
        <v>189</v>
      </c>
      <c r="K105">
        <v>0</v>
      </c>
      <c r="L105">
        <v>0.13</v>
      </c>
      <c r="M105">
        <v>0</v>
      </c>
      <c r="N105">
        <v>0</v>
      </c>
    </row>
    <row r="106" spans="10:14" x14ac:dyDescent="0.3">
      <c r="J106" t="s">
        <v>190</v>
      </c>
      <c r="K106">
        <v>0</v>
      </c>
      <c r="L106">
        <v>0.48</v>
      </c>
      <c r="M106">
        <v>0</v>
      </c>
      <c r="N106">
        <v>0</v>
      </c>
    </row>
    <row r="107" spans="10:14" x14ac:dyDescent="0.3">
      <c r="J107" t="s">
        <v>191</v>
      </c>
      <c r="K107">
        <v>0</v>
      </c>
      <c r="L107">
        <v>0.31</v>
      </c>
      <c r="M107">
        <v>0</v>
      </c>
      <c r="N107">
        <v>0</v>
      </c>
    </row>
    <row r="108" spans="10:14" x14ac:dyDescent="0.3">
      <c r="L108">
        <f>SUM(L2:L107)</f>
        <v>178.05999999999997</v>
      </c>
    </row>
    <row r="109" spans="10:14" x14ac:dyDescent="0.3">
      <c r="K109" t="s">
        <v>211</v>
      </c>
      <c r="L109">
        <f>L108/106</f>
        <v>1.6798113207547167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F74-03C9-416D-99CA-0C26B7DB54E3}">
  <dimension ref="A1:M109"/>
  <sheetViews>
    <sheetView workbookViewId="0">
      <selection activeCell="F8" sqref="F8"/>
    </sheetView>
  </sheetViews>
  <sheetFormatPr defaultRowHeight="14.4" x14ac:dyDescent="0.3"/>
  <cols>
    <col min="1" max="1" width="22.88671875" customWidth="1"/>
    <col min="9" max="9" width="22.5546875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 t="s">
        <v>68</v>
      </c>
      <c r="B2">
        <v>0</v>
      </c>
      <c r="C2">
        <v>0.46</v>
      </c>
      <c r="D2">
        <v>0</v>
      </c>
      <c r="E2">
        <v>1</v>
      </c>
      <c r="I2" t="s">
        <v>62</v>
      </c>
      <c r="J2">
        <v>0</v>
      </c>
      <c r="K2">
        <v>1.6</v>
      </c>
      <c r="L2">
        <v>0</v>
      </c>
      <c r="M2">
        <v>0</v>
      </c>
    </row>
    <row r="3" spans="1:13" x14ac:dyDescent="0.3">
      <c r="A3" t="s">
        <v>83</v>
      </c>
      <c r="B3">
        <v>0</v>
      </c>
      <c r="C3">
        <v>0.26</v>
      </c>
      <c r="D3">
        <v>0</v>
      </c>
      <c r="E3">
        <v>1</v>
      </c>
      <c r="I3" t="s">
        <v>63</v>
      </c>
      <c r="J3">
        <v>0</v>
      </c>
      <c r="K3">
        <v>3.95</v>
      </c>
      <c r="L3">
        <v>1</v>
      </c>
      <c r="M3">
        <v>0</v>
      </c>
    </row>
    <row r="4" spans="1:13" x14ac:dyDescent="0.3">
      <c r="A4" t="s">
        <v>90</v>
      </c>
      <c r="B4">
        <v>0</v>
      </c>
      <c r="C4">
        <v>2.27</v>
      </c>
      <c r="D4">
        <v>1</v>
      </c>
      <c r="E4">
        <v>1</v>
      </c>
      <c r="I4" t="s">
        <v>64</v>
      </c>
      <c r="J4">
        <v>0</v>
      </c>
      <c r="K4">
        <v>1.1299999999999999</v>
      </c>
      <c r="L4">
        <v>0</v>
      </c>
      <c r="M4">
        <v>0</v>
      </c>
    </row>
    <row r="5" spans="1:13" x14ac:dyDescent="0.3">
      <c r="A5" t="s">
        <v>93</v>
      </c>
      <c r="B5">
        <v>0</v>
      </c>
      <c r="C5">
        <v>1.1200000000000001</v>
      </c>
      <c r="D5">
        <v>0</v>
      </c>
      <c r="E5">
        <v>1</v>
      </c>
      <c r="I5" t="s">
        <v>65</v>
      </c>
      <c r="J5">
        <v>0</v>
      </c>
      <c r="K5">
        <v>4.3</v>
      </c>
      <c r="L5">
        <v>1</v>
      </c>
      <c r="M5">
        <v>0</v>
      </c>
    </row>
    <row r="6" spans="1:13" x14ac:dyDescent="0.3">
      <c r="A6" t="s">
        <v>100</v>
      </c>
      <c r="B6">
        <v>0</v>
      </c>
      <c r="C6">
        <v>2.27</v>
      </c>
      <c r="D6">
        <v>0</v>
      </c>
      <c r="E6">
        <v>1</v>
      </c>
      <c r="I6" t="s">
        <v>66</v>
      </c>
      <c r="J6">
        <v>0</v>
      </c>
      <c r="K6">
        <v>1.86</v>
      </c>
      <c r="L6">
        <v>0</v>
      </c>
      <c r="M6">
        <v>0</v>
      </c>
    </row>
    <row r="7" spans="1:13" x14ac:dyDescent="0.3">
      <c r="A7" t="s">
        <v>103</v>
      </c>
      <c r="B7">
        <v>0</v>
      </c>
      <c r="C7">
        <v>0.31</v>
      </c>
      <c r="D7">
        <v>0</v>
      </c>
      <c r="E7">
        <v>1</v>
      </c>
      <c r="I7" t="s">
        <v>67</v>
      </c>
      <c r="J7">
        <v>0</v>
      </c>
      <c r="K7">
        <v>3.29</v>
      </c>
      <c r="L7">
        <v>0</v>
      </c>
      <c r="M7">
        <v>0</v>
      </c>
    </row>
    <row r="8" spans="1:13" x14ac:dyDescent="0.3">
      <c r="A8" t="s">
        <v>105</v>
      </c>
      <c r="B8">
        <v>0</v>
      </c>
      <c r="C8">
        <v>1.63</v>
      </c>
      <c r="D8">
        <v>0</v>
      </c>
      <c r="E8">
        <v>1</v>
      </c>
      <c r="I8" t="s">
        <v>69</v>
      </c>
      <c r="J8">
        <v>0</v>
      </c>
      <c r="K8">
        <v>5.79</v>
      </c>
      <c r="L8">
        <v>1</v>
      </c>
      <c r="M8">
        <v>0</v>
      </c>
    </row>
    <row r="9" spans="1:13" x14ac:dyDescent="0.3">
      <c r="A9" t="s">
        <v>109</v>
      </c>
      <c r="B9">
        <v>0</v>
      </c>
      <c r="C9">
        <v>2.54</v>
      </c>
      <c r="D9">
        <v>0</v>
      </c>
      <c r="E9">
        <v>1</v>
      </c>
      <c r="I9" t="s">
        <v>70</v>
      </c>
      <c r="J9">
        <v>0</v>
      </c>
      <c r="K9">
        <v>1.89</v>
      </c>
      <c r="L9">
        <v>0</v>
      </c>
      <c r="M9">
        <v>0</v>
      </c>
    </row>
    <row r="10" spans="1:13" x14ac:dyDescent="0.3">
      <c r="A10" t="s">
        <v>116</v>
      </c>
      <c r="B10">
        <v>0</v>
      </c>
      <c r="C10">
        <v>4.22</v>
      </c>
      <c r="D10">
        <v>1</v>
      </c>
      <c r="E10">
        <v>1</v>
      </c>
      <c r="I10" t="s">
        <v>71</v>
      </c>
      <c r="J10">
        <v>0</v>
      </c>
      <c r="K10">
        <v>0.5</v>
      </c>
      <c r="L10">
        <v>0</v>
      </c>
      <c r="M10">
        <v>0</v>
      </c>
    </row>
    <row r="11" spans="1:13" x14ac:dyDescent="0.3">
      <c r="A11" t="s">
        <v>120</v>
      </c>
      <c r="B11">
        <v>0</v>
      </c>
      <c r="C11">
        <v>3.15</v>
      </c>
      <c r="D11">
        <v>0</v>
      </c>
      <c r="E11">
        <v>1</v>
      </c>
      <c r="I11" t="s">
        <v>72</v>
      </c>
      <c r="J11">
        <v>0</v>
      </c>
      <c r="K11">
        <v>1.04</v>
      </c>
      <c r="L11">
        <v>0</v>
      </c>
      <c r="M11">
        <v>0</v>
      </c>
    </row>
    <row r="12" spans="1:13" x14ac:dyDescent="0.3">
      <c r="A12" t="s">
        <v>121</v>
      </c>
      <c r="B12">
        <v>0</v>
      </c>
      <c r="C12">
        <v>3.04</v>
      </c>
      <c r="D12">
        <v>1</v>
      </c>
      <c r="E12">
        <v>1</v>
      </c>
      <c r="I12" t="s">
        <v>73</v>
      </c>
      <c r="J12">
        <v>0</v>
      </c>
      <c r="K12">
        <v>1.87</v>
      </c>
      <c r="L12">
        <v>0</v>
      </c>
      <c r="M12">
        <v>0</v>
      </c>
    </row>
    <row r="13" spans="1:13" x14ac:dyDescent="0.3">
      <c r="A13" t="s">
        <v>123</v>
      </c>
      <c r="B13">
        <v>0</v>
      </c>
      <c r="C13">
        <v>3.14</v>
      </c>
      <c r="D13">
        <v>0</v>
      </c>
      <c r="E13">
        <v>1</v>
      </c>
      <c r="I13" t="s">
        <v>74</v>
      </c>
      <c r="J13">
        <v>0</v>
      </c>
      <c r="K13">
        <v>5.57</v>
      </c>
      <c r="L13">
        <v>0</v>
      </c>
      <c r="M13">
        <v>0</v>
      </c>
    </row>
    <row r="14" spans="1:13" x14ac:dyDescent="0.3">
      <c r="A14" t="s">
        <v>134</v>
      </c>
      <c r="B14">
        <v>0</v>
      </c>
      <c r="C14">
        <v>0.59</v>
      </c>
      <c r="D14">
        <v>0</v>
      </c>
      <c r="E14">
        <v>1</v>
      </c>
      <c r="I14" t="s">
        <v>75</v>
      </c>
      <c r="J14">
        <v>0</v>
      </c>
      <c r="K14">
        <v>3.01</v>
      </c>
      <c r="L14">
        <v>0</v>
      </c>
      <c r="M14">
        <v>0</v>
      </c>
    </row>
    <row r="15" spans="1:13" x14ac:dyDescent="0.3">
      <c r="A15" t="s">
        <v>136</v>
      </c>
      <c r="B15">
        <v>0</v>
      </c>
      <c r="C15">
        <v>0.78</v>
      </c>
      <c r="D15">
        <v>0</v>
      </c>
      <c r="E15">
        <v>1</v>
      </c>
      <c r="I15" t="s">
        <v>76</v>
      </c>
      <c r="J15">
        <v>0</v>
      </c>
      <c r="K15">
        <v>2.37</v>
      </c>
      <c r="L15">
        <v>1</v>
      </c>
      <c r="M15">
        <v>0</v>
      </c>
    </row>
    <row r="16" spans="1:13" x14ac:dyDescent="0.3">
      <c r="A16" t="s">
        <v>141</v>
      </c>
      <c r="B16">
        <v>0</v>
      </c>
      <c r="C16">
        <v>1.08</v>
      </c>
      <c r="D16">
        <v>0</v>
      </c>
      <c r="E16">
        <v>1</v>
      </c>
      <c r="I16" t="s">
        <v>77</v>
      </c>
      <c r="J16">
        <v>0</v>
      </c>
      <c r="K16">
        <v>6.21</v>
      </c>
      <c r="L16">
        <v>1</v>
      </c>
      <c r="M16">
        <v>0</v>
      </c>
    </row>
    <row r="17" spans="1:13" x14ac:dyDescent="0.3">
      <c r="A17" t="s">
        <v>144</v>
      </c>
      <c r="B17">
        <v>0</v>
      </c>
      <c r="C17">
        <v>0.6</v>
      </c>
      <c r="D17">
        <v>1</v>
      </c>
      <c r="E17">
        <v>1</v>
      </c>
      <c r="I17" t="s">
        <v>78</v>
      </c>
      <c r="J17">
        <v>0</v>
      </c>
      <c r="K17">
        <v>0.91</v>
      </c>
      <c r="L17">
        <v>0</v>
      </c>
      <c r="M17">
        <v>0</v>
      </c>
    </row>
    <row r="18" spans="1:13" x14ac:dyDescent="0.3">
      <c r="A18" t="s">
        <v>149</v>
      </c>
      <c r="B18">
        <v>0</v>
      </c>
      <c r="C18">
        <v>0.97</v>
      </c>
      <c r="D18">
        <v>0</v>
      </c>
      <c r="E18">
        <v>1</v>
      </c>
      <c r="I18" t="s">
        <v>79</v>
      </c>
      <c r="J18">
        <v>0</v>
      </c>
      <c r="K18">
        <v>0.55000000000000004</v>
      </c>
      <c r="L18">
        <v>0</v>
      </c>
      <c r="M18">
        <v>0</v>
      </c>
    </row>
    <row r="19" spans="1:13" x14ac:dyDescent="0.3">
      <c r="A19" t="s">
        <v>150</v>
      </c>
      <c r="B19">
        <v>0</v>
      </c>
      <c r="C19">
        <v>2.85</v>
      </c>
      <c r="D19">
        <v>0</v>
      </c>
      <c r="E19">
        <v>1</v>
      </c>
      <c r="I19" t="s">
        <v>80</v>
      </c>
      <c r="J19">
        <v>0</v>
      </c>
      <c r="K19">
        <v>0.37</v>
      </c>
      <c r="L19">
        <v>0</v>
      </c>
      <c r="M19">
        <v>0</v>
      </c>
    </row>
    <row r="20" spans="1:13" x14ac:dyDescent="0.3">
      <c r="A20" t="s">
        <v>151</v>
      </c>
      <c r="B20">
        <v>0</v>
      </c>
      <c r="C20">
        <v>2.35</v>
      </c>
      <c r="D20">
        <v>0</v>
      </c>
      <c r="E20">
        <v>1</v>
      </c>
      <c r="I20" t="s">
        <v>81</v>
      </c>
      <c r="J20">
        <v>0</v>
      </c>
      <c r="K20">
        <v>7.15</v>
      </c>
      <c r="L20">
        <v>0</v>
      </c>
      <c r="M20">
        <v>0</v>
      </c>
    </row>
    <row r="21" spans="1:13" x14ac:dyDescent="0.3">
      <c r="A21" t="s">
        <v>161</v>
      </c>
      <c r="B21">
        <v>0</v>
      </c>
      <c r="C21">
        <v>0.92</v>
      </c>
      <c r="D21">
        <v>0</v>
      </c>
      <c r="E21">
        <v>1</v>
      </c>
      <c r="I21" t="s">
        <v>82</v>
      </c>
      <c r="J21">
        <v>0</v>
      </c>
      <c r="K21">
        <v>1.7</v>
      </c>
      <c r="L21">
        <v>1</v>
      </c>
      <c r="M21">
        <v>0</v>
      </c>
    </row>
    <row r="22" spans="1:13" x14ac:dyDescent="0.3">
      <c r="A22" t="s">
        <v>165</v>
      </c>
      <c r="B22">
        <v>0</v>
      </c>
      <c r="C22">
        <v>2.39</v>
      </c>
      <c r="D22">
        <v>0</v>
      </c>
      <c r="E22">
        <v>1</v>
      </c>
      <c r="I22" t="s">
        <v>84</v>
      </c>
      <c r="J22">
        <v>0</v>
      </c>
      <c r="K22">
        <v>1.1200000000000001</v>
      </c>
      <c r="L22">
        <v>0</v>
      </c>
      <c r="M22">
        <v>0</v>
      </c>
    </row>
    <row r="23" spans="1:13" x14ac:dyDescent="0.3">
      <c r="A23" t="s">
        <v>169</v>
      </c>
      <c r="B23">
        <v>0</v>
      </c>
      <c r="C23">
        <v>0.04</v>
      </c>
      <c r="D23">
        <v>0</v>
      </c>
      <c r="E23">
        <v>1</v>
      </c>
      <c r="I23" t="s">
        <v>85</v>
      </c>
      <c r="J23">
        <v>0</v>
      </c>
      <c r="K23">
        <v>1.54</v>
      </c>
      <c r="L23">
        <v>1</v>
      </c>
      <c r="M23">
        <v>0</v>
      </c>
    </row>
    <row r="24" spans="1:13" x14ac:dyDescent="0.3">
      <c r="A24" t="s">
        <v>174</v>
      </c>
      <c r="B24">
        <v>0</v>
      </c>
      <c r="C24">
        <v>0.24</v>
      </c>
      <c r="D24">
        <v>0</v>
      </c>
      <c r="E24">
        <v>1</v>
      </c>
      <c r="I24" t="s">
        <v>86</v>
      </c>
      <c r="J24">
        <v>0</v>
      </c>
      <c r="K24">
        <v>0.42</v>
      </c>
      <c r="L24">
        <v>0</v>
      </c>
      <c r="M24">
        <v>0</v>
      </c>
    </row>
    <row r="25" spans="1:13" x14ac:dyDescent="0.3">
      <c r="A25" t="s">
        <v>183</v>
      </c>
      <c r="B25">
        <v>0</v>
      </c>
      <c r="C25">
        <v>0.08</v>
      </c>
      <c r="D25">
        <v>0</v>
      </c>
      <c r="E25">
        <v>1</v>
      </c>
      <c r="I25" t="s">
        <v>87</v>
      </c>
      <c r="J25">
        <v>0</v>
      </c>
      <c r="K25">
        <v>2.58</v>
      </c>
      <c r="L25">
        <v>1</v>
      </c>
      <c r="M25">
        <v>0</v>
      </c>
    </row>
    <row r="26" spans="1:13" x14ac:dyDescent="0.3">
      <c r="C26">
        <f>SUM(C2:C25)</f>
        <v>37.300000000000004</v>
      </c>
      <c r="E26">
        <f>SUM(E2:E25)</f>
        <v>24</v>
      </c>
      <c r="I26" t="s">
        <v>88</v>
      </c>
      <c r="J26">
        <v>0</v>
      </c>
      <c r="K26">
        <v>0.46</v>
      </c>
      <c r="L26">
        <v>1</v>
      </c>
      <c r="M26">
        <v>0</v>
      </c>
    </row>
    <row r="27" spans="1:13" x14ac:dyDescent="0.3">
      <c r="B27" t="s">
        <v>211</v>
      </c>
      <c r="C27">
        <f>C26/E26</f>
        <v>1.5541666666666669</v>
      </c>
      <c r="I27" t="s">
        <v>89</v>
      </c>
      <c r="J27">
        <v>0</v>
      </c>
      <c r="K27">
        <v>2.57</v>
      </c>
      <c r="L27">
        <v>0</v>
      </c>
      <c r="M27">
        <v>0</v>
      </c>
    </row>
    <row r="28" spans="1:13" x14ac:dyDescent="0.3">
      <c r="I28" t="s">
        <v>91</v>
      </c>
      <c r="J28">
        <v>0</v>
      </c>
      <c r="K28">
        <v>2.56</v>
      </c>
      <c r="L28">
        <v>0</v>
      </c>
      <c r="M28">
        <v>0</v>
      </c>
    </row>
    <row r="29" spans="1:13" x14ac:dyDescent="0.3">
      <c r="I29" t="s">
        <v>92</v>
      </c>
      <c r="J29">
        <v>0</v>
      </c>
      <c r="K29">
        <v>2.3199999999999998</v>
      </c>
      <c r="L29">
        <v>0</v>
      </c>
      <c r="M29">
        <v>0</v>
      </c>
    </row>
    <row r="30" spans="1:13" x14ac:dyDescent="0.3">
      <c r="I30" t="s">
        <v>94</v>
      </c>
      <c r="J30">
        <v>0</v>
      </c>
      <c r="K30">
        <v>4.88</v>
      </c>
      <c r="L30">
        <v>1</v>
      </c>
      <c r="M30">
        <v>0</v>
      </c>
    </row>
    <row r="31" spans="1:13" x14ac:dyDescent="0.3">
      <c r="I31" t="s">
        <v>95</v>
      </c>
      <c r="J31">
        <v>0</v>
      </c>
      <c r="K31">
        <v>0.68</v>
      </c>
      <c r="L31">
        <v>0</v>
      </c>
      <c r="M31">
        <v>0</v>
      </c>
    </row>
    <row r="32" spans="1:13" x14ac:dyDescent="0.3">
      <c r="I32" t="s">
        <v>96</v>
      </c>
      <c r="J32">
        <v>0</v>
      </c>
      <c r="K32">
        <v>1.5</v>
      </c>
      <c r="L32">
        <v>0</v>
      </c>
      <c r="M32">
        <v>0</v>
      </c>
    </row>
    <row r="33" spans="9:13" x14ac:dyDescent="0.3">
      <c r="I33" t="s">
        <v>97</v>
      </c>
      <c r="J33">
        <v>0</v>
      </c>
      <c r="K33">
        <v>3.02</v>
      </c>
      <c r="L33">
        <v>1</v>
      </c>
      <c r="M33">
        <v>0</v>
      </c>
    </row>
    <row r="34" spans="9:13" x14ac:dyDescent="0.3">
      <c r="I34" t="s">
        <v>98</v>
      </c>
      <c r="J34">
        <v>0</v>
      </c>
      <c r="K34">
        <v>2.4700000000000002</v>
      </c>
      <c r="L34">
        <v>0</v>
      </c>
      <c r="M34">
        <v>0</v>
      </c>
    </row>
    <row r="35" spans="9:13" x14ac:dyDescent="0.3">
      <c r="I35" t="s">
        <v>99</v>
      </c>
      <c r="J35">
        <v>0</v>
      </c>
      <c r="K35">
        <v>0.55000000000000004</v>
      </c>
      <c r="L35">
        <v>0</v>
      </c>
      <c r="M35">
        <v>0</v>
      </c>
    </row>
    <row r="36" spans="9:13" x14ac:dyDescent="0.3">
      <c r="I36" t="s">
        <v>101</v>
      </c>
      <c r="J36">
        <v>0</v>
      </c>
      <c r="K36">
        <v>1.05</v>
      </c>
      <c r="L36">
        <v>0</v>
      </c>
      <c r="M36">
        <v>0</v>
      </c>
    </row>
    <row r="37" spans="9:13" x14ac:dyDescent="0.3">
      <c r="I37" t="s">
        <v>102</v>
      </c>
      <c r="J37">
        <v>0</v>
      </c>
      <c r="K37">
        <v>2.75</v>
      </c>
      <c r="L37">
        <v>0</v>
      </c>
      <c r="M37">
        <v>0</v>
      </c>
    </row>
    <row r="38" spans="9:13" x14ac:dyDescent="0.3">
      <c r="I38" t="s">
        <v>104</v>
      </c>
      <c r="J38">
        <v>0</v>
      </c>
      <c r="K38">
        <v>1.07</v>
      </c>
      <c r="L38">
        <v>0</v>
      </c>
      <c r="M38">
        <v>0</v>
      </c>
    </row>
    <row r="39" spans="9:13" x14ac:dyDescent="0.3">
      <c r="I39" t="s">
        <v>106</v>
      </c>
      <c r="J39">
        <v>0</v>
      </c>
      <c r="K39">
        <v>1.89</v>
      </c>
      <c r="L39">
        <v>0</v>
      </c>
      <c r="M39">
        <v>0</v>
      </c>
    </row>
    <row r="40" spans="9:13" x14ac:dyDescent="0.3">
      <c r="I40" t="s">
        <v>107</v>
      </c>
      <c r="J40">
        <v>0</v>
      </c>
      <c r="K40">
        <v>7.33</v>
      </c>
      <c r="L40">
        <v>1</v>
      </c>
      <c r="M40">
        <v>0</v>
      </c>
    </row>
    <row r="41" spans="9:13" x14ac:dyDescent="0.3">
      <c r="I41" t="s">
        <v>108</v>
      </c>
      <c r="J41">
        <v>0</v>
      </c>
      <c r="K41">
        <v>3.53</v>
      </c>
      <c r="L41">
        <v>0</v>
      </c>
      <c r="M41">
        <v>0</v>
      </c>
    </row>
    <row r="42" spans="9:13" x14ac:dyDescent="0.3">
      <c r="I42" t="s">
        <v>110</v>
      </c>
      <c r="J42">
        <v>0</v>
      </c>
      <c r="K42">
        <v>2.67</v>
      </c>
      <c r="L42">
        <v>1</v>
      </c>
      <c r="M42">
        <v>0</v>
      </c>
    </row>
    <row r="43" spans="9:13" x14ac:dyDescent="0.3">
      <c r="I43" t="s">
        <v>111</v>
      </c>
      <c r="J43">
        <v>0</v>
      </c>
      <c r="K43">
        <v>10.87</v>
      </c>
      <c r="L43">
        <v>0</v>
      </c>
      <c r="M43">
        <v>0</v>
      </c>
    </row>
    <row r="44" spans="9:13" x14ac:dyDescent="0.3">
      <c r="I44" t="s">
        <v>112</v>
      </c>
      <c r="J44">
        <v>0</v>
      </c>
      <c r="K44">
        <v>0.37</v>
      </c>
      <c r="L44">
        <v>0</v>
      </c>
      <c r="M44">
        <v>0</v>
      </c>
    </row>
    <row r="45" spans="9:13" x14ac:dyDescent="0.3">
      <c r="I45" t="s">
        <v>113</v>
      </c>
      <c r="J45">
        <v>0</v>
      </c>
      <c r="K45">
        <v>0.51</v>
      </c>
      <c r="L45">
        <v>0</v>
      </c>
      <c r="M45">
        <v>0</v>
      </c>
    </row>
    <row r="46" spans="9:13" x14ac:dyDescent="0.3">
      <c r="I46" t="s">
        <v>114</v>
      </c>
      <c r="J46">
        <v>0</v>
      </c>
      <c r="K46">
        <v>1.72</v>
      </c>
      <c r="L46">
        <v>0</v>
      </c>
      <c r="M46">
        <v>0</v>
      </c>
    </row>
    <row r="47" spans="9:13" x14ac:dyDescent="0.3">
      <c r="I47" t="s">
        <v>115</v>
      </c>
      <c r="J47">
        <v>0</v>
      </c>
      <c r="K47">
        <v>1.31</v>
      </c>
      <c r="L47">
        <v>0</v>
      </c>
      <c r="M47">
        <v>0</v>
      </c>
    </row>
    <row r="48" spans="9:13" x14ac:dyDescent="0.3">
      <c r="I48" t="s">
        <v>117</v>
      </c>
      <c r="J48">
        <v>0</v>
      </c>
      <c r="K48">
        <v>0.31</v>
      </c>
      <c r="L48">
        <v>0</v>
      </c>
      <c r="M48">
        <v>0</v>
      </c>
    </row>
    <row r="49" spans="9:13" x14ac:dyDescent="0.3">
      <c r="I49" t="s">
        <v>118</v>
      </c>
      <c r="J49">
        <v>0</v>
      </c>
      <c r="K49">
        <v>8.2899999999999991</v>
      </c>
      <c r="L49">
        <v>1</v>
      </c>
      <c r="M49">
        <v>0</v>
      </c>
    </row>
    <row r="50" spans="9:13" x14ac:dyDescent="0.3">
      <c r="I50" t="s">
        <v>119</v>
      </c>
      <c r="J50">
        <v>0</v>
      </c>
      <c r="K50">
        <v>7.61</v>
      </c>
      <c r="L50">
        <v>1</v>
      </c>
      <c r="M50">
        <v>0</v>
      </c>
    </row>
    <row r="51" spans="9:13" x14ac:dyDescent="0.3">
      <c r="I51" t="s">
        <v>122</v>
      </c>
      <c r="J51">
        <v>0</v>
      </c>
      <c r="K51">
        <v>0.9</v>
      </c>
      <c r="L51">
        <v>0</v>
      </c>
      <c r="M51">
        <v>0</v>
      </c>
    </row>
    <row r="52" spans="9:13" x14ac:dyDescent="0.3">
      <c r="I52" t="s">
        <v>124</v>
      </c>
      <c r="J52">
        <v>0</v>
      </c>
      <c r="K52">
        <v>3.93</v>
      </c>
      <c r="L52">
        <v>1</v>
      </c>
      <c r="M52">
        <v>0</v>
      </c>
    </row>
    <row r="53" spans="9:13" x14ac:dyDescent="0.3">
      <c r="I53" t="s">
        <v>125</v>
      </c>
      <c r="J53">
        <v>0</v>
      </c>
      <c r="K53">
        <v>1.37</v>
      </c>
      <c r="L53">
        <v>0</v>
      </c>
      <c r="M53">
        <v>0</v>
      </c>
    </row>
    <row r="54" spans="9:13" x14ac:dyDescent="0.3">
      <c r="I54" t="s">
        <v>126</v>
      </c>
      <c r="J54">
        <v>0</v>
      </c>
      <c r="K54">
        <v>2.83</v>
      </c>
      <c r="L54">
        <v>0</v>
      </c>
      <c r="M54">
        <v>0</v>
      </c>
    </row>
    <row r="55" spans="9:13" x14ac:dyDescent="0.3">
      <c r="I55" t="s">
        <v>127</v>
      </c>
      <c r="J55">
        <v>0</v>
      </c>
      <c r="K55">
        <v>5.84</v>
      </c>
      <c r="L55">
        <v>0</v>
      </c>
      <c r="M55">
        <v>0</v>
      </c>
    </row>
    <row r="56" spans="9:13" x14ac:dyDescent="0.3">
      <c r="I56" t="s">
        <v>128</v>
      </c>
      <c r="J56">
        <v>0</v>
      </c>
      <c r="K56">
        <v>3.79</v>
      </c>
      <c r="L56">
        <v>0</v>
      </c>
      <c r="M56">
        <v>0</v>
      </c>
    </row>
    <row r="57" spans="9:13" x14ac:dyDescent="0.3">
      <c r="I57" t="s">
        <v>129</v>
      </c>
      <c r="J57">
        <v>0</v>
      </c>
      <c r="K57">
        <v>1.74</v>
      </c>
      <c r="L57">
        <v>0</v>
      </c>
      <c r="M57">
        <v>0</v>
      </c>
    </row>
    <row r="58" spans="9:13" x14ac:dyDescent="0.3">
      <c r="I58" t="s">
        <v>130</v>
      </c>
      <c r="J58">
        <v>0</v>
      </c>
      <c r="K58">
        <v>0.37</v>
      </c>
      <c r="L58">
        <v>0</v>
      </c>
      <c r="M58">
        <v>0</v>
      </c>
    </row>
    <row r="59" spans="9:13" x14ac:dyDescent="0.3">
      <c r="I59" t="s">
        <v>131</v>
      </c>
      <c r="J59">
        <v>0</v>
      </c>
      <c r="K59">
        <v>1.84</v>
      </c>
      <c r="L59">
        <v>0</v>
      </c>
      <c r="M59">
        <v>0</v>
      </c>
    </row>
    <row r="60" spans="9:13" x14ac:dyDescent="0.3">
      <c r="I60" t="s">
        <v>132</v>
      </c>
      <c r="J60">
        <v>0</v>
      </c>
      <c r="K60">
        <v>0.26</v>
      </c>
      <c r="L60">
        <v>0</v>
      </c>
      <c r="M60">
        <v>0</v>
      </c>
    </row>
    <row r="61" spans="9:13" x14ac:dyDescent="0.3">
      <c r="I61" t="s">
        <v>133</v>
      </c>
      <c r="J61">
        <v>0</v>
      </c>
      <c r="K61">
        <v>0.84</v>
      </c>
      <c r="L61">
        <v>0</v>
      </c>
      <c r="M61">
        <v>0</v>
      </c>
    </row>
    <row r="62" spans="9:13" x14ac:dyDescent="0.3">
      <c r="I62" t="s">
        <v>135</v>
      </c>
      <c r="J62">
        <v>0</v>
      </c>
      <c r="K62">
        <v>3.58</v>
      </c>
      <c r="L62">
        <v>0</v>
      </c>
      <c r="M62">
        <v>0</v>
      </c>
    </row>
    <row r="63" spans="9:13" x14ac:dyDescent="0.3">
      <c r="I63" t="s">
        <v>137</v>
      </c>
      <c r="J63">
        <v>0</v>
      </c>
      <c r="K63">
        <v>11.8</v>
      </c>
      <c r="L63">
        <v>1</v>
      </c>
      <c r="M63">
        <v>0</v>
      </c>
    </row>
    <row r="64" spans="9:13" x14ac:dyDescent="0.3">
      <c r="I64" t="s">
        <v>138</v>
      </c>
      <c r="J64">
        <v>0</v>
      </c>
      <c r="K64">
        <v>0.75</v>
      </c>
      <c r="L64">
        <v>0</v>
      </c>
      <c r="M64">
        <v>0</v>
      </c>
    </row>
    <row r="65" spans="9:13" x14ac:dyDescent="0.3">
      <c r="I65" t="s">
        <v>139</v>
      </c>
      <c r="J65">
        <v>0</v>
      </c>
      <c r="K65">
        <v>1.03</v>
      </c>
      <c r="L65">
        <v>0</v>
      </c>
      <c r="M65">
        <v>0</v>
      </c>
    </row>
    <row r="66" spans="9:13" x14ac:dyDescent="0.3">
      <c r="I66" t="s">
        <v>140</v>
      </c>
      <c r="J66">
        <v>0</v>
      </c>
      <c r="K66">
        <v>1.78</v>
      </c>
      <c r="L66">
        <v>1</v>
      </c>
      <c r="M66">
        <v>0</v>
      </c>
    </row>
    <row r="67" spans="9:13" x14ac:dyDescent="0.3">
      <c r="I67" t="s">
        <v>142</v>
      </c>
      <c r="J67">
        <v>0</v>
      </c>
      <c r="K67">
        <v>11.05</v>
      </c>
      <c r="L67">
        <v>1</v>
      </c>
      <c r="M67">
        <v>0</v>
      </c>
    </row>
    <row r="68" spans="9:13" x14ac:dyDescent="0.3">
      <c r="I68" t="s">
        <v>143</v>
      </c>
      <c r="J68">
        <v>0</v>
      </c>
      <c r="K68">
        <v>1.18</v>
      </c>
      <c r="L68">
        <v>0</v>
      </c>
      <c r="M68">
        <v>0</v>
      </c>
    </row>
    <row r="69" spans="9:13" x14ac:dyDescent="0.3">
      <c r="I69" t="s">
        <v>145</v>
      </c>
      <c r="J69">
        <v>0</v>
      </c>
      <c r="K69">
        <v>0.65</v>
      </c>
      <c r="L69">
        <v>0</v>
      </c>
      <c r="M69">
        <v>0</v>
      </c>
    </row>
    <row r="70" spans="9:13" x14ac:dyDescent="0.3">
      <c r="I70" t="s">
        <v>146</v>
      </c>
      <c r="J70">
        <v>0</v>
      </c>
      <c r="K70">
        <v>6.4</v>
      </c>
      <c r="L70">
        <v>0</v>
      </c>
      <c r="M70">
        <v>0</v>
      </c>
    </row>
    <row r="71" spans="9:13" x14ac:dyDescent="0.3">
      <c r="I71" t="s">
        <v>147</v>
      </c>
      <c r="J71">
        <v>0</v>
      </c>
      <c r="K71">
        <v>0.51</v>
      </c>
      <c r="L71">
        <v>0</v>
      </c>
      <c r="M71">
        <v>0</v>
      </c>
    </row>
    <row r="72" spans="9:13" x14ac:dyDescent="0.3">
      <c r="I72" t="s">
        <v>148</v>
      </c>
      <c r="J72">
        <v>0</v>
      </c>
      <c r="K72">
        <v>7.6</v>
      </c>
      <c r="L72">
        <v>0</v>
      </c>
      <c r="M72">
        <v>0</v>
      </c>
    </row>
    <row r="73" spans="9:13" x14ac:dyDescent="0.3">
      <c r="I73" t="s">
        <v>152</v>
      </c>
      <c r="J73">
        <v>0</v>
      </c>
      <c r="K73">
        <v>4.7300000000000004</v>
      </c>
      <c r="L73">
        <v>0</v>
      </c>
      <c r="M73">
        <v>0</v>
      </c>
    </row>
    <row r="74" spans="9:13" x14ac:dyDescent="0.3">
      <c r="I74" t="s">
        <v>153</v>
      </c>
      <c r="J74">
        <v>0</v>
      </c>
      <c r="K74">
        <v>0.56999999999999995</v>
      </c>
      <c r="L74">
        <v>0</v>
      </c>
      <c r="M74">
        <v>0</v>
      </c>
    </row>
    <row r="75" spans="9:13" x14ac:dyDescent="0.3">
      <c r="I75" t="s">
        <v>154</v>
      </c>
      <c r="J75">
        <v>0</v>
      </c>
      <c r="K75">
        <v>0.22</v>
      </c>
      <c r="L75">
        <v>0</v>
      </c>
      <c r="M75">
        <v>0</v>
      </c>
    </row>
    <row r="76" spans="9:13" x14ac:dyDescent="0.3">
      <c r="I76" t="s">
        <v>155</v>
      </c>
      <c r="J76">
        <v>0</v>
      </c>
      <c r="K76">
        <v>3.76</v>
      </c>
      <c r="L76">
        <v>0</v>
      </c>
      <c r="M76">
        <v>0</v>
      </c>
    </row>
    <row r="77" spans="9:13" x14ac:dyDescent="0.3">
      <c r="I77" t="s">
        <v>156</v>
      </c>
      <c r="J77">
        <v>0</v>
      </c>
      <c r="K77">
        <v>0.43</v>
      </c>
      <c r="L77">
        <v>0</v>
      </c>
      <c r="M77">
        <v>0</v>
      </c>
    </row>
    <row r="78" spans="9:13" x14ac:dyDescent="0.3">
      <c r="I78" t="s">
        <v>157</v>
      </c>
      <c r="J78">
        <v>0</v>
      </c>
      <c r="K78">
        <v>1.1299999999999999</v>
      </c>
      <c r="L78">
        <v>0</v>
      </c>
      <c r="M78">
        <v>0</v>
      </c>
    </row>
    <row r="79" spans="9:13" x14ac:dyDescent="0.3">
      <c r="I79" t="s">
        <v>158</v>
      </c>
      <c r="J79">
        <v>0</v>
      </c>
      <c r="K79">
        <v>2.64</v>
      </c>
      <c r="L79">
        <v>0</v>
      </c>
      <c r="M79">
        <v>0</v>
      </c>
    </row>
    <row r="80" spans="9:13" x14ac:dyDescent="0.3">
      <c r="I80" t="s">
        <v>159</v>
      </c>
      <c r="J80">
        <v>0</v>
      </c>
      <c r="K80">
        <v>4.41</v>
      </c>
      <c r="L80">
        <v>1</v>
      </c>
      <c r="M80">
        <v>0</v>
      </c>
    </row>
    <row r="81" spans="9:13" x14ac:dyDescent="0.3">
      <c r="I81" t="s">
        <v>160</v>
      </c>
      <c r="J81">
        <v>0</v>
      </c>
      <c r="K81">
        <v>12.73</v>
      </c>
      <c r="L81">
        <v>0</v>
      </c>
      <c r="M81">
        <v>0</v>
      </c>
    </row>
    <row r="82" spans="9:13" x14ac:dyDescent="0.3">
      <c r="I82" t="s">
        <v>162</v>
      </c>
      <c r="J82">
        <v>0</v>
      </c>
      <c r="K82">
        <v>4.2300000000000004</v>
      </c>
      <c r="L82">
        <v>0</v>
      </c>
      <c r="M82">
        <v>0</v>
      </c>
    </row>
    <row r="83" spans="9:13" x14ac:dyDescent="0.3">
      <c r="I83" t="s">
        <v>163</v>
      </c>
      <c r="J83">
        <v>0</v>
      </c>
      <c r="K83">
        <v>3.17</v>
      </c>
      <c r="L83">
        <v>0</v>
      </c>
      <c r="M83">
        <v>0</v>
      </c>
    </row>
    <row r="84" spans="9:13" x14ac:dyDescent="0.3">
      <c r="I84" t="s">
        <v>164</v>
      </c>
      <c r="J84">
        <v>0</v>
      </c>
      <c r="K84">
        <v>0.51</v>
      </c>
      <c r="L84">
        <v>0</v>
      </c>
      <c r="M84">
        <v>0</v>
      </c>
    </row>
    <row r="85" spans="9:13" x14ac:dyDescent="0.3">
      <c r="I85" t="s">
        <v>166</v>
      </c>
      <c r="J85">
        <v>0</v>
      </c>
      <c r="K85">
        <v>0.88</v>
      </c>
      <c r="L85">
        <v>0</v>
      </c>
      <c r="M85">
        <v>0</v>
      </c>
    </row>
    <row r="86" spans="9:13" x14ac:dyDescent="0.3">
      <c r="I86" t="s">
        <v>167</v>
      </c>
      <c r="J86">
        <v>0</v>
      </c>
      <c r="K86">
        <v>0.18</v>
      </c>
      <c r="L86">
        <v>0</v>
      </c>
      <c r="M86">
        <v>0</v>
      </c>
    </row>
    <row r="87" spans="9:13" x14ac:dyDescent="0.3">
      <c r="I87" t="s">
        <v>168</v>
      </c>
      <c r="J87">
        <v>0</v>
      </c>
      <c r="K87">
        <v>0.2</v>
      </c>
      <c r="L87">
        <v>0</v>
      </c>
      <c r="M87">
        <v>0</v>
      </c>
    </row>
    <row r="88" spans="9:13" x14ac:dyDescent="0.3">
      <c r="I88" t="s">
        <v>170</v>
      </c>
      <c r="J88">
        <v>0</v>
      </c>
      <c r="K88">
        <v>0.04</v>
      </c>
      <c r="L88">
        <v>0</v>
      </c>
      <c r="M88">
        <v>0</v>
      </c>
    </row>
    <row r="89" spans="9:13" x14ac:dyDescent="0.3">
      <c r="I89" t="s">
        <v>171</v>
      </c>
      <c r="J89">
        <v>0</v>
      </c>
      <c r="K89">
        <v>0.17</v>
      </c>
      <c r="L89">
        <v>0</v>
      </c>
      <c r="M89">
        <v>0</v>
      </c>
    </row>
    <row r="90" spans="9:13" x14ac:dyDescent="0.3">
      <c r="I90" t="s">
        <v>172</v>
      </c>
      <c r="J90">
        <v>0</v>
      </c>
      <c r="K90">
        <v>0.04</v>
      </c>
      <c r="L90">
        <v>0</v>
      </c>
      <c r="M90">
        <v>0</v>
      </c>
    </row>
    <row r="91" spans="9:13" x14ac:dyDescent="0.3">
      <c r="I91" t="s">
        <v>173</v>
      </c>
      <c r="J91">
        <v>0</v>
      </c>
      <c r="K91">
        <v>0.13</v>
      </c>
      <c r="L91">
        <v>0</v>
      </c>
      <c r="M91">
        <v>0</v>
      </c>
    </row>
    <row r="92" spans="9:13" x14ac:dyDescent="0.3">
      <c r="I92" t="s">
        <v>175</v>
      </c>
      <c r="J92">
        <v>0</v>
      </c>
      <c r="K92">
        <v>0.22</v>
      </c>
      <c r="L92">
        <v>0</v>
      </c>
      <c r="M92">
        <v>0</v>
      </c>
    </row>
    <row r="93" spans="9:13" x14ac:dyDescent="0.3">
      <c r="I93" t="s">
        <v>176</v>
      </c>
      <c r="J93">
        <v>0</v>
      </c>
      <c r="K93">
        <v>0.16</v>
      </c>
      <c r="L93">
        <v>0</v>
      </c>
      <c r="M93">
        <v>0</v>
      </c>
    </row>
    <row r="94" spans="9:13" x14ac:dyDescent="0.3">
      <c r="I94" t="s">
        <v>177</v>
      </c>
      <c r="J94">
        <v>0</v>
      </c>
      <c r="K94">
        <v>0.27</v>
      </c>
      <c r="L94">
        <v>0</v>
      </c>
      <c r="M94">
        <v>0</v>
      </c>
    </row>
    <row r="95" spans="9:13" x14ac:dyDescent="0.3">
      <c r="I95" t="s">
        <v>178</v>
      </c>
      <c r="J95">
        <v>0</v>
      </c>
      <c r="K95">
        <v>0.13</v>
      </c>
      <c r="L95">
        <v>0</v>
      </c>
      <c r="M95">
        <v>0</v>
      </c>
    </row>
    <row r="96" spans="9:13" x14ac:dyDescent="0.3">
      <c r="I96" t="s">
        <v>179</v>
      </c>
      <c r="J96">
        <v>0</v>
      </c>
      <c r="K96">
        <v>0.05</v>
      </c>
      <c r="L96">
        <v>0</v>
      </c>
      <c r="M96">
        <v>0</v>
      </c>
    </row>
    <row r="97" spans="9:13" x14ac:dyDescent="0.3">
      <c r="I97" t="s">
        <v>180</v>
      </c>
      <c r="J97">
        <v>0</v>
      </c>
      <c r="K97">
        <v>0.2</v>
      </c>
      <c r="L97">
        <v>0</v>
      </c>
      <c r="M97">
        <v>0</v>
      </c>
    </row>
    <row r="98" spans="9:13" x14ac:dyDescent="0.3">
      <c r="I98" t="s">
        <v>181</v>
      </c>
      <c r="J98">
        <v>0</v>
      </c>
      <c r="K98">
        <v>0.21</v>
      </c>
      <c r="L98">
        <v>0</v>
      </c>
      <c r="M98">
        <v>0</v>
      </c>
    </row>
    <row r="99" spans="9:13" x14ac:dyDescent="0.3">
      <c r="I99" t="s">
        <v>182</v>
      </c>
      <c r="J99">
        <v>0</v>
      </c>
      <c r="K99">
        <v>0.1</v>
      </c>
      <c r="L99">
        <v>0</v>
      </c>
      <c r="M99">
        <v>0</v>
      </c>
    </row>
    <row r="100" spans="9:13" x14ac:dyDescent="0.3">
      <c r="I100" t="s">
        <v>184</v>
      </c>
      <c r="J100">
        <v>0</v>
      </c>
      <c r="K100">
        <v>0.12</v>
      </c>
      <c r="L100">
        <v>0</v>
      </c>
      <c r="M100">
        <v>0</v>
      </c>
    </row>
    <row r="101" spans="9:13" x14ac:dyDescent="0.3">
      <c r="I101" t="s">
        <v>185</v>
      </c>
      <c r="J101">
        <v>0</v>
      </c>
      <c r="K101">
        <v>0.05</v>
      </c>
      <c r="L101">
        <v>0</v>
      </c>
      <c r="M101">
        <v>0</v>
      </c>
    </row>
    <row r="102" spans="9:13" x14ac:dyDescent="0.3">
      <c r="I102" t="s">
        <v>186</v>
      </c>
      <c r="J102">
        <v>0</v>
      </c>
      <c r="K102">
        <v>0.18</v>
      </c>
      <c r="L102">
        <v>0</v>
      </c>
      <c r="M102">
        <v>0</v>
      </c>
    </row>
    <row r="103" spans="9:13" x14ac:dyDescent="0.3">
      <c r="I103" t="s">
        <v>187</v>
      </c>
      <c r="J103">
        <v>0</v>
      </c>
      <c r="K103">
        <v>0.49</v>
      </c>
      <c r="L103">
        <v>0</v>
      </c>
      <c r="M103">
        <v>0</v>
      </c>
    </row>
    <row r="104" spans="9:13" x14ac:dyDescent="0.3">
      <c r="I104" t="s">
        <v>188</v>
      </c>
      <c r="J104">
        <v>0</v>
      </c>
      <c r="K104">
        <v>0.24</v>
      </c>
      <c r="L104">
        <v>0</v>
      </c>
      <c r="M104">
        <v>0</v>
      </c>
    </row>
    <row r="105" spans="9:13" x14ac:dyDescent="0.3">
      <c r="I105" t="s">
        <v>189</v>
      </c>
      <c r="J105">
        <v>0</v>
      </c>
      <c r="K105">
        <v>0.13</v>
      </c>
      <c r="L105">
        <v>0</v>
      </c>
      <c r="M105">
        <v>0</v>
      </c>
    </row>
    <row r="106" spans="9:13" x14ac:dyDescent="0.3">
      <c r="I106" t="s">
        <v>190</v>
      </c>
      <c r="J106">
        <v>0</v>
      </c>
      <c r="K106">
        <v>0.48</v>
      </c>
      <c r="L106">
        <v>0</v>
      </c>
      <c r="M106">
        <v>0</v>
      </c>
    </row>
    <row r="107" spans="9:13" x14ac:dyDescent="0.3">
      <c r="I107" t="s">
        <v>191</v>
      </c>
      <c r="J107">
        <v>0</v>
      </c>
      <c r="K107">
        <v>0.31</v>
      </c>
      <c r="L107">
        <v>0</v>
      </c>
      <c r="M107">
        <v>0</v>
      </c>
    </row>
    <row r="108" spans="9:13" x14ac:dyDescent="0.3">
      <c r="K108">
        <f>SUM(K2:K107)</f>
        <v>246.55999999999997</v>
      </c>
    </row>
    <row r="109" spans="9:13" x14ac:dyDescent="0.3">
      <c r="J109" t="s">
        <v>211</v>
      </c>
      <c r="K109">
        <f>K108/106</f>
        <v>2.3260377358490563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09D3-608F-45DC-8359-63767AA9B308}">
  <dimension ref="A1:P58"/>
  <sheetViews>
    <sheetView workbookViewId="0">
      <selection activeCell="J19" sqref="J19"/>
    </sheetView>
  </sheetViews>
  <sheetFormatPr defaultRowHeight="14.4" x14ac:dyDescent="0.3"/>
  <cols>
    <col min="1" max="1" width="18" customWidth="1"/>
    <col min="2" max="2" width="18.109375" customWidth="1"/>
    <col min="4" max="4" width="17.77734375" customWidth="1"/>
    <col min="14" max="14" width="18.109375" customWidth="1"/>
  </cols>
  <sheetData>
    <row r="1" spans="1:16" x14ac:dyDescent="0.3">
      <c r="A1" s="4" t="s">
        <v>192</v>
      </c>
      <c r="B1" s="4"/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16" x14ac:dyDescent="0.3">
      <c r="D2" t="s">
        <v>6</v>
      </c>
      <c r="E2">
        <v>1</v>
      </c>
      <c r="F2">
        <v>6.55</v>
      </c>
      <c r="G2">
        <v>1</v>
      </c>
      <c r="H2">
        <v>0</v>
      </c>
    </row>
    <row r="3" spans="1:16" x14ac:dyDescent="0.3">
      <c r="A3" t="s">
        <v>193</v>
      </c>
      <c r="B3">
        <v>8.8815789473684212</v>
      </c>
      <c r="D3" t="s">
        <v>7</v>
      </c>
      <c r="E3">
        <v>1</v>
      </c>
      <c r="F3">
        <v>5.45</v>
      </c>
      <c r="G3">
        <v>0</v>
      </c>
      <c r="H3">
        <v>1</v>
      </c>
    </row>
    <row r="4" spans="1:16" x14ac:dyDescent="0.3">
      <c r="A4" t="s">
        <v>194</v>
      </c>
      <c r="B4">
        <v>0.82559903783270039</v>
      </c>
      <c r="D4" t="s">
        <v>8</v>
      </c>
      <c r="E4">
        <v>1</v>
      </c>
      <c r="F4">
        <v>15.86</v>
      </c>
      <c r="G4">
        <v>1</v>
      </c>
      <c r="H4">
        <v>0</v>
      </c>
    </row>
    <row r="5" spans="1:16" x14ac:dyDescent="0.3">
      <c r="A5" t="s">
        <v>195</v>
      </c>
      <c r="B5">
        <v>6.37</v>
      </c>
      <c r="D5" t="s">
        <v>9</v>
      </c>
      <c r="E5">
        <v>1</v>
      </c>
      <c r="F5">
        <v>7.32</v>
      </c>
      <c r="G5">
        <v>0</v>
      </c>
      <c r="H5">
        <v>0</v>
      </c>
      <c r="M5" s="6"/>
      <c r="N5" s="6"/>
      <c r="O5" s="6"/>
    </row>
    <row r="6" spans="1:16" x14ac:dyDescent="0.3">
      <c r="A6" t="s">
        <v>196</v>
      </c>
      <c r="B6">
        <v>3.7</v>
      </c>
      <c r="D6" t="s">
        <v>10</v>
      </c>
      <c r="E6">
        <v>1</v>
      </c>
      <c r="F6">
        <v>5.63</v>
      </c>
      <c r="G6">
        <v>1</v>
      </c>
      <c r="H6">
        <v>0</v>
      </c>
    </row>
    <row r="7" spans="1:16" x14ac:dyDescent="0.3">
      <c r="A7" t="s">
        <v>197</v>
      </c>
      <c r="B7">
        <v>6.2331360455557201</v>
      </c>
      <c r="D7" t="s">
        <v>11</v>
      </c>
      <c r="E7">
        <v>1</v>
      </c>
      <c r="F7">
        <v>22.45</v>
      </c>
      <c r="G7">
        <v>1</v>
      </c>
      <c r="H7">
        <v>1</v>
      </c>
    </row>
    <row r="8" spans="1:16" x14ac:dyDescent="0.3">
      <c r="A8" t="s">
        <v>198</v>
      </c>
      <c r="B8">
        <v>38.851984962406</v>
      </c>
      <c r="D8" t="s">
        <v>12</v>
      </c>
      <c r="E8">
        <v>1</v>
      </c>
      <c r="F8">
        <v>4.57</v>
      </c>
      <c r="G8">
        <v>0</v>
      </c>
      <c r="H8">
        <v>1</v>
      </c>
    </row>
    <row r="9" spans="1:16" x14ac:dyDescent="0.3">
      <c r="A9" t="s">
        <v>199</v>
      </c>
      <c r="B9">
        <v>4.8040367381670821</v>
      </c>
      <c r="D9" t="s">
        <v>13</v>
      </c>
      <c r="E9">
        <v>1</v>
      </c>
      <c r="F9">
        <v>8.44</v>
      </c>
      <c r="G9">
        <v>1</v>
      </c>
      <c r="H9">
        <v>1</v>
      </c>
      <c r="N9" t="s">
        <v>212</v>
      </c>
    </row>
    <row r="10" spans="1:16" ht="15" thickBot="1" x14ac:dyDescent="0.35">
      <c r="A10" t="s">
        <v>200</v>
      </c>
      <c r="B10">
        <v>1.9800801329723572</v>
      </c>
      <c r="D10" t="s">
        <v>14</v>
      </c>
      <c r="E10">
        <v>1</v>
      </c>
      <c r="F10">
        <v>15.19</v>
      </c>
      <c r="G10">
        <v>1</v>
      </c>
      <c r="H10">
        <v>0</v>
      </c>
    </row>
    <row r="11" spans="1:16" x14ac:dyDescent="0.3">
      <c r="A11" t="s">
        <v>201</v>
      </c>
      <c r="B11">
        <v>33.159999999999997</v>
      </c>
      <c r="D11" t="s">
        <v>15</v>
      </c>
      <c r="E11">
        <v>1</v>
      </c>
      <c r="F11">
        <v>15.65</v>
      </c>
      <c r="G11">
        <v>1</v>
      </c>
      <c r="H11">
        <v>0</v>
      </c>
      <c r="N11" s="3"/>
      <c r="O11" s="3" t="s">
        <v>213</v>
      </c>
      <c r="P11" s="3" t="s">
        <v>214</v>
      </c>
    </row>
    <row r="12" spans="1:16" x14ac:dyDescent="0.3">
      <c r="A12" t="s">
        <v>202</v>
      </c>
      <c r="B12">
        <v>1.95</v>
      </c>
      <c r="D12" t="s">
        <v>16</v>
      </c>
      <c r="E12">
        <v>1</v>
      </c>
      <c r="F12">
        <v>4.5999999999999996</v>
      </c>
      <c r="G12">
        <v>1</v>
      </c>
      <c r="H12">
        <v>0</v>
      </c>
      <c r="N12" t="s">
        <v>193</v>
      </c>
      <c r="O12">
        <v>8.8815789473684212</v>
      </c>
      <c r="P12">
        <v>0</v>
      </c>
    </row>
    <row r="13" spans="1:16" x14ac:dyDescent="0.3">
      <c r="A13" t="s">
        <v>203</v>
      </c>
      <c r="B13">
        <v>35.11</v>
      </c>
      <c r="D13" t="s">
        <v>17</v>
      </c>
      <c r="E13">
        <v>1</v>
      </c>
      <c r="F13">
        <v>3.95</v>
      </c>
      <c r="G13">
        <v>0</v>
      </c>
      <c r="H13">
        <v>0</v>
      </c>
      <c r="N13" t="s">
        <v>215</v>
      </c>
      <c r="O13">
        <v>38.851984962406</v>
      </c>
      <c r="P13">
        <v>0</v>
      </c>
    </row>
    <row r="14" spans="1:16" x14ac:dyDescent="0.3">
      <c r="A14" t="s">
        <v>204</v>
      </c>
      <c r="B14">
        <v>506.25</v>
      </c>
      <c r="D14" t="s">
        <v>18</v>
      </c>
      <c r="E14">
        <v>1</v>
      </c>
      <c r="F14">
        <v>5.77</v>
      </c>
      <c r="G14">
        <v>0</v>
      </c>
      <c r="H14">
        <v>0</v>
      </c>
      <c r="N14" t="s">
        <v>216</v>
      </c>
      <c r="O14">
        <v>57</v>
      </c>
      <c r="P14">
        <v>5</v>
      </c>
    </row>
    <row r="15" spans="1:16" ht="15" thickBot="1" x14ac:dyDescent="0.35">
      <c r="A15" s="2" t="s">
        <v>205</v>
      </c>
      <c r="B15" s="2">
        <v>57</v>
      </c>
      <c r="D15" t="s">
        <v>19</v>
      </c>
      <c r="E15">
        <v>1</v>
      </c>
      <c r="F15">
        <v>9.4</v>
      </c>
      <c r="G15">
        <v>1</v>
      </c>
      <c r="H15">
        <v>0</v>
      </c>
      <c r="N15" t="s">
        <v>217</v>
      </c>
      <c r="O15">
        <v>8</v>
      </c>
    </row>
    <row r="16" spans="1:16" x14ac:dyDescent="0.3">
      <c r="D16" t="s">
        <v>20</v>
      </c>
      <c r="E16">
        <v>1</v>
      </c>
      <c r="F16">
        <v>5.93</v>
      </c>
      <c r="G16">
        <v>1</v>
      </c>
      <c r="H16">
        <v>0</v>
      </c>
      <c r="N16" t="s">
        <v>218</v>
      </c>
      <c r="O16">
        <v>56</v>
      </c>
    </row>
    <row r="17" spans="2:16" x14ac:dyDescent="0.3">
      <c r="D17" t="s">
        <v>21</v>
      </c>
      <c r="E17">
        <v>1</v>
      </c>
      <c r="F17">
        <v>11.81</v>
      </c>
      <c r="G17">
        <v>0</v>
      </c>
      <c r="H17">
        <v>0</v>
      </c>
      <c r="N17" t="s">
        <v>219</v>
      </c>
      <c r="O17">
        <v>1.067805202005413</v>
      </c>
    </row>
    <row r="18" spans="2:16" x14ac:dyDescent="0.3">
      <c r="B18">
        <v>0</v>
      </c>
      <c r="D18" t="s">
        <v>22</v>
      </c>
      <c r="E18">
        <v>1</v>
      </c>
      <c r="F18">
        <v>7.81</v>
      </c>
      <c r="G18">
        <v>1</v>
      </c>
      <c r="H18">
        <v>0</v>
      </c>
      <c r="N18" t="s">
        <v>220</v>
      </c>
      <c r="O18">
        <v>0.14509501904881672</v>
      </c>
    </row>
    <row r="19" spans="2:16" x14ac:dyDescent="0.3">
      <c r="B19">
        <v>0</v>
      </c>
      <c r="D19" t="s">
        <v>23</v>
      </c>
      <c r="E19">
        <v>1</v>
      </c>
      <c r="F19">
        <v>4.68</v>
      </c>
      <c r="G19">
        <v>1</v>
      </c>
      <c r="H19">
        <v>0</v>
      </c>
      <c r="N19" t="s">
        <v>221</v>
      </c>
      <c r="O19">
        <v>2.0032407188478727</v>
      </c>
    </row>
    <row r="20" spans="2:16" x14ac:dyDescent="0.3">
      <c r="B20">
        <v>0</v>
      </c>
      <c r="D20" t="s">
        <v>24</v>
      </c>
      <c r="E20">
        <v>1</v>
      </c>
      <c r="F20">
        <v>9.09</v>
      </c>
      <c r="G20">
        <v>1</v>
      </c>
      <c r="H20">
        <v>1</v>
      </c>
      <c r="N20" t="s">
        <v>222</v>
      </c>
      <c r="O20">
        <v>0.29019003809763344</v>
      </c>
    </row>
    <row r="21" spans="2:16" ht="15" thickBot="1" x14ac:dyDescent="0.35">
      <c r="B21">
        <v>0</v>
      </c>
      <c r="D21" t="s">
        <v>25</v>
      </c>
      <c r="E21">
        <v>1</v>
      </c>
      <c r="F21">
        <v>6.29</v>
      </c>
      <c r="G21">
        <v>1</v>
      </c>
      <c r="H21">
        <v>0</v>
      </c>
      <c r="N21" s="2" t="s">
        <v>223</v>
      </c>
      <c r="O21" s="2">
        <v>2.3032710195969424</v>
      </c>
      <c r="P21" s="2"/>
    </row>
    <row r="22" spans="2:16" x14ac:dyDescent="0.3">
      <c r="B22">
        <v>0</v>
      </c>
      <c r="D22" t="s">
        <v>26</v>
      </c>
      <c r="E22">
        <v>1</v>
      </c>
      <c r="F22">
        <v>4.41</v>
      </c>
      <c r="G22">
        <v>1</v>
      </c>
      <c r="H22">
        <v>0</v>
      </c>
    </row>
    <row r="23" spans="2:16" x14ac:dyDescent="0.3">
      <c r="D23" t="s">
        <v>27</v>
      </c>
      <c r="E23">
        <v>1</v>
      </c>
      <c r="F23">
        <v>6.23</v>
      </c>
      <c r="G23">
        <v>1</v>
      </c>
      <c r="H23">
        <v>0</v>
      </c>
    </row>
    <row r="24" spans="2:16" x14ac:dyDescent="0.3">
      <c r="D24" t="s">
        <v>28</v>
      </c>
      <c r="E24">
        <v>1</v>
      </c>
      <c r="F24">
        <v>7.88</v>
      </c>
      <c r="G24">
        <v>0</v>
      </c>
      <c r="H24">
        <v>0</v>
      </c>
    </row>
    <row r="25" spans="2:16" x14ac:dyDescent="0.3">
      <c r="D25" t="s">
        <v>29</v>
      </c>
      <c r="E25">
        <v>1</v>
      </c>
      <c r="F25">
        <v>7.89</v>
      </c>
      <c r="G25">
        <v>1</v>
      </c>
      <c r="H25">
        <v>1</v>
      </c>
    </row>
    <row r="26" spans="2:16" x14ac:dyDescent="0.3">
      <c r="D26" t="s">
        <v>30</v>
      </c>
      <c r="E26">
        <v>1</v>
      </c>
      <c r="F26">
        <v>5.56</v>
      </c>
      <c r="G26">
        <v>0</v>
      </c>
      <c r="H26">
        <v>1</v>
      </c>
    </row>
    <row r="27" spans="2:16" x14ac:dyDescent="0.3">
      <c r="D27" t="s">
        <v>31</v>
      </c>
      <c r="E27">
        <v>1</v>
      </c>
      <c r="F27">
        <v>9.2799999999999994</v>
      </c>
      <c r="G27">
        <v>1</v>
      </c>
      <c r="H27">
        <v>1</v>
      </c>
    </row>
    <row r="28" spans="2:16" x14ac:dyDescent="0.3">
      <c r="D28" t="s">
        <v>32</v>
      </c>
      <c r="E28">
        <v>1</v>
      </c>
      <c r="F28">
        <v>11.91</v>
      </c>
      <c r="G28">
        <v>1</v>
      </c>
      <c r="H28">
        <v>1</v>
      </c>
    </row>
    <row r="29" spans="2:16" x14ac:dyDescent="0.3">
      <c r="D29" t="s">
        <v>33</v>
      </c>
      <c r="E29">
        <v>1</v>
      </c>
      <c r="F29">
        <v>22.77</v>
      </c>
      <c r="G29">
        <v>1</v>
      </c>
      <c r="H29">
        <v>1</v>
      </c>
    </row>
    <row r="30" spans="2:16" x14ac:dyDescent="0.3">
      <c r="D30" t="s">
        <v>34</v>
      </c>
      <c r="E30">
        <v>1</v>
      </c>
      <c r="F30">
        <v>3.7</v>
      </c>
      <c r="G30">
        <v>0</v>
      </c>
      <c r="H30">
        <v>0</v>
      </c>
    </row>
    <row r="31" spans="2:16" x14ac:dyDescent="0.3">
      <c r="D31" t="s">
        <v>35</v>
      </c>
      <c r="E31">
        <v>1</v>
      </c>
      <c r="F31">
        <v>4.28</v>
      </c>
      <c r="G31">
        <v>0</v>
      </c>
      <c r="H31">
        <v>1</v>
      </c>
    </row>
    <row r="32" spans="2:16" x14ac:dyDescent="0.3">
      <c r="D32" t="s">
        <v>36</v>
      </c>
      <c r="E32">
        <v>1</v>
      </c>
      <c r="F32">
        <v>3.81</v>
      </c>
      <c r="G32">
        <v>0</v>
      </c>
      <c r="H32">
        <v>0</v>
      </c>
    </row>
    <row r="33" spans="4:16" x14ac:dyDescent="0.3">
      <c r="D33" t="s">
        <v>37</v>
      </c>
      <c r="E33">
        <v>1</v>
      </c>
      <c r="F33">
        <v>16.03</v>
      </c>
      <c r="G33">
        <v>1</v>
      </c>
      <c r="H33">
        <v>1</v>
      </c>
    </row>
    <row r="34" spans="4:16" x14ac:dyDescent="0.3">
      <c r="D34" t="s">
        <v>38</v>
      </c>
      <c r="E34">
        <v>1</v>
      </c>
      <c r="F34">
        <v>3.73</v>
      </c>
      <c r="G34">
        <v>1</v>
      </c>
      <c r="H34">
        <v>1</v>
      </c>
    </row>
    <row r="35" spans="4:16" x14ac:dyDescent="0.3">
      <c r="D35" t="s">
        <v>39</v>
      </c>
      <c r="E35">
        <v>1</v>
      </c>
      <c r="F35">
        <v>5.36</v>
      </c>
      <c r="G35">
        <v>1</v>
      </c>
      <c r="H35">
        <v>1</v>
      </c>
      <c r="N35" s="6"/>
      <c r="O35" s="6"/>
      <c r="P35" s="6"/>
    </row>
    <row r="36" spans="4:16" x14ac:dyDescent="0.3">
      <c r="D36" t="s">
        <v>40</v>
      </c>
      <c r="E36">
        <v>1</v>
      </c>
      <c r="F36">
        <v>9.2899999999999991</v>
      </c>
      <c r="G36">
        <v>1</v>
      </c>
      <c r="H36">
        <v>1</v>
      </c>
    </row>
    <row r="37" spans="4:16" x14ac:dyDescent="0.3">
      <c r="D37" t="s">
        <v>41</v>
      </c>
      <c r="E37">
        <v>1</v>
      </c>
      <c r="F37">
        <v>7</v>
      </c>
      <c r="G37">
        <v>1</v>
      </c>
      <c r="H37">
        <v>0</v>
      </c>
    </row>
    <row r="38" spans="4:16" x14ac:dyDescent="0.3">
      <c r="D38" t="s">
        <v>42</v>
      </c>
      <c r="E38">
        <v>1</v>
      </c>
      <c r="F38">
        <v>7.61</v>
      </c>
      <c r="G38">
        <v>1</v>
      </c>
      <c r="H38">
        <v>0</v>
      </c>
    </row>
    <row r="39" spans="4:16" x14ac:dyDescent="0.3">
      <c r="D39" t="s">
        <v>43</v>
      </c>
      <c r="E39">
        <v>1</v>
      </c>
      <c r="F39">
        <v>16.73</v>
      </c>
      <c r="G39">
        <v>1</v>
      </c>
      <c r="H39">
        <v>0</v>
      </c>
    </row>
    <row r="40" spans="4:16" x14ac:dyDescent="0.3">
      <c r="D40" t="s">
        <v>44</v>
      </c>
      <c r="E40">
        <v>1</v>
      </c>
      <c r="F40">
        <v>2.7</v>
      </c>
      <c r="G40">
        <v>0</v>
      </c>
      <c r="H40">
        <v>0</v>
      </c>
    </row>
    <row r="41" spans="4:16" x14ac:dyDescent="0.3">
      <c r="D41" t="s">
        <v>45</v>
      </c>
      <c r="E41">
        <v>1</v>
      </c>
      <c r="F41">
        <v>7.61</v>
      </c>
      <c r="G41">
        <v>0</v>
      </c>
      <c r="H41">
        <v>0</v>
      </c>
    </row>
    <row r="42" spans="4:16" x14ac:dyDescent="0.3">
      <c r="D42" t="s">
        <v>46</v>
      </c>
      <c r="E42">
        <v>1</v>
      </c>
      <c r="F42">
        <v>4.8099999999999996</v>
      </c>
      <c r="G42">
        <v>0</v>
      </c>
      <c r="H42">
        <v>0</v>
      </c>
    </row>
    <row r="43" spans="4:16" x14ac:dyDescent="0.3">
      <c r="D43" t="s">
        <v>47</v>
      </c>
      <c r="E43">
        <v>1</v>
      </c>
      <c r="F43">
        <v>35.11</v>
      </c>
      <c r="G43">
        <v>1</v>
      </c>
      <c r="H43">
        <v>1</v>
      </c>
    </row>
    <row r="44" spans="4:16" x14ac:dyDescent="0.3">
      <c r="D44" t="s">
        <v>48</v>
      </c>
      <c r="E44">
        <v>1</v>
      </c>
      <c r="F44">
        <v>3.7</v>
      </c>
      <c r="G44">
        <v>0</v>
      </c>
      <c r="H44">
        <v>0</v>
      </c>
    </row>
    <row r="45" spans="4:16" x14ac:dyDescent="0.3">
      <c r="D45" t="s">
        <v>49</v>
      </c>
      <c r="E45">
        <v>1</v>
      </c>
      <c r="F45">
        <v>17.260000000000002</v>
      </c>
      <c r="G45">
        <v>1</v>
      </c>
      <c r="H45">
        <v>0</v>
      </c>
    </row>
    <row r="46" spans="4:16" x14ac:dyDescent="0.3">
      <c r="D46" t="s">
        <v>50</v>
      </c>
      <c r="E46">
        <v>1</v>
      </c>
      <c r="F46">
        <v>5.46</v>
      </c>
      <c r="G46">
        <v>0</v>
      </c>
      <c r="H46">
        <v>1</v>
      </c>
    </row>
    <row r="47" spans="4:16" x14ac:dyDescent="0.3">
      <c r="D47" t="s">
        <v>51</v>
      </c>
      <c r="E47">
        <v>1</v>
      </c>
      <c r="F47">
        <v>8.2100000000000009</v>
      </c>
      <c r="G47">
        <v>1</v>
      </c>
      <c r="H47">
        <v>1</v>
      </c>
    </row>
    <row r="48" spans="4:16" x14ac:dyDescent="0.3">
      <c r="D48" t="s">
        <v>52</v>
      </c>
      <c r="E48">
        <v>1</v>
      </c>
      <c r="F48">
        <v>5.67</v>
      </c>
      <c r="G48">
        <v>0</v>
      </c>
      <c r="H48">
        <v>0</v>
      </c>
    </row>
    <row r="49" spans="4:8" x14ac:dyDescent="0.3">
      <c r="D49" t="s">
        <v>53</v>
      </c>
      <c r="E49">
        <v>1</v>
      </c>
      <c r="F49">
        <v>6.37</v>
      </c>
      <c r="G49">
        <v>0</v>
      </c>
      <c r="H49">
        <v>0</v>
      </c>
    </row>
    <row r="50" spans="4:8" x14ac:dyDescent="0.3">
      <c r="D50" t="s">
        <v>54</v>
      </c>
      <c r="E50">
        <v>1</v>
      </c>
      <c r="F50">
        <v>5.52</v>
      </c>
      <c r="G50">
        <v>1</v>
      </c>
      <c r="H50">
        <v>0</v>
      </c>
    </row>
    <row r="51" spans="4:8" x14ac:dyDescent="0.3">
      <c r="D51" t="s">
        <v>55</v>
      </c>
      <c r="E51">
        <v>1</v>
      </c>
      <c r="F51">
        <v>5.0199999999999996</v>
      </c>
      <c r="G51">
        <v>0</v>
      </c>
      <c r="H51">
        <v>0</v>
      </c>
    </row>
    <row r="52" spans="4:8" x14ac:dyDescent="0.3">
      <c r="D52" t="s">
        <v>56</v>
      </c>
      <c r="E52">
        <v>1</v>
      </c>
      <c r="F52">
        <v>4</v>
      </c>
      <c r="G52">
        <v>1</v>
      </c>
      <c r="H52">
        <v>0</v>
      </c>
    </row>
    <row r="53" spans="4:8" x14ac:dyDescent="0.3">
      <c r="D53" t="s">
        <v>57</v>
      </c>
      <c r="E53">
        <v>1</v>
      </c>
      <c r="F53">
        <v>4.72</v>
      </c>
      <c r="G53">
        <v>1</v>
      </c>
      <c r="H53">
        <v>1</v>
      </c>
    </row>
    <row r="54" spans="4:8" x14ac:dyDescent="0.3">
      <c r="D54" t="s">
        <v>58</v>
      </c>
      <c r="E54">
        <v>1</v>
      </c>
      <c r="F54">
        <v>14.61</v>
      </c>
      <c r="G54">
        <v>0</v>
      </c>
      <c r="H54">
        <v>1</v>
      </c>
    </row>
    <row r="55" spans="4:8" x14ac:dyDescent="0.3">
      <c r="D55" t="s">
        <v>59</v>
      </c>
      <c r="E55">
        <v>1</v>
      </c>
      <c r="F55">
        <v>21.9</v>
      </c>
      <c r="G55">
        <v>1</v>
      </c>
      <c r="H55">
        <v>0</v>
      </c>
    </row>
    <row r="56" spans="4:8" x14ac:dyDescent="0.3">
      <c r="D56" t="s">
        <v>60</v>
      </c>
      <c r="E56">
        <v>1</v>
      </c>
      <c r="F56">
        <v>6.16</v>
      </c>
      <c r="G56">
        <v>1</v>
      </c>
      <c r="H56">
        <v>1</v>
      </c>
    </row>
    <row r="57" spans="4:8" x14ac:dyDescent="0.3">
      <c r="D57" t="s">
        <v>0</v>
      </c>
      <c r="E57">
        <v>1</v>
      </c>
      <c r="F57">
        <v>15.56</v>
      </c>
      <c r="G57">
        <v>1</v>
      </c>
      <c r="H57">
        <v>0</v>
      </c>
    </row>
    <row r="58" spans="4:8" x14ac:dyDescent="0.3">
      <c r="D58" t="s">
        <v>61</v>
      </c>
      <c r="E58">
        <v>1</v>
      </c>
      <c r="F58">
        <v>1.95</v>
      </c>
      <c r="G58">
        <v>1</v>
      </c>
      <c r="H5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826-6025-4E48-BC58-6555B0DF3939}">
  <dimension ref="A1:M84"/>
  <sheetViews>
    <sheetView topLeftCell="E5" zoomScale="76" zoomScaleNormal="76" workbookViewId="0">
      <selection activeCell="L27" sqref="L27"/>
    </sheetView>
  </sheetViews>
  <sheetFormatPr defaultColWidth="12.44140625" defaultRowHeight="15.6" x14ac:dyDescent="0.3"/>
  <cols>
    <col min="1" max="16384" width="12.44140625" style="8"/>
  </cols>
  <sheetData>
    <row r="1" spans="1:13" x14ac:dyDescent="0.3">
      <c r="A1" s="8" t="s">
        <v>1</v>
      </c>
      <c r="B1" s="9" t="s">
        <v>2</v>
      </c>
      <c r="C1" s="9" t="s">
        <v>3</v>
      </c>
      <c r="D1" s="8" t="s">
        <v>4</v>
      </c>
      <c r="E1" s="8" t="s">
        <v>5</v>
      </c>
      <c r="I1" s="8" t="s">
        <v>1</v>
      </c>
      <c r="J1" s="9" t="s">
        <v>2</v>
      </c>
      <c r="K1" s="9" t="s">
        <v>3</v>
      </c>
      <c r="L1" s="8" t="s">
        <v>4</v>
      </c>
      <c r="M1" s="8" t="s">
        <v>5</v>
      </c>
    </row>
    <row r="2" spans="1:13" x14ac:dyDescent="0.3">
      <c r="A2" s="8" t="s">
        <v>6</v>
      </c>
      <c r="B2" s="8">
        <v>1</v>
      </c>
      <c r="C2" s="8">
        <v>6.55</v>
      </c>
      <c r="D2" s="8">
        <v>1</v>
      </c>
      <c r="E2" s="8">
        <v>0</v>
      </c>
      <c r="I2" s="8" t="s">
        <v>7</v>
      </c>
      <c r="J2" s="8">
        <v>1</v>
      </c>
      <c r="K2" s="8">
        <v>5.45</v>
      </c>
      <c r="L2" s="8">
        <v>0</v>
      </c>
      <c r="M2" s="8">
        <v>1</v>
      </c>
    </row>
    <row r="3" spans="1:13" x14ac:dyDescent="0.3">
      <c r="A3" s="8" t="s">
        <v>8</v>
      </c>
      <c r="B3" s="8">
        <v>1</v>
      </c>
      <c r="C3" s="8">
        <v>15.86</v>
      </c>
      <c r="D3" s="8">
        <v>1</v>
      </c>
      <c r="E3" s="8">
        <v>0</v>
      </c>
      <c r="I3" s="8" t="s">
        <v>9</v>
      </c>
      <c r="J3" s="8">
        <v>1</v>
      </c>
      <c r="K3" s="8">
        <v>7.32</v>
      </c>
      <c r="L3" s="8">
        <v>0</v>
      </c>
      <c r="M3" s="8">
        <v>0</v>
      </c>
    </row>
    <row r="4" spans="1:13" x14ac:dyDescent="0.3">
      <c r="A4" s="8" t="s">
        <v>10</v>
      </c>
      <c r="B4" s="8">
        <v>1</v>
      </c>
      <c r="C4" s="8">
        <v>5.63</v>
      </c>
      <c r="D4" s="8">
        <v>1</v>
      </c>
      <c r="E4" s="8">
        <v>0</v>
      </c>
      <c r="I4" s="8" t="s">
        <v>12</v>
      </c>
      <c r="J4" s="8">
        <v>1</v>
      </c>
      <c r="K4" s="8">
        <v>4.57</v>
      </c>
      <c r="L4" s="8">
        <v>0</v>
      </c>
      <c r="M4" s="8">
        <v>1</v>
      </c>
    </row>
    <row r="5" spans="1:13" x14ac:dyDescent="0.3">
      <c r="A5" s="8" t="s">
        <v>11</v>
      </c>
      <c r="B5" s="8">
        <v>1</v>
      </c>
      <c r="C5" s="8">
        <v>22.45</v>
      </c>
      <c r="D5" s="8">
        <v>1</v>
      </c>
      <c r="E5" s="8">
        <v>1</v>
      </c>
      <c r="I5" s="8" t="s">
        <v>17</v>
      </c>
      <c r="J5" s="8">
        <v>1</v>
      </c>
      <c r="K5" s="8">
        <v>3.95</v>
      </c>
      <c r="L5" s="8">
        <v>0</v>
      </c>
      <c r="M5" s="8">
        <v>0</v>
      </c>
    </row>
    <row r="6" spans="1:13" x14ac:dyDescent="0.3">
      <c r="A6" s="8" t="s">
        <v>13</v>
      </c>
      <c r="B6" s="8">
        <v>1</v>
      </c>
      <c r="C6" s="8">
        <v>8.44</v>
      </c>
      <c r="D6" s="8">
        <v>1</v>
      </c>
      <c r="E6" s="8">
        <v>1</v>
      </c>
      <c r="I6" s="8" t="s">
        <v>18</v>
      </c>
      <c r="J6" s="8">
        <v>1</v>
      </c>
      <c r="K6" s="8">
        <v>5.77</v>
      </c>
      <c r="L6" s="8">
        <v>0</v>
      </c>
      <c r="M6" s="8">
        <v>0</v>
      </c>
    </row>
    <row r="7" spans="1:13" x14ac:dyDescent="0.3">
      <c r="A7" s="8" t="s">
        <v>14</v>
      </c>
      <c r="B7" s="8">
        <v>1</v>
      </c>
      <c r="C7" s="8">
        <v>15.19</v>
      </c>
      <c r="D7" s="8">
        <v>1</v>
      </c>
      <c r="E7" s="8">
        <v>0</v>
      </c>
      <c r="I7" s="8" t="s">
        <v>21</v>
      </c>
      <c r="J7" s="8">
        <v>1</v>
      </c>
      <c r="K7" s="8">
        <v>11.81</v>
      </c>
      <c r="L7" s="8">
        <v>0</v>
      </c>
      <c r="M7" s="8">
        <v>0</v>
      </c>
    </row>
    <row r="8" spans="1:13" x14ac:dyDescent="0.3">
      <c r="A8" s="8" t="s">
        <v>15</v>
      </c>
      <c r="B8" s="8">
        <v>1</v>
      </c>
      <c r="C8" s="8">
        <v>15.65</v>
      </c>
      <c r="D8" s="8">
        <v>1</v>
      </c>
      <c r="E8" s="8">
        <v>0</v>
      </c>
      <c r="I8" s="8" t="s">
        <v>28</v>
      </c>
      <c r="J8" s="8">
        <v>1</v>
      </c>
      <c r="K8" s="8">
        <v>7.88</v>
      </c>
      <c r="L8" s="8">
        <v>0</v>
      </c>
      <c r="M8" s="8">
        <v>0</v>
      </c>
    </row>
    <row r="9" spans="1:13" x14ac:dyDescent="0.3">
      <c r="A9" s="8" t="s">
        <v>16</v>
      </c>
      <c r="B9" s="8">
        <v>1</v>
      </c>
      <c r="C9" s="8">
        <v>4.5999999999999996</v>
      </c>
      <c r="D9" s="8">
        <v>1</v>
      </c>
      <c r="E9" s="8">
        <v>0</v>
      </c>
      <c r="I9" s="8" t="s">
        <v>30</v>
      </c>
      <c r="J9" s="8">
        <v>1</v>
      </c>
      <c r="K9" s="8">
        <v>5.56</v>
      </c>
      <c r="L9" s="8">
        <v>0</v>
      </c>
      <c r="M9" s="8">
        <v>1</v>
      </c>
    </row>
    <row r="10" spans="1:13" x14ac:dyDescent="0.3">
      <c r="A10" s="8" t="s">
        <v>19</v>
      </c>
      <c r="B10" s="8">
        <v>1</v>
      </c>
      <c r="C10" s="8">
        <v>9.4</v>
      </c>
      <c r="D10" s="8">
        <v>1</v>
      </c>
      <c r="E10" s="8">
        <v>0</v>
      </c>
      <c r="I10" s="8" t="s">
        <v>34</v>
      </c>
      <c r="J10" s="8">
        <v>1</v>
      </c>
      <c r="K10" s="8">
        <v>3.7</v>
      </c>
      <c r="L10" s="8">
        <v>0</v>
      </c>
      <c r="M10" s="8">
        <v>0</v>
      </c>
    </row>
    <row r="11" spans="1:13" x14ac:dyDescent="0.3">
      <c r="A11" s="8" t="s">
        <v>20</v>
      </c>
      <c r="B11" s="8">
        <v>1</v>
      </c>
      <c r="C11" s="8">
        <v>5.93</v>
      </c>
      <c r="D11" s="8">
        <v>1</v>
      </c>
      <c r="E11" s="8">
        <v>0</v>
      </c>
      <c r="I11" s="8" t="s">
        <v>35</v>
      </c>
      <c r="J11" s="8">
        <v>1</v>
      </c>
      <c r="K11" s="8">
        <v>4.28</v>
      </c>
      <c r="L11" s="8">
        <v>0</v>
      </c>
      <c r="M11" s="8">
        <v>1</v>
      </c>
    </row>
    <row r="12" spans="1:13" x14ac:dyDescent="0.3">
      <c r="A12" s="8" t="s">
        <v>22</v>
      </c>
      <c r="B12" s="8">
        <v>1</v>
      </c>
      <c r="C12" s="8">
        <v>7.81</v>
      </c>
      <c r="D12" s="8">
        <v>1</v>
      </c>
      <c r="E12" s="8">
        <v>0</v>
      </c>
      <c r="I12" s="8" t="s">
        <v>36</v>
      </c>
      <c r="J12" s="8">
        <v>1</v>
      </c>
      <c r="K12" s="8">
        <v>3.81</v>
      </c>
      <c r="L12" s="8">
        <v>0</v>
      </c>
      <c r="M12" s="8">
        <v>0</v>
      </c>
    </row>
    <row r="13" spans="1:13" x14ac:dyDescent="0.3">
      <c r="A13" s="8" t="s">
        <v>23</v>
      </c>
      <c r="B13" s="8">
        <v>1</v>
      </c>
      <c r="C13" s="8">
        <v>4.68</v>
      </c>
      <c r="D13" s="8">
        <v>1</v>
      </c>
      <c r="E13" s="8">
        <v>0</v>
      </c>
      <c r="I13" s="8" t="s">
        <v>44</v>
      </c>
      <c r="J13" s="8">
        <v>1</v>
      </c>
      <c r="K13" s="8">
        <v>2.7</v>
      </c>
      <c r="L13" s="8">
        <v>0</v>
      </c>
      <c r="M13" s="8">
        <v>0</v>
      </c>
    </row>
    <row r="14" spans="1:13" x14ac:dyDescent="0.3">
      <c r="A14" s="8" t="s">
        <v>24</v>
      </c>
      <c r="B14" s="8">
        <v>1</v>
      </c>
      <c r="C14" s="8">
        <v>9.09</v>
      </c>
      <c r="D14" s="8">
        <v>1</v>
      </c>
      <c r="E14" s="8">
        <v>1</v>
      </c>
      <c r="I14" s="8" t="s">
        <v>45</v>
      </c>
      <c r="J14" s="8">
        <v>1</v>
      </c>
      <c r="K14" s="8">
        <v>7.61</v>
      </c>
      <c r="L14" s="8">
        <v>0</v>
      </c>
      <c r="M14" s="8">
        <v>0</v>
      </c>
    </row>
    <row r="15" spans="1:13" x14ac:dyDescent="0.3">
      <c r="A15" s="8" t="s">
        <v>25</v>
      </c>
      <c r="B15" s="8">
        <v>1</v>
      </c>
      <c r="C15" s="8">
        <v>6.29</v>
      </c>
      <c r="D15" s="8">
        <v>1</v>
      </c>
      <c r="E15" s="8">
        <v>0</v>
      </c>
      <c r="I15" s="8" t="s">
        <v>46</v>
      </c>
      <c r="J15" s="8">
        <v>1</v>
      </c>
      <c r="K15" s="8">
        <v>4.8099999999999996</v>
      </c>
      <c r="L15" s="8">
        <v>0</v>
      </c>
      <c r="M15" s="8">
        <v>0</v>
      </c>
    </row>
    <row r="16" spans="1:13" x14ac:dyDescent="0.3">
      <c r="A16" s="8" t="s">
        <v>26</v>
      </c>
      <c r="B16" s="8">
        <v>1</v>
      </c>
      <c r="C16" s="8">
        <v>4.41</v>
      </c>
      <c r="D16" s="8">
        <v>1</v>
      </c>
      <c r="E16" s="8">
        <v>0</v>
      </c>
      <c r="I16" s="8" t="s">
        <v>48</v>
      </c>
      <c r="J16" s="8">
        <v>1</v>
      </c>
      <c r="K16" s="8">
        <v>3.7</v>
      </c>
      <c r="L16" s="8">
        <v>0</v>
      </c>
      <c r="M16" s="8">
        <v>0</v>
      </c>
    </row>
    <row r="17" spans="1:13" x14ac:dyDescent="0.3">
      <c r="A17" s="8" t="s">
        <v>27</v>
      </c>
      <c r="B17" s="8">
        <v>1</v>
      </c>
      <c r="C17" s="8">
        <v>6.23</v>
      </c>
      <c r="D17" s="8">
        <v>1</v>
      </c>
      <c r="E17" s="8">
        <v>0</v>
      </c>
      <c r="I17" s="8" t="s">
        <v>50</v>
      </c>
      <c r="J17" s="8">
        <v>1</v>
      </c>
      <c r="K17" s="8">
        <v>5.46</v>
      </c>
      <c r="L17" s="8">
        <v>0</v>
      </c>
      <c r="M17" s="8">
        <v>1</v>
      </c>
    </row>
    <row r="18" spans="1:13" x14ac:dyDescent="0.3">
      <c r="A18" s="8" t="s">
        <v>29</v>
      </c>
      <c r="B18" s="8">
        <v>1</v>
      </c>
      <c r="C18" s="8">
        <v>7.89</v>
      </c>
      <c r="D18" s="8">
        <v>1</v>
      </c>
      <c r="E18" s="8">
        <v>1</v>
      </c>
      <c r="I18" s="8" t="s">
        <v>52</v>
      </c>
      <c r="J18" s="8">
        <v>1</v>
      </c>
      <c r="K18" s="8">
        <v>5.67</v>
      </c>
      <c r="L18" s="8">
        <v>0</v>
      </c>
      <c r="M18" s="8">
        <v>0</v>
      </c>
    </row>
    <row r="19" spans="1:13" x14ac:dyDescent="0.3">
      <c r="A19" s="8" t="s">
        <v>31</v>
      </c>
      <c r="B19" s="8">
        <v>1</v>
      </c>
      <c r="C19" s="8">
        <v>9.2799999999999994</v>
      </c>
      <c r="D19" s="8">
        <v>1</v>
      </c>
      <c r="E19" s="8">
        <v>1</v>
      </c>
      <c r="I19" s="8" t="s">
        <v>53</v>
      </c>
      <c r="J19" s="8">
        <v>1</v>
      </c>
      <c r="K19" s="8">
        <v>6.37</v>
      </c>
      <c r="L19" s="8">
        <v>0</v>
      </c>
      <c r="M19" s="8">
        <v>0</v>
      </c>
    </row>
    <row r="20" spans="1:13" x14ac:dyDescent="0.3">
      <c r="A20" s="8" t="s">
        <v>32</v>
      </c>
      <c r="B20" s="8">
        <v>1</v>
      </c>
      <c r="C20" s="8">
        <v>11.91</v>
      </c>
      <c r="D20" s="8">
        <v>1</v>
      </c>
      <c r="E20" s="8">
        <v>1</v>
      </c>
      <c r="I20" s="8" t="s">
        <v>55</v>
      </c>
      <c r="J20" s="8">
        <v>1</v>
      </c>
      <c r="K20" s="8">
        <v>5.0199999999999996</v>
      </c>
      <c r="L20" s="8">
        <v>0</v>
      </c>
      <c r="M20" s="8">
        <v>0</v>
      </c>
    </row>
    <row r="21" spans="1:13" x14ac:dyDescent="0.3">
      <c r="A21" s="8" t="s">
        <v>33</v>
      </c>
      <c r="B21" s="8">
        <v>1</v>
      </c>
      <c r="C21" s="8">
        <v>22.77</v>
      </c>
      <c r="D21" s="8">
        <v>1</v>
      </c>
      <c r="E21" s="8">
        <v>1</v>
      </c>
      <c r="I21" s="8" t="s">
        <v>58</v>
      </c>
      <c r="J21" s="8">
        <v>1</v>
      </c>
      <c r="K21" s="8">
        <v>14.61</v>
      </c>
      <c r="L21" s="8">
        <v>0</v>
      </c>
      <c r="M21" s="8">
        <v>1</v>
      </c>
    </row>
    <row r="22" spans="1:13" x14ac:dyDescent="0.3">
      <c r="A22" s="8" t="s">
        <v>37</v>
      </c>
      <c r="B22" s="8">
        <v>1</v>
      </c>
      <c r="C22" s="8">
        <v>16.03</v>
      </c>
      <c r="D22" s="8">
        <v>1</v>
      </c>
      <c r="E22" s="8">
        <v>1</v>
      </c>
      <c r="K22" s="8">
        <f>SUM(K2:K21)</f>
        <v>120.05000000000001</v>
      </c>
      <c r="L22" s="8">
        <f>SUM(L2:L21)</f>
        <v>0</v>
      </c>
    </row>
    <row r="23" spans="1:13" x14ac:dyDescent="0.3">
      <c r="A23" s="8" t="s">
        <v>38</v>
      </c>
      <c r="B23" s="8">
        <v>1</v>
      </c>
      <c r="C23" s="8">
        <v>3.73</v>
      </c>
      <c r="D23" s="8">
        <v>1</v>
      </c>
      <c r="E23" s="8">
        <v>1</v>
      </c>
      <c r="J23" s="8" t="s">
        <v>211</v>
      </c>
      <c r="K23" s="8">
        <f>K22/20</f>
        <v>6.0025000000000004</v>
      </c>
    </row>
    <row r="24" spans="1:13" x14ac:dyDescent="0.3">
      <c r="A24" s="8" t="s">
        <v>39</v>
      </c>
      <c r="B24" s="8">
        <v>1</v>
      </c>
      <c r="C24" s="8">
        <v>5.36</v>
      </c>
      <c r="D24" s="8">
        <v>1</v>
      </c>
      <c r="E24" s="8">
        <v>1</v>
      </c>
    </row>
    <row r="25" spans="1:13" x14ac:dyDescent="0.3">
      <c r="A25" s="8" t="s">
        <v>40</v>
      </c>
      <c r="B25" s="8">
        <v>1</v>
      </c>
      <c r="C25" s="8">
        <v>9.2899999999999991</v>
      </c>
      <c r="D25" s="8">
        <v>1</v>
      </c>
      <c r="E25" s="8">
        <v>1</v>
      </c>
    </row>
    <row r="26" spans="1:13" x14ac:dyDescent="0.3">
      <c r="A26" s="8" t="s">
        <v>41</v>
      </c>
      <c r="B26" s="8">
        <v>1</v>
      </c>
      <c r="C26" s="8">
        <v>7</v>
      </c>
      <c r="D26" s="8">
        <v>1</v>
      </c>
      <c r="E26" s="8">
        <v>0</v>
      </c>
    </row>
    <row r="27" spans="1:13" x14ac:dyDescent="0.3">
      <c r="A27" s="8" t="s">
        <v>42</v>
      </c>
      <c r="B27" s="8">
        <v>1</v>
      </c>
      <c r="C27" s="8">
        <v>7.61</v>
      </c>
      <c r="D27" s="8">
        <v>1</v>
      </c>
      <c r="E27" s="8">
        <v>0</v>
      </c>
    </row>
    <row r="28" spans="1:13" x14ac:dyDescent="0.3">
      <c r="A28" s="8" t="s">
        <v>43</v>
      </c>
      <c r="B28" s="8">
        <v>1</v>
      </c>
      <c r="C28" s="8">
        <v>16.73</v>
      </c>
      <c r="D28" s="8">
        <v>1</v>
      </c>
      <c r="E28" s="8">
        <v>0</v>
      </c>
    </row>
    <row r="29" spans="1:13" x14ac:dyDescent="0.3">
      <c r="A29" s="8" t="s">
        <v>47</v>
      </c>
      <c r="B29" s="8">
        <v>1</v>
      </c>
      <c r="C29" s="8">
        <v>35.11</v>
      </c>
      <c r="D29" s="8">
        <v>1</v>
      </c>
      <c r="E29" s="8">
        <v>1</v>
      </c>
    </row>
    <row r="30" spans="1:13" x14ac:dyDescent="0.3">
      <c r="A30" s="8" t="s">
        <v>49</v>
      </c>
      <c r="B30" s="8">
        <v>1</v>
      </c>
      <c r="C30" s="8">
        <v>17.260000000000002</v>
      </c>
      <c r="D30" s="8">
        <v>1</v>
      </c>
      <c r="E30" s="8">
        <v>0</v>
      </c>
    </row>
    <row r="31" spans="1:13" x14ac:dyDescent="0.3">
      <c r="A31" s="8" t="s">
        <v>51</v>
      </c>
      <c r="B31" s="8">
        <v>1</v>
      </c>
      <c r="C31" s="8">
        <v>8.2100000000000009</v>
      </c>
      <c r="D31" s="8">
        <v>1</v>
      </c>
      <c r="E31" s="8">
        <v>1</v>
      </c>
    </row>
    <row r="32" spans="1:13" x14ac:dyDescent="0.3">
      <c r="A32" s="8" t="s">
        <v>54</v>
      </c>
      <c r="B32" s="8">
        <v>1</v>
      </c>
      <c r="C32" s="8">
        <v>5.52</v>
      </c>
      <c r="D32" s="8">
        <v>1</v>
      </c>
      <c r="E32" s="8">
        <v>0</v>
      </c>
    </row>
    <row r="33" spans="1:13" x14ac:dyDescent="0.3">
      <c r="A33" s="8" t="s">
        <v>56</v>
      </c>
      <c r="B33" s="8">
        <v>1</v>
      </c>
      <c r="C33" s="8">
        <v>4</v>
      </c>
      <c r="D33" s="8">
        <v>1</v>
      </c>
      <c r="E33" s="8">
        <v>0</v>
      </c>
    </row>
    <row r="34" spans="1:13" x14ac:dyDescent="0.3">
      <c r="A34" s="8" t="s">
        <v>57</v>
      </c>
      <c r="B34" s="8">
        <v>1</v>
      </c>
      <c r="C34" s="8">
        <v>4.72</v>
      </c>
      <c r="D34" s="8">
        <v>1</v>
      </c>
      <c r="E34" s="8">
        <v>1</v>
      </c>
    </row>
    <row r="35" spans="1:13" x14ac:dyDescent="0.3">
      <c r="A35" s="8" t="s">
        <v>59</v>
      </c>
      <c r="B35" s="8">
        <v>1</v>
      </c>
      <c r="C35" s="8">
        <v>21.9</v>
      </c>
      <c r="D35" s="8">
        <v>1</v>
      </c>
      <c r="E35" s="8">
        <v>0</v>
      </c>
    </row>
    <row r="36" spans="1:13" x14ac:dyDescent="0.3">
      <c r="A36" s="8" t="s">
        <v>60</v>
      </c>
      <c r="B36" s="8">
        <v>1</v>
      </c>
      <c r="C36" s="8">
        <v>6.16</v>
      </c>
      <c r="D36" s="8">
        <v>1</v>
      </c>
      <c r="E36" s="8">
        <v>1</v>
      </c>
    </row>
    <row r="37" spans="1:13" x14ac:dyDescent="0.3">
      <c r="A37" s="8" t="s">
        <v>0</v>
      </c>
      <c r="B37" s="8">
        <v>1</v>
      </c>
      <c r="C37" s="8">
        <v>15.56</v>
      </c>
      <c r="D37" s="8">
        <v>1</v>
      </c>
      <c r="E37" s="8">
        <v>0</v>
      </c>
    </row>
    <row r="38" spans="1:13" x14ac:dyDescent="0.3">
      <c r="A38" s="8" t="s">
        <v>61</v>
      </c>
      <c r="B38" s="8">
        <v>1</v>
      </c>
      <c r="C38" s="8">
        <v>1.95</v>
      </c>
      <c r="D38" s="8">
        <v>1</v>
      </c>
      <c r="E38" s="8">
        <v>0</v>
      </c>
    </row>
    <row r="39" spans="1:13" x14ac:dyDescent="0.3">
      <c r="C39" s="8">
        <f>SUM(C2:C38)</f>
        <v>386.2</v>
      </c>
      <c r="D39" s="8">
        <f>SUM(D2:D38)</f>
        <v>37</v>
      </c>
    </row>
    <row r="40" spans="1:13" x14ac:dyDescent="0.3">
      <c r="A40" s="8" t="s">
        <v>211</v>
      </c>
      <c r="C40" s="8">
        <f>C39/D39</f>
        <v>10.437837837837838</v>
      </c>
    </row>
    <row r="46" spans="1:13" x14ac:dyDescent="0.3">
      <c r="A46" s="8" t="s">
        <v>1</v>
      </c>
      <c r="B46" s="9" t="s">
        <v>2</v>
      </c>
      <c r="C46" s="9" t="s">
        <v>3</v>
      </c>
      <c r="D46" s="8" t="s">
        <v>4</v>
      </c>
      <c r="E46" s="8" t="s">
        <v>5</v>
      </c>
      <c r="I46" s="8" t="s">
        <v>1</v>
      </c>
      <c r="J46" s="9" t="s">
        <v>2</v>
      </c>
      <c r="K46" s="9" t="s">
        <v>3</v>
      </c>
      <c r="L46" s="8" t="s">
        <v>4</v>
      </c>
      <c r="M46" s="8" t="s">
        <v>5</v>
      </c>
    </row>
    <row r="47" spans="1:13" x14ac:dyDescent="0.3">
      <c r="A47" s="8" t="s">
        <v>7</v>
      </c>
      <c r="B47" s="8">
        <v>1</v>
      </c>
      <c r="C47" s="8">
        <v>5.45</v>
      </c>
      <c r="D47" s="8">
        <v>0</v>
      </c>
      <c r="E47" s="8">
        <v>1</v>
      </c>
      <c r="I47" s="8" t="s">
        <v>6</v>
      </c>
      <c r="J47" s="8">
        <v>1</v>
      </c>
      <c r="K47" s="8">
        <v>6.55</v>
      </c>
      <c r="L47" s="8">
        <v>1</v>
      </c>
      <c r="M47" s="8">
        <v>0</v>
      </c>
    </row>
    <row r="48" spans="1:13" x14ac:dyDescent="0.3">
      <c r="A48" s="8" t="s">
        <v>11</v>
      </c>
      <c r="B48" s="8">
        <v>1</v>
      </c>
      <c r="C48" s="8">
        <v>22.45</v>
      </c>
      <c r="D48" s="8">
        <v>1</v>
      </c>
      <c r="E48" s="8">
        <v>1</v>
      </c>
      <c r="I48" s="8" t="s">
        <v>8</v>
      </c>
      <c r="J48" s="8">
        <v>1</v>
      </c>
      <c r="K48" s="8">
        <v>15.86</v>
      </c>
      <c r="L48" s="8">
        <v>1</v>
      </c>
      <c r="M48" s="8">
        <v>0</v>
      </c>
    </row>
    <row r="49" spans="1:13" x14ac:dyDescent="0.3">
      <c r="A49" s="8" t="s">
        <v>12</v>
      </c>
      <c r="B49" s="8">
        <v>1</v>
      </c>
      <c r="C49" s="8">
        <v>4.57</v>
      </c>
      <c r="D49" s="8">
        <v>0</v>
      </c>
      <c r="E49" s="8">
        <v>1</v>
      </c>
      <c r="I49" s="8" t="s">
        <v>9</v>
      </c>
      <c r="J49" s="8">
        <v>1</v>
      </c>
      <c r="K49" s="8">
        <v>7.32</v>
      </c>
      <c r="L49" s="8">
        <v>0</v>
      </c>
      <c r="M49" s="8">
        <v>0</v>
      </c>
    </row>
    <row r="50" spans="1:13" x14ac:dyDescent="0.3">
      <c r="A50" s="8" t="s">
        <v>13</v>
      </c>
      <c r="B50" s="8">
        <v>1</v>
      </c>
      <c r="C50" s="8">
        <v>8.44</v>
      </c>
      <c r="D50" s="8">
        <v>1</v>
      </c>
      <c r="E50" s="8">
        <v>1</v>
      </c>
      <c r="I50" s="8" t="s">
        <v>10</v>
      </c>
      <c r="J50" s="8">
        <v>1</v>
      </c>
      <c r="K50" s="8">
        <v>5.63</v>
      </c>
      <c r="L50" s="8">
        <v>1</v>
      </c>
      <c r="M50" s="8">
        <v>0</v>
      </c>
    </row>
    <row r="51" spans="1:13" x14ac:dyDescent="0.3">
      <c r="A51" s="8" t="s">
        <v>24</v>
      </c>
      <c r="B51" s="8">
        <v>1</v>
      </c>
      <c r="C51" s="8">
        <v>9.09</v>
      </c>
      <c r="D51" s="8">
        <v>1</v>
      </c>
      <c r="E51" s="8">
        <v>1</v>
      </c>
      <c r="I51" s="8" t="s">
        <v>14</v>
      </c>
      <c r="J51" s="8">
        <v>1</v>
      </c>
      <c r="K51" s="8">
        <v>15.19</v>
      </c>
      <c r="L51" s="8">
        <v>1</v>
      </c>
      <c r="M51" s="8">
        <v>0</v>
      </c>
    </row>
    <row r="52" spans="1:13" x14ac:dyDescent="0.3">
      <c r="A52" s="8" t="s">
        <v>29</v>
      </c>
      <c r="B52" s="8">
        <v>1</v>
      </c>
      <c r="C52" s="8">
        <v>7.89</v>
      </c>
      <c r="D52" s="8">
        <v>1</v>
      </c>
      <c r="E52" s="8">
        <v>1</v>
      </c>
      <c r="I52" s="8" t="s">
        <v>15</v>
      </c>
      <c r="J52" s="8">
        <v>1</v>
      </c>
      <c r="K52" s="8">
        <v>15.65</v>
      </c>
      <c r="L52" s="8">
        <v>1</v>
      </c>
      <c r="M52" s="8">
        <v>0</v>
      </c>
    </row>
    <row r="53" spans="1:13" x14ac:dyDescent="0.3">
      <c r="A53" s="8" t="s">
        <v>30</v>
      </c>
      <c r="B53" s="8">
        <v>1</v>
      </c>
      <c r="C53" s="8">
        <v>5.56</v>
      </c>
      <c r="D53" s="8">
        <v>0</v>
      </c>
      <c r="E53" s="8">
        <v>1</v>
      </c>
      <c r="I53" s="8" t="s">
        <v>16</v>
      </c>
      <c r="J53" s="8">
        <v>1</v>
      </c>
      <c r="K53" s="8">
        <v>4.5999999999999996</v>
      </c>
      <c r="L53" s="8">
        <v>1</v>
      </c>
      <c r="M53" s="8">
        <v>0</v>
      </c>
    </row>
    <row r="54" spans="1:13" x14ac:dyDescent="0.3">
      <c r="A54" s="8" t="s">
        <v>31</v>
      </c>
      <c r="B54" s="8">
        <v>1</v>
      </c>
      <c r="C54" s="8">
        <v>9.2799999999999994</v>
      </c>
      <c r="D54" s="8">
        <v>1</v>
      </c>
      <c r="E54" s="8">
        <v>1</v>
      </c>
      <c r="I54" s="8" t="s">
        <v>17</v>
      </c>
      <c r="J54" s="8">
        <v>1</v>
      </c>
      <c r="K54" s="8">
        <v>3.95</v>
      </c>
      <c r="L54" s="8">
        <v>0</v>
      </c>
      <c r="M54" s="8">
        <v>0</v>
      </c>
    </row>
    <row r="55" spans="1:13" x14ac:dyDescent="0.3">
      <c r="A55" s="8" t="s">
        <v>32</v>
      </c>
      <c r="B55" s="8">
        <v>1</v>
      </c>
      <c r="C55" s="8">
        <v>11.91</v>
      </c>
      <c r="D55" s="8">
        <v>1</v>
      </c>
      <c r="E55" s="8">
        <v>1</v>
      </c>
      <c r="I55" s="8" t="s">
        <v>18</v>
      </c>
      <c r="J55" s="8">
        <v>1</v>
      </c>
      <c r="K55" s="8">
        <v>5.77</v>
      </c>
      <c r="L55" s="8">
        <v>0</v>
      </c>
      <c r="M55" s="8">
        <v>0</v>
      </c>
    </row>
    <row r="56" spans="1:13" x14ac:dyDescent="0.3">
      <c r="A56" s="8" t="s">
        <v>33</v>
      </c>
      <c r="B56" s="8">
        <v>1</v>
      </c>
      <c r="C56" s="8">
        <v>22.77</v>
      </c>
      <c r="D56" s="8">
        <v>1</v>
      </c>
      <c r="E56" s="8">
        <v>1</v>
      </c>
      <c r="I56" s="8" t="s">
        <v>19</v>
      </c>
      <c r="J56" s="8">
        <v>1</v>
      </c>
      <c r="K56" s="8">
        <v>9.4</v>
      </c>
      <c r="L56" s="8">
        <v>1</v>
      </c>
      <c r="M56" s="8">
        <v>0</v>
      </c>
    </row>
    <row r="57" spans="1:13" x14ac:dyDescent="0.3">
      <c r="A57" s="8" t="s">
        <v>35</v>
      </c>
      <c r="B57" s="8">
        <v>1</v>
      </c>
      <c r="C57" s="8">
        <v>4.28</v>
      </c>
      <c r="D57" s="8">
        <v>0</v>
      </c>
      <c r="E57" s="8">
        <v>1</v>
      </c>
      <c r="I57" s="8" t="s">
        <v>20</v>
      </c>
      <c r="J57" s="8">
        <v>1</v>
      </c>
      <c r="K57" s="8">
        <v>5.93</v>
      </c>
      <c r="L57" s="8">
        <v>1</v>
      </c>
      <c r="M57" s="8">
        <v>0</v>
      </c>
    </row>
    <row r="58" spans="1:13" x14ac:dyDescent="0.3">
      <c r="A58" s="8" t="s">
        <v>37</v>
      </c>
      <c r="B58" s="8">
        <v>1</v>
      </c>
      <c r="C58" s="8">
        <v>16.03</v>
      </c>
      <c r="D58" s="8">
        <v>1</v>
      </c>
      <c r="E58" s="8">
        <v>1</v>
      </c>
      <c r="I58" s="8" t="s">
        <v>21</v>
      </c>
      <c r="J58" s="8">
        <v>1</v>
      </c>
      <c r="K58" s="8">
        <v>11.81</v>
      </c>
      <c r="L58" s="8">
        <v>0</v>
      </c>
      <c r="M58" s="8">
        <v>0</v>
      </c>
    </row>
    <row r="59" spans="1:13" x14ac:dyDescent="0.3">
      <c r="A59" s="8" t="s">
        <v>38</v>
      </c>
      <c r="B59" s="8">
        <v>1</v>
      </c>
      <c r="C59" s="8">
        <v>3.73</v>
      </c>
      <c r="D59" s="8">
        <v>1</v>
      </c>
      <c r="E59" s="8">
        <v>1</v>
      </c>
      <c r="I59" s="8" t="s">
        <v>22</v>
      </c>
      <c r="J59" s="8">
        <v>1</v>
      </c>
      <c r="K59" s="8">
        <v>7.81</v>
      </c>
      <c r="L59" s="8">
        <v>1</v>
      </c>
      <c r="M59" s="8">
        <v>0</v>
      </c>
    </row>
    <row r="60" spans="1:13" x14ac:dyDescent="0.3">
      <c r="A60" s="8" t="s">
        <v>39</v>
      </c>
      <c r="B60" s="8">
        <v>1</v>
      </c>
      <c r="C60" s="8">
        <v>5.36</v>
      </c>
      <c r="D60" s="8">
        <v>1</v>
      </c>
      <c r="E60" s="8">
        <v>1</v>
      </c>
      <c r="I60" s="8" t="s">
        <v>23</v>
      </c>
      <c r="J60" s="8">
        <v>1</v>
      </c>
      <c r="K60" s="8">
        <v>4.68</v>
      </c>
      <c r="L60" s="8">
        <v>1</v>
      </c>
      <c r="M60" s="8">
        <v>0</v>
      </c>
    </row>
    <row r="61" spans="1:13" x14ac:dyDescent="0.3">
      <c r="A61" s="8" t="s">
        <v>40</v>
      </c>
      <c r="B61" s="8">
        <v>1</v>
      </c>
      <c r="C61" s="8">
        <v>9.2899999999999991</v>
      </c>
      <c r="D61" s="8">
        <v>1</v>
      </c>
      <c r="E61" s="8">
        <v>1</v>
      </c>
      <c r="I61" s="8" t="s">
        <v>25</v>
      </c>
      <c r="J61" s="8">
        <v>1</v>
      </c>
      <c r="K61" s="8">
        <v>6.29</v>
      </c>
      <c r="L61" s="8">
        <v>1</v>
      </c>
      <c r="M61" s="8">
        <v>0</v>
      </c>
    </row>
    <row r="62" spans="1:13" x14ac:dyDescent="0.3">
      <c r="A62" s="8" t="s">
        <v>47</v>
      </c>
      <c r="B62" s="8">
        <v>1</v>
      </c>
      <c r="C62" s="8">
        <v>35.11</v>
      </c>
      <c r="D62" s="8">
        <v>1</v>
      </c>
      <c r="E62" s="8">
        <v>1</v>
      </c>
      <c r="I62" s="8" t="s">
        <v>26</v>
      </c>
      <c r="J62" s="8">
        <v>1</v>
      </c>
      <c r="K62" s="8">
        <v>4.41</v>
      </c>
      <c r="L62" s="8">
        <v>1</v>
      </c>
      <c r="M62" s="8">
        <v>0</v>
      </c>
    </row>
    <row r="63" spans="1:13" x14ac:dyDescent="0.3">
      <c r="A63" s="8" t="s">
        <v>50</v>
      </c>
      <c r="B63" s="8">
        <v>1</v>
      </c>
      <c r="C63" s="8">
        <v>5.46</v>
      </c>
      <c r="D63" s="8">
        <v>0</v>
      </c>
      <c r="E63" s="8">
        <v>1</v>
      </c>
      <c r="I63" s="8" t="s">
        <v>27</v>
      </c>
      <c r="J63" s="8">
        <v>1</v>
      </c>
      <c r="K63" s="8">
        <v>6.23</v>
      </c>
      <c r="L63" s="8">
        <v>1</v>
      </c>
      <c r="M63" s="8">
        <v>0</v>
      </c>
    </row>
    <row r="64" spans="1:13" x14ac:dyDescent="0.3">
      <c r="A64" s="8" t="s">
        <v>51</v>
      </c>
      <c r="B64" s="8">
        <v>1</v>
      </c>
      <c r="C64" s="8">
        <v>8.2100000000000009</v>
      </c>
      <c r="D64" s="8">
        <v>1</v>
      </c>
      <c r="E64" s="8">
        <v>1</v>
      </c>
      <c r="I64" s="8" t="s">
        <v>28</v>
      </c>
      <c r="J64" s="8">
        <v>1</v>
      </c>
      <c r="K64" s="8">
        <v>7.88</v>
      </c>
      <c r="L64" s="8">
        <v>0</v>
      </c>
      <c r="M64" s="8">
        <v>0</v>
      </c>
    </row>
    <row r="65" spans="1:13" x14ac:dyDescent="0.3">
      <c r="A65" s="8" t="s">
        <v>57</v>
      </c>
      <c r="B65" s="8">
        <v>1</v>
      </c>
      <c r="C65" s="8">
        <v>4.72</v>
      </c>
      <c r="D65" s="8">
        <v>1</v>
      </c>
      <c r="E65" s="8">
        <v>1</v>
      </c>
      <c r="I65" s="8" t="s">
        <v>34</v>
      </c>
      <c r="J65" s="8">
        <v>1</v>
      </c>
      <c r="K65" s="8">
        <v>3.7</v>
      </c>
      <c r="L65" s="8">
        <v>0</v>
      </c>
      <c r="M65" s="8">
        <v>0</v>
      </c>
    </row>
    <row r="66" spans="1:13" x14ac:dyDescent="0.3">
      <c r="A66" s="8" t="s">
        <v>58</v>
      </c>
      <c r="B66" s="8">
        <v>1</v>
      </c>
      <c r="C66" s="8">
        <v>14.61</v>
      </c>
      <c r="D66" s="8">
        <v>0</v>
      </c>
      <c r="E66" s="8">
        <v>1</v>
      </c>
      <c r="I66" s="8" t="s">
        <v>36</v>
      </c>
      <c r="J66" s="8">
        <v>1</v>
      </c>
      <c r="K66" s="8">
        <v>3.81</v>
      </c>
      <c r="L66" s="8">
        <v>0</v>
      </c>
      <c r="M66" s="8">
        <v>0</v>
      </c>
    </row>
    <row r="67" spans="1:13" x14ac:dyDescent="0.3">
      <c r="A67" s="8" t="s">
        <v>60</v>
      </c>
      <c r="B67" s="8">
        <v>1</v>
      </c>
      <c r="C67" s="8">
        <v>6.16</v>
      </c>
      <c r="D67" s="8">
        <v>1</v>
      </c>
      <c r="E67" s="8">
        <v>1</v>
      </c>
      <c r="I67" s="8" t="s">
        <v>41</v>
      </c>
      <c r="J67" s="8">
        <v>1</v>
      </c>
      <c r="K67" s="8">
        <v>7</v>
      </c>
      <c r="L67" s="8">
        <v>1</v>
      </c>
      <c r="M67" s="8">
        <v>0</v>
      </c>
    </row>
    <row r="68" spans="1:13" x14ac:dyDescent="0.3">
      <c r="C68" s="8">
        <f>SUM(C47:C67)</f>
        <v>220.36999999999998</v>
      </c>
      <c r="E68" s="8">
        <f>SUM(E47:E67)</f>
        <v>21</v>
      </c>
      <c r="I68" s="8" t="s">
        <v>42</v>
      </c>
      <c r="J68" s="8">
        <v>1</v>
      </c>
      <c r="K68" s="8">
        <v>7.61</v>
      </c>
      <c r="L68" s="8">
        <v>1</v>
      </c>
      <c r="M68" s="8">
        <v>0</v>
      </c>
    </row>
    <row r="69" spans="1:13" x14ac:dyDescent="0.3">
      <c r="B69" s="8" t="s">
        <v>211</v>
      </c>
      <c r="C69" s="8">
        <f>C68/E68</f>
        <v>10.493809523809523</v>
      </c>
      <c r="I69" s="8" t="s">
        <v>43</v>
      </c>
      <c r="J69" s="8">
        <v>1</v>
      </c>
      <c r="K69" s="8">
        <v>16.73</v>
      </c>
      <c r="L69" s="8">
        <v>1</v>
      </c>
      <c r="M69" s="8">
        <v>0</v>
      </c>
    </row>
    <row r="70" spans="1:13" x14ac:dyDescent="0.3">
      <c r="I70" s="8" t="s">
        <v>44</v>
      </c>
      <c r="J70" s="8">
        <v>1</v>
      </c>
      <c r="K70" s="8">
        <v>2.7</v>
      </c>
      <c r="L70" s="8">
        <v>0</v>
      </c>
      <c r="M70" s="8">
        <v>0</v>
      </c>
    </row>
    <row r="71" spans="1:13" x14ac:dyDescent="0.3">
      <c r="I71" s="8" t="s">
        <v>45</v>
      </c>
      <c r="J71" s="8">
        <v>1</v>
      </c>
      <c r="K71" s="8">
        <v>7.61</v>
      </c>
      <c r="L71" s="8">
        <v>0</v>
      </c>
      <c r="M71" s="8">
        <v>0</v>
      </c>
    </row>
    <row r="72" spans="1:13" x14ac:dyDescent="0.3">
      <c r="I72" s="8" t="s">
        <v>46</v>
      </c>
      <c r="J72" s="8">
        <v>1</v>
      </c>
      <c r="K72" s="8">
        <v>4.8099999999999996</v>
      </c>
      <c r="L72" s="8">
        <v>0</v>
      </c>
      <c r="M72" s="8">
        <v>0</v>
      </c>
    </row>
    <row r="73" spans="1:13" x14ac:dyDescent="0.3">
      <c r="I73" s="8" t="s">
        <v>48</v>
      </c>
      <c r="J73" s="8">
        <v>1</v>
      </c>
      <c r="K73" s="8">
        <v>3.7</v>
      </c>
      <c r="L73" s="8">
        <v>0</v>
      </c>
      <c r="M73" s="8">
        <v>0</v>
      </c>
    </row>
    <row r="74" spans="1:13" x14ac:dyDescent="0.3">
      <c r="I74" s="8" t="s">
        <v>49</v>
      </c>
      <c r="J74" s="8">
        <v>1</v>
      </c>
      <c r="K74" s="8">
        <v>17.260000000000002</v>
      </c>
      <c r="L74" s="8">
        <v>1</v>
      </c>
      <c r="M74" s="8">
        <v>0</v>
      </c>
    </row>
    <row r="75" spans="1:13" x14ac:dyDescent="0.3">
      <c r="I75" s="8" t="s">
        <v>52</v>
      </c>
      <c r="J75" s="8">
        <v>1</v>
      </c>
      <c r="K75" s="8">
        <v>5.67</v>
      </c>
      <c r="L75" s="8">
        <v>0</v>
      </c>
      <c r="M75" s="8">
        <v>0</v>
      </c>
    </row>
    <row r="76" spans="1:13" x14ac:dyDescent="0.3">
      <c r="I76" s="8" t="s">
        <v>53</v>
      </c>
      <c r="J76" s="8">
        <v>1</v>
      </c>
      <c r="K76" s="8">
        <v>6.37</v>
      </c>
      <c r="L76" s="8">
        <v>0</v>
      </c>
      <c r="M76" s="8">
        <v>0</v>
      </c>
    </row>
    <row r="77" spans="1:13" x14ac:dyDescent="0.3">
      <c r="I77" s="8" t="s">
        <v>54</v>
      </c>
      <c r="J77" s="8">
        <v>1</v>
      </c>
      <c r="K77" s="8">
        <v>5.52</v>
      </c>
      <c r="L77" s="8">
        <v>1</v>
      </c>
      <c r="M77" s="8">
        <v>0</v>
      </c>
    </row>
    <row r="78" spans="1:13" x14ac:dyDescent="0.3">
      <c r="I78" s="8" t="s">
        <v>55</v>
      </c>
      <c r="J78" s="8">
        <v>1</v>
      </c>
      <c r="K78" s="8">
        <v>5.0199999999999996</v>
      </c>
      <c r="L78" s="8">
        <v>0</v>
      </c>
      <c r="M78" s="8">
        <v>0</v>
      </c>
    </row>
    <row r="79" spans="1:13" x14ac:dyDescent="0.3">
      <c r="I79" s="8" t="s">
        <v>56</v>
      </c>
      <c r="J79" s="8">
        <v>1</v>
      </c>
      <c r="K79" s="8">
        <v>4</v>
      </c>
      <c r="L79" s="8">
        <v>1</v>
      </c>
      <c r="M79" s="8">
        <v>0</v>
      </c>
    </row>
    <row r="80" spans="1:13" x14ac:dyDescent="0.3">
      <c r="I80" s="8" t="s">
        <v>59</v>
      </c>
      <c r="J80" s="8">
        <v>1</v>
      </c>
      <c r="K80" s="8">
        <v>21.9</v>
      </c>
      <c r="L80" s="8">
        <v>1</v>
      </c>
      <c r="M80" s="8">
        <v>0</v>
      </c>
    </row>
    <row r="81" spans="9:13" x14ac:dyDescent="0.3">
      <c r="I81" s="8" t="s">
        <v>0</v>
      </c>
      <c r="J81" s="8">
        <v>1</v>
      </c>
      <c r="K81" s="8">
        <v>15.56</v>
      </c>
      <c r="L81" s="8">
        <v>1</v>
      </c>
      <c r="M81" s="8">
        <v>0</v>
      </c>
    </row>
    <row r="82" spans="9:13" x14ac:dyDescent="0.3">
      <c r="I82" s="8" t="s">
        <v>61</v>
      </c>
      <c r="J82" s="8">
        <v>1</v>
      </c>
      <c r="K82" s="8">
        <v>1.95</v>
      </c>
      <c r="L82" s="8">
        <v>1</v>
      </c>
      <c r="M82" s="8">
        <v>0</v>
      </c>
    </row>
    <row r="83" spans="9:13" x14ac:dyDescent="0.3">
      <c r="K83" s="8">
        <f>SUM(K47:K82)</f>
        <v>285.88</v>
      </c>
    </row>
    <row r="84" spans="9:13" x14ac:dyDescent="0.3">
      <c r="J84" s="8" t="s">
        <v>211</v>
      </c>
      <c r="K84" s="8">
        <f>K83/36</f>
        <v>7.9411111111111108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9915-F9EE-4F9B-BAB7-61E88E6131DA}">
  <dimension ref="A1:AB109"/>
  <sheetViews>
    <sheetView topLeftCell="S8" zoomScale="44" zoomScaleNormal="99" workbookViewId="0">
      <selection activeCell="AJ71" sqref="AJ71"/>
    </sheetView>
  </sheetViews>
  <sheetFormatPr defaultColWidth="9.6640625" defaultRowHeight="15.6" x14ac:dyDescent="0.3"/>
  <cols>
    <col min="1" max="16384" width="9.6640625" style="8"/>
  </cols>
  <sheetData>
    <row r="1" spans="1:28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J1" s="8" t="s">
        <v>1</v>
      </c>
      <c r="K1" s="8" t="s">
        <v>2</v>
      </c>
      <c r="L1" s="8" t="s">
        <v>3</v>
      </c>
      <c r="M1" s="8" t="s">
        <v>4</v>
      </c>
      <c r="N1" s="8" t="s">
        <v>5</v>
      </c>
      <c r="Q1" s="8" t="s">
        <v>1</v>
      </c>
      <c r="R1" s="8" t="s">
        <v>2</v>
      </c>
      <c r="S1" s="8" t="s">
        <v>3</v>
      </c>
      <c r="T1" s="8" t="s">
        <v>4</v>
      </c>
      <c r="U1" s="8" t="s">
        <v>5</v>
      </c>
      <c r="Y1" s="8" t="s">
        <v>1</v>
      </c>
      <c r="Z1" s="8" t="s">
        <v>2</v>
      </c>
      <c r="AA1" s="8" t="s">
        <v>3</v>
      </c>
      <c r="AB1" s="8" t="s">
        <v>4</v>
      </c>
    </row>
    <row r="2" spans="1:28" x14ac:dyDescent="0.3">
      <c r="A2" s="8" t="s">
        <v>63</v>
      </c>
      <c r="B2" s="8">
        <v>0</v>
      </c>
      <c r="C2" s="8">
        <v>3.95</v>
      </c>
      <c r="D2" s="8">
        <v>1</v>
      </c>
      <c r="E2" s="8">
        <v>0</v>
      </c>
      <c r="J2" s="8" t="s">
        <v>62</v>
      </c>
      <c r="K2" s="8">
        <v>0</v>
      </c>
      <c r="L2" s="8">
        <v>1.6</v>
      </c>
      <c r="M2" s="8">
        <v>0</v>
      </c>
      <c r="N2" s="8">
        <v>0</v>
      </c>
      <c r="Q2" s="8" t="s">
        <v>68</v>
      </c>
      <c r="R2" s="8">
        <v>0</v>
      </c>
      <c r="S2" s="8">
        <v>0.46</v>
      </c>
      <c r="T2" s="8">
        <v>0</v>
      </c>
      <c r="U2" s="8">
        <v>1</v>
      </c>
      <c r="Y2" s="8" t="s">
        <v>62</v>
      </c>
      <c r="Z2" s="8">
        <v>0</v>
      </c>
      <c r="AA2" s="8">
        <v>1.6</v>
      </c>
      <c r="AB2" s="8">
        <v>0</v>
      </c>
    </row>
    <row r="3" spans="1:28" x14ac:dyDescent="0.3">
      <c r="A3" s="8" t="s">
        <v>65</v>
      </c>
      <c r="B3" s="8">
        <v>0</v>
      </c>
      <c r="C3" s="8">
        <v>4.3</v>
      </c>
      <c r="D3" s="8">
        <v>1</v>
      </c>
      <c r="E3" s="8">
        <v>0</v>
      </c>
      <c r="J3" s="8" t="s">
        <v>64</v>
      </c>
      <c r="K3" s="8">
        <v>0</v>
      </c>
      <c r="L3" s="8">
        <v>1.1299999999999999</v>
      </c>
      <c r="M3" s="8">
        <v>0</v>
      </c>
      <c r="N3" s="8">
        <v>0</v>
      </c>
      <c r="Q3" s="8" t="s">
        <v>83</v>
      </c>
      <c r="R3" s="8">
        <v>0</v>
      </c>
      <c r="S3" s="8">
        <v>0.26</v>
      </c>
      <c r="T3" s="8">
        <v>0</v>
      </c>
      <c r="U3" s="8">
        <v>1</v>
      </c>
      <c r="Y3" s="8" t="s">
        <v>63</v>
      </c>
      <c r="Z3" s="8">
        <v>0</v>
      </c>
      <c r="AA3" s="8">
        <v>3.95</v>
      </c>
      <c r="AB3" s="8">
        <v>1</v>
      </c>
    </row>
    <row r="4" spans="1:28" x14ac:dyDescent="0.3">
      <c r="A4" s="8" t="s">
        <v>69</v>
      </c>
      <c r="B4" s="8">
        <v>0</v>
      </c>
      <c r="C4" s="8">
        <v>5.79</v>
      </c>
      <c r="D4" s="8">
        <v>1</v>
      </c>
      <c r="E4" s="8">
        <v>0</v>
      </c>
      <c r="J4" s="8" t="s">
        <v>66</v>
      </c>
      <c r="K4" s="8">
        <v>0</v>
      </c>
      <c r="L4" s="8">
        <v>1.86</v>
      </c>
      <c r="M4" s="8">
        <v>0</v>
      </c>
      <c r="N4" s="8">
        <v>0</v>
      </c>
      <c r="Q4" s="8" t="s">
        <v>90</v>
      </c>
      <c r="R4" s="8">
        <v>0</v>
      </c>
      <c r="S4" s="8">
        <v>2.27</v>
      </c>
      <c r="T4" s="8">
        <v>1</v>
      </c>
      <c r="U4" s="8">
        <v>1</v>
      </c>
      <c r="Y4" s="8" t="s">
        <v>64</v>
      </c>
      <c r="Z4" s="8">
        <v>0</v>
      </c>
      <c r="AA4" s="8">
        <v>1.1299999999999999</v>
      </c>
      <c r="AB4" s="8">
        <v>0</v>
      </c>
    </row>
    <row r="5" spans="1:28" x14ac:dyDescent="0.3">
      <c r="A5" s="8" t="s">
        <v>76</v>
      </c>
      <c r="B5" s="8">
        <v>0</v>
      </c>
      <c r="C5" s="8">
        <v>2.37</v>
      </c>
      <c r="D5" s="8">
        <v>1</v>
      </c>
      <c r="E5" s="8">
        <v>0</v>
      </c>
      <c r="J5" s="8" t="s">
        <v>67</v>
      </c>
      <c r="K5" s="8">
        <v>0</v>
      </c>
      <c r="L5" s="8">
        <v>3.29</v>
      </c>
      <c r="M5" s="8">
        <v>0</v>
      </c>
      <c r="N5" s="8">
        <v>0</v>
      </c>
      <c r="Q5" s="8" t="s">
        <v>93</v>
      </c>
      <c r="R5" s="8">
        <v>0</v>
      </c>
      <c r="S5" s="8">
        <v>1.1200000000000001</v>
      </c>
      <c r="T5" s="8">
        <v>0</v>
      </c>
      <c r="U5" s="8">
        <v>1</v>
      </c>
      <c r="Y5" s="8" t="s">
        <v>65</v>
      </c>
      <c r="Z5" s="8">
        <v>0</v>
      </c>
      <c r="AA5" s="8">
        <v>4.3</v>
      </c>
      <c r="AB5" s="8">
        <v>1</v>
      </c>
    </row>
    <row r="6" spans="1:28" x14ac:dyDescent="0.3">
      <c r="A6" s="8" t="s">
        <v>77</v>
      </c>
      <c r="B6" s="8">
        <v>0</v>
      </c>
      <c r="C6" s="8">
        <v>6.21</v>
      </c>
      <c r="D6" s="8">
        <v>1</v>
      </c>
      <c r="E6" s="8">
        <v>0</v>
      </c>
      <c r="J6" s="8" t="s">
        <v>68</v>
      </c>
      <c r="K6" s="8">
        <v>0</v>
      </c>
      <c r="L6" s="8">
        <v>0.46</v>
      </c>
      <c r="M6" s="8">
        <v>0</v>
      </c>
      <c r="N6" s="8">
        <v>1</v>
      </c>
      <c r="Q6" s="8" t="s">
        <v>100</v>
      </c>
      <c r="R6" s="8">
        <v>0</v>
      </c>
      <c r="S6" s="8">
        <v>2.27</v>
      </c>
      <c r="T6" s="8">
        <v>0</v>
      </c>
      <c r="U6" s="8">
        <v>1</v>
      </c>
      <c r="Y6" s="8" t="s">
        <v>66</v>
      </c>
      <c r="Z6" s="8">
        <v>0</v>
      </c>
      <c r="AA6" s="8">
        <v>1.86</v>
      </c>
      <c r="AB6" s="8">
        <v>0</v>
      </c>
    </row>
    <row r="7" spans="1:28" x14ac:dyDescent="0.3">
      <c r="A7" s="8" t="s">
        <v>82</v>
      </c>
      <c r="B7" s="8">
        <v>0</v>
      </c>
      <c r="C7" s="8">
        <v>1.7</v>
      </c>
      <c r="D7" s="8">
        <v>1</v>
      </c>
      <c r="E7" s="8">
        <v>0</v>
      </c>
      <c r="J7" s="8" t="s">
        <v>70</v>
      </c>
      <c r="K7" s="8">
        <v>0</v>
      </c>
      <c r="L7" s="8">
        <v>1.89</v>
      </c>
      <c r="M7" s="8">
        <v>0</v>
      </c>
      <c r="N7" s="8">
        <v>0</v>
      </c>
      <c r="Q7" s="8" t="s">
        <v>103</v>
      </c>
      <c r="R7" s="8">
        <v>0</v>
      </c>
      <c r="S7" s="8">
        <v>0.31</v>
      </c>
      <c r="T7" s="8">
        <v>0</v>
      </c>
      <c r="U7" s="8">
        <v>1</v>
      </c>
      <c r="Y7" s="8" t="s">
        <v>67</v>
      </c>
      <c r="Z7" s="8">
        <v>0</v>
      </c>
      <c r="AA7" s="8">
        <v>3.29</v>
      </c>
      <c r="AB7" s="8">
        <v>0</v>
      </c>
    </row>
    <row r="8" spans="1:28" x14ac:dyDescent="0.3">
      <c r="A8" s="8" t="s">
        <v>85</v>
      </c>
      <c r="B8" s="8">
        <v>0</v>
      </c>
      <c r="C8" s="8">
        <v>1.54</v>
      </c>
      <c r="D8" s="8">
        <v>1</v>
      </c>
      <c r="E8" s="8">
        <v>0</v>
      </c>
      <c r="J8" s="8" t="s">
        <v>71</v>
      </c>
      <c r="K8" s="8">
        <v>0</v>
      </c>
      <c r="L8" s="8">
        <v>0.5</v>
      </c>
      <c r="M8" s="8">
        <v>0</v>
      </c>
      <c r="N8" s="8">
        <v>0</v>
      </c>
      <c r="Q8" s="8" t="s">
        <v>105</v>
      </c>
      <c r="R8" s="8">
        <v>0</v>
      </c>
      <c r="S8" s="8">
        <v>1.63</v>
      </c>
      <c r="T8" s="8">
        <v>0</v>
      </c>
      <c r="U8" s="8">
        <v>1</v>
      </c>
      <c r="Y8" s="8" t="s">
        <v>69</v>
      </c>
      <c r="Z8" s="8">
        <v>0</v>
      </c>
      <c r="AA8" s="8">
        <v>5.79</v>
      </c>
      <c r="AB8" s="8">
        <v>1</v>
      </c>
    </row>
    <row r="9" spans="1:28" x14ac:dyDescent="0.3">
      <c r="A9" s="8" t="s">
        <v>87</v>
      </c>
      <c r="B9" s="8">
        <v>0</v>
      </c>
      <c r="C9" s="8">
        <v>2.58</v>
      </c>
      <c r="D9" s="8">
        <v>1</v>
      </c>
      <c r="E9" s="8">
        <v>0</v>
      </c>
      <c r="J9" s="8" t="s">
        <v>72</v>
      </c>
      <c r="K9" s="8">
        <v>0</v>
      </c>
      <c r="L9" s="8">
        <v>1.04</v>
      </c>
      <c r="M9" s="8">
        <v>0</v>
      </c>
      <c r="N9" s="8">
        <v>0</v>
      </c>
      <c r="Q9" s="8" t="s">
        <v>109</v>
      </c>
      <c r="R9" s="8">
        <v>0</v>
      </c>
      <c r="S9" s="8">
        <v>2.54</v>
      </c>
      <c r="T9" s="8">
        <v>0</v>
      </c>
      <c r="U9" s="8">
        <v>1</v>
      </c>
      <c r="Y9" s="8" t="s">
        <v>70</v>
      </c>
      <c r="Z9" s="8">
        <v>0</v>
      </c>
      <c r="AA9" s="8">
        <v>1.89</v>
      </c>
      <c r="AB9" s="8">
        <v>0</v>
      </c>
    </row>
    <row r="10" spans="1:28" x14ac:dyDescent="0.3">
      <c r="A10" s="8" t="s">
        <v>88</v>
      </c>
      <c r="B10" s="8">
        <v>0</v>
      </c>
      <c r="C10" s="8">
        <v>0.46</v>
      </c>
      <c r="D10" s="8">
        <v>1</v>
      </c>
      <c r="E10" s="8">
        <v>0</v>
      </c>
      <c r="J10" s="8" t="s">
        <v>73</v>
      </c>
      <c r="K10" s="8">
        <v>0</v>
      </c>
      <c r="L10" s="8">
        <v>1.87</v>
      </c>
      <c r="M10" s="8">
        <v>0</v>
      </c>
      <c r="N10" s="8">
        <v>0</v>
      </c>
      <c r="Q10" s="8" t="s">
        <v>116</v>
      </c>
      <c r="R10" s="8">
        <v>0</v>
      </c>
      <c r="S10" s="8">
        <v>4.22</v>
      </c>
      <c r="T10" s="8">
        <v>1</v>
      </c>
      <c r="U10" s="8">
        <v>1</v>
      </c>
      <c r="Y10" s="8" t="s">
        <v>71</v>
      </c>
      <c r="Z10" s="8">
        <v>0</v>
      </c>
      <c r="AA10" s="8">
        <v>0.5</v>
      </c>
      <c r="AB10" s="8">
        <v>0</v>
      </c>
    </row>
    <row r="11" spans="1:28" x14ac:dyDescent="0.3">
      <c r="A11" s="8" t="s">
        <v>90</v>
      </c>
      <c r="B11" s="8">
        <v>0</v>
      </c>
      <c r="C11" s="8">
        <v>2.27</v>
      </c>
      <c r="D11" s="8">
        <v>1</v>
      </c>
      <c r="E11" s="8">
        <v>1</v>
      </c>
      <c r="J11" s="8" t="s">
        <v>74</v>
      </c>
      <c r="K11" s="8">
        <v>0</v>
      </c>
      <c r="L11" s="8">
        <v>5.57</v>
      </c>
      <c r="M11" s="8">
        <v>0</v>
      </c>
      <c r="N11" s="8">
        <v>0</v>
      </c>
      <c r="Q11" s="8" t="s">
        <v>120</v>
      </c>
      <c r="R11" s="8">
        <v>0</v>
      </c>
      <c r="S11" s="8">
        <v>3.15</v>
      </c>
      <c r="T11" s="8">
        <v>0</v>
      </c>
      <c r="U11" s="8">
        <v>1</v>
      </c>
      <c r="Y11" s="8" t="s">
        <v>72</v>
      </c>
      <c r="Z11" s="8">
        <v>0</v>
      </c>
      <c r="AA11" s="8">
        <v>1.04</v>
      </c>
      <c r="AB11" s="8">
        <v>0</v>
      </c>
    </row>
    <row r="12" spans="1:28" x14ac:dyDescent="0.3">
      <c r="A12" s="8" t="s">
        <v>94</v>
      </c>
      <c r="B12" s="8">
        <v>0</v>
      </c>
      <c r="C12" s="8">
        <v>4.88</v>
      </c>
      <c r="D12" s="8">
        <v>1</v>
      </c>
      <c r="E12" s="8">
        <v>0</v>
      </c>
      <c r="J12" s="8" t="s">
        <v>75</v>
      </c>
      <c r="K12" s="8">
        <v>0</v>
      </c>
      <c r="L12" s="8">
        <v>3.01</v>
      </c>
      <c r="M12" s="8">
        <v>0</v>
      </c>
      <c r="N12" s="8">
        <v>0</v>
      </c>
      <c r="Q12" s="8" t="s">
        <v>121</v>
      </c>
      <c r="R12" s="8">
        <v>0</v>
      </c>
      <c r="S12" s="8">
        <v>3.04</v>
      </c>
      <c r="T12" s="8">
        <v>1</v>
      </c>
      <c r="U12" s="8">
        <v>1</v>
      </c>
      <c r="Y12" s="8" t="s">
        <v>73</v>
      </c>
      <c r="Z12" s="8">
        <v>0</v>
      </c>
      <c r="AA12" s="8">
        <v>1.87</v>
      </c>
      <c r="AB12" s="8">
        <v>0</v>
      </c>
    </row>
    <row r="13" spans="1:28" x14ac:dyDescent="0.3">
      <c r="A13" s="8" t="s">
        <v>97</v>
      </c>
      <c r="B13" s="8">
        <v>0</v>
      </c>
      <c r="C13" s="8">
        <v>3.02</v>
      </c>
      <c r="D13" s="8">
        <v>1</v>
      </c>
      <c r="E13" s="8">
        <v>0</v>
      </c>
      <c r="J13" s="8" t="s">
        <v>78</v>
      </c>
      <c r="K13" s="8">
        <v>0</v>
      </c>
      <c r="L13" s="8">
        <v>0.91</v>
      </c>
      <c r="M13" s="8">
        <v>0</v>
      </c>
      <c r="N13" s="8">
        <v>0</v>
      </c>
      <c r="Q13" s="8" t="s">
        <v>123</v>
      </c>
      <c r="R13" s="8">
        <v>0</v>
      </c>
      <c r="S13" s="8">
        <v>3.14</v>
      </c>
      <c r="T13" s="8">
        <v>0</v>
      </c>
      <c r="U13" s="8">
        <v>1</v>
      </c>
      <c r="Y13" s="8" t="s">
        <v>74</v>
      </c>
      <c r="Z13" s="8">
        <v>0</v>
      </c>
      <c r="AA13" s="8">
        <v>5.57</v>
      </c>
      <c r="AB13" s="8">
        <v>0</v>
      </c>
    </row>
    <row r="14" spans="1:28" x14ac:dyDescent="0.3">
      <c r="A14" s="8" t="s">
        <v>107</v>
      </c>
      <c r="B14" s="8">
        <v>0</v>
      </c>
      <c r="C14" s="8">
        <v>7.33</v>
      </c>
      <c r="D14" s="8">
        <v>1</v>
      </c>
      <c r="E14" s="8">
        <v>0</v>
      </c>
      <c r="J14" s="8" t="s">
        <v>79</v>
      </c>
      <c r="K14" s="8">
        <v>0</v>
      </c>
      <c r="L14" s="8">
        <v>0.55000000000000004</v>
      </c>
      <c r="M14" s="8">
        <v>0</v>
      </c>
      <c r="N14" s="8">
        <v>0</v>
      </c>
      <c r="Q14" s="8" t="s">
        <v>134</v>
      </c>
      <c r="R14" s="8">
        <v>0</v>
      </c>
      <c r="S14" s="8">
        <v>0.59</v>
      </c>
      <c r="T14" s="8">
        <v>0</v>
      </c>
      <c r="U14" s="8">
        <v>1</v>
      </c>
      <c r="Y14" s="8" t="s">
        <v>75</v>
      </c>
      <c r="Z14" s="8">
        <v>0</v>
      </c>
      <c r="AA14" s="8">
        <v>3.01</v>
      </c>
      <c r="AB14" s="8">
        <v>0</v>
      </c>
    </row>
    <row r="15" spans="1:28" x14ac:dyDescent="0.3">
      <c r="A15" s="8" t="s">
        <v>110</v>
      </c>
      <c r="B15" s="8">
        <v>0</v>
      </c>
      <c r="C15" s="8">
        <v>2.67</v>
      </c>
      <c r="D15" s="8">
        <v>1</v>
      </c>
      <c r="E15" s="8">
        <v>0</v>
      </c>
      <c r="J15" s="8" t="s">
        <v>80</v>
      </c>
      <c r="K15" s="8">
        <v>0</v>
      </c>
      <c r="L15" s="8">
        <v>0.37</v>
      </c>
      <c r="M15" s="8">
        <v>0</v>
      </c>
      <c r="N15" s="8">
        <v>0</v>
      </c>
      <c r="Q15" s="8" t="s">
        <v>136</v>
      </c>
      <c r="R15" s="8">
        <v>0</v>
      </c>
      <c r="S15" s="8">
        <v>0.78</v>
      </c>
      <c r="T15" s="8">
        <v>0</v>
      </c>
      <c r="U15" s="8">
        <v>1</v>
      </c>
      <c r="Y15" s="8" t="s">
        <v>76</v>
      </c>
      <c r="Z15" s="8">
        <v>0</v>
      </c>
      <c r="AA15" s="8">
        <v>2.37</v>
      </c>
      <c r="AB15" s="8">
        <v>1</v>
      </c>
    </row>
    <row r="16" spans="1:28" x14ac:dyDescent="0.3">
      <c r="A16" s="8" t="s">
        <v>116</v>
      </c>
      <c r="B16" s="8">
        <v>0</v>
      </c>
      <c r="C16" s="8">
        <v>4.22</v>
      </c>
      <c r="D16" s="8">
        <v>1</v>
      </c>
      <c r="E16" s="8">
        <v>1</v>
      </c>
      <c r="J16" s="8" t="s">
        <v>81</v>
      </c>
      <c r="K16" s="8">
        <v>0</v>
      </c>
      <c r="L16" s="8">
        <v>7.15</v>
      </c>
      <c r="M16" s="8">
        <v>0</v>
      </c>
      <c r="N16" s="8">
        <v>0</v>
      </c>
      <c r="Q16" s="8" t="s">
        <v>141</v>
      </c>
      <c r="R16" s="8">
        <v>0</v>
      </c>
      <c r="S16" s="8">
        <v>1.08</v>
      </c>
      <c r="T16" s="8">
        <v>0</v>
      </c>
      <c r="U16" s="8">
        <v>1</v>
      </c>
      <c r="Y16" s="8" t="s">
        <v>77</v>
      </c>
      <c r="Z16" s="8">
        <v>0</v>
      </c>
      <c r="AA16" s="8">
        <v>6.21</v>
      </c>
      <c r="AB16" s="8">
        <v>1</v>
      </c>
    </row>
    <row r="17" spans="1:28" x14ac:dyDescent="0.3">
      <c r="A17" s="8" t="s">
        <v>118</v>
      </c>
      <c r="B17" s="8">
        <v>0</v>
      </c>
      <c r="C17" s="8">
        <v>8.2899999999999991</v>
      </c>
      <c r="D17" s="8">
        <v>1</v>
      </c>
      <c r="E17" s="8">
        <v>0</v>
      </c>
      <c r="J17" s="8" t="s">
        <v>83</v>
      </c>
      <c r="K17" s="8">
        <v>0</v>
      </c>
      <c r="L17" s="8">
        <v>0.26</v>
      </c>
      <c r="M17" s="8">
        <v>0</v>
      </c>
      <c r="N17" s="8">
        <v>1</v>
      </c>
      <c r="Q17" s="8" t="s">
        <v>144</v>
      </c>
      <c r="R17" s="8">
        <v>0</v>
      </c>
      <c r="S17" s="8">
        <v>0.6</v>
      </c>
      <c r="T17" s="8">
        <v>1</v>
      </c>
      <c r="U17" s="8">
        <v>1</v>
      </c>
      <c r="Y17" s="8" t="s">
        <v>78</v>
      </c>
      <c r="Z17" s="8">
        <v>0</v>
      </c>
      <c r="AA17" s="8">
        <v>0.91</v>
      </c>
      <c r="AB17" s="8">
        <v>0</v>
      </c>
    </row>
    <row r="18" spans="1:28" x14ac:dyDescent="0.3">
      <c r="A18" s="8" t="s">
        <v>119</v>
      </c>
      <c r="B18" s="8">
        <v>0</v>
      </c>
      <c r="C18" s="8">
        <v>7.61</v>
      </c>
      <c r="D18" s="8">
        <v>1</v>
      </c>
      <c r="E18" s="8">
        <v>0</v>
      </c>
      <c r="J18" s="8" t="s">
        <v>84</v>
      </c>
      <c r="K18" s="8">
        <v>0</v>
      </c>
      <c r="L18" s="8">
        <v>1.1200000000000001</v>
      </c>
      <c r="M18" s="8">
        <v>0</v>
      </c>
      <c r="N18" s="8">
        <v>0</v>
      </c>
      <c r="Q18" s="8" t="s">
        <v>149</v>
      </c>
      <c r="R18" s="8">
        <v>0</v>
      </c>
      <c r="S18" s="8">
        <v>0.97</v>
      </c>
      <c r="T18" s="8">
        <v>0</v>
      </c>
      <c r="U18" s="8">
        <v>1</v>
      </c>
      <c r="Y18" s="8" t="s">
        <v>79</v>
      </c>
      <c r="Z18" s="8">
        <v>0</v>
      </c>
      <c r="AA18" s="8">
        <v>0.55000000000000004</v>
      </c>
      <c r="AB18" s="8">
        <v>0</v>
      </c>
    </row>
    <row r="19" spans="1:28" x14ac:dyDescent="0.3">
      <c r="A19" s="8" t="s">
        <v>121</v>
      </c>
      <c r="B19" s="8">
        <v>0</v>
      </c>
      <c r="C19" s="8">
        <v>3.04</v>
      </c>
      <c r="D19" s="8">
        <v>1</v>
      </c>
      <c r="E19" s="8">
        <v>1</v>
      </c>
      <c r="J19" s="8" t="s">
        <v>86</v>
      </c>
      <c r="K19" s="8">
        <v>0</v>
      </c>
      <c r="L19" s="8">
        <v>0.42</v>
      </c>
      <c r="M19" s="8">
        <v>0</v>
      </c>
      <c r="N19" s="8">
        <v>0</v>
      </c>
      <c r="Q19" s="8" t="s">
        <v>150</v>
      </c>
      <c r="R19" s="8">
        <v>0</v>
      </c>
      <c r="S19" s="8">
        <v>2.85</v>
      </c>
      <c r="T19" s="8">
        <v>0</v>
      </c>
      <c r="U19" s="8">
        <v>1</v>
      </c>
      <c r="Y19" s="8" t="s">
        <v>80</v>
      </c>
      <c r="Z19" s="8">
        <v>0</v>
      </c>
      <c r="AA19" s="8">
        <v>0.37</v>
      </c>
      <c r="AB19" s="8">
        <v>0</v>
      </c>
    </row>
    <row r="20" spans="1:28" x14ac:dyDescent="0.3">
      <c r="A20" s="8" t="s">
        <v>124</v>
      </c>
      <c r="B20" s="8">
        <v>0</v>
      </c>
      <c r="C20" s="8">
        <v>3.93</v>
      </c>
      <c r="D20" s="8">
        <v>1</v>
      </c>
      <c r="E20" s="8">
        <v>0</v>
      </c>
      <c r="J20" s="8" t="s">
        <v>89</v>
      </c>
      <c r="K20" s="8">
        <v>0</v>
      </c>
      <c r="L20" s="8">
        <v>2.57</v>
      </c>
      <c r="M20" s="8">
        <v>0</v>
      </c>
      <c r="N20" s="8">
        <v>0</v>
      </c>
      <c r="Q20" s="8" t="s">
        <v>151</v>
      </c>
      <c r="R20" s="8">
        <v>0</v>
      </c>
      <c r="S20" s="8">
        <v>2.35</v>
      </c>
      <c r="T20" s="8">
        <v>0</v>
      </c>
      <c r="U20" s="8">
        <v>1</v>
      </c>
      <c r="Y20" s="8" t="s">
        <v>81</v>
      </c>
      <c r="Z20" s="8">
        <v>0</v>
      </c>
      <c r="AA20" s="8">
        <v>7.15</v>
      </c>
      <c r="AB20" s="8">
        <v>0</v>
      </c>
    </row>
    <row r="21" spans="1:28" x14ac:dyDescent="0.3">
      <c r="A21" s="8" t="s">
        <v>137</v>
      </c>
      <c r="B21" s="8">
        <v>0</v>
      </c>
      <c r="C21" s="8">
        <v>11.8</v>
      </c>
      <c r="D21" s="8">
        <v>1</v>
      </c>
      <c r="E21" s="8">
        <v>0</v>
      </c>
      <c r="J21" s="8" t="s">
        <v>91</v>
      </c>
      <c r="K21" s="8">
        <v>0</v>
      </c>
      <c r="L21" s="8">
        <v>2.56</v>
      </c>
      <c r="M21" s="8">
        <v>0</v>
      </c>
      <c r="N21" s="8">
        <v>0</v>
      </c>
      <c r="Q21" s="8" t="s">
        <v>161</v>
      </c>
      <c r="R21" s="8">
        <v>0</v>
      </c>
      <c r="S21" s="8">
        <v>0.92</v>
      </c>
      <c r="T21" s="8">
        <v>0</v>
      </c>
      <c r="U21" s="8">
        <v>1</v>
      </c>
      <c r="Y21" s="8" t="s">
        <v>82</v>
      </c>
      <c r="Z21" s="8">
        <v>0</v>
      </c>
      <c r="AA21" s="8">
        <v>1.7</v>
      </c>
      <c r="AB21" s="8">
        <v>1</v>
      </c>
    </row>
    <row r="22" spans="1:28" x14ac:dyDescent="0.3">
      <c r="A22" s="8" t="s">
        <v>140</v>
      </c>
      <c r="B22" s="8">
        <v>0</v>
      </c>
      <c r="C22" s="8">
        <v>1.78</v>
      </c>
      <c r="D22" s="8">
        <v>1</v>
      </c>
      <c r="E22" s="8">
        <v>0</v>
      </c>
      <c r="J22" s="8" t="s">
        <v>92</v>
      </c>
      <c r="K22" s="8">
        <v>0</v>
      </c>
      <c r="L22" s="8">
        <v>2.3199999999999998</v>
      </c>
      <c r="M22" s="8">
        <v>0</v>
      </c>
      <c r="N22" s="8">
        <v>0</v>
      </c>
      <c r="Q22" s="8" t="s">
        <v>165</v>
      </c>
      <c r="R22" s="8">
        <v>0</v>
      </c>
      <c r="S22" s="8">
        <v>2.39</v>
      </c>
      <c r="T22" s="8">
        <v>0</v>
      </c>
      <c r="U22" s="8">
        <v>1</v>
      </c>
      <c r="Y22" s="8" t="s">
        <v>84</v>
      </c>
      <c r="Z22" s="8">
        <v>0</v>
      </c>
      <c r="AA22" s="8">
        <v>1.1200000000000001</v>
      </c>
      <c r="AB22" s="8">
        <v>0</v>
      </c>
    </row>
    <row r="23" spans="1:28" x14ac:dyDescent="0.3">
      <c r="A23" s="8" t="s">
        <v>142</v>
      </c>
      <c r="B23" s="8">
        <v>0</v>
      </c>
      <c r="C23" s="8">
        <v>11.05</v>
      </c>
      <c r="D23" s="8">
        <v>1</v>
      </c>
      <c r="E23" s="8">
        <v>0</v>
      </c>
      <c r="J23" s="8" t="s">
        <v>93</v>
      </c>
      <c r="K23" s="8">
        <v>0</v>
      </c>
      <c r="L23" s="8">
        <v>1.1200000000000001</v>
      </c>
      <c r="M23" s="8">
        <v>0</v>
      </c>
      <c r="N23" s="8">
        <v>1</v>
      </c>
      <c r="Q23" s="8" t="s">
        <v>169</v>
      </c>
      <c r="R23" s="8">
        <v>0</v>
      </c>
      <c r="S23" s="8">
        <v>0.04</v>
      </c>
      <c r="T23" s="8">
        <v>0</v>
      </c>
      <c r="U23" s="8">
        <v>1</v>
      </c>
      <c r="Y23" s="8" t="s">
        <v>85</v>
      </c>
      <c r="Z23" s="8">
        <v>0</v>
      </c>
      <c r="AA23" s="8">
        <v>1.54</v>
      </c>
      <c r="AB23" s="8">
        <v>1</v>
      </c>
    </row>
    <row r="24" spans="1:28" x14ac:dyDescent="0.3">
      <c r="A24" s="8" t="s">
        <v>144</v>
      </c>
      <c r="B24" s="8">
        <v>0</v>
      </c>
      <c r="C24" s="8">
        <v>0.6</v>
      </c>
      <c r="D24" s="8">
        <v>1</v>
      </c>
      <c r="E24" s="8">
        <v>1</v>
      </c>
      <c r="J24" s="8" t="s">
        <v>95</v>
      </c>
      <c r="K24" s="8">
        <v>0</v>
      </c>
      <c r="L24" s="8">
        <v>0.68</v>
      </c>
      <c r="M24" s="8">
        <v>0</v>
      </c>
      <c r="N24" s="8">
        <v>0</v>
      </c>
      <c r="Q24" s="8" t="s">
        <v>174</v>
      </c>
      <c r="R24" s="8">
        <v>0</v>
      </c>
      <c r="S24" s="8">
        <v>0.24</v>
      </c>
      <c r="T24" s="8">
        <v>0</v>
      </c>
      <c r="U24" s="8">
        <v>1</v>
      </c>
      <c r="Y24" s="8" t="s">
        <v>86</v>
      </c>
      <c r="Z24" s="8">
        <v>0</v>
      </c>
      <c r="AA24" s="8">
        <v>0.42</v>
      </c>
      <c r="AB24" s="8">
        <v>0</v>
      </c>
    </row>
    <row r="25" spans="1:28" x14ac:dyDescent="0.3">
      <c r="A25" s="8" t="s">
        <v>159</v>
      </c>
      <c r="B25" s="8">
        <v>0</v>
      </c>
      <c r="C25" s="8">
        <v>4.41</v>
      </c>
      <c r="D25" s="8">
        <v>1</v>
      </c>
      <c r="E25" s="8">
        <v>0</v>
      </c>
      <c r="J25" s="8" t="s">
        <v>96</v>
      </c>
      <c r="K25" s="8">
        <v>0</v>
      </c>
      <c r="L25" s="8">
        <v>1.5</v>
      </c>
      <c r="M25" s="8">
        <v>0</v>
      </c>
      <c r="N25" s="8">
        <v>0</v>
      </c>
      <c r="Q25" s="8" t="s">
        <v>183</v>
      </c>
      <c r="R25" s="8">
        <v>0</v>
      </c>
      <c r="S25" s="8">
        <v>0.08</v>
      </c>
      <c r="T25" s="8">
        <v>0</v>
      </c>
      <c r="U25" s="8">
        <v>1</v>
      </c>
      <c r="Y25" s="8" t="s">
        <v>87</v>
      </c>
      <c r="Z25" s="8">
        <v>0</v>
      </c>
      <c r="AA25" s="8">
        <v>2.58</v>
      </c>
      <c r="AB25" s="8">
        <v>1</v>
      </c>
    </row>
    <row r="26" spans="1:28" x14ac:dyDescent="0.3">
      <c r="C26" s="8">
        <f>SUM(C2:C25)</f>
        <v>105.8</v>
      </c>
      <c r="D26" s="8">
        <f>SUM(D2:D25)</f>
        <v>24</v>
      </c>
      <c r="J26" s="8" t="s">
        <v>98</v>
      </c>
      <c r="K26" s="8">
        <v>0</v>
      </c>
      <c r="L26" s="8">
        <v>2.4700000000000002</v>
      </c>
      <c r="M26" s="8">
        <v>0</v>
      </c>
      <c r="N26" s="8">
        <v>0</v>
      </c>
      <c r="S26" s="8">
        <f>SUM(S2:S25)</f>
        <v>37.300000000000004</v>
      </c>
      <c r="U26" s="8">
        <f>SUM(U2:U25)</f>
        <v>24</v>
      </c>
      <c r="Y26" s="8" t="s">
        <v>88</v>
      </c>
      <c r="Z26" s="8">
        <v>0</v>
      </c>
      <c r="AA26" s="8">
        <v>0.46</v>
      </c>
      <c r="AB26" s="8">
        <v>1</v>
      </c>
    </row>
    <row r="27" spans="1:28" x14ac:dyDescent="0.3">
      <c r="B27" s="8" t="s">
        <v>211</v>
      </c>
      <c r="C27" s="8">
        <f>C26/D26</f>
        <v>4.4083333333333332</v>
      </c>
      <c r="J27" s="8" t="s">
        <v>99</v>
      </c>
      <c r="K27" s="8">
        <v>0</v>
      </c>
      <c r="L27" s="8">
        <v>0.55000000000000004</v>
      </c>
      <c r="M27" s="8">
        <v>0</v>
      </c>
      <c r="N27" s="8">
        <v>0</v>
      </c>
      <c r="R27" s="8" t="s">
        <v>211</v>
      </c>
      <c r="S27" s="8">
        <f>S26/U26</f>
        <v>1.5541666666666669</v>
      </c>
      <c r="Y27" s="8" t="s">
        <v>89</v>
      </c>
      <c r="Z27" s="8">
        <v>0</v>
      </c>
      <c r="AA27" s="8">
        <v>2.57</v>
      </c>
      <c r="AB27" s="8">
        <v>0</v>
      </c>
    </row>
    <row r="28" spans="1:28" x14ac:dyDescent="0.3">
      <c r="J28" s="8" t="s">
        <v>100</v>
      </c>
      <c r="K28" s="8">
        <v>0</v>
      </c>
      <c r="L28" s="8">
        <v>2.27</v>
      </c>
      <c r="M28" s="8">
        <v>0</v>
      </c>
      <c r="N28" s="8">
        <v>1</v>
      </c>
      <c r="Y28" s="8" t="s">
        <v>91</v>
      </c>
      <c r="Z28" s="8">
        <v>0</v>
      </c>
      <c r="AA28" s="8">
        <v>2.56</v>
      </c>
      <c r="AB28" s="8">
        <v>0</v>
      </c>
    </row>
    <row r="29" spans="1:28" x14ac:dyDescent="0.3">
      <c r="J29" s="8" t="s">
        <v>101</v>
      </c>
      <c r="K29" s="8">
        <v>0</v>
      </c>
      <c r="L29" s="8">
        <v>1.05</v>
      </c>
      <c r="M29" s="8">
        <v>0</v>
      </c>
      <c r="N29" s="8">
        <v>0</v>
      </c>
      <c r="Y29" s="8" t="s">
        <v>92</v>
      </c>
      <c r="Z29" s="8">
        <v>0</v>
      </c>
      <c r="AA29" s="8">
        <v>2.3199999999999998</v>
      </c>
      <c r="AB29" s="8">
        <v>0</v>
      </c>
    </row>
    <row r="30" spans="1:28" x14ac:dyDescent="0.3">
      <c r="J30" s="8" t="s">
        <v>102</v>
      </c>
      <c r="K30" s="8">
        <v>0</v>
      </c>
      <c r="L30" s="8">
        <v>2.75</v>
      </c>
      <c r="M30" s="8">
        <v>0</v>
      </c>
      <c r="N30" s="8">
        <v>0</v>
      </c>
      <c r="Y30" s="8" t="s">
        <v>94</v>
      </c>
      <c r="Z30" s="8">
        <v>0</v>
      </c>
      <c r="AA30" s="8">
        <v>4.88</v>
      </c>
      <c r="AB30" s="8">
        <v>1</v>
      </c>
    </row>
    <row r="31" spans="1:28" x14ac:dyDescent="0.3">
      <c r="J31" s="8" t="s">
        <v>103</v>
      </c>
      <c r="K31" s="8">
        <v>0</v>
      </c>
      <c r="L31" s="8">
        <v>0.31</v>
      </c>
      <c r="M31" s="8">
        <v>0</v>
      </c>
      <c r="N31" s="8">
        <v>1</v>
      </c>
      <c r="Y31" s="8" t="s">
        <v>95</v>
      </c>
      <c r="Z31" s="8">
        <v>0</v>
      </c>
      <c r="AA31" s="8">
        <v>0.68</v>
      </c>
      <c r="AB31" s="8">
        <v>0</v>
      </c>
    </row>
    <row r="32" spans="1:28" x14ac:dyDescent="0.3">
      <c r="J32" s="8" t="s">
        <v>104</v>
      </c>
      <c r="K32" s="8">
        <v>0</v>
      </c>
      <c r="L32" s="8">
        <v>1.07</v>
      </c>
      <c r="M32" s="8">
        <v>0</v>
      </c>
      <c r="N32" s="8">
        <v>0</v>
      </c>
      <c r="Y32" s="8" t="s">
        <v>96</v>
      </c>
      <c r="Z32" s="8">
        <v>0</v>
      </c>
      <c r="AA32" s="8">
        <v>1.5</v>
      </c>
      <c r="AB32" s="8">
        <v>0</v>
      </c>
    </row>
    <row r="33" spans="10:28" x14ac:dyDescent="0.3">
      <c r="J33" s="8" t="s">
        <v>105</v>
      </c>
      <c r="K33" s="8">
        <v>0</v>
      </c>
      <c r="L33" s="8">
        <v>1.63</v>
      </c>
      <c r="M33" s="8">
        <v>0</v>
      </c>
      <c r="N33" s="8">
        <v>1</v>
      </c>
      <c r="Y33" s="8" t="s">
        <v>97</v>
      </c>
      <c r="Z33" s="8">
        <v>0</v>
      </c>
      <c r="AA33" s="8">
        <v>3.02</v>
      </c>
      <c r="AB33" s="8">
        <v>1</v>
      </c>
    </row>
    <row r="34" spans="10:28" x14ac:dyDescent="0.3">
      <c r="J34" s="8" t="s">
        <v>106</v>
      </c>
      <c r="K34" s="8">
        <v>0</v>
      </c>
      <c r="L34" s="8">
        <v>1.89</v>
      </c>
      <c r="M34" s="8">
        <v>0</v>
      </c>
      <c r="N34" s="8">
        <v>0</v>
      </c>
      <c r="Y34" s="8" t="s">
        <v>98</v>
      </c>
      <c r="Z34" s="8">
        <v>0</v>
      </c>
      <c r="AA34" s="8">
        <v>2.4700000000000002</v>
      </c>
      <c r="AB34" s="8">
        <v>0</v>
      </c>
    </row>
    <row r="35" spans="10:28" x14ac:dyDescent="0.3">
      <c r="J35" s="8" t="s">
        <v>108</v>
      </c>
      <c r="K35" s="8">
        <v>0</v>
      </c>
      <c r="L35" s="8">
        <v>3.53</v>
      </c>
      <c r="M35" s="8">
        <v>0</v>
      </c>
      <c r="N35" s="8">
        <v>0</v>
      </c>
      <c r="Y35" s="8" t="s">
        <v>99</v>
      </c>
      <c r="Z35" s="8">
        <v>0</v>
      </c>
      <c r="AA35" s="8">
        <v>0.55000000000000004</v>
      </c>
      <c r="AB35" s="8">
        <v>0</v>
      </c>
    </row>
    <row r="36" spans="10:28" x14ac:dyDescent="0.3">
      <c r="J36" s="8" t="s">
        <v>109</v>
      </c>
      <c r="K36" s="8">
        <v>0</v>
      </c>
      <c r="L36" s="8">
        <v>2.54</v>
      </c>
      <c r="M36" s="8">
        <v>0</v>
      </c>
      <c r="N36" s="8">
        <v>1</v>
      </c>
      <c r="Y36" s="8" t="s">
        <v>101</v>
      </c>
      <c r="Z36" s="8">
        <v>0</v>
      </c>
      <c r="AA36" s="8">
        <v>1.05</v>
      </c>
      <c r="AB36" s="8">
        <v>0</v>
      </c>
    </row>
    <row r="37" spans="10:28" x14ac:dyDescent="0.3">
      <c r="J37" s="8" t="s">
        <v>111</v>
      </c>
      <c r="K37" s="8">
        <v>0</v>
      </c>
      <c r="L37" s="8">
        <v>10.87</v>
      </c>
      <c r="M37" s="8">
        <v>0</v>
      </c>
      <c r="N37" s="8">
        <v>0</v>
      </c>
      <c r="Y37" s="8" t="s">
        <v>102</v>
      </c>
      <c r="Z37" s="8">
        <v>0</v>
      </c>
      <c r="AA37" s="8">
        <v>2.75</v>
      </c>
      <c r="AB37" s="8">
        <v>0</v>
      </c>
    </row>
    <row r="38" spans="10:28" x14ac:dyDescent="0.3">
      <c r="J38" s="8" t="s">
        <v>112</v>
      </c>
      <c r="K38" s="8">
        <v>0</v>
      </c>
      <c r="L38" s="8">
        <v>0.37</v>
      </c>
      <c r="M38" s="8">
        <v>0</v>
      </c>
      <c r="N38" s="8">
        <v>0</v>
      </c>
      <c r="Y38" s="8" t="s">
        <v>104</v>
      </c>
      <c r="Z38" s="8">
        <v>0</v>
      </c>
      <c r="AA38" s="8">
        <v>1.07</v>
      </c>
      <c r="AB38" s="8">
        <v>0</v>
      </c>
    </row>
    <row r="39" spans="10:28" x14ac:dyDescent="0.3">
      <c r="J39" s="8" t="s">
        <v>113</v>
      </c>
      <c r="K39" s="8">
        <v>0</v>
      </c>
      <c r="L39" s="8">
        <v>0.51</v>
      </c>
      <c r="M39" s="8">
        <v>0</v>
      </c>
      <c r="N39" s="8">
        <v>0</v>
      </c>
      <c r="Y39" s="8" t="s">
        <v>106</v>
      </c>
      <c r="Z39" s="8">
        <v>0</v>
      </c>
      <c r="AA39" s="8">
        <v>1.89</v>
      </c>
      <c r="AB39" s="8">
        <v>0</v>
      </c>
    </row>
    <row r="40" spans="10:28" x14ac:dyDescent="0.3">
      <c r="J40" s="8" t="s">
        <v>114</v>
      </c>
      <c r="K40" s="8">
        <v>0</v>
      </c>
      <c r="L40" s="8">
        <v>1.72</v>
      </c>
      <c r="M40" s="8">
        <v>0</v>
      </c>
      <c r="N40" s="8">
        <v>0</v>
      </c>
      <c r="Y40" s="8" t="s">
        <v>107</v>
      </c>
      <c r="Z40" s="8">
        <v>0</v>
      </c>
      <c r="AA40" s="8">
        <v>7.33</v>
      </c>
      <c r="AB40" s="8">
        <v>1</v>
      </c>
    </row>
    <row r="41" spans="10:28" x14ac:dyDescent="0.3">
      <c r="J41" s="8" t="s">
        <v>115</v>
      </c>
      <c r="K41" s="8">
        <v>0</v>
      </c>
      <c r="L41" s="8">
        <v>1.31</v>
      </c>
      <c r="M41" s="8">
        <v>0</v>
      </c>
      <c r="N41" s="8">
        <v>0</v>
      </c>
      <c r="Y41" s="8" t="s">
        <v>108</v>
      </c>
      <c r="Z41" s="8">
        <v>0</v>
      </c>
      <c r="AA41" s="8">
        <v>3.53</v>
      </c>
      <c r="AB41" s="8">
        <v>0</v>
      </c>
    </row>
    <row r="42" spans="10:28" x14ac:dyDescent="0.3">
      <c r="J42" s="8" t="s">
        <v>117</v>
      </c>
      <c r="K42" s="8">
        <v>0</v>
      </c>
      <c r="L42" s="8">
        <v>0.31</v>
      </c>
      <c r="M42" s="8">
        <v>0</v>
      </c>
      <c r="N42" s="8">
        <v>0</v>
      </c>
      <c r="Y42" s="8" t="s">
        <v>110</v>
      </c>
      <c r="Z42" s="8">
        <v>0</v>
      </c>
      <c r="AA42" s="8">
        <v>2.67</v>
      </c>
      <c r="AB42" s="8">
        <v>1</v>
      </c>
    </row>
    <row r="43" spans="10:28" x14ac:dyDescent="0.3">
      <c r="J43" s="8" t="s">
        <v>120</v>
      </c>
      <c r="K43" s="8">
        <v>0</v>
      </c>
      <c r="L43" s="8">
        <v>3.15</v>
      </c>
      <c r="M43" s="8">
        <v>0</v>
      </c>
      <c r="N43" s="8">
        <v>1</v>
      </c>
      <c r="Y43" s="8" t="s">
        <v>111</v>
      </c>
      <c r="Z43" s="8">
        <v>0</v>
      </c>
      <c r="AA43" s="8">
        <v>10.87</v>
      </c>
      <c r="AB43" s="8">
        <v>0</v>
      </c>
    </row>
    <row r="44" spans="10:28" x14ac:dyDescent="0.3">
      <c r="J44" s="8" t="s">
        <v>122</v>
      </c>
      <c r="K44" s="8">
        <v>0</v>
      </c>
      <c r="L44" s="8">
        <v>0.9</v>
      </c>
      <c r="M44" s="8">
        <v>0</v>
      </c>
      <c r="N44" s="8">
        <v>0</v>
      </c>
      <c r="Y44" s="8" t="s">
        <v>112</v>
      </c>
      <c r="Z44" s="8">
        <v>0</v>
      </c>
      <c r="AA44" s="8">
        <v>0.37</v>
      </c>
      <c r="AB44" s="8">
        <v>0</v>
      </c>
    </row>
    <row r="45" spans="10:28" x14ac:dyDescent="0.3">
      <c r="J45" s="8" t="s">
        <v>123</v>
      </c>
      <c r="K45" s="8">
        <v>0</v>
      </c>
      <c r="L45" s="8">
        <v>3.14</v>
      </c>
      <c r="M45" s="8">
        <v>0</v>
      </c>
      <c r="N45" s="8">
        <v>1</v>
      </c>
      <c r="Y45" s="8" t="s">
        <v>113</v>
      </c>
      <c r="Z45" s="8">
        <v>0</v>
      </c>
      <c r="AA45" s="8">
        <v>0.51</v>
      </c>
      <c r="AB45" s="8">
        <v>0</v>
      </c>
    </row>
    <row r="46" spans="10:28" x14ac:dyDescent="0.3">
      <c r="J46" s="8" t="s">
        <v>125</v>
      </c>
      <c r="K46" s="8">
        <v>0</v>
      </c>
      <c r="L46" s="8">
        <v>1.37</v>
      </c>
      <c r="M46" s="8">
        <v>0</v>
      </c>
      <c r="N46" s="8">
        <v>0</v>
      </c>
      <c r="Y46" s="8" t="s">
        <v>114</v>
      </c>
      <c r="Z46" s="8">
        <v>0</v>
      </c>
      <c r="AA46" s="8">
        <v>1.72</v>
      </c>
      <c r="AB46" s="8">
        <v>0</v>
      </c>
    </row>
    <row r="47" spans="10:28" x14ac:dyDescent="0.3">
      <c r="J47" s="8" t="s">
        <v>126</v>
      </c>
      <c r="K47" s="8">
        <v>0</v>
      </c>
      <c r="L47" s="8">
        <v>2.83</v>
      </c>
      <c r="M47" s="8">
        <v>0</v>
      </c>
      <c r="N47" s="8">
        <v>0</v>
      </c>
      <c r="Y47" s="8" t="s">
        <v>115</v>
      </c>
      <c r="Z47" s="8">
        <v>0</v>
      </c>
      <c r="AA47" s="8">
        <v>1.31</v>
      </c>
      <c r="AB47" s="8">
        <v>0</v>
      </c>
    </row>
    <row r="48" spans="10:28" x14ac:dyDescent="0.3">
      <c r="J48" s="8" t="s">
        <v>127</v>
      </c>
      <c r="K48" s="8">
        <v>0</v>
      </c>
      <c r="L48" s="8">
        <v>5.84</v>
      </c>
      <c r="M48" s="8">
        <v>0</v>
      </c>
      <c r="N48" s="8">
        <v>0</v>
      </c>
      <c r="Y48" s="8" t="s">
        <v>117</v>
      </c>
      <c r="Z48" s="8">
        <v>0</v>
      </c>
      <c r="AA48" s="8">
        <v>0.31</v>
      </c>
      <c r="AB48" s="8">
        <v>0</v>
      </c>
    </row>
    <row r="49" spans="10:28" x14ac:dyDescent="0.3">
      <c r="J49" s="8" t="s">
        <v>128</v>
      </c>
      <c r="K49" s="8">
        <v>0</v>
      </c>
      <c r="L49" s="8">
        <v>3.79</v>
      </c>
      <c r="M49" s="8">
        <v>0</v>
      </c>
      <c r="N49" s="8">
        <v>0</v>
      </c>
      <c r="Y49" s="8" t="s">
        <v>118</v>
      </c>
      <c r="Z49" s="8">
        <v>0</v>
      </c>
      <c r="AA49" s="8">
        <v>8.2899999999999991</v>
      </c>
      <c r="AB49" s="8">
        <v>1</v>
      </c>
    </row>
    <row r="50" spans="10:28" x14ac:dyDescent="0.3">
      <c r="J50" s="8" t="s">
        <v>129</v>
      </c>
      <c r="K50" s="8">
        <v>0</v>
      </c>
      <c r="L50" s="8">
        <v>1.74</v>
      </c>
      <c r="M50" s="8">
        <v>0</v>
      </c>
      <c r="N50" s="8">
        <v>0</v>
      </c>
      <c r="Y50" s="8" t="s">
        <v>119</v>
      </c>
      <c r="Z50" s="8">
        <v>0</v>
      </c>
      <c r="AA50" s="8">
        <v>7.61</v>
      </c>
      <c r="AB50" s="8">
        <v>1</v>
      </c>
    </row>
    <row r="51" spans="10:28" x14ac:dyDescent="0.3">
      <c r="J51" s="8" t="s">
        <v>130</v>
      </c>
      <c r="K51" s="8">
        <v>0</v>
      </c>
      <c r="L51" s="8">
        <v>0.37</v>
      </c>
      <c r="M51" s="8">
        <v>0</v>
      </c>
      <c r="N51" s="8">
        <v>0</v>
      </c>
      <c r="Y51" s="8" t="s">
        <v>122</v>
      </c>
      <c r="Z51" s="8">
        <v>0</v>
      </c>
      <c r="AA51" s="8">
        <v>0.9</v>
      </c>
      <c r="AB51" s="8">
        <v>0</v>
      </c>
    </row>
    <row r="52" spans="10:28" x14ac:dyDescent="0.3">
      <c r="J52" s="8" t="s">
        <v>131</v>
      </c>
      <c r="K52" s="8">
        <v>0</v>
      </c>
      <c r="L52" s="8">
        <v>1.84</v>
      </c>
      <c r="M52" s="8">
        <v>0</v>
      </c>
      <c r="N52" s="8">
        <v>0</v>
      </c>
      <c r="Y52" s="8" t="s">
        <v>124</v>
      </c>
      <c r="Z52" s="8">
        <v>0</v>
      </c>
      <c r="AA52" s="8">
        <v>3.93</v>
      </c>
      <c r="AB52" s="8">
        <v>1</v>
      </c>
    </row>
    <row r="53" spans="10:28" x14ac:dyDescent="0.3">
      <c r="J53" s="8" t="s">
        <v>132</v>
      </c>
      <c r="K53" s="8">
        <v>0</v>
      </c>
      <c r="L53" s="8">
        <v>0.26</v>
      </c>
      <c r="M53" s="8">
        <v>0</v>
      </c>
      <c r="N53" s="8">
        <v>0</v>
      </c>
      <c r="Y53" s="8" t="s">
        <v>125</v>
      </c>
      <c r="Z53" s="8">
        <v>0</v>
      </c>
      <c r="AA53" s="8">
        <v>1.37</v>
      </c>
      <c r="AB53" s="8">
        <v>0</v>
      </c>
    </row>
    <row r="54" spans="10:28" x14ac:dyDescent="0.3">
      <c r="J54" s="8" t="s">
        <v>133</v>
      </c>
      <c r="K54" s="8">
        <v>0</v>
      </c>
      <c r="L54" s="8">
        <v>0.84</v>
      </c>
      <c r="M54" s="8">
        <v>0</v>
      </c>
      <c r="N54" s="8">
        <v>0</v>
      </c>
      <c r="Y54" s="8" t="s">
        <v>126</v>
      </c>
      <c r="Z54" s="8">
        <v>0</v>
      </c>
      <c r="AA54" s="8">
        <v>2.83</v>
      </c>
      <c r="AB54" s="8">
        <v>0</v>
      </c>
    </row>
    <row r="55" spans="10:28" x14ac:dyDescent="0.3">
      <c r="J55" s="8" t="s">
        <v>134</v>
      </c>
      <c r="K55" s="8">
        <v>0</v>
      </c>
      <c r="L55" s="8">
        <v>0.59</v>
      </c>
      <c r="M55" s="8">
        <v>0</v>
      </c>
      <c r="N55" s="8">
        <v>1</v>
      </c>
      <c r="Y55" s="8" t="s">
        <v>127</v>
      </c>
      <c r="Z55" s="8">
        <v>0</v>
      </c>
      <c r="AA55" s="8">
        <v>5.84</v>
      </c>
      <c r="AB55" s="8">
        <v>0</v>
      </c>
    </row>
    <row r="56" spans="10:28" x14ac:dyDescent="0.3">
      <c r="J56" s="8" t="s">
        <v>135</v>
      </c>
      <c r="K56" s="8">
        <v>0</v>
      </c>
      <c r="L56" s="8">
        <v>3.58</v>
      </c>
      <c r="M56" s="8">
        <v>0</v>
      </c>
      <c r="N56" s="8">
        <v>0</v>
      </c>
      <c r="Y56" s="8" t="s">
        <v>128</v>
      </c>
      <c r="Z56" s="8">
        <v>0</v>
      </c>
      <c r="AA56" s="8">
        <v>3.79</v>
      </c>
      <c r="AB56" s="8">
        <v>0</v>
      </c>
    </row>
    <row r="57" spans="10:28" x14ac:dyDescent="0.3">
      <c r="J57" s="8" t="s">
        <v>136</v>
      </c>
      <c r="K57" s="8">
        <v>0</v>
      </c>
      <c r="L57" s="8">
        <v>0.78</v>
      </c>
      <c r="M57" s="8">
        <v>0</v>
      </c>
      <c r="N57" s="8">
        <v>1</v>
      </c>
      <c r="Y57" s="8" t="s">
        <v>129</v>
      </c>
      <c r="Z57" s="8">
        <v>0</v>
      </c>
      <c r="AA57" s="8">
        <v>1.74</v>
      </c>
      <c r="AB57" s="8">
        <v>0</v>
      </c>
    </row>
    <row r="58" spans="10:28" x14ac:dyDescent="0.3">
      <c r="J58" s="8" t="s">
        <v>138</v>
      </c>
      <c r="K58" s="8">
        <v>0</v>
      </c>
      <c r="L58" s="8">
        <v>0.75</v>
      </c>
      <c r="M58" s="8">
        <v>0</v>
      </c>
      <c r="N58" s="8">
        <v>0</v>
      </c>
      <c r="Y58" s="8" t="s">
        <v>130</v>
      </c>
      <c r="Z58" s="8">
        <v>0</v>
      </c>
      <c r="AA58" s="8">
        <v>0.37</v>
      </c>
      <c r="AB58" s="8">
        <v>0</v>
      </c>
    </row>
    <row r="59" spans="10:28" x14ac:dyDescent="0.3">
      <c r="J59" s="8" t="s">
        <v>139</v>
      </c>
      <c r="K59" s="8">
        <v>0</v>
      </c>
      <c r="L59" s="8">
        <v>1.03</v>
      </c>
      <c r="M59" s="8">
        <v>0</v>
      </c>
      <c r="N59" s="8">
        <v>0</v>
      </c>
      <c r="Y59" s="8" t="s">
        <v>131</v>
      </c>
      <c r="Z59" s="8">
        <v>0</v>
      </c>
      <c r="AA59" s="8">
        <v>1.84</v>
      </c>
      <c r="AB59" s="8">
        <v>0</v>
      </c>
    </row>
    <row r="60" spans="10:28" x14ac:dyDescent="0.3">
      <c r="J60" s="8" t="s">
        <v>141</v>
      </c>
      <c r="K60" s="8">
        <v>0</v>
      </c>
      <c r="L60" s="8">
        <v>1.08</v>
      </c>
      <c r="M60" s="8">
        <v>0</v>
      </c>
      <c r="N60" s="8">
        <v>1</v>
      </c>
      <c r="Y60" s="8" t="s">
        <v>132</v>
      </c>
      <c r="Z60" s="8">
        <v>0</v>
      </c>
      <c r="AA60" s="8">
        <v>0.26</v>
      </c>
      <c r="AB60" s="8">
        <v>0</v>
      </c>
    </row>
    <row r="61" spans="10:28" x14ac:dyDescent="0.3">
      <c r="J61" s="8" t="s">
        <v>143</v>
      </c>
      <c r="K61" s="8">
        <v>0</v>
      </c>
      <c r="L61" s="8">
        <v>1.18</v>
      </c>
      <c r="M61" s="8">
        <v>0</v>
      </c>
      <c r="N61" s="8">
        <v>0</v>
      </c>
      <c r="Y61" s="8" t="s">
        <v>133</v>
      </c>
      <c r="Z61" s="8">
        <v>0</v>
      </c>
      <c r="AA61" s="8">
        <v>0.84</v>
      </c>
      <c r="AB61" s="8">
        <v>0</v>
      </c>
    </row>
    <row r="62" spans="10:28" x14ac:dyDescent="0.3">
      <c r="J62" s="8" t="s">
        <v>145</v>
      </c>
      <c r="K62" s="8">
        <v>0</v>
      </c>
      <c r="L62" s="8">
        <v>0.65</v>
      </c>
      <c r="M62" s="8">
        <v>0</v>
      </c>
      <c r="N62" s="8">
        <v>0</v>
      </c>
      <c r="Y62" s="8" t="s">
        <v>135</v>
      </c>
      <c r="Z62" s="8">
        <v>0</v>
      </c>
      <c r="AA62" s="8">
        <v>3.58</v>
      </c>
      <c r="AB62" s="8">
        <v>0</v>
      </c>
    </row>
    <row r="63" spans="10:28" x14ac:dyDescent="0.3">
      <c r="J63" s="8" t="s">
        <v>146</v>
      </c>
      <c r="K63" s="8">
        <v>0</v>
      </c>
      <c r="L63" s="8">
        <v>6.4</v>
      </c>
      <c r="M63" s="8">
        <v>0</v>
      </c>
      <c r="N63" s="8">
        <v>0</v>
      </c>
      <c r="Y63" s="8" t="s">
        <v>137</v>
      </c>
      <c r="Z63" s="8">
        <v>0</v>
      </c>
      <c r="AA63" s="8">
        <v>11.8</v>
      </c>
      <c r="AB63" s="8">
        <v>1</v>
      </c>
    </row>
    <row r="64" spans="10:28" x14ac:dyDescent="0.3">
      <c r="J64" s="8" t="s">
        <v>147</v>
      </c>
      <c r="K64" s="8">
        <v>0</v>
      </c>
      <c r="L64" s="8">
        <v>0.51</v>
      </c>
      <c r="M64" s="8">
        <v>0</v>
      </c>
      <c r="N64" s="8">
        <v>0</v>
      </c>
      <c r="Y64" s="8" t="s">
        <v>138</v>
      </c>
      <c r="Z64" s="8">
        <v>0</v>
      </c>
      <c r="AA64" s="8">
        <v>0.75</v>
      </c>
      <c r="AB64" s="8">
        <v>0</v>
      </c>
    </row>
    <row r="65" spans="10:28" x14ac:dyDescent="0.3">
      <c r="J65" s="8" t="s">
        <v>148</v>
      </c>
      <c r="K65" s="8">
        <v>0</v>
      </c>
      <c r="L65" s="8">
        <v>7.6</v>
      </c>
      <c r="M65" s="8">
        <v>0</v>
      </c>
      <c r="N65" s="8">
        <v>0</v>
      </c>
      <c r="Y65" s="8" t="s">
        <v>139</v>
      </c>
      <c r="Z65" s="8">
        <v>0</v>
      </c>
      <c r="AA65" s="8">
        <v>1.03</v>
      </c>
      <c r="AB65" s="8">
        <v>0</v>
      </c>
    </row>
    <row r="66" spans="10:28" x14ac:dyDescent="0.3">
      <c r="J66" s="8" t="s">
        <v>149</v>
      </c>
      <c r="K66" s="8">
        <v>0</v>
      </c>
      <c r="L66" s="8">
        <v>0.97</v>
      </c>
      <c r="M66" s="8">
        <v>0</v>
      </c>
      <c r="N66" s="8">
        <v>1</v>
      </c>
      <c r="Y66" s="8" t="s">
        <v>140</v>
      </c>
      <c r="Z66" s="8">
        <v>0</v>
      </c>
      <c r="AA66" s="8">
        <v>1.78</v>
      </c>
      <c r="AB66" s="8">
        <v>1</v>
      </c>
    </row>
    <row r="67" spans="10:28" x14ac:dyDescent="0.3">
      <c r="J67" s="8" t="s">
        <v>150</v>
      </c>
      <c r="K67" s="8">
        <v>0</v>
      </c>
      <c r="L67" s="8">
        <v>2.85</v>
      </c>
      <c r="M67" s="8">
        <v>0</v>
      </c>
      <c r="N67" s="8">
        <v>1</v>
      </c>
      <c r="Y67" s="8" t="s">
        <v>142</v>
      </c>
      <c r="Z67" s="8">
        <v>0</v>
      </c>
      <c r="AA67" s="8">
        <v>11.05</v>
      </c>
      <c r="AB67" s="8">
        <v>1</v>
      </c>
    </row>
    <row r="68" spans="10:28" x14ac:dyDescent="0.3">
      <c r="J68" s="8" t="s">
        <v>151</v>
      </c>
      <c r="K68" s="8">
        <v>0</v>
      </c>
      <c r="L68" s="8">
        <v>2.35</v>
      </c>
      <c r="M68" s="8">
        <v>0</v>
      </c>
      <c r="N68" s="8">
        <v>1</v>
      </c>
      <c r="Y68" s="8" t="s">
        <v>143</v>
      </c>
      <c r="Z68" s="8">
        <v>0</v>
      </c>
      <c r="AA68" s="8">
        <v>1.18</v>
      </c>
      <c r="AB68" s="8">
        <v>0</v>
      </c>
    </row>
    <row r="69" spans="10:28" x14ac:dyDescent="0.3">
      <c r="J69" s="8" t="s">
        <v>152</v>
      </c>
      <c r="K69" s="8">
        <v>0</v>
      </c>
      <c r="L69" s="8">
        <v>4.7300000000000004</v>
      </c>
      <c r="M69" s="8">
        <v>0</v>
      </c>
      <c r="N69" s="8">
        <v>0</v>
      </c>
      <c r="Y69" s="8" t="s">
        <v>145</v>
      </c>
      <c r="Z69" s="8">
        <v>0</v>
      </c>
      <c r="AA69" s="8">
        <v>0.65</v>
      </c>
      <c r="AB69" s="8">
        <v>0</v>
      </c>
    </row>
    <row r="70" spans="10:28" x14ac:dyDescent="0.3">
      <c r="J70" s="8" t="s">
        <v>153</v>
      </c>
      <c r="K70" s="8">
        <v>0</v>
      </c>
      <c r="L70" s="8">
        <v>0.56999999999999995</v>
      </c>
      <c r="M70" s="8">
        <v>0</v>
      </c>
      <c r="N70" s="8">
        <v>0</v>
      </c>
      <c r="Y70" s="8" t="s">
        <v>146</v>
      </c>
      <c r="Z70" s="8">
        <v>0</v>
      </c>
      <c r="AA70" s="8">
        <v>6.4</v>
      </c>
      <c r="AB70" s="8">
        <v>0</v>
      </c>
    </row>
    <row r="71" spans="10:28" x14ac:dyDescent="0.3">
      <c r="J71" s="8" t="s">
        <v>154</v>
      </c>
      <c r="K71" s="8">
        <v>0</v>
      </c>
      <c r="L71" s="8">
        <v>0.22</v>
      </c>
      <c r="M71" s="8">
        <v>0</v>
      </c>
      <c r="N71" s="8">
        <v>0</v>
      </c>
      <c r="Y71" s="8" t="s">
        <v>147</v>
      </c>
      <c r="Z71" s="8">
        <v>0</v>
      </c>
      <c r="AA71" s="8">
        <v>0.51</v>
      </c>
      <c r="AB71" s="8">
        <v>0</v>
      </c>
    </row>
    <row r="72" spans="10:28" x14ac:dyDescent="0.3">
      <c r="J72" s="8" t="s">
        <v>155</v>
      </c>
      <c r="K72" s="8">
        <v>0</v>
      </c>
      <c r="L72" s="8">
        <v>3.76</v>
      </c>
      <c r="M72" s="8">
        <v>0</v>
      </c>
      <c r="N72" s="8">
        <v>0</v>
      </c>
      <c r="Y72" s="8" t="s">
        <v>148</v>
      </c>
      <c r="Z72" s="8">
        <v>0</v>
      </c>
      <c r="AA72" s="8">
        <v>7.6</v>
      </c>
      <c r="AB72" s="8">
        <v>0</v>
      </c>
    </row>
    <row r="73" spans="10:28" x14ac:dyDescent="0.3">
      <c r="J73" s="8" t="s">
        <v>156</v>
      </c>
      <c r="K73" s="8">
        <v>0</v>
      </c>
      <c r="L73" s="8">
        <v>0.43</v>
      </c>
      <c r="M73" s="8">
        <v>0</v>
      </c>
      <c r="N73" s="8">
        <v>0</v>
      </c>
      <c r="Y73" s="8" t="s">
        <v>152</v>
      </c>
      <c r="Z73" s="8">
        <v>0</v>
      </c>
      <c r="AA73" s="8">
        <v>4.7300000000000004</v>
      </c>
      <c r="AB73" s="8">
        <v>0</v>
      </c>
    </row>
    <row r="74" spans="10:28" x14ac:dyDescent="0.3">
      <c r="J74" s="8" t="s">
        <v>157</v>
      </c>
      <c r="K74" s="8">
        <v>0</v>
      </c>
      <c r="L74" s="8">
        <v>1.1299999999999999</v>
      </c>
      <c r="M74" s="8">
        <v>0</v>
      </c>
      <c r="N74" s="8">
        <v>0</v>
      </c>
      <c r="Y74" s="8" t="s">
        <v>153</v>
      </c>
      <c r="Z74" s="8">
        <v>0</v>
      </c>
      <c r="AA74" s="8">
        <v>0.56999999999999995</v>
      </c>
      <c r="AB74" s="8">
        <v>0</v>
      </c>
    </row>
    <row r="75" spans="10:28" x14ac:dyDescent="0.3">
      <c r="J75" s="8" t="s">
        <v>158</v>
      </c>
      <c r="K75" s="8">
        <v>0</v>
      </c>
      <c r="L75" s="8">
        <v>2.64</v>
      </c>
      <c r="M75" s="8">
        <v>0</v>
      </c>
      <c r="N75" s="8">
        <v>0</v>
      </c>
      <c r="Y75" s="8" t="s">
        <v>154</v>
      </c>
      <c r="Z75" s="8">
        <v>0</v>
      </c>
      <c r="AA75" s="8">
        <v>0.22</v>
      </c>
      <c r="AB75" s="8">
        <v>0</v>
      </c>
    </row>
    <row r="76" spans="10:28" x14ac:dyDescent="0.3">
      <c r="J76" s="8" t="s">
        <v>160</v>
      </c>
      <c r="K76" s="8">
        <v>0</v>
      </c>
      <c r="L76" s="8">
        <v>12.73</v>
      </c>
      <c r="M76" s="8">
        <v>0</v>
      </c>
      <c r="N76" s="8">
        <v>0</v>
      </c>
      <c r="Y76" s="8" t="s">
        <v>155</v>
      </c>
      <c r="Z76" s="8">
        <v>0</v>
      </c>
      <c r="AA76" s="8">
        <v>3.76</v>
      </c>
      <c r="AB76" s="8">
        <v>0</v>
      </c>
    </row>
    <row r="77" spans="10:28" x14ac:dyDescent="0.3">
      <c r="J77" s="8" t="s">
        <v>161</v>
      </c>
      <c r="K77" s="8">
        <v>0</v>
      </c>
      <c r="L77" s="8">
        <v>0.92</v>
      </c>
      <c r="M77" s="8">
        <v>0</v>
      </c>
      <c r="N77" s="8">
        <v>1</v>
      </c>
      <c r="Y77" s="8" t="s">
        <v>156</v>
      </c>
      <c r="Z77" s="8">
        <v>0</v>
      </c>
      <c r="AA77" s="8">
        <v>0.43</v>
      </c>
      <c r="AB77" s="8">
        <v>0</v>
      </c>
    </row>
    <row r="78" spans="10:28" x14ac:dyDescent="0.3">
      <c r="J78" s="8" t="s">
        <v>162</v>
      </c>
      <c r="K78" s="8">
        <v>0</v>
      </c>
      <c r="L78" s="8">
        <v>4.2300000000000004</v>
      </c>
      <c r="M78" s="8">
        <v>0</v>
      </c>
      <c r="N78" s="8">
        <v>0</v>
      </c>
      <c r="Y78" s="8" t="s">
        <v>157</v>
      </c>
      <c r="Z78" s="8">
        <v>0</v>
      </c>
      <c r="AA78" s="8">
        <v>1.1299999999999999</v>
      </c>
      <c r="AB78" s="8">
        <v>0</v>
      </c>
    </row>
    <row r="79" spans="10:28" x14ac:dyDescent="0.3">
      <c r="J79" s="8" t="s">
        <v>163</v>
      </c>
      <c r="K79" s="8">
        <v>0</v>
      </c>
      <c r="L79" s="8">
        <v>3.17</v>
      </c>
      <c r="M79" s="8">
        <v>0</v>
      </c>
      <c r="N79" s="8">
        <v>0</v>
      </c>
      <c r="Y79" s="8" t="s">
        <v>158</v>
      </c>
      <c r="Z79" s="8">
        <v>0</v>
      </c>
      <c r="AA79" s="8">
        <v>2.64</v>
      </c>
      <c r="AB79" s="8">
        <v>0</v>
      </c>
    </row>
    <row r="80" spans="10:28" x14ac:dyDescent="0.3">
      <c r="J80" s="8" t="s">
        <v>164</v>
      </c>
      <c r="K80" s="8">
        <v>0</v>
      </c>
      <c r="L80" s="8">
        <v>0.51</v>
      </c>
      <c r="M80" s="8">
        <v>0</v>
      </c>
      <c r="N80" s="8">
        <v>0</v>
      </c>
      <c r="Y80" s="8" t="s">
        <v>159</v>
      </c>
      <c r="Z80" s="8">
        <v>0</v>
      </c>
      <c r="AA80" s="8">
        <v>4.41</v>
      </c>
      <c r="AB80" s="8">
        <v>1</v>
      </c>
    </row>
    <row r="81" spans="10:28" x14ac:dyDescent="0.3">
      <c r="J81" s="8" t="s">
        <v>165</v>
      </c>
      <c r="K81" s="8">
        <v>0</v>
      </c>
      <c r="L81" s="8">
        <v>2.39</v>
      </c>
      <c r="M81" s="8">
        <v>0</v>
      </c>
      <c r="N81" s="8">
        <v>1</v>
      </c>
      <c r="Y81" s="8" t="s">
        <v>160</v>
      </c>
      <c r="Z81" s="8">
        <v>0</v>
      </c>
      <c r="AA81" s="8">
        <v>12.73</v>
      </c>
      <c r="AB81" s="8">
        <v>0</v>
      </c>
    </row>
    <row r="82" spans="10:28" x14ac:dyDescent="0.3">
      <c r="J82" s="8" t="s">
        <v>166</v>
      </c>
      <c r="K82" s="8">
        <v>0</v>
      </c>
      <c r="L82" s="8">
        <v>0.88</v>
      </c>
      <c r="M82" s="8">
        <v>0</v>
      </c>
      <c r="N82" s="8">
        <v>0</v>
      </c>
      <c r="Y82" s="8" t="s">
        <v>162</v>
      </c>
      <c r="Z82" s="8">
        <v>0</v>
      </c>
      <c r="AA82" s="8">
        <v>4.2300000000000004</v>
      </c>
      <c r="AB82" s="8">
        <v>0</v>
      </c>
    </row>
    <row r="83" spans="10:28" x14ac:dyDescent="0.3">
      <c r="J83" s="8" t="s">
        <v>167</v>
      </c>
      <c r="K83" s="8">
        <v>0</v>
      </c>
      <c r="L83" s="8">
        <v>0.18</v>
      </c>
      <c r="M83" s="8">
        <v>0</v>
      </c>
      <c r="N83" s="8">
        <v>0</v>
      </c>
      <c r="Y83" s="8" t="s">
        <v>163</v>
      </c>
      <c r="Z83" s="8">
        <v>0</v>
      </c>
      <c r="AA83" s="8">
        <v>3.17</v>
      </c>
      <c r="AB83" s="8">
        <v>0</v>
      </c>
    </row>
    <row r="84" spans="10:28" x14ac:dyDescent="0.3">
      <c r="J84" s="8" t="s">
        <v>168</v>
      </c>
      <c r="K84" s="8">
        <v>0</v>
      </c>
      <c r="L84" s="8">
        <v>0.2</v>
      </c>
      <c r="M84" s="8">
        <v>0</v>
      </c>
      <c r="N84" s="8">
        <v>0</v>
      </c>
      <c r="Y84" s="8" t="s">
        <v>164</v>
      </c>
      <c r="Z84" s="8">
        <v>0</v>
      </c>
      <c r="AA84" s="8">
        <v>0.51</v>
      </c>
      <c r="AB84" s="8">
        <v>0</v>
      </c>
    </row>
    <row r="85" spans="10:28" x14ac:dyDescent="0.3">
      <c r="J85" s="8" t="s">
        <v>169</v>
      </c>
      <c r="K85" s="8">
        <v>0</v>
      </c>
      <c r="L85" s="8">
        <v>0.04</v>
      </c>
      <c r="M85" s="8">
        <v>0</v>
      </c>
      <c r="N85" s="8">
        <v>1</v>
      </c>
      <c r="Y85" s="8" t="s">
        <v>166</v>
      </c>
      <c r="Z85" s="8">
        <v>0</v>
      </c>
      <c r="AA85" s="8">
        <v>0.88</v>
      </c>
      <c r="AB85" s="8">
        <v>0</v>
      </c>
    </row>
    <row r="86" spans="10:28" x14ac:dyDescent="0.3">
      <c r="J86" s="8" t="s">
        <v>170</v>
      </c>
      <c r="K86" s="8">
        <v>0</v>
      </c>
      <c r="L86" s="8">
        <v>0.04</v>
      </c>
      <c r="M86" s="8">
        <v>0</v>
      </c>
      <c r="N86" s="8">
        <v>0</v>
      </c>
      <c r="Y86" s="8" t="s">
        <v>167</v>
      </c>
      <c r="Z86" s="8">
        <v>0</v>
      </c>
      <c r="AA86" s="8">
        <v>0.18</v>
      </c>
      <c r="AB86" s="8">
        <v>0</v>
      </c>
    </row>
    <row r="87" spans="10:28" x14ac:dyDescent="0.3">
      <c r="J87" s="8" t="s">
        <v>171</v>
      </c>
      <c r="K87" s="8">
        <v>0</v>
      </c>
      <c r="L87" s="8">
        <v>0.17</v>
      </c>
      <c r="M87" s="8">
        <v>0</v>
      </c>
      <c r="N87" s="8">
        <v>0</v>
      </c>
      <c r="Y87" s="8" t="s">
        <v>168</v>
      </c>
      <c r="Z87" s="8">
        <v>0</v>
      </c>
      <c r="AA87" s="8">
        <v>0.2</v>
      </c>
      <c r="AB87" s="8">
        <v>0</v>
      </c>
    </row>
    <row r="88" spans="10:28" x14ac:dyDescent="0.3">
      <c r="J88" s="8" t="s">
        <v>172</v>
      </c>
      <c r="K88" s="8">
        <v>0</v>
      </c>
      <c r="L88" s="8">
        <v>0.04</v>
      </c>
      <c r="M88" s="8">
        <v>0</v>
      </c>
      <c r="N88" s="8">
        <v>0</v>
      </c>
      <c r="Y88" s="8" t="s">
        <v>170</v>
      </c>
      <c r="Z88" s="8">
        <v>0</v>
      </c>
      <c r="AA88" s="8">
        <v>0.04</v>
      </c>
      <c r="AB88" s="8">
        <v>0</v>
      </c>
    </row>
    <row r="89" spans="10:28" x14ac:dyDescent="0.3">
      <c r="J89" s="8" t="s">
        <v>173</v>
      </c>
      <c r="K89" s="8">
        <v>0</v>
      </c>
      <c r="L89" s="8">
        <v>0.13</v>
      </c>
      <c r="M89" s="8">
        <v>0</v>
      </c>
      <c r="N89" s="8">
        <v>0</v>
      </c>
      <c r="Y89" s="8" t="s">
        <v>171</v>
      </c>
      <c r="Z89" s="8">
        <v>0</v>
      </c>
      <c r="AA89" s="8">
        <v>0.17</v>
      </c>
      <c r="AB89" s="8">
        <v>0</v>
      </c>
    </row>
    <row r="90" spans="10:28" x14ac:dyDescent="0.3">
      <c r="J90" s="8" t="s">
        <v>174</v>
      </c>
      <c r="K90" s="8">
        <v>0</v>
      </c>
      <c r="L90" s="8">
        <v>0.24</v>
      </c>
      <c r="M90" s="8">
        <v>0</v>
      </c>
      <c r="N90" s="8">
        <v>1</v>
      </c>
      <c r="Y90" s="8" t="s">
        <v>172</v>
      </c>
      <c r="Z90" s="8">
        <v>0</v>
      </c>
      <c r="AA90" s="8">
        <v>0.04</v>
      </c>
      <c r="AB90" s="8">
        <v>0</v>
      </c>
    </row>
    <row r="91" spans="10:28" x14ac:dyDescent="0.3">
      <c r="J91" s="8" t="s">
        <v>175</v>
      </c>
      <c r="K91" s="8">
        <v>0</v>
      </c>
      <c r="L91" s="8">
        <v>0.22</v>
      </c>
      <c r="M91" s="8">
        <v>0</v>
      </c>
      <c r="N91" s="8">
        <v>0</v>
      </c>
      <c r="Y91" s="8" t="s">
        <v>173</v>
      </c>
      <c r="Z91" s="8">
        <v>0</v>
      </c>
      <c r="AA91" s="8">
        <v>0.13</v>
      </c>
      <c r="AB91" s="8">
        <v>0</v>
      </c>
    </row>
    <row r="92" spans="10:28" x14ac:dyDescent="0.3">
      <c r="J92" s="8" t="s">
        <v>176</v>
      </c>
      <c r="K92" s="8">
        <v>0</v>
      </c>
      <c r="L92" s="8">
        <v>0.16</v>
      </c>
      <c r="M92" s="8">
        <v>0</v>
      </c>
      <c r="N92" s="8">
        <v>0</v>
      </c>
      <c r="Y92" s="8" t="s">
        <v>175</v>
      </c>
      <c r="Z92" s="8">
        <v>0</v>
      </c>
      <c r="AA92" s="8">
        <v>0.22</v>
      </c>
      <c r="AB92" s="8">
        <v>0</v>
      </c>
    </row>
    <row r="93" spans="10:28" x14ac:dyDescent="0.3">
      <c r="J93" s="8" t="s">
        <v>177</v>
      </c>
      <c r="K93" s="8">
        <v>0</v>
      </c>
      <c r="L93" s="8">
        <v>0.27</v>
      </c>
      <c r="M93" s="8">
        <v>0</v>
      </c>
      <c r="N93" s="8">
        <v>0</v>
      </c>
      <c r="Y93" s="8" t="s">
        <v>176</v>
      </c>
      <c r="Z93" s="8">
        <v>0</v>
      </c>
      <c r="AA93" s="8">
        <v>0.16</v>
      </c>
      <c r="AB93" s="8">
        <v>0</v>
      </c>
    </row>
    <row r="94" spans="10:28" x14ac:dyDescent="0.3">
      <c r="J94" s="8" t="s">
        <v>178</v>
      </c>
      <c r="K94" s="8">
        <v>0</v>
      </c>
      <c r="L94" s="8">
        <v>0.13</v>
      </c>
      <c r="M94" s="8">
        <v>0</v>
      </c>
      <c r="N94" s="8">
        <v>0</v>
      </c>
      <c r="Y94" s="8" t="s">
        <v>177</v>
      </c>
      <c r="Z94" s="8">
        <v>0</v>
      </c>
      <c r="AA94" s="8">
        <v>0.27</v>
      </c>
      <c r="AB94" s="8">
        <v>0</v>
      </c>
    </row>
    <row r="95" spans="10:28" x14ac:dyDescent="0.3">
      <c r="J95" s="8" t="s">
        <v>179</v>
      </c>
      <c r="K95" s="8">
        <v>0</v>
      </c>
      <c r="L95" s="8">
        <v>0.05</v>
      </c>
      <c r="M95" s="8">
        <v>0</v>
      </c>
      <c r="N95" s="8">
        <v>0</v>
      </c>
      <c r="Y95" s="8" t="s">
        <v>178</v>
      </c>
      <c r="Z95" s="8">
        <v>0</v>
      </c>
      <c r="AA95" s="8">
        <v>0.13</v>
      </c>
      <c r="AB95" s="8">
        <v>0</v>
      </c>
    </row>
    <row r="96" spans="10:28" x14ac:dyDescent="0.3">
      <c r="J96" s="8" t="s">
        <v>180</v>
      </c>
      <c r="K96" s="8">
        <v>0</v>
      </c>
      <c r="L96" s="8">
        <v>0.2</v>
      </c>
      <c r="M96" s="8">
        <v>0</v>
      </c>
      <c r="N96" s="8">
        <v>0</v>
      </c>
      <c r="Y96" s="8" t="s">
        <v>179</v>
      </c>
      <c r="Z96" s="8">
        <v>0</v>
      </c>
      <c r="AA96" s="8">
        <v>0.05</v>
      </c>
      <c r="AB96" s="8">
        <v>0</v>
      </c>
    </row>
    <row r="97" spans="10:28" x14ac:dyDescent="0.3">
      <c r="J97" s="8" t="s">
        <v>181</v>
      </c>
      <c r="K97" s="8">
        <v>0</v>
      </c>
      <c r="L97" s="8">
        <v>0.21</v>
      </c>
      <c r="M97" s="8">
        <v>0</v>
      </c>
      <c r="N97" s="8">
        <v>0</v>
      </c>
      <c r="Y97" s="8" t="s">
        <v>180</v>
      </c>
      <c r="Z97" s="8">
        <v>0</v>
      </c>
      <c r="AA97" s="8">
        <v>0.2</v>
      </c>
      <c r="AB97" s="8">
        <v>0</v>
      </c>
    </row>
    <row r="98" spans="10:28" x14ac:dyDescent="0.3">
      <c r="J98" s="8" t="s">
        <v>182</v>
      </c>
      <c r="K98" s="8">
        <v>0</v>
      </c>
      <c r="L98" s="8">
        <v>0.1</v>
      </c>
      <c r="M98" s="8">
        <v>0</v>
      </c>
      <c r="N98" s="8">
        <v>0</v>
      </c>
      <c r="Y98" s="8" t="s">
        <v>181</v>
      </c>
      <c r="Z98" s="8">
        <v>0</v>
      </c>
      <c r="AA98" s="8">
        <v>0.21</v>
      </c>
      <c r="AB98" s="8">
        <v>0</v>
      </c>
    </row>
    <row r="99" spans="10:28" x14ac:dyDescent="0.3">
      <c r="J99" s="8" t="s">
        <v>183</v>
      </c>
      <c r="K99" s="8">
        <v>0</v>
      </c>
      <c r="L99" s="8">
        <v>0.08</v>
      </c>
      <c r="M99" s="8">
        <v>0</v>
      </c>
      <c r="N99" s="8">
        <v>1</v>
      </c>
      <c r="Y99" s="8" t="s">
        <v>182</v>
      </c>
      <c r="Z99" s="8">
        <v>0</v>
      </c>
      <c r="AA99" s="8">
        <v>0.1</v>
      </c>
      <c r="AB99" s="8">
        <v>0</v>
      </c>
    </row>
    <row r="100" spans="10:28" x14ac:dyDescent="0.3">
      <c r="J100" s="8" t="s">
        <v>184</v>
      </c>
      <c r="K100" s="8">
        <v>0</v>
      </c>
      <c r="L100" s="8">
        <v>0.12</v>
      </c>
      <c r="M100" s="8">
        <v>0</v>
      </c>
      <c r="N100" s="8">
        <v>0</v>
      </c>
      <c r="Y100" s="8" t="s">
        <v>184</v>
      </c>
      <c r="Z100" s="8">
        <v>0</v>
      </c>
      <c r="AA100" s="8">
        <v>0.12</v>
      </c>
      <c r="AB100" s="8">
        <v>0</v>
      </c>
    </row>
    <row r="101" spans="10:28" x14ac:dyDescent="0.3">
      <c r="J101" s="8" t="s">
        <v>185</v>
      </c>
      <c r="K101" s="8">
        <v>0</v>
      </c>
      <c r="L101" s="8">
        <v>0.05</v>
      </c>
      <c r="M101" s="8">
        <v>0</v>
      </c>
      <c r="N101" s="8">
        <v>0</v>
      </c>
      <c r="Y101" s="8" t="s">
        <v>185</v>
      </c>
      <c r="Z101" s="8">
        <v>0</v>
      </c>
      <c r="AA101" s="8">
        <v>0.05</v>
      </c>
      <c r="AB101" s="8">
        <v>0</v>
      </c>
    </row>
    <row r="102" spans="10:28" x14ac:dyDescent="0.3">
      <c r="J102" s="8" t="s">
        <v>186</v>
      </c>
      <c r="K102" s="8">
        <v>0</v>
      </c>
      <c r="L102" s="8">
        <v>0.18</v>
      </c>
      <c r="M102" s="8">
        <v>0</v>
      </c>
      <c r="N102" s="8">
        <v>0</v>
      </c>
      <c r="Y102" s="8" t="s">
        <v>186</v>
      </c>
      <c r="Z102" s="8">
        <v>0</v>
      </c>
      <c r="AA102" s="8">
        <v>0.18</v>
      </c>
      <c r="AB102" s="8">
        <v>0</v>
      </c>
    </row>
    <row r="103" spans="10:28" x14ac:dyDescent="0.3">
      <c r="J103" s="8" t="s">
        <v>187</v>
      </c>
      <c r="K103" s="8">
        <v>0</v>
      </c>
      <c r="L103" s="8">
        <v>0.49</v>
      </c>
      <c r="M103" s="8">
        <v>0</v>
      </c>
      <c r="N103" s="8">
        <v>0</v>
      </c>
      <c r="Y103" s="8" t="s">
        <v>187</v>
      </c>
      <c r="Z103" s="8">
        <v>0</v>
      </c>
      <c r="AA103" s="8">
        <v>0.49</v>
      </c>
      <c r="AB103" s="8">
        <v>0</v>
      </c>
    </row>
    <row r="104" spans="10:28" x14ac:dyDescent="0.3">
      <c r="J104" s="8" t="s">
        <v>188</v>
      </c>
      <c r="K104" s="8">
        <v>0</v>
      </c>
      <c r="L104" s="8">
        <v>0.24</v>
      </c>
      <c r="M104" s="8">
        <v>0</v>
      </c>
      <c r="N104" s="8">
        <v>0</v>
      </c>
      <c r="Y104" s="8" t="s">
        <v>188</v>
      </c>
      <c r="Z104" s="8">
        <v>0</v>
      </c>
      <c r="AA104" s="8">
        <v>0.24</v>
      </c>
      <c r="AB104" s="8">
        <v>0</v>
      </c>
    </row>
    <row r="105" spans="10:28" x14ac:dyDescent="0.3">
      <c r="J105" s="8" t="s">
        <v>189</v>
      </c>
      <c r="K105" s="8">
        <v>0</v>
      </c>
      <c r="L105" s="8">
        <v>0.13</v>
      </c>
      <c r="M105" s="8">
        <v>0</v>
      </c>
      <c r="N105" s="8">
        <v>0</v>
      </c>
      <c r="Y105" s="8" t="s">
        <v>189</v>
      </c>
      <c r="Z105" s="8">
        <v>0</v>
      </c>
      <c r="AA105" s="8">
        <v>0.13</v>
      </c>
      <c r="AB105" s="8">
        <v>0</v>
      </c>
    </row>
    <row r="106" spans="10:28" x14ac:dyDescent="0.3">
      <c r="J106" s="8" t="s">
        <v>190</v>
      </c>
      <c r="K106" s="8">
        <v>0</v>
      </c>
      <c r="L106" s="8">
        <v>0.48</v>
      </c>
      <c r="M106" s="8">
        <v>0</v>
      </c>
      <c r="N106" s="8">
        <v>0</v>
      </c>
      <c r="Y106" s="8" t="s">
        <v>190</v>
      </c>
      <c r="Z106" s="8">
        <v>0</v>
      </c>
      <c r="AA106" s="8">
        <v>0.48</v>
      </c>
      <c r="AB106" s="8">
        <v>0</v>
      </c>
    </row>
    <row r="107" spans="10:28" x14ac:dyDescent="0.3">
      <c r="J107" s="8" t="s">
        <v>191</v>
      </c>
      <c r="K107" s="8">
        <v>0</v>
      </c>
      <c r="L107" s="8">
        <v>0.31</v>
      </c>
      <c r="M107" s="8">
        <v>0</v>
      </c>
      <c r="N107" s="8">
        <v>0</v>
      </c>
      <c r="Y107" s="8" t="s">
        <v>191</v>
      </c>
      <c r="Z107" s="8">
        <v>0</v>
      </c>
      <c r="AA107" s="8">
        <v>0.31</v>
      </c>
      <c r="AB107" s="8">
        <v>0</v>
      </c>
    </row>
    <row r="108" spans="10:28" x14ac:dyDescent="0.3">
      <c r="L108" s="8">
        <f>SUM(L2:L107)</f>
        <v>178.05999999999997</v>
      </c>
      <c r="AA108" s="8">
        <f>SUM(AA2:AA107)</f>
        <v>246.55999999999997</v>
      </c>
    </row>
    <row r="109" spans="10:28" x14ac:dyDescent="0.3">
      <c r="K109" s="8" t="s">
        <v>211</v>
      </c>
      <c r="L109" s="8">
        <f>L108/106</f>
        <v>1.6798113207547167</v>
      </c>
      <c r="Z109" s="8" t="s">
        <v>211</v>
      </c>
      <c r="AA109" s="8">
        <f>AA108/106</f>
        <v>2.3260377358490563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56E9594F77547A613F8CF65012E2E" ma:contentTypeVersion="5" ma:contentTypeDescription="Create a new document." ma:contentTypeScope="" ma:versionID="777aaa85549e3246b593244d6b64d2ff">
  <xsd:schema xmlns:xsd="http://www.w3.org/2001/XMLSchema" xmlns:xs="http://www.w3.org/2001/XMLSchema" xmlns:p="http://schemas.microsoft.com/office/2006/metadata/properties" xmlns:ns3="4fb20760-1df0-4bd3-90b0-ea5f17ac8c7c" targetNamespace="http://schemas.microsoft.com/office/2006/metadata/properties" ma:root="true" ma:fieldsID="c17f4147e4af3ca159a1037702b2c2d7" ns3:_="">
    <xsd:import namespace="4fb20760-1df0-4bd3-90b0-ea5f17ac8c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20760-1df0-4bd3-90b0-ea5f17ac8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fb20760-1df0-4bd3-90b0-ea5f17ac8c7c" xsi:nil="true"/>
  </documentManagement>
</p:properties>
</file>

<file path=customXml/itemProps1.xml><?xml version="1.0" encoding="utf-8"?>
<ds:datastoreItem xmlns:ds="http://schemas.openxmlformats.org/officeDocument/2006/customXml" ds:itemID="{2AE9E4A9-A8F1-4CAF-AFA5-5DB2C280A0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07041A-9C16-47D0-9CA6-110C15342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20760-1df0-4bd3-90b0-ea5f17ac8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F808D6-DE6E-4C94-86ED-9E0E8D8AEF5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4fb20760-1df0-4bd3-90b0-ea5f17ac8c7c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Q3Ai</vt:lpstr>
      <vt:lpstr>Q3Aii</vt:lpstr>
      <vt:lpstr>Q3Bi</vt:lpstr>
      <vt:lpstr>Q3Bii</vt:lpstr>
      <vt:lpstr>Q4I</vt:lpstr>
      <vt:lpstr>Graph a(i)(ii)</vt:lpstr>
      <vt:lpstr>Graph b(i)(ii)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Myat Thwe</dc:creator>
  <cp:lastModifiedBy>Napahk Sukontarat</cp:lastModifiedBy>
  <dcterms:created xsi:type="dcterms:W3CDTF">2023-05-03T14:23:55Z</dcterms:created>
  <dcterms:modified xsi:type="dcterms:W3CDTF">2023-05-14T09:16:05Z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0x010100F1056E9594F77547A613F8CF65012E2E</vt:lpwstr>
  </property>
</Properties>
</file>