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SERVER_A\Linux\Table\"/>
    </mc:Choice>
  </mc:AlternateContent>
  <bookViews>
    <workbookView xWindow="0" yWindow="0" windowWidth="25110" windowHeight="12600" tabRatio="500"/>
  </bookViews>
  <sheets>
    <sheet name="工作表1" sheetId="1" r:id="rId1"/>
    <sheet name="Sheet1" sheetId="2" r:id="rId2"/>
    <sheet name="Sheet2" sheetId="3" r:id="rId3"/>
  </sheets>
  <externalReferences>
    <externalReference r:id="rId4"/>
  </externalReferences>
  <calcPr calcId="152511"/>
</workbook>
</file>

<file path=xl/calcChain.xml><?xml version="1.0" encoding="utf-8"?>
<calcChain xmlns="http://schemas.openxmlformats.org/spreadsheetml/2006/main">
  <c r="H4" i="1" l="1"/>
  <c r="I9" i="1" l="1"/>
  <c r="I10" i="1"/>
  <c r="I11" i="1"/>
  <c r="I20" i="1" s="1"/>
  <c r="I12" i="1"/>
  <c r="I21" i="1" s="1"/>
  <c r="I30" i="1" s="1"/>
  <c r="I13" i="1"/>
  <c r="I14" i="1"/>
  <c r="I15" i="1"/>
  <c r="I24" i="1" s="1"/>
  <c r="I200" i="1" s="1"/>
  <c r="I16" i="1"/>
  <c r="I25" i="1" s="1"/>
  <c r="I34" i="1" s="1"/>
  <c r="I8" i="1"/>
  <c r="I184" i="1" s="1"/>
  <c r="I4" i="1"/>
  <c r="I180" i="1" s="1"/>
  <c r="I5" i="1"/>
  <c r="I6" i="1"/>
  <c r="I7" i="1"/>
  <c r="I183" i="1" s="1"/>
  <c r="I3" i="1"/>
  <c r="I179" i="1" s="1"/>
  <c r="I182" i="1"/>
  <c r="I18" i="1"/>
  <c r="I194" i="1" s="1"/>
  <c r="I19" i="1"/>
  <c r="I22" i="1"/>
  <c r="I31" i="1" s="1"/>
  <c r="I23" i="1"/>
  <c r="I27" i="1"/>
  <c r="I36" i="1" s="1"/>
  <c r="I28" i="1"/>
  <c r="I32" i="1"/>
  <c r="I41" i="1" s="1"/>
  <c r="I37" i="1"/>
  <c r="I46" i="1" s="1"/>
  <c r="I181" i="1"/>
  <c r="I185" i="1"/>
  <c r="I186" i="1"/>
  <c r="I187" i="1"/>
  <c r="I188" i="1"/>
  <c r="I189" i="1"/>
  <c r="I190" i="1"/>
  <c r="I191" i="1"/>
  <c r="I192" i="1"/>
  <c r="I195" i="1"/>
  <c r="I199" i="1"/>
  <c r="I204" i="1"/>
  <c r="I208" i="1"/>
  <c r="G2" i="2"/>
  <c r="G3" i="2"/>
  <c r="G4" i="2"/>
  <c r="G5" i="2"/>
  <c r="G6" i="2"/>
  <c r="G7" i="2"/>
  <c r="G8" i="2"/>
  <c r="G9" i="2"/>
  <c r="G1" i="2"/>
  <c r="F2" i="2"/>
  <c r="F3" i="2"/>
  <c r="F4" i="2"/>
  <c r="F5" i="2"/>
  <c r="F6" i="2"/>
  <c r="F7" i="2"/>
  <c r="F8" i="2"/>
  <c r="F9" i="2"/>
  <c r="F1" i="2"/>
  <c r="E21" i="2"/>
  <c r="I196" i="1" l="1"/>
  <c r="I29" i="1"/>
  <c r="I38" i="1" s="1"/>
  <c r="I212" i="1"/>
  <c r="I45" i="1"/>
  <c r="I54" i="1" s="1"/>
  <c r="I230" i="1" s="1"/>
  <c r="I50" i="1"/>
  <c r="I217" i="1"/>
  <c r="I40" i="1"/>
  <c r="I207" i="1"/>
  <c r="I198" i="1"/>
  <c r="I203" i="1"/>
  <c r="I17" i="1"/>
  <c r="I26" i="1" s="1"/>
  <c r="I202" i="1" s="1"/>
  <c r="I222" i="1"/>
  <c r="I55" i="1"/>
  <c r="I210" i="1"/>
  <c r="I43" i="1"/>
  <c r="I206" i="1"/>
  <c r="I39" i="1"/>
  <c r="I213" i="1"/>
  <c r="I214" i="1"/>
  <c r="I47" i="1"/>
  <c r="I201" i="1"/>
  <c r="I197" i="1"/>
  <c r="I33" i="1"/>
  <c r="I221" i="1"/>
  <c r="I205" i="1"/>
  <c r="H183" i="1"/>
  <c r="A25" i="1"/>
  <c r="A34" i="1"/>
  <c r="A43" i="1"/>
  <c r="A52" i="1"/>
  <c r="A61" i="1"/>
  <c r="A70" i="1"/>
  <c r="A79" i="1"/>
  <c r="A88" i="1"/>
  <c r="A97" i="1"/>
  <c r="A106" i="1"/>
  <c r="A115" i="1"/>
  <c r="A124" i="1"/>
  <c r="A133" i="1"/>
  <c r="A142" i="1"/>
  <c r="A151" i="1"/>
  <c r="A160" i="1"/>
  <c r="A169" i="1"/>
  <c r="A178" i="1"/>
  <c r="H177" i="1"/>
  <c r="A354" i="1"/>
  <c r="H353" i="1"/>
  <c r="A24" i="1"/>
  <c r="A33" i="1"/>
  <c r="A42" i="1"/>
  <c r="A51" i="1"/>
  <c r="A60" i="1"/>
  <c r="A69" i="1"/>
  <c r="A78" i="1"/>
  <c r="A87" i="1"/>
  <c r="A96" i="1"/>
  <c r="A105" i="1"/>
  <c r="A114" i="1"/>
  <c r="A123" i="1"/>
  <c r="A132" i="1"/>
  <c r="A141" i="1"/>
  <c r="A150" i="1"/>
  <c r="A159" i="1"/>
  <c r="A168" i="1"/>
  <c r="A177" i="1"/>
  <c r="A353" i="1"/>
  <c r="H352" i="1"/>
  <c r="A22" i="1"/>
  <c r="A31" i="1"/>
  <c r="A40" i="1"/>
  <c r="A49" i="1"/>
  <c r="A58" i="1"/>
  <c r="A67" i="1"/>
  <c r="A76" i="1"/>
  <c r="A85" i="1"/>
  <c r="A94" i="1"/>
  <c r="A103" i="1"/>
  <c r="A112" i="1"/>
  <c r="A121" i="1"/>
  <c r="A130" i="1"/>
  <c r="A139" i="1"/>
  <c r="A148" i="1"/>
  <c r="A157" i="1"/>
  <c r="A166" i="1"/>
  <c r="A175" i="1"/>
  <c r="A351" i="1"/>
  <c r="A23" i="1"/>
  <c r="A32" i="1"/>
  <c r="A41" i="1"/>
  <c r="A50" i="1"/>
  <c r="A59" i="1"/>
  <c r="A68" i="1"/>
  <c r="A77" i="1"/>
  <c r="A86" i="1"/>
  <c r="A95" i="1"/>
  <c r="A104" i="1"/>
  <c r="A113" i="1"/>
  <c r="A122" i="1"/>
  <c r="A131" i="1"/>
  <c r="A140" i="1"/>
  <c r="A149" i="1"/>
  <c r="A158" i="1"/>
  <c r="A167" i="1"/>
  <c r="A176" i="1"/>
  <c r="A352" i="1"/>
  <c r="H350" i="1"/>
  <c r="A21" i="1"/>
  <c r="A30" i="1"/>
  <c r="A39" i="1"/>
  <c r="A48" i="1"/>
  <c r="A57" i="1"/>
  <c r="A66" i="1"/>
  <c r="A75" i="1"/>
  <c r="A84" i="1"/>
  <c r="A93" i="1"/>
  <c r="A102" i="1"/>
  <c r="A111" i="1"/>
  <c r="A120" i="1"/>
  <c r="A129" i="1"/>
  <c r="A138" i="1"/>
  <c r="A147" i="1"/>
  <c r="A156" i="1"/>
  <c r="A165" i="1"/>
  <c r="A174" i="1"/>
  <c r="A350" i="1"/>
  <c r="H349" i="1"/>
  <c r="A19" i="1"/>
  <c r="A28" i="1"/>
  <c r="A37" i="1"/>
  <c r="A46" i="1"/>
  <c r="A55" i="1"/>
  <c r="A64" i="1"/>
  <c r="A73" i="1"/>
  <c r="A82" i="1"/>
  <c r="A91" i="1"/>
  <c r="A100" i="1"/>
  <c r="A109" i="1"/>
  <c r="A118" i="1"/>
  <c r="A127" i="1"/>
  <c r="A136" i="1"/>
  <c r="A145" i="1"/>
  <c r="A154" i="1"/>
  <c r="A163" i="1"/>
  <c r="A172" i="1"/>
  <c r="A348" i="1"/>
  <c r="A20" i="1"/>
  <c r="A29" i="1"/>
  <c r="A38" i="1"/>
  <c r="A47" i="1"/>
  <c r="A56" i="1"/>
  <c r="A65" i="1"/>
  <c r="A74" i="1"/>
  <c r="A83" i="1"/>
  <c r="A92" i="1"/>
  <c r="A101" i="1"/>
  <c r="A110" i="1"/>
  <c r="A119" i="1"/>
  <c r="A128" i="1"/>
  <c r="A137" i="1"/>
  <c r="A146" i="1"/>
  <c r="A155" i="1"/>
  <c r="A164" i="1"/>
  <c r="A173" i="1"/>
  <c r="A349" i="1"/>
  <c r="H347" i="1"/>
  <c r="A18" i="1"/>
  <c r="A27" i="1"/>
  <c r="A36" i="1"/>
  <c r="A45" i="1"/>
  <c r="A54" i="1"/>
  <c r="A63" i="1"/>
  <c r="A72" i="1"/>
  <c r="A81" i="1"/>
  <c r="A90" i="1"/>
  <c r="A99" i="1"/>
  <c r="A108" i="1"/>
  <c r="A117" i="1"/>
  <c r="A126" i="1"/>
  <c r="A135" i="1"/>
  <c r="A144" i="1"/>
  <c r="A153" i="1"/>
  <c r="A162" i="1"/>
  <c r="A171" i="1"/>
  <c r="A347" i="1"/>
  <c r="H346" i="1"/>
  <c r="A345" i="1"/>
  <c r="A17" i="1"/>
  <c r="A26" i="1"/>
  <c r="A35" i="1"/>
  <c r="A44" i="1"/>
  <c r="A53" i="1"/>
  <c r="A62" i="1"/>
  <c r="A71" i="1"/>
  <c r="A80" i="1"/>
  <c r="A89" i="1"/>
  <c r="A98" i="1"/>
  <c r="A107" i="1"/>
  <c r="A116" i="1"/>
  <c r="A125" i="1"/>
  <c r="A134" i="1"/>
  <c r="A143" i="1"/>
  <c r="A152" i="1"/>
  <c r="A161" i="1"/>
  <c r="A170" i="1"/>
  <c r="A346" i="1"/>
  <c r="H344" i="1"/>
  <c r="A344" i="1"/>
  <c r="H343" i="1"/>
  <c r="A342" i="1"/>
  <c r="A343" i="1"/>
  <c r="H341" i="1"/>
  <c r="A341" i="1"/>
  <c r="H340" i="1"/>
  <c r="A339" i="1"/>
  <c r="A340" i="1"/>
  <c r="H338" i="1"/>
  <c r="A338" i="1"/>
  <c r="H337" i="1"/>
  <c r="A336" i="1"/>
  <c r="A337" i="1"/>
  <c r="H335" i="1"/>
  <c r="A335" i="1"/>
  <c r="H334" i="1"/>
  <c r="A333" i="1"/>
  <c r="A334" i="1"/>
  <c r="H332" i="1"/>
  <c r="A332" i="1"/>
  <c r="H331" i="1"/>
  <c r="A330" i="1"/>
  <c r="A331" i="1"/>
  <c r="H329" i="1"/>
  <c r="A329" i="1"/>
  <c r="H328" i="1"/>
  <c r="A327" i="1"/>
  <c r="A328" i="1"/>
  <c r="H326" i="1"/>
  <c r="A326" i="1"/>
  <c r="H325" i="1"/>
  <c r="A324" i="1"/>
  <c r="A325" i="1"/>
  <c r="H323" i="1"/>
  <c r="A323" i="1"/>
  <c r="H322" i="1"/>
  <c r="A321" i="1"/>
  <c r="A322" i="1"/>
  <c r="H320" i="1"/>
  <c r="A320" i="1"/>
  <c r="H319" i="1"/>
  <c r="A318" i="1"/>
  <c r="A319" i="1"/>
  <c r="H317" i="1"/>
  <c r="A317" i="1"/>
  <c r="H316" i="1"/>
  <c r="A315" i="1"/>
  <c r="A316" i="1"/>
  <c r="H314" i="1"/>
  <c r="A314" i="1"/>
  <c r="H313" i="1"/>
  <c r="A312" i="1"/>
  <c r="A313" i="1"/>
  <c r="H311" i="1"/>
  <c r="A311" i="1"/>
  <c r="H310" i="1"/>
  <c r="A309" i="1"/>
  <c r="A310" i="1"/>
  <c r="H308" i="1"/>
  <c r="A308" i="1"/>
  <c r="H307" i="1"/>
  <c r="A306" i="1"/>
  <c r="A307" i="1"/>
  <c r="H305" i="1"/>
  <c r="A305" i="1"/>
  <c r="H304" i="1"/>
  <c r="A303" i="1"/>
  <c r="A304" i="1"/>
  <c r="H302" i="1"/>
  <c r="A302" i="1"/>
  <c r="H301" i="1"/>
  <c r="A300" i="1"/>
  <c r="A301" i="1"/>
  <c r="H299" i="1"/>
  <c r="A299" i="1"/>
  <c r="H298" i="1"/>
  <c r="A297" i="1"/>
  <c r="A298" i="1"/>
  <c r="H296" i="1"/>
  <c r="A296" i="1"/>
  <c r="H295" i="1"/>
  <c r="A294" i="1"/>
  <c r="A295" i="1"/>
  <c r="H293" i="1"/>
  <c r="A293" i="1"/>
  <c r="H292" i="1"/>
  <c r="A291" i="1"/>
  <c r="A292" i="1"/>
  <c r="H290" i="1"/>
  <c r="A290" i="1"/>
  <c r="H289" i="1"/>
  <c r="A288" i="1"/>
  <c r="A289" i="1"/>
  <c r="H287" i="1"/>
  <c r="A287" i="1"/>
  <c r="H286" i="1"/>
  <c r="A285" i="1"/>
  <c r="A286" i="1"/>
  <c r="H284" i="1"/>
  <c r="A284" i="1"/>
  <c r="H283" i="1"/>
  <c r="A282" i="1"/>
  <c r="A283" i="1"/>
  <c r="H281" i="1"/>
  <c r="A281" i="1"/>
  <c r="H280" i="1"/>
  <c r="A279" i="1"/>
  <c r="A280" i="1"/>
  <c r="H278" i="1"/>
  <c r="A278" i="1"/>
  <c r="H277" i="1"/>
  <c r="A276" i="1"/>
  <c r="A277" i="1"/>
  <c r="H275" i="1"/>
  <c r="A275" i="1"/>
  <c r="H274" i="1"/>
  <c r="A273" i="1"/>
  <c r="A274" i="1"/>
  <c r="H272" i="1"/>
  <c r="A272" i="1"/>
  <c r="H271" i="1"/>
  <c r="A270" i="1"/>
  <c r="A271" i="1"/>
  <c r="H269" i="1"/>
  <c r="A269" i="1"/>
  <c r="H268" i="1"/>
  <c r="A267" i="1"/>
  <c r="A268" i="1"/>
  <c r="H266" i="1"/>
  <c r="A266" i="1"/>
  <c r="H265" i="1"/>
  <c r="A264" i="1"/>
  <c r="A265" i="1"/>
  <c r="H263" i="1"/>
  <c r="A263" i="1"/>
  <c r="H262" i="1"/>
  <c r="A261" i="1"/>
  <c r="A262" i="1"/>
  <c r="H260" i="1"/>
  <c r="A260" i="1"/>
  <c r="H259" i="1"/>
  <c r="A258" i="1"/>
  <c r="A259" i="1"/>
  <c r="H257" i="1"/>
  <c r="A257" i="1"/>
  <c r="H256" i="1"/>
  <c r="A255" i="1"/>
  <c r="A256" i="1"/>
  <c r="H254" i="1"/>
  <c r="A254" i="1"/>
  <c r="H253" i="1"/>
  <c r="A252" i="1"/>
  <c r="A253" i="1"/>
  <c r="H251" i="1"/>
  <c r="A251" i="1"/>
  <c r="H250" i="1"/>
  <c r="A249" i="1"/>
  <c r="A250" i="1"/>
  <c r="H248" i="1"/>
  <c r="A248" i="1"/>
  <c r="H247" i="1"/>
  <c r="A246" i="1"/>
  <c r="A247" i="1"/>
  <c r="H245" i="1"/>
  <c r="A245" i="1"/>
  <c r="H244" i="1"/>
  <c r="A243" i="1"/>
  <c r="A244" i="1"/>
  <c r="H242" i="1"/>
  <c r="A242" i="1"/>
  <c r="H241" i="1"/>
  <c r="A240" i="1"/>
  <c r="A241" i="1"/>
  <c r="H239" i="1"/>
  <c r="A239" i="1"/>
  <c r="H238" i="1"/>
  <c r="A237" i="1"/>
  <c r="A238" i="1"/>
  <c r="H236" i="1"/>
  <c r="A236" i="1"/>
  <c r="H235" i="1"/>
  <c r="A234" i="1"/>
  <c r="A235" i="1"/>
  <c r="H233" i="1"/>
  <c r="A233" i="1"/>
  <c r="H232" i="1"/>
  <c r="A231" i="1"/>
  <c r="A232" i="1"/>
  <c r="H230" i="1"/>
  <c r="A230" i="1"/>
  <c r="H229" i="1"/>
  <c r="A228" i="1"/>
  <c r="A229" i="1"/>
  <c r="H227" i="1"/>
  <c r="A227" i="1"/>
  <c r="H226" i="1"/>
  <c r="A225" i="1"/>
  <c r="A226" i="1"/>
  <c r="H224" i="1"/>
  <c r="A224" i="1"/>
  <c r="H223" i="1"/>
  <c r="A222" i="1"/>
  <c r="A223" i="1"/>
  <c r="H221" i="1"/>
  <c r="A221" i="1"/>
  <c r="H220" i="1"/>
  <c r="A219" i="1"/>
  <c r="A220" i="1"/>
  <c r="H218" i="1"/>
  <c r="A218" i="1"/>
  <c r="H217" i="1"/>
  <c r="A216" i="1"/>
  <c r="A217" i="1"/>
  <c r="H215" i="1"/>
  <c r="A215" i="1"/>
  <c r="H214" i="1"/>
  <c r="A213" i="1"/>
  <c r="A214" i="1"/>
  <c r="H212" i="1"/>
  <c r="A212" i="1"/>
  <c r="H211" i="1"/>
  <c r="A210" i="1"/>
  <c r="A211" i="1"/>
  <c r="H209" i="1"/>
  <c r="A209" i="1"/>
  <c r="H208" i="1"/>
  <c r="A207" i="1"/>
  <c r="A208" i="1"/>
  <c r="H206" i="1"/>
  <c r="A206" i="1"/>
  <c r="H205" i="1"/>
  <c r="A204" i="1"/>
  <c r="A205" i="1"/>
  <c r="H203" i="1"/>
  <c r="A203" i="1"/>
  <c r="H202" i="1"/>
  <c r="A201" i="1"/>
  <c r="A202" i="1"/>
  <c r="H200" i="1"/>
  <c r="A200" i="1"/>
  <c r="H199" i="1"/>
  <c r="A198" i="1"/>
  <c r="A199" i="1"/>
  <c r="H197" i="1"/>
  <c r="A197" i="1"/>
  <c r="H196" i="1"/>
  <c r="A195" i="1"/>
  <c r="A196" i="1"/>
  <c r="H194" i="1"/>
  <c r="A194" i="1"/>
  <c r="H193" i="1"/>
  <c r="A192" i="1"/>
  <c r="A193" i="1"/>
  <c r="H191" i="1"/>
  <c r="A191" i="1"/>
  <c r="H190" i="1"/>
  <c r="A189" i="1"/>
  <c r="A190" i="1"/>
  <c r="H188" i="1"/>
  <c r="A188" i="1"/>
  <c r="H187" i="1"/>
  <c r="A186" i="1"/>
  <c r="A187" i="1"/>
  <c r="H185" i="1"/>
  <c r="A185" i="1"/>
  <c r="H184" i="1"/>
  <c r="A184" i="1"/>
  <c r="A183" i="1"/>
  <c r="H182" i="1"/>
  <c r="A181" i="1"/>
  <c r="A182" i="1"/>
  <c r="H180" i="1"/>
  <c r="A180" i="1"/>
  <c r="H179" i="1"/>
  <c r="H176" i="1"/>
  <c r="H174" i="1"/>
  <c r="H173" i="1"/>
  <c r="H171" i="1"/>
  <c r="H170" i="1"/>
  <c r="H168" i="1"/>
  <c r="H167" i="1"/>
  <c r="H165" i="1"/>
  <c r="H164" i="1"/>
  <c r="H162" i="1"/>
  <c r="H161" i="1"/>
  <c r="H159" i="1"/>
  <c r="H158" i="1"/>
  <c r="H156" i="1"/>
  <c r="H155" i="1"/>
  <c r="H153" i="1"/>
  <c r="H152" i="1"/>
  <c r="H150" i="1"/>
  <c r="H149" i="1"/>
  <c r="H147" i="1"/>
  <c r="H146" i="1"/>
  <c r="H144" i="1"/>
  <c r="H143" i="1"/>
  <c r="H141" i="1"/>
  <c r="H140" i="1"/>
  <c r="H138" i="1"/>
  <c r="H137" i="1"/>
  <c r="H135" i="1"/>
  <c r="H134" i="1"/>
  <c r="H132" i="1"/>
  <c r="H131" i="1"/>
  <c r="H129" i="1"/>
  <c r="H128" i="1"/>
  <c r="H126" i="1"/>
  <c r="H125" i="1"/>
  <c r="H123" i="1"/>
  <c r="H122" i="1"/>
  <c r="H120" i="1"/>
  <c r="H119" i="1"/>
  <c r="H117" i="1"/>
  <c r="H116" i="1"/>
  <c r="H114" i="1"/>
  <c r="H113" i="1"/>
  <c r="H111" i="1"/>
  <c r="H110" i="1"/>
  <c r="H108" i="1"/>
  <c r="H107" i="1"/>
  <c r="H105" i="1"/>
  <c r="H104" i="1"/>
  <c r="H102" i="1"/>
  <c r="H101" i="1"/>
  <c r="H99" i="1"/>
  <c r="H98" i="1"/>
  <c r="H96" i="1"/>
  <c r="H95" i="1"/>
  <c r="H93" i="1"/>
  <c r="H92" i="1"/>
  <c r="H90" i="1"/>
  <c r="H89" i="1"/>
  <c r="H87" i="1"/>
  <c r="H86" i="1"/>
  <c r="H84" i="1"/>
  <c r="H83" i="1"/>
  <c r="H81" i="1"/>
  <c r="H80" i="1"/>
  <c r="H78" i="1"/>
  <c r="H77" i="1"/>
  <c r="H75" i="1"/>
  <c r="H74" i="1"/>
  <c r="H72" i="1"/>
  <c r="H71" i="1"/>
  <c r="H69" i="1"/>
  <c r="H68" i="1"/>
  <c r="H66" i="1"/>
  <c r="H65" i="1"/>
  <c r="H63" i="1"/>
  <c r="H62" i="1"/>
  <c r="H60" i="1"/>
  <c r="H59" i="1"/>
  <c r="H57" i="1"/>
  <c r="H56" i="1"/>
  <c r="H54" i="1"/>
  <c r="H53" i="1"/>
  <c r="H51" i="1"/>
  <c r="H50" i="1"/>
  <c r="H48" i="1"/>
  <c r="H47" i="1"/>
  <c r="H45" i="1"/>
  <c r="H44" i="1"/>
  <c r="H42" i="1"/>
  <c r="H41" i="1"/>
  <c r="H39" i="1"/>
  <c r="H38" i="1"/>
  <c r="H36" i="1"/>
  <c r="H35" i="1"/>
  <c r="H33" i="1"/>
  <c r="H32" i="1"/>
  <c r="H30" i="1"/>
  <c r="H29" i="1"/>
  <c r="H27" i="1"/>
  <c r="H26" i="1"/>
  <c r="H24" i="1"/>
  <c r="H23" i="1"/>
  <c r="H21" i="1"/>
  <c r="H20" i="1"/>
  <c r="H18" i="1"/>
  <c r="H17" i="1"/>
  <c r="H3" i="1"/>
  <c r="H6" i="1"/>
  <c r="T180" i="1"/>
  <c r="U4" i="1"/>
  <c r="U180" i="1"/>
  <c r="V180" i="1"/>
  <c r="W180" i="1"/>
  <c r="X180" i="1"/>
  <c r="Y180" i="1"/>
  <c r="Z180" i="1"/>
  <c r="AA180" i="1"/>
  <c r="AB180" i="1"/>
  <c r="AC180" i="1"/>
  <c r="AD180" i="1"/>
  <c r="AE180" i="1"/>
  <c r="AF4" i="1"/>
  <c r="AF180" i="1"/>
  <c r="T181" i="1"/>
  <c r="U5" i="1"/>
  <c r="U181" i="1" s="1"/>
  <c r="V181" i="1"/>
  <c r="W181" i="1"/>
  <c r="X181" i="1"/>
  <c r="Y181" i="1"/>
  <c r="Z181" i="1"/>
  <c r="AA181" i="1"/>
  <c r="AB181" i="1"/>
  <c r="AC181" i="1"/>
  <c r="AD181" i="1"/>
  <c r="AE181" i="1"/>
  <c r="AF5" i="1"/>
  <c r="AF181" i="1"/>
  <c r="T182" i="1"/>
  <c r="V182" i="1"/>
  <c r="W182" i="1"/>
  <c r="X182" i="1"/>
  <c r="Y182" i="1"/>
  <c r="Z182" i="1"/>
  <c r="AA182" i="1"/>
  <c r="AB182" i="1"/>
  <c r="AC182" i="1"/>
  <c r="AD182" i="1"/>
  <c r="AE182" i="1"/>
  <c r="AF6" i="1"/>
  <c r="AF182" i="1"/>
  <c r="T183" i="1"/>
  <c r="V183" i="1"/>
  <c r="W183" i="1"/>
  <c r="X183" i="1"/>
  <c r="Y183" i="1"/>
  <c r="Z183" i="1"/>
  <c r="AA183" i="1"/>
  <c r="AB183" i="1"/>
  <c r="AC183" i="1"/>
  <c r="AD183" i="1"/>
  <c r="AE183" i="1"/>
  <c r="AF183" i="1"/>
  <c r="T184" i="1"/>
  <c r="U184" i="1"/>
  <c r="V184" i="1"/>
  <c r="W184" i="1"/>
  <c r="X184" i="1"/>
  <c r="Y184" i="1"/>
  <c r="Z184" i="1"/>
  <c r="AA184" i="1"/>
  <c r="AB184" i="1"/>
  <c r="AC184" i="1"/>
  <c r="AD184" i="1"/>
  <c r="AE184" i="1"/>
  <c r="AF184" i="1"/>
  <c r="T185" i="1"/>
  <c r="U185" i="1"/>
  <c r="V185" i="1"/>
  <c r="W185" i="1"/>
  <c r="X185" i="1"/>
  <c r="Y185" i="1"/>
  <c r="Z185" i="1"/>
  <c r="AA185" i="1"/>
  <c r="AB185" i="1"/>
  <c r="AC185" i="1"/>
  <c r="AD185" i="1"/>
  <c r="AE185" i="1"/>
  <c r="AF185" i="1"/>
  <c r="T186" i="1"/>
  <c r="U186" i="1"/>
  <c r="V186" i="1"/>
  <c r="W186" i="1"/>
  <c r="X186" i="1"/>
  <c r="Y186" i="1"/>
  <c r="Z186" i="1"/>
  <c r="AA186" i="1"/>
  <c r="AB186" i="1"/>
  <c r="AC186" i="1"/>
  <c r="AD186" i="1"/>
  <c r="AE186" i="1"/>
  <c r="AF186" i="1"/>
  <c r="T187" i="1"/>
  <c r="U187" i="1"/>
  <c r="V187" i="1"/>
  <c r="W187" i="1"/>
  <c r="X187" i="1"/>
  <c r="Y187" i="1"/>
  <c r="Z187" i="1"/>
  <c r="AA187" i="1"/>
  <c r="AB187" i="1"/>
  <c r="AC187" i="1"/>
  <c r="AD187" i="1"/>
  <c r="AE187" i="1"/>
  <c r="AF187" i="1"/>
  <c r="T188" i="1"/>
  <c r="U188" i="1"/>
  <c r="V188" i="1"/>
  <c r="W188" i="1"/>
  <c r="X188" i="1"/>
  <c r="Y188" i="1"/>
  <c r="Z188" i="1"/>
  <c r="AA188" i="1"/>
  <c r="AB188" i="1"/>
  <c r="AC188" i="1"/>
  <c r="AD188" i="1"/>
  <c r="AE188" i="1"/>
  <c r="AF188" i="1"/>
  <c r="T189" i="1"/>
  <c r="U189" i="1"/>
  <c r="V189" i="1"/>
  <c r="W189" i="1"/>
  <c r="X189" i="1"/>
  <c r="Y189" i="1"/>
  <c r="Z189" i="1"/>
  <c r="AA189" i="1"/>
  <c r="AB189" i="1"/>
  <c r="AC189" i="1"/>
  <c r="AD189" i="1"/>
  <c r="AE189" i="1"/>
  <c r="AF189" i="1"/>
  <c r="T190" i="1"/>
  <c r="U190" i="1"/>
  <c r="V190" i="1"/>
  <c r="W190" i="1"/>
  <c r="X190" i="1"/>
  <c r="Y190" i="1"/>
  <c r="Z190" i="1"/>
  <c r="AA190" i="1"/>
  <c r="AB190" i="1"/>
  <c r="AC190" i="1"/>
  <c r="AD190" i="1"/>
  <c r="AE190" i="1"/>
  <c r="AF190" i="1"/>
  <c r="T191" i="1"/>
  <c r="U191" i="1"/>
  <c r="V191" i="1"/>
  <c r="W191" i="1"/>
  <c r="X191" i="1"/>
  <c r="Y191" i="1"/>
  <c r="Z191" i="1"/>
  <c r="AA191" i="1"/>
  <c r="AB191" i="1"/>
  <c r="AC191" i="1"/>
  <c r="AD191" i="1"/>
  <c r="AE191" i="1"/>
  <c r="AF191" i="1"/>
  <c r="T192" i="1"/>
  <c r="U192" i="1"/>
  <c r="V192" i="1"/>
  <c r="W192" i="1"/>
  <c r="X192" i="1"/>
  <c r="Y192" i="1"/>
  <c r="Z192" i="1"/>
  <c r="AA192" i="1"/>
  <c r="AB192" i="1"/>
  <c r="AC192" i="1"/>
  <c r="AD192" i="1"/>
  <c r="AE192" i="1"/>
  <c r="AF192" i="1"/>
  <c r="T193" i="1"/>
  <c r="U17" i="1"/>
  <c r="U193" i="1"/>
  <c r="V193" i="1"/>
  <c r="W193" i="1"/>
  <c r="X193" i="1"/>
  <c r="Y193" i="1"/>
  <c r="Z193" i="1"/>
  <c r="AA193" i="1"/>
  <c r="AB193" i="1"/>
  <c r="AC193" i="1"/>
  <c r="AD193" i="1"/>
  <c r="AE193" i="1"/>
  <c r="AF17" i="1"/>
  <c r="AF193" i="1"/>
  <c r="T194" i="1"/>
  <c r="U18" i="1"/>
  <c r="U194" i="1" s="1"/>
  <c r="V194" i="1"/>
  <c r="W194" i="1"/>
  <c r="X194" i="1"/>
  <c r="Y194" i="1"/>
  <c r="Z194" i="1"/>
  <c r="AA194" i="1"/>
  <c r="AB194" i="1"/>
  <c r="AC194" i="1"/>
  <c r="AD194" i="1"/>
  <c r="AE194" i="1"/>
  <c r="AF18" i="1"/>
  <c r="AF194" i="1"/>
  <c r="T195" i="1"/>
  <c r="U19" i="1"/>
  <c r="U195" i="1" s="1"/>
  <c r="V195" i="1"/>
  <c r="W195" i="1"/>
  <c r="X195" i="1"/>
  <c r="Y195" i="1"/>
  <c r="Z195" i="1"/>
  <c r="AA195" i="1"/>
  <c r="AB195" i="1"/>
  <c r="AC195" i="1"/>
  <c r="AD195" i="1"/>
  <c r="AE195" i="1"/>
  <c r="AF19" i="1"/>
  <c r="AF195" i="1"/>
  <c r="T196" i="1"/>
  <c r="U20" i="1"/>
  <c r="U21" i="1" s="1"/>
  <c r="V196" i="1"/>
  <c r="W196" i="1"/>
  <c r="X196" i="1"/>
  <c r="Y196" i="1"/>
  <c r="Z196" i="1"/>
  <c r="AA196" i="1"/>
  <c r="AB196" i="1"/>
  <c r="AC196" i="1"/>
  <c r="AD196" i="1"/>
  <c r="AE196" i="1"/>
  <c r="AF20" i="1"/>
  <c r="AF196" i="1"/>
  <c r="T197" i="1"/>
  <c r="V197" i="1"/>
  <c r="W197" i="1"/>
  <c r="X197" i="1"/>
  <c r="Y197" i="1"/>
  <c r="Z197" i="1"/>
  <c r="AA197" i="1"/>
  <c r="AB197" i="1"/>
  <c r="AC197" i="1"/>
  <c r="AD197" i="1"/>
  <c r="AE197" i="1"/>
  <c r="AF197" i="1"/>
  <c r="T198" i="1"/>
  <c r="V198" i="1"/>
  <c r="W198" i="1"/>
  <c r="X198" i="1"/>
  <c r="Y198" i="1"/>
  <c r="Z198" i="1"/>
  <c r="AA198" i="1"/>
  <c r="AB198" i="1"/>
  <c r="AC198" i="1"/>
  <c r="AD198" i="1"/>
  <c r="AE198" i="1"/>
  <c r="AF198" i="1"/>
  <c r="T199" i="1"/>
  <c r="V199" i="1"/>
  <c r="W199" i="1"/>
  <c r="X199" i="1"/>
  <c r="Y199" i="1"/>
  <c r="Z199" i="1"/>
  <c r="AA199" i="1"/>
  <c r="AB199" i="1"/>
  <c r="AC199" i="1"/>
  <c r="AD199" i="1"/>
  <c r="AE199" i="1"/>
  <c r="AF199" i="1"/>
  <c r="T200" i="1"/>
  <c r="V200" i="1"/>
  <c r="W200" i="1"/>
  <c r="X200" i="1"/>
  <c r="Y200" i="1"/>
  <c r="Z200" i="1"/>
  <c r="AA200" i="1"/>
  <c r="AB200" i="1"/>
  <c r="AC200" i="1"/>
  <c r="AD200" i="1"/>
  <c r="AE200" i="1"/>
  <c r="AF200" i="1"/>
  <c r="T201" i="1"/>
  <c r="V201" i="1"/>
  <c r="W201" i="1"/>
  <c r="X201" i="1"/>
  <c r="Y201" i="1"/>
  <c r="Z201" i="1"/>
  <c r="AA201" i="1"/>
  <c r="AB201" i="1"/>
  <c r="AC201" i="1"/>
  <c r="AD201" i="1"/>
  <c r="AE201" i="1"/>
  <c r="AF201" i="1"/>
  <c r="T202" i="1"/>
  <c r="V202" i="1"/>
  <c r="W202" i="1"/>
  <c r="X202" i="1"/>
  <c r="Y202" i="1"/>
  <c r="Z202" i="1"/>
  <c r="AA202" i="1"/>
  <c r="AB202" i="1"/>
  <c r="AC202" i="1"/>
  <c r="AD202" i="1"/>
  <c r="AE202" i="1"/>
  <c r="AF26" i="1"/>
  <c r="AF202" i="1"/>
  <c r="T203" i="1"/>
  <c r="V203" i="1"/>
  <c r="W203" i="1"/>
  <c r="X203" i="1"/>
  <c r="Y203" i="1"/>
  <c r="Z203" i="1"/>
  <c r="AA203" i="1"/>
  <c r="AB203" i="1"/>
  <c r="AC203" i="1"/>
  <c r="AD203" i="1"/>
  <c r="AE203" i="1"/>
  <c r="AF27" i="1"/>
  <c r="AF203" i="1"/>
  <c r="T204" i="1"/>
  <c r="V204" i="1"/>
  <c r="W204" i="1"/>
  <c r="X204" i="1"/>
  <c r="Y204" i="1"/>
  <c r="Z204" i="1"/>
  <c r="AA204" i="1"/>
  <c r="AB204" i="1"/>
  <c r="AC204" i="1"/>
  <c r="AD204" i="1"/>
  <c r="AE204" i="1"/>
  <c r="AF28" i="1"/>
  <c r="AF204" i="1"/>
  <c r="T205" i="1"/>
  <c r="V205" i="1"/>
  <c r="W205" i="1"/>
  <c r="X205" i="1"/>
  <c r="Y205" i="1"/>
  <c r="Z205" i="1"/>
  <c r="AA205" i="1"/>
  <c r="AB205" i="1"/>
  <c r="AC205" i="1"/>
  <c r="AD205" i="1"/>
  <c r="AE205" i="1"/>
  <c r="AF29" i="1"/>
  <c r="AF205" i="1"/>
  <c r="T206" i="1"/>
  <c r="V206" i="1"/>
  <c r="W206" i="1"/>
  <c r="X206" i="1"/>
  <c r="Y206" i="1"/>
  <c r="Z206" i="1"/>
  <c r="AA206" i="1"/>
  <c r="AB206" i="1"/>
  <c r="AC206" i="1"/>
  <c r="AD206" i="1"/>
  <c r="AE206" i="1"/>
  <c r="AF206" i="1"/>
  <c r="T207" i="1"/>
  <c r="V207" i="1"/>
  <c r="W207" i="1"/>
  <c r="X207" i="1"/>
  <c r="Y207" i="1"/>
  <c r="Z207" i="1"/>
  <c r="AA207" i="1"/>
  <c r="AB207" i="1"/>
  <c r="AC207" i="1"/>
  <c r="AD207" i="1"/>
  <c r="AE207" i="1"/>
  <c r="AF207" i="1"/>
  <c r="T208" i="1"/>
  <c r="V208" i="1"/>
  <c r="W208" i="1"/>
  <c r="X208" i="1"/>
  <c r="Y208" i="1"/>
  <c r="Z208" i="1"/>
  <c r="AA208" i="1"/>
  <c r="AB208" i="1"/>
  <c r="AC208" i="1"/>
  <c r="AD208" i="1"/>
  <c r="AE208" i="1"/>
  <c r="AF208" i="1"/>
  <c r="T209" i="1"/>
  <c r="V209" i="1"/>
  <c r="W209" i="1"/>
  <c r="X209" i="1"/>
  <c r="Y209" i="1"/>
  <c r="Z209" i="1"/>
  <c r="AA209" i="1"/>
  <c r="AB209" i="1"/>
  <c r="AC209" i="1"/>
  <c r="AD209" i="1"/>
  <c r="AE209" i="1"/>
  <c r="AF209" i="1"/>
  <c r="T210" i="1"/>
  <c r="V210" i="1"/>
  <c r="W210" i="1"/>
  <c r="X210" i="1"/>
  <c r="Y210" i="1"/>
  <c r="Z210" i="1"/>
  <c r="AA210" i="1"/>
  <c r="AB210" i="1"/>
  <c r="AC210" i="1"/>
  <c r="AD210" i="1"/>
  <c r="AE210" i="1"/>
  <c r="AF210" i="1"/>
  <c r="T211" i="1"/>
  <c r="V211" i="1"/>
  <c r="W211" i="1"/>
  <c r="X211" i="1"/>
  <c r="Y211" i="1"/>
  <c r="Z211" i="1"/>
  <c r="AA211" i="1"/>
  <c r="AB211" i="1"/>
  <c r="AC211" i="1"/>
  <c r="AD211" i="1"/>
  <c r="AE211" i="1"/>
  <c r="AF35" i="1"/>
  <c r="AF211" i="1"/>
  <c r="T212" i="1"/>
  <c r="V212" i="1"/>
  <c r="W212" i="1"/>
  <c r="X212" i="1"/>
  <c r="Y212" i="1"/>
  <c r="Z212" i="1"/>
  <c r="AA212" i="1"/>
  <c r="AB212" i="1"/>
  <c r="AC212" i="1"/>
  <c r="AD212" i="1"/>
  <c r="AE212" i="1"/>
  <c r="AF36" i="1"/>
  <c r="AF212" i="1"/>
  <c r="T213" i="1"/>
  <c r="V213" i="1"/>
  <c r="W213" i="1"/>
  <c r="X213" i="1"/>
  <c r="Y213" i="1"/>
  <c r="Z213" i="1"/>
  <c r="AA213" i="1"/>
  <c r="AB213" i="1"/>
  <c r="AC213" i="1"/>
  <c r="AD213" i="1"/>
  <c r="AE213" i="1"/>
  <c r="AF37" i="1"/>
  <c r="AF213" i="1"/>
  <c r="T214" i="1"/>
  <c r="V214" i="1"/>
  <c r="W214" i="1"/>
  <c r="X214" i="1"/>
  <c r="Y214" i="1"/>
  <c r="Z214" i="1"/>
  <c r="AA214" i="1"/>
  <c r="AB214" i="1"/>
  <c r="AC214" i="1"/>
  <c r="AD214" i="1"/>
  <c r="AE214" i="1"/>
  <c r="AF38" i="1"/>
  <c r="AF214" i="1"/>
  <c r="T215" i="1"/>
  <c r="V215" i="1"/>
  <c r="W215" i="1"/>
  <c r="X215" i="1"/>
  <c r="Y215" i="1"/>
  <c r="Z215" i="1"/>
  <c r="AA215" i="1"/>
  <c r="AB215" i="1"/>
  <c r="AC215" i="1"/>
  <c r="AD215" i="1"/>
  <c r="AE215" i="1"/>
  <c r="AF215" i="1"/>
  <c r="T216" i="1"/>
  <c r="V216" i="1"/>
  <c r="W216" i="1"/>
  <c r="X216" i="1"/>
  <c r="Y216" i="1"/>
  <c r="Z216" i="1"/>
  <c r="AA216" i="1"/>
  <c r="AB216" i="1"/>
  <c r="AC216" i="1"/>
  <c r="AD216" i="1"/>
  <c r="AE216" i="1"/>
  <c r="AF216" i="1"/>
  <c r="T217" i="1"/>
  <c r="V217" i="1"/>
  <c r="W217" i="1"/>
  <c r="X217" i="1"/>
  <c r="Y217" i="1"/>
  <c r="Z217" i="1"/>
  <c r="AA217" i="1"/>
  <c r="AB217" i="1"/>
  <c r="AC217" i="1"/>
  <c r="AD217" i="1"/>
  <c r="AE217" i="1"/>
  <c r="AF217" i="1"/>
  <c r="T218" i="1"/>
  <c r="V218" i="1"/>
  <c r="W218" i="1"/>
  <c r="X218" i="1"/>
  <c r="Y218" i="1"/>
  <c r="Z218" i="1"/>
  <c r="AA218" i="1"/>
  <c r="AB218" i="1"/>
  <c r="AC218" i="1"/>
  <c r="AD218" i="1"/>
  <c r="AE218" i="1"/>
  <c r="AF218" i="1"/>
  <c r="T219" i="1"/>
  <c r="V219" i="1"/>
  <c r="W219" i="1"/>
  <c r="X219" i="1"/>
  <c r="Y219" i="1"/>
  <c r="Z219" i="1"/>
  <c r="AA219" i="1"/>
  <c r="AB219" i="1"/>
  <c r="AC219" i="1"/>
  <c r="AD219" i="1"/>
  <c r="AE219" i="1"/>
  <c r="AF219" i="1"/>
  <c r="T220" i="1"/>
  <c r="V220" i="1"/>
  <c r="W220" i="1"/>
  <c r="X220" i="1"/>
  <c r="Y220" i="1"/>
  <c r="Z220" i="1"/>
  <c r="AA220" i="1"/>
  <c r="AB220" i="1"/>
  <c r="AC220" i="1"/>
  <c r="AD220" i="1"/>
  <c r="AE220" i="1"/>
  <c r="AF44" i="1"/>
  <c r="AF220" i="1"/>
  <c r="T221" i="1"/>
  <c r="V221" i="1"/>
  <c r="W221" i="1"/>
  <c r="X221" i="1"/>
  <c r="Y221" i="1"/>
  <c r="Z221" i="1"/>
  <c r="AA221" i="1"/>
  <c r="AB221" i="1"/>
  <c r="AC221" i="1"/>
  <c r="AD221" i="1"/>
  <c r="AE221" i="1"/>
  <c r="AF45" i="1"/>
  <c r="AF221" i="1"/>
  <c r="T222" i="1"/>
  <c r="V222" i="1"/>
  <c r="W222" i="1"/>
  <c r="X222" i="1"/>
  <c r="Y222" i="1"/>
  <c r="Z222" i="1"/>
  <c r="AA222" i="1"/>
  <c r="AB222" i="1"/>
  <c r="AC222" i="1"/>
  <c r="AD222" i="1"/>
  <c r="AE222" i="1"/>
  <c r="AF46" i="1"/>
  <c r="AF222" i="1"/>
  <c r="T223" i="1"/>
  <c r="V223" i="1"/>
  <c r="W223" i="1"/>
  <c r="X223" i="1"/>
  <c r="Y223" i="1"/>
  <c r="Z223" i="1"/>
  <c r="AA223" i="1"/>
  <c r="AB223" i="1"/>
  <c r="AC223" i="1"/>
  <c r="AD223" i="1"/>
  <c r="AE223" i="1"/>
  <c r="AF47" i="1"/>
  <c r="AF223" i="1"/>
  <c r="T224" i="1"/>
  <c r="V224" i="1"/>
  <c r="W224" i="1"/>
  <c r="X224" i="1"/>
  <c r="Y224" i="1"/>
  <c r="Z224" i="1"/>
  <c r="AA224" i="1"/>
  <c r="AB224" i="1"/>
  <c r="AC224" i="1"/>
  <c r="AD224" i="1"/>
  <c r="AE224" i="1"/>
  <c r="AF224" i="1"/>
  <c r="T225" i="1"/>
  <c r="V225" i="1"/>
  <c r="W225" i="1"/>
  <c r="X225" i="1"/>
  <c r="Y225" i="1"/>
  <c r="Z225" i="1"/>
  <c r="AA225" i="1"/>
  <c r="AB225" i="1"/>
  <c r="AC225" i="1"/>
  <c r="AD225" i="1"/>
  <c r="AE225" i="1"/>
  <c r="AF225" i="1"/>
  <c r="T226" i="1"/>
  <c r="V226" i="1"/>
  <c r="W226" i="1"/>
  <c r="X226" i="1"/>
  <c r="Y226" i="1"/>
  <c r="Z226" i="1"/>
  <c r="AA226" i="1"/>
  <c r="AB226" i="1"/>
  <c r="AC226" i="1"/>
  <c r="AD226" i="1"/>
  <c r="AE226" i="1"/>
  <c r="AF226" i="1"/>
  <c r="T227" i="1"/>
  <c r="V227" i="1"/>
  <c r="W227" i="1"/>
  <c r="X227" i="1"/>
  <c r="Y227" i="1"/>
  <c r="Z227" i="1"/>
  <c r="AA227" i="1"/>
  <c r="AB227" i="1"/>
  <c r="AC227" i="1"/>
  <c r="AD227" i="1"/>
  <c r="AE227" i="1"/>
  <c r="AF227" i="1"/>
  <c r="T228" i="1"/>
  <c r="V228" i="1"/>
  <c r="W228" i="1"/>
  <c r="X228" i="1"/>
  <c r="Y228" i="1"/>
  <c r="Z228" i="1"/>
  <c r="AA228" i="1"/>
  <c r="AB228" i="1"/>
  <c r="AC228" i="1"/>
  <c r="AD228" i="1"/>
  <c r="AE228" i="1"/>
  <c r="AF228" i="1"/>
  <c r="T229" i="1"/>
  <c r="V229" i="1"/>
  <c r="W229" i="1"/>
  <c r="X229" i="1"/>
  <c r="Y229" i="1"/>
  <c r="Z229" i="1"/>
  <c r="AA229" i="1"/>
  <c r="AB229" i="1"/>
  <c r="AC229" i="1"/>
  <c r="AD229" i="1"/>
  <c r="AE229" i="1"/>
  <c r="AF53" i="1"/>
  <c r="AF229" i="1"/>
  <c r="T230" i="1"/>
  <c r="V230" i="1"/>
  <c r="W230" i="1"/>
  <c r="X230" i="1"/>
  <c r="Y230" i="1"/>
  <c r="Z230" i="1"/>
  <c r="AA230" i="1"/>
  <c r="AB230" i="1"/>
  <c r="AC230" i="1"/>
  <c r="AD230" i="1"/>
  <c r="AE230" i="1"/>
  <c r="AF54" i="1"/>
  <c r="AF230" i="1"/>
  <c r="T231" i="1"/>
  <c r="V231" i="1"/>
  <c r="W231" i="1"/>
  <c r="X231" i="1"/>
  <c r="Y231" i="1"/>
  <c r="Z231" i="1"/>
  <c r="AA231" i="1"/>
  <c r="AB231" i="1"/>
  <c r="AC231" i="1"/>
  <c r="AD231" i="1"/>
  <c r="AE231" i="1"/>
  <c r="AF55" i="1"/>
  <c r="AF231" i="1"/>
  <c r="T232" i="1"/>
  <c r="V232" i="1"/>
  <c r="W232" i="1"/>
  <c r="X232" i="1"/>
  <c r="Y232" i="1"/>
  <c r="Z232" i="1"/>
  <c r="AA232" i="1"/>
  <c r="AB232" i="1"/>
  <c r="AC232" i="1"/>
  <c r="AD232" i="1"/>
  <c r="AE232" i="1"/>
  <c r="AF56" i="1"/>
  <c r="AF232" i="1"/>
  <c r="T233" i="1"/>
  <c r="V233" i="1"/>
  <c r="W233" i="1"/>
  <c r="X233" i="1"/>
  <c r="Y233" i="1"/>
  <c r="Z233" i="1"/>
  <c r="AA233" i="1"/>
  <c r="AB233" i="1"/>
  <c r="AC233" i="1"/>
  <c r="AD233" i="1"/>
  <c r="AE233" i="1"/>
  <c r="AF233" i="1"/>
  <c r="T234" i="1"/>
  <c r="V234" i="1"/>
  <c r="W234" i="1"/>
  <c r="X234" i="1"/>
  <c r="Y234" i="1"/>
  <c r="Z234" i="1"/>
  <c r="AA234" i="1"/>
  <c r="AB234" i="1"/>
  <c r="AC234" i="1"/>
  <c r="AD234" i="1"/>
  <c r="AE234" i="1"/>
  <c r="AF234" i="1"/>
  <c r="T235" i="1"/>
  <c r="V235" i="1"/>
  <c r="W235" i="1"/>
  <c r="X235" i="1"/>
  <c r="Y235" i="1"/>
  <c r="Z235" i="1"/>
  <c r="AA235" i="1"/>
  <c r="AB235" i="1"/>
  <c r="AC235" i="1"/>
  <c r="AD235" i="1"/>
  <c r="AE235" i="1"/>
  <c r="AF235" i="1"/>
  <c r="T236" i="1"/>
  <c r="V236" i="1"/>
  <c r="W236" i="1"/>
  <c r="X236" i="1"/>
  <c r="Y236" i="1"/>
  <c r="Z236" i="1"/>
  <c r="AA236" i="1"/>
  <c r="AB236" i="1"/>
  <c r="AC236" i="1"/>
  <c r="AD236" i="1"/>
  <c r="AE236" i="1"/>
  <c r="AF236" i="1"/>
  <c r="T237" i="1"/>
  <c r="V237" i="1"/>
  <c r="W237" i="1"/>
  <c r="X237" i="1"/>
  <c r="Y237" i="1"/>
  <c r="Z237" i="1"/>
  <c r="AA237" i="1"/>
  <c r="AB237" i="1"/>
  <c r="AC237" i="1"/>
  <c r="AD237" i="1"/>
  <c r="AE237" i="1"/>
  <c r="AF237" i="1"/>
  <c r="T238" i="1"/>
  <c r="V238" i="1"/>
  <c r="W238" i="1"/>
  <c r="X238" i="1"/>
  <c r="Y238" i="1"/>
  <c r="Z238" i="1"/>
  <c r="AA238" i="1"/>
  <c r="AB238" i="1"/>
  <c r="AC238" i="1"/>
  <c r="AD238" i="1"/>
  <c r="AE238" i="1"/>
  <c r="AF62" i="1"/>
  <c r="AF238" i="1"/>
  <c r="T239" i="1"/>
  <c r="V239" i="1"/>
  <c r="W239" i="1"/>
  <c r="X239" i="1"/>
  <c r="Y239" i="1"/>
  <c r="Z239" i="1"/>
  <c r="AA239" i="1"/>
  <c r="AB239" i="1"/>
  <c r="AC239" i="1"/>
  <c r="AD239" i="1"/>
  <c r="AE239" i="1"/>
  <c r="AF63" i="1"/>
  <c r="AF239" i="1"/>
  <c r="T240" i="1"/>
  <c r="V240" i="1"/>
  <c r="W240" i="1"/>
  <c r="X240" i="1"/>
  <c r="Y240" i="1"/>
  <c r="Z240" i="1"/>
  <c r="AA240" i="1"/>
  <c r="AB240" i="1"/>
  <c r="AC240" i="1"/>
  <c r="AD240" i="1"/>
  <c r="AE240" i="1"/>
  <c r="AF64" i="1"/>
  <c r="AF240" i="1"/>
  <c r="T241" i="1"/>
  <c r="V241" i="1"/>
  <c r="W241" i="1"/>
  <c r="X241" i="1"/>
  <c r="Y241" i="1"/>
  <c r="Z241" i="1"/>
  <c r="AA241" i="1"/>
  <c r="AB241" i="1"/>
  <c r="AC241" i="1"/>
  <c r="AD241" i="1"/>
  <c r="AE241" i="1"/>
  <c r="AF65" i="1"/>
  <c r="AF241" i="1"/>
  <c r="T242" i="1"/>
  <c r="V242" i="1"/>
  <c r="W242" i="1"/>
  <c r="X242" i="1"/>
  <c r="Y242" i="1"/>
  <c r="Z242" i="1"/>
  <c r="AA242" i="1"/>
  <c r="AB242" i="1"/>
  <c r="AC242" i="1"/>
  <c r="AD242" i="1"/>
  <c r="AE242" i="1"/>
  <c r="AF242" i="1"/>
  <c r="T243" i="1"/>
  <c r="V243" i="1"/>
  <c r="W243" i="1"/>
  <c r="X243" i="1"/>
  <c r="Y243" i="1"/>
  <c r="Z243" i="1"/>
  <c r="AA243" i="1"/>
  <c r="AB243" i="1"/>
  <c r="AC243" i="1"/>
  <c r="AD243" i="1"/>
  <c r="AE243" i="1"/>
  <c r="AF243" i="1"/>
  <c r="T244" i="1"/>
  <c r="V244" i="1"/>
  <c r="W244" i="1"/>
  <c r="X244" i="1"/>
  <c r="Y244" i="1"/>
  <c r="Z244" i="1"/>
  <c r="AA244" i="1"/>
  <c r="AB244" i="1"/>
  <c r="AC244" i="1"/>
  <c r="AD244" i="1"/>
  <c r="AE244" i="1"/>
  <c r="AF244" i="1"/>
  <c r="T245" i="1"/>
  <c r="V245" i="1"/>
  <c r="W245" i="1"/>
  <c r="X245" i="1"/>
  <c r="Y245" i="1"/>
  <c r="Z245" i="1"/>
  <c r="AA245" i="1"/>
  <c r="AB245" i="1"/>
  <c r="AC245" i="1"/>
  <c r="AD245" i="1"/>
  <c r="AE245" i="1"/>
  <c r="AF245" i="1"/>
  <c r="T246" i="1"/>
  <c r="V246" i="1"/>
  <c r="W246" i="1"/>
  <c r="X246" i="1"/>
  <c r="Y246" i="1"/>
  <c r="Z246" i="1"/>
  <c r="AA246" i="1"/>
  <c r="AB246" i="1"/>
  <c r="AC246" i="1"/>
  <c r="AD246" i="1"/>
  <c r="AE246" i="1"/>
  <c r="AF246" i="1"/>
  <c r="T247" i="1"/>
  <c r="V247" i="1"/>
  <c r="W247" i="1"/>
  <c r="X247" i="1"/>
  <c r="Y247" i="1"/>
  <c r="Z247" i="1"/>
  <c r="AA247" i="1"/>
  <c r="AB247" i="1"/>
  <c r="AC247" i="1"/>
  <c r="AD247" i="1"/>
  <c r="AE247" i="1"/>
  <c r="AF71" i="1"/>
  <c r="AF247" i="1"/>
  <c r="T248" i="1"/>
  <c r="V248" i="1"/>
  <c r="W248" i="1"/>
  <c r="X248" i="1"/>
  <c r="Y248" i="1"/>
  <c r="Z248" i="1"/>
  <c r="AA248" i="1"/>
  <c r="AB248" i="1"/>
  <c r="AC248" i="1"/>
  <c r="AD248" i="1"/>
  <c r="AE248" i="1"/>
  <c r="AF72" i="1"/>
  <c r="AF248" i="1"/>
  <c r="T249" i="1"/>
  <c r="V249" i="1"/>
  <c r="W249" i="1"/>
  <c r="X249" i="1"/>
  <c r="Y249" i="1"/>
  <c r="Z249" i="1"/>
  <c r="AA249" i="1"/>
  <c r="AB249" i="1"/>
  <c r="AC249" i="1"/>
  <c r="AD249" i="1"/>
  <c r="AE249" i="1"/>
  <c r="AF73" i="1"/>
  <c r="AF249" i="1"/>
  <c r="T250" i="1"/>
  <c r="V250" i="1"/>
  <c r="W250" i="1"/>
  <c r="X250" i="1"/>
  <c r="Y250" i="1"/>
  <c r="Z250" i="1"/>
  <c r="AA250" i="1"/>
  <c r="AB250" i="1"/>
  <c r="AC250" i="1"/>
  <c r="AD250" i="1"/>
  <c r="AE250" i="1"/>
  <c r="AF74" i="1"/>
  <c r="AF250" i="1"/>
  <c r="T251" i="1"/>
  <c r="V251" i="1"/>
  <c r="W251" i="1"/>
  <c r="X251" i="1"/>
  <c r="Y251" i="1"/>
  <c r="Z251" i="1"/>
  <c r="AA251" i="1"/>
  <c r="AB251" i="1"/>
  <c r="AC251" i="1"/>
  <c r="AD251" i="1"/>
  <c r="AE251" i="1"/>
  <c r="AF251" i="1"/>
  <c r="T252" i="1"/>
  <c r="V252" i="1"/>
  <c r="W252" i="1"/>
  <c r="X252" i="1"/>
  <c r="Y252" i="1"/>
  <c r="Z252" i="1"/>
  <c r="AA252" i="1"/>
  <c r="AB252" i="1"/>
  <c r="AC252" i="1"/>
  <c r="AD252" i="1"/>
  <c r="AE252" i="1"/>
  <c r="AF252" i="1"/>
  <c r="T253" i="1"/>
  <c r="V253" i="1"/>
  <c r="W253" i="1"/>
  <c r="X253" i="1"/>
  <c r="Y253" i="1"/>
  <c r="Z253" i="1"/>
  <c r="AA253" i="1"/>
  <c r="AB253" i="1"/>
  <c r="AC253" i="1"/>
  <c r="AD253" i="1"/>
  <c r="AE253" i="1"/>
  <c r="AF253" i="1"/>
  <c r="T254" i="1"/>
  <c r="V254" i="1"/>
  <c r="W254" i="1"/>
  <c r="X254" i="1"/>
  <c r="Y254" i="1"/>
  <c r="Z254" i="1"/>
  <c r="AA254" i="1"/>
  <c r="AB254" i="1"/>
  <c r="AC254" i="1"/>
  <c r="AD254" i="1"/>
  <c r="AE254" i="1"/>
  <c r="AF254" i="1"/>
  <c r="T255" i="1"/>
  <c r="V255" i="1"/>
  <c r="W255" i="1"/>
  <c r="X255" i="1"/>
  <c r="Y255" i="1"/>
  <c r="Z255" i="1"/>
  <c r="AA255" i="1"/>
  <c r="AB255" i="1"/>
  <c r="AC255" i="1"/>
  <c r="AD255" i="1"/>
  <c r="AE255" i="1"/>
  <c r="AF255" i="1"/>
  <c r="T256" i="1"/>
  <c r="V256" i="1"/>
  <c r="W256" i="1"/>
  <c r="X256" i="1"/>
  <c r="Y256" i="1"/>
  <c r="Z256" i="1"/>
  <c r="AA256" i="1"/>
  <c r="AB256" i="1"/>
  <c r="AC256" i="1"/>
  <c r="AD256" i="1"/>
  <c r="AE256" i="1"/>
  <c r="AF80" i="1"/>
  <c r="AF256" i="1"/>
  <c r="T257" i="1"/>
  <c r="V257" i="1"/>
  <c r="W257" i="1"/>
  <c r="X257" i="1"/>
  <c r="Y257" i="1"/>
  <c r="Z257" i="1"/>
  <c r="AA257" i="1"/>
  <c r="AB257" i="1"/>
  <c r="AC257" i="1"/>
  <c r="AD257" i="1"/>
  <c r="AE257" i="1"/>
  <c r="AF81" i="1"/>
  <c r="AF257" i="1"/>
  <c r="T258" i="1"/>
  <c r="V258" i="1"/>
  <c r="W258" i="1"/>
  <c r="X258" i="1"/>
  <c r="Y258" i="1"/>
  <c r="Z258" i="1"/>
  <c r="AA258" i="1"/>
  <c r="AB258" i="1"/>
  <c r="AC258" i="1"/>
  <c r="AD258" i="1"/>
  <c r="AE258" i="1"/>
  <c r="AF82" i="1"/>
  <c r="AF258" i="1"/>
  <c r="T259" i="1"/>
  <c r="V259" i="1"/>
  <c r="W259" i="1"/>
  <c r="X259" i="1"/>
  <c r="Y259" i="1"/>
  <c r="Z259" i="1"/>
  <c r="AA259" i="1"/>
  <c r="AB259" i="1"/>
  <c r="AC259" i="1"/>
  <c r="AD259" i="1"/>
  <c r="AE259" i="1"/>
  <c r="AF83" i="1"/>
  <c r="AF259" i="1"/>
  <c r="T260" i="1"/>
  <c r="V260" i="1"/>
  <c r="W260" i="1"/>
  <c r="X260" i="1"/>
  <c r="Y260" i="1"/>
  <c r="Z260" i="1"/>
  <c r="AA260" i="1"/>
  <c r="AB260" i="1"/>
  <c r="AC260" i="1"/>
  <c r="AD260" i="1"/>
  <c r="AE260" i="1"/>
  <c r="AF260" i="1"/>
  <c r="T261" i="1"/>
  <c r="V261" i="1"/>
  <c r="W261" i="1"/>
  <c r="X261" i="1"/>
  <c r="Y261" i="1"/>
  <c r="Z261" i="1"/>
  <c r="AA261" i="1"/>
  <c r="AB261" i="1"/>
  <c r="AC261" i="1"/>
  <c r="AD261" i="1"/>
  <c r="AE261" i="1"/>
  <c r="AF261" i="1"/>
  <c r="T262" i="1"/>
  <c r="V262" i="1"/>
  <c r="W262" i="1"/>
  <c r="X262" i="1"/>
  <c r="Y262" i="1"/>
  <c r="Z262" i="1"/>
  <c r="AA262" i="1"/>
  <c r="AB262" i="1"/>
  <c r="AC262" i="1"/>
  <c r="AD262" i="1"/>
  <c r="AE262" i="1"/>
  <c r="AF262" i="1"/>
  <c r="T263" i="1"/>
  <c r="V263" i="1"/>
  <c r="W263" i="1"/>
  <c r="X263" i="1"/>
  <c r="Y263" i="1"/>
  <c r="Z263" i="1"/>
  <c r="AA263" i="1"/>
  <c r="AB263" i="1"/>
  <c r="AC263" i="1"/>
  <c r="AD263" i="1"/>
  <c r="AE263" i="1"/>
  <c r="AF263" i="1"/>
  <c r="T264" i="1"/>
  <c r="V264" i="1"/>
  <c r="W264" i="1"/>
  <c r="X264" i="1"/>
  <c r="Y264" i="1"/>
  <c r="Z264" i="1"/>
  <c r="AA264" i="1"/>
  <c r="AB264" i="1"/>
  <c r="AC264" i="1"/>
  <c r="AD264" i="1"/>
  <c r="AE264" i="1"/>
  <c r="AF264" i="1"/>
  <c r="T265" i="1"/>
  <c r="V265" i="1"/>
  <c r="W265" i="1"/>
  <c r="X265" i="1"/>
  <c r="Y265" i="1"/>
  <c r="Z265" i="1"/>
  <c r="AA265" i="1"/>
  <c r="AB265" i="1"/>
  <c r="AC265" i="1"/>
  <c r="AD265" i="1"/>
  <c r="AE265" i="1"/>
  <c r="AF89" i="1"/>
  <c r="AF265" i="1"/>
  <c r="T266" i="1"/>
  <c r="V266" i="1"/>
  <c r="W266" i="1"/>
  <c r="X266" i="1"/>
  <c r="Y266" i="1"/>
  <c r="Z266" i="1"/>
  <c r="AA266" i="1"/>
  <c r="AB266" i="1"/>
  <c r="AC266" i="1"/>
  <c r="AD266" i="1"/>
  <c r="AE266" i="1"/>
  <c r="AF90" i="1"/>
  <c r="AF266" i="1"/>
  <c r="T267" i="1"/>
  <c r="V267" i="1"/>
  <c r="W267" i="1"/>
  <c r="X267" i="1"/>
  <c r="Y267" i="1"/>
  <c r="Z267" i="1"/>
  <c r="AA267" i="1"/>
  <c r="AB267" i="1"/>
  <c r="AC267" i="1"/>
  <c r="AD267" i="1"/>
  <c r="AE267" i="1"/>
  <c r="AF91" i="1"/>
  <c r="AF267" i="1"/>
  <c r="T268" i="1"/>
  <c r="V268" i="1"/>
  <c r="W268" i="1"/>
  <c r="X268" i="1"/>
  <c r="Y268" i="1"/>
  <c r="Z268" i="1"/>
  <c r="AA268" i="1"/>
  <c r="AB268" i="1"/>
  <c r="AC268" i="1"/>
  <c r="AD268" i="1"/>
  <c r="AE268" i="1"/>
  <c r="AF92" i="1"/>
  <c r="AF268" i="1"/>
  <c r="T269" i="1"/>
  <c r="V269" i="1"/>
  <c r="W269" i="1"/>
  <c r="X269" i="1"/>
  <c r="Y269" i="1"/>
  <c r="Z269" i="1"/>
  <c r="AA269" i="1"/>
  <c r="AB269" i="1"/>
  <c r="AC269" i="1"/>
  <c r="AD269" i="1"/>
  <c r="AE269" i="1"/>
  <c r="AF269" i="1"/>
  <c r="T270" i="1"/>
  <c r="V270" i="1"/>
  <c r="W270" i="1"/>
  <c r="X270" i="1"/>
  <c r="Y270" i="1"/>
  <c r="Z270" i="1"/>
  <c r="AA270" i="1"/>
  <c r="AB270" i="1"/>
  <c r="AC270" i="1"/>
  <c r="AD270" i="1"/>
  <c r="AE270" i="1"/>
  <c r="AF270" i="1"/>
  <c r="T271" i="1"/>
  <c r="V271" i="1"/>
  <c r="W271" i="1"/>
  <c r="X271" i="1"/>
  <c r="Y271" i="1"/>
  <c r="Z271" i="1"/>
  <c r="AA271" i="1"/>
  <c r="AB271" i="1"/>
  <c r="AC271" i="1"/>
  <c r="AD271" i="1"/>
  <c r="AE271" i="1"/>
  <c r="AF271" i="1"/>
  <c r="T272" i="1"/>
  <c r="V272" i="1"/>
  <c r="W272" i="1"/>
  <c r="X272" i="1"/>
  <c r="Y272" i="1"/>
  <c r="Z272" i="1"/>
  <c r="AA272" i="1"/>
  <c r="AB272" i="1"/>
  <c r="AC272" i="1"/>
  <c r="AD272" i="1"/>
  <c r="AE272" i="1"/>
  <c r="AF272" i="1"/>
  <c r="T273" i="1"/>
  <c r="V273" i="1"/>
  <c r="W273" i="1"/>
  <c r="X273" i="1"/>
  <c r="Y273" i="1"/>
  <c r="Z273" i="1"/>
  <c r="AA273" i="1"/>
  <c r="AB273" i="1"/>
  <c r="AC273" i="1"/>
  <c r="AD273" i="1"/>
  <c r="AE273" i="1"/>
  <c r="AF273" i="1"/>
  <c r="T274" i="1"/>
  <c r="V274" i="1"/>
  <c r="W274" i="1"/>
  <c r="X274" i="1"/>
  <c r="Y274" i="1"/>
  <c r="Z274" i="1"/>
  <c r="AA274" i="1"/>
  <c r="AB274" i="1"/>
  <c r="AC274" i="1"/>
  <c r="AD274" i="1"/>
  <c r="AE274" i="1"/>
  <c r="AF98" i="1"/>
  <c r="AF274" i="1"/>
  <c r="T275" i="1"/>
  <c r="V275" i="1"/>
  <c r="W275" i="1"/>
  <c r="X275" i="1"/>
  <c r="Y275" i="1"/>
  <c r="Z275" i="1"/>
  <c r="AA275" i="1"/>
  <c r="AB275" i="1"/>
  <c r="AC275" i="1"/>
  <c r="AD275" i="1"/>
  <c r="AE275" i="1"/>
  <c r="AF99" i="1"/>
  <c r="AF275" i="1"/>
  <c r="T276" i="1"/>
  <c r="V276" i="1"/>
  <c r="W276" i="1"/>
  <c r="X276" i="1"/>
  <c r="Y276" i="1"/>
  <c r="Z276" i="1"/>
  <c r="AA276" i="1"/>
  <c r="AB276" i="1"/>
  <c r="AC276" i="1"/>
  <c r="AD276" i="1"/>
  <c r="AE276" i="1"/>
  <c r="AF100" i="1"/>
  <c r="AF276" i="1"/>
  <c r="T277" i="1"/>
  <c r="V277" i="1"/>
  <c r="W277" i="1"/>
  <c r="X277" i="1"/>
  <c r="Y277" i="1"/>
  <c r="Z277" i="1"/>
  <c r="AA277" i="1"/>
  <c r="AB277" i="1"/>
  <c r="AC277" i="1"/>
  <c r="AD277" i="1"/>
  <c r="AE277" i="1"/>
  <c r="AF101" i="1"/>
  <c r="AF277" i="1"/>
  <c r="T278" i="1"/>
  <c r="V278" i="1"/>
  <c r="W278" i="1"/>
  <c r="X278" i="1"/>
  <c r="Y278" i="1"/>
  <c r="Z278" i="1"/>
  <c r="AA278" i="1"/>
  <c r="AB278" i="1"/>
  <c r="AC278" i="1"/>
  <c r="AD278" i="1"/>
  <c r="AE278" i="1"/>
  <c r="AF278" i="1"/>
  <c r="T279" i="1"/>
  <c r="V279" i="1"/>
  <c r="W279" i="1"/>
  <c r="X279" i="1"/>
  <c r="Y279" i="1"/>
  <c r="Z279" i="1"/>
  <c r="AA279" i="1"/>
  <c r="AB279" i="1"/>
  <c r="AC279" i="1"/>
  <c r="AD279" i="1"/>
  <c r="AE279" i="1"/>
  <c r="AF279" i="1"/>
  <c r="T280" i="1"/>
  <c r="V280" i="1"/>
  <c r="W280" i="1"/>
  <c r="X280" i="1"/>
  <c r="Y280" i="1"/>
  <c r="Z280" i="1"/>
  <c r="AA280" i="1"/>
  <c r="AB280" i="1"/>
  <c r="AC280" i="1"/>
  <c r="AD280" i="1"/>
  <c r="AE280" i="1"/>
  <c r="AF280" i="1"/>
  <c r="T281" i="1"/>
  <c r="V281" i="1"/>
  <c r="W281" i="1"/>
  <c r="X281" i="1"/>
  <c r="Y281" i="1"/>
  <c r="Z281" i="1"/>
  <c r="AA281" i="1"/>
  <c r="AB281" i="1"/>
  <c r="AC281" i="1"/>
  <c r="AD281" i="1"/>
  <c r="AE281" i="1"/>
  <c r="AF281" i="1"/>
  <c r="T282" i="1"/>
  <c r="V282" i="1"/>
  <c r="W282" i="1"/>
  <c r="X282" i="1"/>
  <c r="Y282" i="1"/>
  <c r="Z282" i="1"/>
  <c r="AA282" i="1"/>
  <c r="AB282" i="1"/>
  <c r="AC282" i="1"/>
  <c r="AD282" i="1"/>
  <c r="AE282" i="1"/>
  <c r="AF282" i="1"/>
  <c r="T283" i="1"/>
  <c r="V283" i="1"/>
  <c r="W283" i="1"/>
  <c r="X283" i="1"/>
  <c r="Y283" i="1"/>
  <c r="Z283" i="1"/>
  <c r="AA283" i="1"/>
  <c r="AB283" i="1"/>
  <c r="AC283" i="1"/>
  <c r="AD283" i="1"/>
  <c r="AE283" i="1"/>
  <c r="AF107" i="1"/>
  <c r="AF283" i="1"/>
  <c r="T284" i="1"/>
  <c r="V284" i="1"/>
  <c r="W284" i="1"/>
  <c r="X284" i="1"/>
  <c r="Y284" i="1"/>
  <c r="Z284" i="1"/>
  <c r="AA284" i="1"/>
  <c r="AB284" i="1"/>
  <c r="AC284" i="1"/>
  <c r="AD284" i="1"/>
  <c r="AE284" i="1"/>
  <c r="AF108" i="1"/>
  <c r="AF284" i="1"/>
  <c r="T285" i="1"/>
  <c r="V285" i="1"/>
  <c r="W285" i="1"/>
  <c r="X285" i="1"/>
  <c r="Y285" i="1"/>
  <c r="Z285" i="1"/>
  <c r="AA285" i="1"/>
  <c r="AB285" i="1"/>
  <c r="AC285" i="1"/>
  <c r="AD285" i="1"/>
  <c r="AE285" i="1"/>
  <c r="AF109" i="1"/>
  <c r="AF285" i="1"/>
  <c r="T286" i="1"/>
  <c r="V286" i="1"/>
  <c r="W286" i="1"/>
  <c r="X286" i="1"/>
  <c r="Y286" i="1"/>
  <c r="Z286" i="1"/>
  <c r="AA286" i="1"/>
  <c r="AB286" i="1"/>
  <c r="AC286" i="1"/>
  <c r="AD286" i="1"/>
  <c r="AE286" i="1"/>
  <c r="AF110" i="1"/>
  <c r="AF286" i="1"/>
  <c r="T287" i="1"/>
  <c r="V287" i="1"/>
  <c r="W287" i="1"/>
  <c r="X287" i="1"/>
  <c r="Y287" i="1"/>
  <c r="Z287" i="1"/>
  <c r="AA287" i="1"/>
  <c r="AB287" i="1"/>
  <c r="AC287" i="1"/>
  <c r="AD287" i="1"/>
  <c r="AE287" i="1"/>
  <c r="AF287" i="1"/>
  <c r="T288" i="1"/>
  <c r="V288" i="1"/>
  <c r="W288" i="1"/>
  <c r="X288" i="1"/>
  <c r="Y288" i="1"/>
  <c r="Z288" i="1"/>
  <c r="AA288" i="1"/>
  <c r="AB288" i="1"/>
  <c r="AC288" i="1"/>
  <c r="AD288" i="1"/>
  <c r="AE288" i="1"/>
  <c r="AF288" i="1"/>
  <c r="T289" i="1"/>
  <c r="V289" i="1"/>
  <c r="W289" i="1"/>
  <c r="X289" i="1"/>
  <c r="Y289" i="1"/>
  <c r="Z289" i="1"/>
  <c r="AA289" i="1"/>
  <c r="AB289" i="1"/>
  <c r="AC289" i="1"/>
  <c r="AD289" i="1"/>
  <c r="AE289" i="1"/>
  <c r="AF289" i="1"/>
  <c r="T290" i="1"/>
  <c r="V290" i="1"/>
  <c r="W290" i="1"/>
  <c r="X290" i="1"/>
  <c r="Y290" i="1"/>
  <c r="Z290" i="1"/>
  <c r="AA290" i="1"/>
  <c r="AB290" i="1"/>
  <c r="AC290" i="1"/>
  <c r="AD290" i="1"/>
  <c r="AE290" i="1"/>
  <c r="AF290" i="1"/>
  <c r="T291" i="1"/>
  <c r="V291" i="1"/>
  <c r="W291" i="1"/>
  <c r="X291" i="1"/>
  <c r="Y291" i="1"/>
  <c r="Z291" i="1"/>
  <c r="AA291" i="1"/>
  <c r="AB291" i="1"/>
  <c r="AC291" i="1"/>
  <c r="AD291" i="1"/>
  <c r="AE291" i="1"/>
  <c r="AF291" i="1"/>
  <c r="T292" i="1"/>
  <c r="V292" i="1"/>
  <c r="W292" i="1"/>
  <c r="X292" i="1"/>
  <c r="Y292" i="1"/>
  <c r="Z292" i="1"/>
  <c r="AA292" i="1"/>
  <c r="AB292" i="1"/>
  <c r="AC292" i="1"/>
  <c r="AD292" i="1"/>
  <c r="AE292" i="1"/>
  <c r="AF116" i="1"/>
  <c r="AF292" i="1"/>
  <c r="T293" i="1"/>
  <c r="V293" i="1"/>
  <c r="W293" i="1"/>
  <c r="X293" i="1"/>
  <c r="Y293" i="1"/>
  <c r="Z293" i="1"/>
  <c r="AA293" i="1"/>
  <c r="AB293" i="1"/>
  <c r="AC293" i="1"/>
  <c r="AD293" i="1"/>
  <c r="AE293" i="1"/>
  <c r="AF117" i="1"/>
  <c r="AF293" i="1"/>
  <c r="T294" i="1"/>
  <c r="V294" i="1"/>
  <c r="W294" i="1"/>
  <c r="X294" i="1"/>
  <c r="Y294" i="1"/>
  <c r="Z294" i="1"/>
  <c r="AA294" i="1"/>
  <c r="AB294" i="1"/>
  <c r="AC294" i="1"/>
  <c r="AD294" i="1"/>
  <c r="AE294" i="1"/>
  <c r="AF118" i="1"/>
  <c r="AF294" i="1"/>
  <c r="T295" i="1"/>
  <c r="V295" i="1"/>
  <c r="W295" i="1"/>
  <c r="X295" i="1"/>
  <c r="Y295" i="1"/>
  <c r="Z295" i="1"/>
  <c r="AA295" i="1"/>
  <c r="AB295" i="1"/>
  <c r="AC295" i="1"/>
  <c r="AD295" i="1"/>
  <c r="AE295" i="1"/>
  <c r="AF119" i="1"/>
  <c r="AF295" i="1"/>
  <c r="T296" i="1"/>
  <c r="V296" i="1"/>
  <c r="W296" i="1"/>
  <c r="X296" i="1"/>
  <c r="Y296" i="1"/>
  <c r="Z296" i="1"/>
  <c r="AA296" i="1"/>
  <c r="AB296" i="1"/>
  <c r="AC296" i="1"/>
  <c r="AD296" i="1"/>
  <c r="AE296" i="1"/>
  <c r="AF296" i="1"/>
  <c r="T297" i="1"/>
  <c r="V297" i="1"/>
  <c r="W297" i="1"/>
  <c r="X297" i="1"/>
  <c r="Y297" i="1"/>
  <c r="Z297" i="1"/>
  <c r="AA297" i="1"/>
  <c r="AB297" i="1"/>
  <c r="AC297" i="1"/>
  <c r="AD297" i="1"/>
  <c r="AE297" i="1"/>
  <c r="AF297" i="1"/>
  <c r="T298" i="1"/>
  <c r="V298" i="1"/>
  <c r="W298" i="1"/>
  <c r="X298" i="1"/>
  <c r="Y298" i="1"/>
  <c r="Z298" i="1"/>
  <c r="AA298" i="1"/>
  <c r="AB298" i="1"/>
  <c r="AC298" i="1"/>
  <c r="AD298" i="1"/>
  <c r="AE298" i="1"/>
  <c r="AF298" i="1"/>
  <c r="T299" i="1"/>
  <c r="V299" i="1"/>
  <c r="W299" i="1"/>
  <c r="X299" i="1"/>
  <c r="Y299" i="1"/>
  <c r="Z299" i="1"/>
  <c r="AA299" i="1"/>
  <c r="AB299" i="1"/>
  <c r="AC299" i="1"/>
  <c r="AD299" i="1"/>
  <c r="AE299" i="1"/>
  <c r="AF299" i="1"/>
  <c r="T300" i="1"/>
  <c r="V300" i="1"/>
  <c r="W300" i="1"/>
  <c r="X300" i="1"/>
  <c r="Y300" i="1"/>
  <c r="Z300" i="1"/>
  <c r="AA300" i="1"/>
  <c r="AB300" i="1"/>
  <c r="AC300" i="1"/>
  <c r="AD300" i="1"/>
  <c r="AE300" i="1"/>
  <c r="AF300" i="1"/>
  <c r="T301" i="1"/>
  <c r="V301" i="1"/>
  <c r="W301" i="1"/>
  <c r="X301" i="1"/>
  <c r="Y301" i="1"/>
  <c r="Z301" i="1"/>
  <c r="AA301" i="1"/>
  <c r="AB301" i="1"/>
  <c r="AC301" i="1"/>
  <c r="AD301" i="1"/>
  <c r="AE301" i="1"/>
  <c r="AF125" i="1"/>
  <c r="AF301" i="1"/>
  <c r="T302" i="1"/>
  <c r="V302" i="1"/>
  <c r="W302" i="1"/>
  <c r="X302" i="1"/>
  <c r="Y302" i="1"/>
  <c r="Z302" i="1"/>
  <c r="AA302" i="1"/>
  <c r="AB302" i="1"/>
  <c r="AC302" i="1"/>
  <c r="AD302" i="1"/>
  <c r="AE302" i="1"/>
  <c r="AF126" i="1"/>
  <c r="AF302" i="1"/>
  <c r="T303" i="1"/>
  <c r="V303" i="1"/>
  <c r="W303" i="1"/>
  <c r="X303" i="1"/>
  <c r="Y303" i="1"/>
  <c r="Z303" i="1"/>
  <c r="AA303" i="1"/>
  <c r="AB303" i="1"/>
  <c r="AC303" i="1"/>
  <c r="AD303" i="1"/>
  <c r="AE303" i="1"/>
  <c r="AF127" i="1"/>
  <c r="AF303" i="1"/>
  <c r="T304" i="1"/>
  <c r="V304" i="1"/>
  <c r="W304" i="1"/>
  <c r="X304" i="1"/>
  <c r="Y304" i="1"/>
  <c r="Z304" i="1"/>
  <c r="AA304" i="1"/>
  <c r="AB304" i="1"/>
  <c r="AC304" i="1"/>
  <c r="AD304" i="1"/>
  <c r="AE304" i="1"/>
  <c r="AF128" i="1"/>
  <c r="AF304" i="1"/>
  <c r="T305" i="1"/>
  <c r="V305" i="1"/>
  <c r="W305" i="1"/>
  <c r="X305" i="1"/>
  <c r="Y305" i="1"/>
  <c r="Z305" i="1"/>
  <c r="AA305" i="1"/>
  <c r="AB305" i="1"/>
  <c r="AC305" i="1"/>
  <c r="AD305" i="1"/>
  <c r="AE305" i="1"/>
  <c r="AF305" i="1"/>
  <c r="T306" i="1"/>
  <c r="V306" i="1"/>
  <c r="W306" i="1"/>
  <c r="X306" i="1"/>
  <c r="Y306" i="1"/>
  <c r="Z306" i="1"/>
  <c r="AA306" i="1"/>
  <c r="AB306" i="1"/>
  <c r="AC306" i="1"/>
  <c r="AD306" i="1"/>
  <c r="AE306" i="1"/>
  <c r="AF306" i="1"/>
  <c r="T307" i="1"/>
  <c r="V307" i="1"/>
  <c r="W307" i="1"/>
  <c r="X307" i="1"/>
  <c r="Y307" i="1"/>
  <c r="Z307" i="1"/>
  <c r="AA307" i="1"/>
  <c r="AB307" i="1"/>
  <c r="AC307" i="1"/>
  <c r="AD307" i="1"/>
  <c r="AE307" i="1"/>
  <c r="AF307" i="1"/>
  <c r="T308" i="1"/>
  <c r="V308" i="1"/>
  <c r="W308" i="1"/>
  <c r="X308" i="1"/>
  <c r="Y308" i="1"/>
  <c r="Z308" i="1"/>
  <c r="AA308" i="1"/>
  <c r="AB308" i="1"/>
  <c r="AC308" i="1"/>
  <c r="AD308" i="1"/>
  <c r="AE308" i="1"/>
  <c r="AF308" i="1"/>
  <c r="T309" i="1"/>
  <c r="V309" i="1"/>
  <c r="W309" i="1"/>
  <c r="X309" i="1"/>
  <c r="Y309" i="1"/>
  <c r="Z309" i="1"/>
  <c r="AA309" i="1"/>
  <c r="AB309" i="1"/>
  <c r="AC309" i="1"/>
  <c r="AD309" i="1"/>
  <c r="AE309" i="1"/>
  <c r="AF309" i="1"/>
  <c r="T310" i="1"/>
  <c r="V310" i="1"/>
  <c r="W310" i="1"/>
  <c r="X310" i="1"/>
  <c r="Y310" i="1"/>
  <c r="Z310" i="1"/>
  <c r="AA310" i="1"/>
  <c r="AB310" i="1"/>
  <c r="AC310" i="1"/>
  <c r="AD310" i="1"/>
  <c r="AE310" i="1"/>
  <c r="AF134" i="1"/>
  <c r="AF310" i="1"/>
  <c r="T311" i="1"/>
  <c r="V311" i="1"/>
  <c r="W311" i="1"/>
  <c r="X311" i="1"/>
  <c r="Y311" i="1"/>
  <c r="Z311" i="1"/>
  <c r="AA311" i="1"/>
  <c r="AB311" i="1"/>
  <c r="AC311" i="1"/>
  <c r="AD311" i="1"/>
  <c r="AE311" i="1"/>
  <c r="AF135" i="1"/>
  <c r="AF311" i="1"/>
  <c r="T312" i="1"/>
  <c r="V312" i="1"/>
  <c r="W312" i="1"/>
  <c r="X312" i="1"/>
  <c r="Y312" i="1"/>
  <c r="Z312" i="1"/>
  <c r="AA312" i="1"/>
  <c r="AB312" i="1"/>
  <c r="AC312" i="1"/>
  <c r="AD312" i="1"/>
  <c r="AE312" i="1"/>
  <c r="AF136" i="1"/>
  <c r="AF312" i="1"/>
  <c r="T313" i="1"/>
  <c r="V313" i="1"/>
  <c r="W313" i="1"/>
  <c r="X313" i="1"/>
  <c r="Y313" i="1"/>
  <c r="Z313" i="1"/>
  <c r="AA313" i="1"/>
  <c r="AB313" i="1"/>
  <c r="AC313" i="1"/>
  <c r="AD313" i="1"/>
  <c r="AE313" i="1"/>
  <c r="AF137" i="1"/>
  <c r="AF313" i="1"/>
  <c r="T314" i="1"/>
  <c r="V314" i="1"/>
  <c r="W314" i="1"/>
  <c r="X314" i="1"/>
  <c r="Y314" i="1"/>
  <c r="Z314" i="1"/>
  <c r="AA314" i="1"/>
  <c r="AB314" i="1"/>
  <c r="AC314" i="1"/>
  <c r="AD314" i="1"/>
  <c r="AE314" i="1"/>
  <c r="AF314" i="1"/>
  <c r="T315" i="1"/>
  <c r="V315" i="1"/>
  <c r="W315" i="1"/>
  <c r="X315" i="1"/>
  <c r="Y315" i="1"/>
  <c r="Z315" i="1"/>
  <c r="AA315" i="1"/>
  <c r="AB315" i="1"/>
  <c r="AC315" i="1"/>
  <c r="AD315" i="1"/>
  <c r="AE315" i="1"/>
  <c r="AF315" i="1"/>
  <c r="T316" i="1"/>
  <c r="V316" i="1"/>
  <c r="W316" i="1"/>
  <c r="X316" i="1"/>
  <c r="Y316" i="1"/>
  <c r="Z316" i="1"/>
  <c r="AA316" i="1"/>
  <c r="AB316" i="1"/>
  <c r="AC316" i="1"/>
  <c r="AD316" i="1"/>
  <c r="AE316" i="1"/>
  <c r="AF316" i="1"/>
  <c r="T317" i="1"/>
  <c r="V317" i="1"/>
  <c r="W317" i="1"/>
  <c r="X317" i="1"/>
  <c r="Y317" i="1"/>
  <c r="Z317" i="1"/>
  <c r="AA317" i="1"/>
  <c r="AB317" i="1"/>
  <c r="AC317" i="1"/>
  <c r="AD317" i="1"/>
  <c r="AE317" i="1"/>
  <c r="AF317" i="1"/>
  <c r="T318" i="1"/>
  <c r="V318" i="1"/>
  <c r="W318" i="1"/>
  <c r="X318" i="1"/>
  <c r="Y318" i="1"/>
  <c r="Z318" i="1"/>
  <c r="AA318" i="1"/>
  <c r="AB318" i="1"/>
  <c r="AC318" i="1"/>
  <c r="AD318" i="1"/>
  <c r="AE318" i="1"/>
  <c r="AF318" i="1"/>
  <c r="T319" i="1"/>
  <c r="V319" i="1"/>
  <c r="W319" i="1"/>
  <c r="X319" i="1"/>
  <c r="Y319" i="1"/>
  <c r="Z319" i="1"/>
  <c r="AA319" i="1"/>
  <c r="AB319" i="1"/>
  <c r="AC319" i="1"/>
  <c r="AD319" i="1"/>
  <c r="AE319" i="1"/>
  <c r="AF143" i="1"/>
  <c r="AF319" i="1"/>
  <c r="T320" i="1"/>
  <c r="V320" i="1"/>
  <c r="W320" i="1"/>
  <c r="X320" i="1"/>
  <c r="Y320" i="1"/>
  <c r="Z320" i="1"/>
  <c r="AA320" i="1"/>
  <c r="AB320" i="1"/>
  <c r="AC320" i="1"/>
  <c r="AD320" i="1"/>
  <c r="AE320" i="1"/>
  <c r="AF144" i="1"/>
  <c r="AF320" i="1"/>
  <c r="T321" i="1"/>
  <c r="V321" i="1"/>
  <c r="W321" i="1"/>
  <c r="X321" i="1"/>
  <c r="Y321" i="1"/>
  <c r="Z321" i="1"/>
  <c r="AA321" i="1"/>
  <c r="AB321" i="1"/>
  <c r="AC321" i="1"/>
  <c r="AD321" i="1"/>
  <c r="AE321" i="1"/>
  <c r="AF145" i="1"/>
  <c r="AF321" i="1"/>
  <c r="T322" i="1"/>
  <c r="V322" i="1"/>
  <c r="W322" i="1"/>
  <c r="X322" i="1"/>
  <c r="Y322" i="1"/>
  <c r="Z322" i="1"/>
  <c r="AA322" i="1"/>
  <c r="AB322" i="1"/>
  <c r="AC322" i="1"/>
  <c r="AD322" i="1"/>
  <c r="AE322" i="1"/>
  <c r="AF146" i="1"/>
  <c r="AF322" i="1"/>
  <c r="T323" i="1"/>
  <c r="V323" i="1"/>
  <c r="W323" i="1"/>
  <c r="X323" i="1"/>
  <c r="Y323" i="1"/>
  <c r="Z323" i="1"/>
  <c r="AA323" i="1"/>
  <c r="AB323" i="1"/>
  <c r="AC323" i="1"/>
  <c r="AD323" i="1"/>
  <c r="AE323" i="1"/>
  <c r="AF323" i="1"/>
  <c r="T324" i="1"/>
  <c r="V324" i="1"/>
  <c r="W324" i="1"/>
  <c r="X324" i="1"/>
  <c r="Y324" i="1"/>
  <c r="Z324" i="1"/>
  <c r="AA324" i="1"/>
  <c r="AB324" i="1"/>
  <c r="AC324" i="1"/>
  <c r="AD324" i="1"/>
  <c r="AE324" i="1"/>
  <c r="AF324" i="1"/>
  <c r="T325" i="1"/>
  <c r="V325" i="1"/>
  <c r="W325" i="1"/>
  <c r="X325" i="1"/>
  <c r="Y325" i="1"/>
  <c r="Z325" i="1"/>
  <c r="AA325" i="1"/>
  <c r="AB325" i="1"/>
  <c r="AC325" i="1"/>
  <c r="AD325" i="1"/>
  <c r="AE325" i="1"/>
  <c r="AF325" i="1"/>
  <c r="T326" i="1"/>
  <c r="V326" i="1"/>
  <c r="W326" i="1"/>
  <c r="X326" i="1"/>
  <c r="Y326" i="1"/>
  <c r="Z326" i="1"/>
  <c r="AA326" i="1"/>
  <c r="AB326" i="1"/>
  <c r="AC326" i="1"/>
  <c r="AD326" i="1"/>
  <c r="AE326" i="1"/>
  <c r="AF326" i="1"/>
  <c r="T327" i="1"/>
  <c r="V327" i="1"/>
  <c r="W327" i="1"/>
  <c r="X327" i="1"/>
  <c r="Y327" i="1"/>
  <c r="Z327" i="1"/>
  <c r="AA327" i="1"/>
  <c r="AB327" i="1"/>
  <c r="AC327" i="1"/>
  <c r="AD327" i="1"/>
  <c r="AE327" i="1"/>
  <c r="AF327" i="1"/>
  <c r="T328" i="1"/>
  <c r="V328" i="1"/>
  <c r="W328" i="1"/>
  <c r="X328" i="1"/>
  <c r="Y328" i="1"/>
  <c r="Z328" i="1"/>
  <c r="AA328" i="1"/>
  <c r="AB328" i="1"/>
  <c r="AC328" i="1"/>
  <c r="AD328" i="1"/>
  <c r="AE328" i="1"/>
  <c r="AF152" i="1"/>
  <c r="AF328" i="1"/>
  <c r="T329" i="1"/>
  <c r="V329" i="1"/>
  <c r="W329" i="1"/>
  <c r="X329" i="1"/>
  <c r="Y329" i="1"/>
  <c r="Z329" i="1"/>
  <c r="AA329" i="1"/>
  <c r="AB329" i="1"/>
  <c r="AC329" i="1"/>
  <c r="AD329" i="1"/>
  <c r="AE329" i="1"/>
  <c r="AF153" i="1"/>
  <c r="AF329" i="1"/>
  <c r="T330" i="1"/>
  <c r="V330" i="1"/>
  <c r="W330" i="1"/>
  <c r="X330" i="1"/>
  <c r="Y330" i="1"/>
  <c r="Z330" i="1"/>
  <c r="AA330" i="1"/>
  <c r="AB330" i="1"/>
  <c r="AC330" i="1"/>
  <c r="AD330" i="1"/>
  <c r="AE330" i="1"/>
  <c r="AF154" i="1"/>
  <c r="AF330" i="1"/>
  <c r="T331" i="1"/>
  <c r="V331" i="1"/>
  <c r="W331" i="1"/>
  <c r="X331" i="1"/>
  <c r="Y331" i="1"/>
  <c r="Z331" i="1"/>
  <c r="AA331" i="1"/>
  <c r="AB331" i="1"/>
  <c r="AC331" i="1"/>
  <c r="AD331" i="1"/>
  <c r="AE331" i="1"/>
  <c r="AF155" i="1"/>
  <c r="AF331" i="1"/>
  <c r="T332" i="1"/>
  <c r="V332" i="1"/>
  <c r="W332" i="1"/>
  <c r="X332" i="1"/>
  <c r="Y332" i="1"/>
  <c r="Z332" i="1"/>
  <c r="AA332" i="1"/>
  <c r="AB332" i="1"/>
  <c r="AC332" i="1"/>
  <c r="AD332" i="1"/>
  <c r="AE332" i="1"/>
  <c r="AF332" i="1"/>
  <c r="T333" i="1"/>
  <c r="V333" i="1"/>
  <c r="W333" i="1"/>
  <c r="X333" i="1"/>
  <c r="Y333" i="1"/>
  <c r="Z333" i="1"/>
  <c r="AA333" i="1"/>
  <c r="AB333" i="1"/>
  <c r="AC333" i="1"/>
  <c r="AD333" i="1"/>
  <c r="AE333" i="1"/>
  <c r="AF333" i="1"/>
  <c r="T334" i="1"/>
  <c r="V334" i="1"/>
  <c r="W334" i="1"/>
  <c r="X334" i="1"/>
  <c r="Y334" i="1"/>
  <c r="Z334" i="1"/>
  <c r="AA334" i="1"/>
  <c r="AB334" i="1"/>
  <c r="AC334" i="1"/>
  <c r="AD334" i="1"/>
  <c r="AE334" i="1"/>
  <c r="AF334" i="1"/>
  <c r="T335" i="1"/>
  <c r="V335" i="1"/>
  <c r="W335" i="1"/>
  <c r="X335" i="1"/>
  <c r="Y335" i="1"/>
  <c r="Z335" i="1"/>
  <c r="AA335" i="1"/>
  <c r="AB335" i="1"/>
  <c r="AC335" i="1"/>
  <c r="AD335" i="1"/>
  <c r="AE335" i="1"/>
  <c r="AF335" i="1"/>
  <c r="T336" i="1"/>
  <c r="V336" i="1"/>
  <c r="W336" i="1"/>
  <c r="X336" i="1"/>
  <c r="Y336" i="1"/>
  <c r="Z336" i="1"/>
  <c r="AA336" i="1"/>
  <c r="AB336" i="1"/>
  <c r="AC336" i="1"/>
  <c r="AD336" i="1"/>
  <c r="AE336" i="1"/>
  <c r="AF336" i="1"/>
  <c r="T337" i="1"/>
  <c r="V337" i="1"/>
  <c r="W337" i="1"/>
  <c r="X337" i="1"/>
  <c r="Y337" i="1"/>
  <c r="Z337" i="1"/>
  <c r="AA337" i="1"/>
  <c r="AB337" i="1"/>
  <c r="AC337" i="1"/>
  <c r="AD337" i="1"/>
  <c r="AE337" i="1"/>
  <c r="AF161" i="1"/>
  <c r="AF337" i="1"/>
  <c r="T338" i="1"/>
  <c r="V338" i="1"/>
  <c r="W338" i="1"/>
  <c r="X338" i="1"/>
  <c r="Y338" i="1"/>
  <c r="Z338" i="1"/>
  <c r="AA338" i="1"/>
  <c r="AB338" i="1"/>
  <c r="AC338" i="1"/>
  <c r="AD338" i="1"/>
  <c r="AE338" i="1"/>
  <c r="AF162" i="1"/>
  <c r="AF338" i="1"/>
  <c r="T339" i="1"/>
  <c r="V339" i="1"/>
  <c r="W339" i="1"/>
  <c r="X339" i="1"/>
  <c r="Y339" i="1"/>
  <c r="Z339" i="1"/>
  <c r="AA339" i="1"/>
  <c r="AB339" i="1"/>
  <c r="AC339" i="1"/>
  <c r="AD339" i="1"/>
  <c r="AE339" i="1"/>
  <c r="AF163" i="1"/>
  <c r="AF339" i="1"/>
  <c r="T340" i="1"/>
  <c r="V340" i="1"/>
  <c r="W340" i="1"/>
  <c r="X340" i="1"/>
  <c r="Y340" i="1"/>
  <c r="Z340" i="1"/>
  <c r="AA340" i="1"/>
  <c r="AB340" i="1"/>
  <c r="AC340" i="1"/>
  <c r="AD340" i="1"/>
  <c r="AE340" i="1"/>
  <c r="AF164" i="1"/>
  <c r="AF340" i="1"/>
  <c r="T341" i="1"/>
  <c r="V341" i="1"/>
  <c r="W341" i="1"/>
  <c r="X341" i="1"/>
  <c r="Y341" i="1"/>
  <c r="Z341" i="1"/>
  <c r="AA341" i="1"/>
  <c r="AB341" i="1"/>
  <c r="AC341" i="1"/>
  <c r="AD341" i="1"/>
  <c r="AE341" i="1"/>
  <c r="AF341" i="1"/>
  <c r="T342" i="1"/>
  <c r="V342" i="1"/>
  <c r="W342" i="1"/>
  <c r="X342" i="1"/>
  <c r="Y342" i="1"/>
  <c r="Z342" i="1"/>
  <c r="AA342" i="1"/>
  <c r="AB342" i="1"/>
  <c r="AC342" i="1"/>
  <c r="AD342" i="1"/>
  <c r="AE342" i="1"/>
  <c r="AF342" i="1"/>
  <c r="T343" i="1"/>
  <c r="V343" i="1"/>
  <c r="W343" i="1"/>
  <c r="X343" i="1"/>
  <c r="Y343" i="1"/>
  <c r="Z343" i="1"/>
  <c r="AA343" i="1"/>
  <c r="AB343" i="1"/>
  <c r="AC343" i="1"/>
  <c r="AD343" i="1"/>
  <c r="AE343" i="1"/>
  <c r="AF343" i="1"/>
  <c r="T344" i="1"/>
  <c r="V344" i="1"/>
  <c r="W344" i="1"/>
  <c r="X344" i="1"/>
  <c r="Y344" i="1"/>
  <c r="Z344" i="1"/>
  <c r="AA344" i="1"/>
  <c r="AB344" i="1"/>
  <c r="AC344" i="1"/>
  <c r="AD344" i="1"/>
  <c r="AE344" i="1"/>
  <c r="AF344" i="1"/>
  <c r="T345" i="1"/>
  <c r="V345" i="1"/>
  <c r="W345" i="1"/>
  <c r="X345" i="1"/>
  <c r="Y345" i="1"/>
  <c r="Z345" i="1"/>
  <c r="AA345" i="1"/>
  <c r="AB345" i="1"/>
  <c r="AC345" i="1"/>
  <c r="AD345" i="1"/>
  <c r="AE345" i="1"/>
  <c r="AF345" i="1"/>
  <c r="T346" i="1"/>
  <c r="V346" i="1"/>
  <c r="W346" i="1"/>
  <c r="X346" i="1"/>
  <c r="Y346" i="1"/>
  <c r="Z346" i="1"/>
  <c r="AA346" i="1"/>
  <c r="AB346" i="1"/>
  <c r="AC346" i="1"/>
  <c r="AD346" i="1"/>
  <c r="AE346" i="1"/>
  <c r="AF170" i="1"/>
  <c r="AF346" i="1"/>
  <c r="T347" i="1"/>
  <c r="V347" i="1"/>
  <c r="W347" i="1"/>
  <c r="X347" i="1"/>
  <c r="Y347" i="1"/>
  <c r="Z347" i="1"/>
  <c r="AA347" i="1"/>
  <c r="AB347" i="1"/>
  <c r="AC347" i="1"/>
  <c r="AD347" i="1"/>
  <c r="AE347" i="1"/>
  <c r="AF171" i="1"/>
  <c r="AF347" i="1"/>
  <c r="T348" i="1"/>
  <c r="V348" i="1"/>
  <c r="W348" i="1"/>
  <c r="X348" i="1"/>
  <c r="Y348" i="1"/>
  <c r="Z348" i="1"/>
  <c r="AA348" i="1"/>
  <c r="AB348" i="1"/>
  <c r="AC348" i="1"/>
  <c r="AD348" i="1"/>
  <c r="AE348" i="1"/>
  <c r="AF172" i="1"/>
  <c r="AF348" i="1"/>
  <c r="T349" i="1"/>
  <c r="V349" i="1"/>
  <c r="W349" i="1"/>
  <c r="X349" i="1"/>
  <c r="Y349" i="1"/>
  <c r="Z349" i="1"/>
  <c r="AA349" i="1"/>
  <c r="AB349" i="1"/>
  <c r="AC349" i="1"/>
  <c r="AD349" i="1"/>
  <c r="AE349" i="1"/>
  <c r="AF173" i="1"/>
  <c r="AF349" i="1"/>
  <c r="T350" i="1"/>
  <c r="V350" i="1"/>
  <c r="W350" i="1"/>
  <c r="X350" i="1"/>
  <c r="Y350" i="1"/>
  <c r="Z350" i="1"/>
  <c r="AA350" i="1"/>
  <c r="AB350" i="1"/>
  <c r="AC350" i="1"/>
  <c r="AD350" i="1"/>
  <c r="AE350" i="1"/>
  <c r="AF350" i="1"/>
  <c r="T351" i="1"/>
  <c r="V351" i="1"/>
  <c r="W351" i="1"/>
  <c r="X351" i="1"/>
  <c r="Y351" i="1"/>
  <c r="Z351" i="1"/>
  <c r="AA351" i="1"/>
  <c r="AB351" i="1"/>
  <c r="AC351" i="1"/>
  <c r="AD351" i="1"/>
  <c r="AE351" i="1"/>
  <c r="AF351" i="1"/>
  <c r="T352" i="1"/>
  <c r="V352" i="1"/>
  <c r="W352" i="1"/>
  <c r="X352" i="1"/>
  <c r="Y352" i="1"/>
  <c r="Z352" i="1"/>
  <c r="AA352" i="1"/>
  <c r="AB352" i="1"/>
  <c r="AC352" i="1"/>
  <c r="AD352" i="1"/>
  <c r="AE352" i="1"/>
  <c r="AF352" i="1"/>
  <c r="T353" i="1"/>
  <c r="V353" i="1"/>
  <c r="W353" i="1"/>
  <c r="X353" i="1"/>
  <c r="Y353" i="1"/>
  <c r="Z353" i="1"/>
  <c r="AA353" i="1"/>
  <c r="AB353" i="1"/>
  <c r="AC353" i="1"/>
  <c r="AD353" i="1"/>
  <c r="AE353" i="1"/>
  <c r="AF353" i="1"/>
  <c r="T354" i="1"/>
  <c r="V354" i="1"/>
  <c r="W354" i="1"/>
  <c r="X354" i="1"/>
  <c r="Y354" i="1"/>
  <c r="Z354" i="1"/>
  <c r="AA354" i="1"/>
  <c r="AB354" i="1"/>
  <c r="AC354" i="1"/>
  <c r="AD354" i="1"/>
  <c r="AE354" i="1"/>
  <c r="AF354" i="1"/>
  <c r="U179" i="1"/>
  <c r="V179" i="1"/>
  <c r="W179" i="1"/>
  <c r="X179" i="1"/>
  <c r="Y179" i="1"/>
  <c r="Z179" i="1"/>
  <c r="AA179" i="1"/>
  <c r="AB179" i="1"/>
  <c r="AC179" i="1"/>
  <c r="AD179" i="1"/>
  <c r="AE179" i="1"/>
  <c r="AF3" i="1"/>
  <c r="AF179" i="1"/>
  <c r="T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7" i="1"/>
  <c r="F193" i="1"/>
  <c r="G17" i="1"/>
  <c r="G193" i="1"/>
  <c r="F18" i="1"/>
  <c r="F194" i="1"/>
  <c r="G18" i="1"/>
  <c r="G194" i="1"/>
  <c r="F19" i="1"/>
  <c r="F195" i="1"/>
  <c r="G19" i="1"/>
  <c r="G195" i="1"/>
  <c r="F20" i="1"/>
  <c r="F196" i="1"/>
  <c r="G20" i="1"/>
  <c r="G196" i="1"/>
  <c r="F21" i="1"/>
  <c r="F197" i="1"/>
  <c r="G21" i="1"/>
  <c r="G197" i="1"/>
  <c r="F22" i="1"/>
  <c r="F198" i="1"/>
  <c r="G22" i="1"/>
  <c r="G198" i="1"/>
  <c r="F23" i="1"/>
  <c r="F199" i="1"/>
  <c r="G23" i="1"/>
  <c r="G199" i="1"/>
  <c r="F24" i="1"/>
  <c r="F200" i="1"/>
  <c r="G24" i="1"/>
  <c r="G200" i="1"/>
  <c r="F25" i="1"/>
  <c r="F201" i="1"/>
  <c r="G25" i="1"/>
  <c r="G201" i="1"/>
  <c r="F26" i="1"/>
  <c r="F202" i="1"/>
  <c r="G26" i="1"/>
  <c r="G202" i="1"/>
  <c r="F27" i="1"/>
  <c r="F203" i="1"/>
  <c r="G27" i="1"/>
  <c r="G203" i="1"/>
  <c r="F28" i="1"/>
  <c r="F204" i="1"/>
  <c r="G28" i="1"/>
  <c r="G204" i="1"/>
  <c r="F29" i="1"/>
  <c r="F205" i="1"/>
  <c r="G29" i="1"/>
  <c r="G205" i="1"/>
  <c r="F30" i="1"/>
  <c r="F206" i="1"/>
  <c r="G30" i="1"/>
  <c r="G206" i="1"/>
  <c r="F31" i="1"/>
  <c r="F207" i="1"/>
  <c r="G31" i="1"/>
  <c r="G207" i="1"/>
  <c r="F32" i="1"/>
  <c r="F208" i="1"/>
  <c r="G32" i="1"/>
  <c r="G208" i="1"/>
  <c r="F33" i="1"/>
  <c r="F209" i="1"/>
  <c r="G33" i="1"/>
  <c r="G209" i="1"/>
  <c r="F34" i="1"/>
  <c r="F210" i="1"/>
  <c r="G34" i="1"/>
  <c r="G210" i="1"/>
  <c r="F35" i="1"/>
  <c r="F211" i="1"/>
  <c r="G35" i="1"/>
  <c r="G211" i="1"/>
  <c r="F36" i="1"/>
  <c r="F212" i="1"/>
  <c r="G36" i="1"/>
  <c r="G212" i="1"/>
  <c r="F37" i="1"/>
  <c r="F213" i="1"/>
  <c r="G37" i="1"/>
  <c r="G213" i="1"/>
  <c r="F38" i="1"/>
  <c r="F214" i="1"/>
  <c r="G38" i="1"/>
  <c r="G214" i="1"/>
  <c r="F39" i="1"/>
  <c r="F215" i="1"/>
  <c r="G39" i="1"/>
  <c r="G215" i="1"/>
  <c r="F40" i="1"/>
  <c r="F216" i="1"/>
  <c r="G40" i="1"/>
  <c r="G216" i="1"/>
  <c r="F41" i="1"/>
  <c r="F217" i="1"/>
  <c r="G41" i="1"/>
  <c r="G217" i="1"/>
  <c r="F42" i="1"/>
  <c r="F218" i="1"/>
  <c r="G42" i="1"/>
  <c r="G218" i="1"/>
  <c r="F43" i="1"/>
  <c r="F219" i="1"/>
  <c r="G43" i="1"/>
  <c r="G219" i="1"/>
  <c r="F44" i="1"/>
  <c r="F220" i="1"/>
  <c r="G44" i="1"/>
  <c r="G220" i="1"/>
  <c r="F45" i="1"/>
  <c r="F221" i="1"/>
  <c r="G45" i="1"/>
  <c r="G221" i="1"/>
  <c r="F46" i="1"/>
  <c r="F222" i="1"/>
  <c r="G46" i="1"/>
  <c r="G222" i="1"/>
  <c r="F47" i="1"/>
  <c r="F223" i="1"/>
  <c r="G47" i="1"/>
  <c r="G223" i="1"/>
  <c r="F48" i="1"/>
  <c r="F224" i="1"/>
  <c r="G48" i="1"/>
  <c r="G224" i="1"/>
  <c r="F49" i="1"/>
  <c r="F225" i="1"/>
  <c r="G49" i="1"/>
  <c r="G225" i="1"/>
  <c r="F50" i="1"/>
  <c r="F226" i="1"/>
  <c r="G50" i="1"/>
  <c r="G226" i="1"/>
  <c r="F51" i="1"/>
  <c r="F227" i="1"/>
  <c r="G51" i="1"/>
  <c r="G227" i="1"/>
  <c r="F52" i="1"/>
  <c r="F228" i="1"/>
  <c r="G52" i="1"/>
  <c r="G228" i="1"/>
  <c r="F53" i="1"/>
  <c r="F229" i="1"/>
  <c r="G53" i="1"/>
  <c r="G229" i="1"/>
  <c r="F54" i="1"/>
  <c r="F230" i="1"/>
  <c r="G54" i="1"/>
  <c r="G230" i="1"/>
  <c r="F55" i="1"/>
  <c r="F231" i="1"/>
  <c r="G55" i="1"/>
  <c r="G231" i="1"/>
  <c r="F56" i="1"/>
  <c r="F232" i="1"/>
  <c r="G56" i="1"/>
  <c r="G232" i="1"/>
  <c r="F57" i="1"/>
  <c r="F233" i="1"/>
  <c r="G57" i="1"/>
  <c r="G233" i="1"/>
  <c r="F58" i="1"/>
  <c r="F234" i="1"/>
  <c r="G58" i="1"/>
  <c r="G234" i="1"/>
  <c r="F59" i="1"/>
  <c r="F235" i="1"/>
  <c r="G59" i="1"/>
  <c r="G235" i="1"/>
  <c r="F60" i="1"/>
  <c r="F236" i="1"/>
  <c r="G60" i="1"/>
  <c r="G236" i="1"/>
  <c r="F61" i="1"/>
  <c r="F237" i="1"/>
  <c r="G61" i="1"/>
  <c r="G237" i="1"/>
  <c r="F62" i="1"/>
  <c r="F238" i="1"/>
  <c r="G62" i="1"/>
  <c r="G238" i="1"/>
  <c r="F63" i="1"/>
  <c r="F239" i="1"/>
  <c r="G63" i="1"/>
  <c r="G239" i="1"/>
  <c r="F64" i="1"/>
  <c r="F240" i="1"/>
  <c r="G64" i="1"/>
  <c r="G240" i="1"/>
  <c r="F65" i="1"/>
  <c r="F241" i="1"/>
  <c r="G65" i="1"/>
  <c r="G241" i="1"/>
  <c r="F66" i="1"/>
  <c r="F242" i="1"/>
  <c r="G66" i="1"/>
  <c r="G242" i="1"/>
  <c r="F67" i="1"/>
  <c r="F243" i="1"/>
  <c r="G67" i="1"/>
  <c r="G243" i="1"/>
  <c r="F68" i="1"/>
  <c r="F244" i="1"/>
  <c r="G68" i="1"/>
  <c r="G244" i="1"/>
  <c r="F69" i="1"/>
  <c r="F245" i="1"/>
  <c r="G69" i="1"/>
  <c r="G245" i="1"/>
  <c r="F70" i="1"/>
  <c r="F246" i="1"/>
  <c r="G70" i="1"/>
  <c r="G246" i="1"/>
  <c r="F71" i="1"/>
  <c r="F247" i="1"/>
  <c r="G71" i="1"/>
  <c r="G247" i="1"/>
  <c r="F72" i="1"/>
  <c r="F248" i="1"/>
  <c r="G72" i="1"/>
  <c r="G248" i="1"/>
  <c r="F73" i="1"/>
  <c r="F249" i="1"/>
  <c r="G73" i="1"/>
  <c r="G249" i="1"/>
  <c r="F74" i="1"/>
  <c r="F250" i="1"/>
  <c r="G74" i="1"/>
  <c r="G250" i="1"/>
  <c r="F75" i="1"/>
  <c r="F251" i="1"/>
  <c r="G75" i="1"/>
  <c r="G251" i="1"/>
  <c r="F76" i="1"/>
  <c r="F252" i="1"/>
  <c r="G76" i="1"/>
  <c r="G252" i="1"/>
  <c r="F77" i="1"/>
  <c r="F253" i="1"/>
  <c r="G77" i="1"/>
  <c r="G253" i="1"/>
  <c r="F78" i="1"/>
  <c r="F254" i="1"/>
  <c r="G78" i="1"/>
  <c r="G254" i="1"/>
  <c r="F79" i="1"/>
  <c r="F255" i="1"/>
  <c r="G79" i="1"/>
  <c r="G255" i="1"/>
  <c r="F80" i="1"/>
  <c r="F256" i="1"/>
  <c r="G80" i="1"/>
  <c r="G256" i="1"/>
  <c r="F81" i="1"/>
  <c r="F257" i="1"/>
  <c r="G81" i="1"/>
  <c r="G257" i="1"/>
  <c r="F82" i="1"/>
  <c r="F258" i="1"/>
  <c r="G82" i="1"/>
  <c r="G258" i="1"/>
  <c r="F83" i="1"/>
  <c r="F259" i="1"/>
  <c r="G83" i="1"/>
  <c r="G259" i="1"/>
  <c r="F84" i="1"/>
  <c r="F260" i="1"/>
  <c r="G84" i="1"/>
  <c r="G260" i="1"/>
  <c r="F85" i="1"/>
  <c r="F261" i="1"/>
  <c r="G85" i="1"/>
  <c r="G261" i="1"/>
  <c r="F86" i="1"/>
  <c r="F262" i="1"/>
  <c r="G86" i="1"/>
  <c r="G262" i="1"/>
  <c r="F87" i="1"/>
  <c r="F263" i="1"/>
  <c r="G87" i="1"/>
  <c r="G263" i="1"/>
  <c r="F88" i="1"/>
  <c r="F264" i="1"/>
  <c r="G88" i="1"/>
  <c r="G264" i="1"/>
  <c r="F89" i="1"/>
  <c r="F265" i="1"/>
  <c r="G89" i="1"/>
  <c r="G265" i="1"/>
  <c r="F90" i="1"/>
  <c r="F266" i="1"/>
  <c r="G90" i="1"/>
  <c r="G266" i="1"/>
  <c r="F91" i="1"/>
  <c r="F267" i="1"/>
  <c r="G91" i="1"/>
  <c r="G267" i="1"/>
  <c r="F92" i="1"/>
  <c r="F268" i="1"/>
  <c r="G92" i="1"/>
  <c r="G268" i="1"/>
  <c r="F93" i="1"/>
  <c r="F269" i="1"/>
  <c r="G93" i="1"/>
  <c r="G269" i="1"/>
  <c r="F94" i="1"/>
  <c r="F270" i="1"/>
  <c r="G94" i="1"/>
  <c r="G270" i="1"/>
  <c r="F95" i="1"/>
  <c r="F271" i="1"/>
  <c r="G95" i="1"/>
  <c r="G271" i="1"/>
  <c r="F96" i="1"/>
  <c r="F272" i="1"/>
  <c r="G96" i="1"/>
  <c r="G272" i="1"/>
  <c r="F97" i="1"/>
  <c r="F273" i="1"/>
  <c r="G97" i="1"/>
  <c r="G273" i="1"/>
  <c r="F98" i="1"/>
  <c r="F274" i="1"/>
  <c r="G98" i="1"/>
  <c r="G274" i="1"/>
  <c r="F99" i="1"/>
  <c r="F275" i="1"/>
  <c r="G99" i="1"/>
  <c r="G275" i="1"/>
  <c r="F100" i="1"/>
  <c r="F276" i="1"/>
  <c r="G100" i="1"/>
  <c r="G276" i="1"/>
  <c r="F101" i="1"/>
  <c r="F277" i="1"/>
  <c r="G101" i="1"/>
  <c r="G277" i="1"/>
  <c r="F102" i="1"/>
  <c r="F278" i="1"/>
  <c r="G102" i="1"/>
  <c r="G278" i="1"/>
  <c r="F103" i="1"/>
  <c r="F279" i="1"/>
  <c r="G103" i="1"/>
  <c r="G279" i="1"/>
  <c r="F104" i="1"/>
  <c r="F280" i="1"/>
  <c r="G104" i="1"/>
  <c r="G280" i="1"/>
  <c r="F105" i="1"/>
  <c r="F281" i="1"/>
  <c r="G105" i="1"/>
  <c r="G281" i="1"/>
  <c r="F106" i="1"/>
  <c r="F282" i="1"/>
  <c r="G106" i="1"/>
  <c r="G282" i="1"/>
  <c r="F107" i="1"/>
  <c r="F283" i="1"/>
  <c r="G107" i="1"/>
  <c r="G283" i="1"/>
  <c r="F108" i="1"/>
  <c r="F284" i="1"/>
  <c r="G108" i="1"/>
  <c r="G284" i="1"/>
  <c r="F109" i="1"/>
  <c r="F285" i="1"/>
  <c r="G109" i="1"/>
  <c r="G285" i="1"/>
  <c r="F110" i="1"/>
  <c r="F286" i="1"/>
  <c r="G110" i="1"/>
  <c r="G286" i="1"/>
  <c r="F111" i="1"/>
  <c r="F287" i="1"/>
  <c r="G111" i="1"/>
  <c r="G287" i="1"/>
  <c r="F112" i="1"/>
  <c r="F288" i="1"/>
  <c r="G112" i="1"/>
  <c r="G288" i="1"/>
  <c r="F113" i="1"/>
  <c r="F289" i="1"/>
  <c r="G113" i="1"/>
  <c r="G289" i="1"/>
  <c r="F114" i="1"/>
  <c r="F290" i="1"/>
  <c r="G114" i="1"/>
  <c r="G290" i="1"/>
  <c r="F115" i="1"/>
  <c r="F291" i="1"/>
  <c r="G115" i="1"/>
  <c r="G291" i="1"/>
  <c r="F116" i="1"/>
  <c r="F292" i="1"/>
  <c r="G116" i="1"/>
  <c r="G292" i="1"/>
  <c r="F117" i="1"/>
  <c r="F293" i="1"/>
  <c r="G117" i="1"/>
  <c r="G293" i="1"/>
  <c r="F118" i="1"/>
  <c r="F294" i="1"/>
  <c r="G118" i="1"/>
  <c r="G294" i="1"/>
  <c r="F119" i="1"/>
  <c r="F295" i="1"/>
  <c r="G119" i="1"/>
  <c r="G295" i="1"/>
  <c r="F120" i="1"/>
  <c r="F296" i="1"/>
  <c r="G120" i="1"/>
  <c r="G296" i="1"/>
  <c r="F121" i="1"/>
  <c r="F297" i="1"/>
  <c r="G121" i="1"/>
  <c r="G297" i="1"/>
  <c r="F122" i="1"/>
  <c r="F298" i="1"/>
  <c r="G122" i="1"/>
  <c r="G298" i="1"/>
  <c r="F123" i="1"/>
  <c r="F299" i="1"/>
  <c r="G123" i="1"/>
  <c r="G299" i="1"/>
  <c r="F124" i="1"/>
  <c r="F300" i="1"/>
  <c r="G124" i="1"/>
  <c r="G300" i="1"/>
  <c r="F125" i="1"/>
  <c r="F301" i="1"/>
  <c r="G125" i="1"/>
  <c r="G301" i="1"/>
  <c r="F126" i="1"/>
  <c r="F302" i="1"/>
  <c r="G126" i="1"/>
  <c r="G302" i="1"/>
  <c r="F127" i="1"/>
  <c r="F303" i="1"/>
  <c r="G127" i="1"/>
  <c r="G303" i="1"/>
  <c r="F128" i="1"/>
  <c r="F304" i="1"/>
  <c r="G128" i="1"/>
  <c r="G304" i="1"/>
  <c r="F129" i="1"/>
  <c r="F305" i="1"/>
  <c r="G129" i="1"/>
  <c r="G305" i="1"/>
  <c r="F130" i="1"/>
  <c r="F306" i="1"/>
  <c r="G130" i="1"/>
  <c r="G306" i="1"/>
  <c r="F131" i="1"/>
  <c r="F307" i="1"/>
  <c r="G131" i="1"/>
  <c r="G307" i="1"/>
  <c r="F132" i="1"/>
  <c r="F308" i="1"/>
  <c r="G132" i="1"/>
  <c r="G308" i="1"/>
  <c r="F133" i="1"/>
  <c r="F309" i="1"/>
  <c r="G133" i="1"/>
  <c r="G309" i="1"/>
  <c r="F134" i="1"/>
  <c r="F310" i="1"/>
  <c r="G134" i="1"/>
  <c r="G310" i="1"/>
  <c r="F135" i="1"/>
  <c r="F311" i="1"/>
  <c r="G135" i="1"/>
  <c r="G311" i="1"/>
  <c r="F136" i="1"/>
  <c r="F312" i="1"/>
  <c r="G136" i="1"/>
  <c r="G312" i="1"/>
  <c r="F137" i="1"/>
  <c r="F313" i="1"/>
  <c r="G137" i="1"/>
  <c r="G313" i="1"/>
  <c r="F138" i="1"/>
  <c r="F314" i="1"/>
  <c r="G138" i="1"/>
  <c r="G314" i="1"/>
  <c r="F139" i="1"/>
  <c r="F315" i="1"/>
  <c r="G139" i="1"/>
  <c r="G315" i="1"/>
  <c r="F140" i="1"/>
  <c r="F316" i="1"/>
  <c r="G140" i="1"/>
  <c r="G316" i="1"/>
  <c r="F141" i="1"/>
  <c r="F317" i="1"/>
  <c r="G141" i="1"/>
  <c r="G317" i="1"/>
  <c r="F142" i="1"/>
  <c r="F318" i="1"/>
  <c r="G142" i="1"/>
  <c r="G318" i="1"/>
  <c r="F143" i="1"/>
  <c r="F319" i="1"/>
  <c r="G143" i="1"/>
  <c r="G319" i="1"/>
  <c r="F144" i="1"/>
  <c r="F320" i="1"/>
  <c r="G144" i="1"/>
  <c r="G320" i="1"/>
  <c r="F145" i="1"/>
  <c r="F321" i="1"/>
  <c r="G145" i="1"/>
  <c r="G321" i="1"/>
  <c r="F146" i="1"/>
  <c r="F322" i="1"/>
  <c r="G146" i="1"/>
  <c r="G322" i="1"/>
  <c r="F147" i="1"/>
  <c r="F323" i="1"/>
  <c r="G147" i="1"/>
  <c r="G323" i="1"/>
  <c r="F148" i="1"/>
  <c r="F324" i="1"/>
  <c r="G148" i="1"/>
  <c r="G324" i="1"/>
  <c r="F149" i="1"/>
  <c r="F325" i="1"/>
  <c r="G149" i="1"/>
  <c r="G325" i="1"/>
  <c r="F150" i="1"/>
  <c r="F326" i="1"/>
  <c r="G150" i="1"/>
  <c r="G326" i="1"/>
  <c r="F151" i="1"/>
  <c r="F327" i="1"/>
  <c r="G151" i="1"/>
  <c r="G327" i="1"/>
  <c r="F152" i="1"/>
  <c r="F328" i="1"/>
  <c r="G152" i="1"/>
  <c r="G328" i="1"/>
  <c r="F153" i="1"/>
  <c r="F329" i="1"/>
  <c r="G153" i="1"/>
  <c r="G329" i="1"/>
  <c r="F154" i="1"/>
  <c r="F330" i="1"/>
  <c r="G154" i="1"/>
  <c r="G330" i="1"/>
  <c r="F155" i="1"/>
  <c r="F331" i="1"/>
  <c r="G155" i="1"/>
  <c r="G331" i="1"/>
  <c r="F156" i="1"/>
  <c r="F332" i="1"/>
  <c r="G156" i="1"/>
  <c r="G332" i="1"/>
  <c r="F157" i="1"/>
  <c r="F333" i="1"/>
  <c r="G157" i="1"/>
  <c r="G333" i="1"/>
  <c r="F158" i="1"/>
  <c r="F334" i="1"/>
  <c r="G158" i="1"/>
  <c r="G334" i="1"/>
  <c r="F159" i="1"/>
  <c r="F335" i="1"/>
  <c r="G159" i="1"/>
  <c r="G335" i="1"/>
  <c r="F160" i="1"/>
  <c r="F336" i="1"/>
  <c r="G160" i="1"/>
  <c r="G336" i="1"/>
  <c r="F161" i="1"/>
  <c r="F337" i="1"/>
  <c r="G161" i="1"/>
  <c r="G337" i="1"/>
  <c r="F162" i="1"/>
  <c r="F338" i="1"/>
  <c r="G162" i="1"/>
  <c r="G338" i="1"/>
  <c r="F163" i="1"/>
  <c r="F339" i="1"/>
  <c r="G163" i="1"/>
  <c r="G339" i="1"/>
  <c r="F164" i="1"/>
  <c r="F340" i="1"/>
  <c r="G164" i="1"/>
  <c r="G340" i="1"/>
  <c r="F165" i="1"/>
  <c r="F341" i="1"/>
  <c r="G165" i="1"/>
  <c r="G341" i="1"/>
  <c r="F166" i="1"/>
  <c r="F342" i="1"/>
  <c r="G166" i="1"/>
  <c r="G342" i="1"/>
  <c r="F167" i="1"/>
  <c r="F343" i="1"/>
  <c r="G167" i="1"/>
  <c r="G343" i="1"/>
  <c r="F168" i="1"/>
  <c r="F344" i="1"/>
  <c r="G168" i="1"/>
  <c r="G344" i="1"/>
  <c r="F169" i="1"/>
  <c r="F345" i="1"/>
  <c r="G169" i="1"/>
  <c r="G345" i="1"/>
  <c r="F170" i="1"/>
  <c r="F346" i="1"/>
  <c r="G170" i="1"/>
  <c r="G346" i="1"/>
  <c r="F171" i="1"/>
  <c r="F347" i="1"/>
  <c r="G171" i="1"/>
  <c r="G347" i="1"/>
  <c r="F172" i="1"/>
  <c r="F348" i="1"/>
  <c r="G172" i="1"/>
  <c r="G348" i="1"/>
  <c r="F173" i="1"/>
  <c r="F349" i="1"/>
  <c r="G173" i="1"/>
  <c r="G349" i="1"/>
  <c r="F174" i="1"/>
  <c r="F350" i="1"/>
  <c r="G174" i="1"/>
  <c r="G350" i="1"/>
  <c r="F175" i="1"/>
  <c r="F351" i="1"/>
  <c r="G175" i="1"/>
  <c r="G351" i="1"/>
  <c r="F176" i="1"/>
  <c r="F352" i="1"/>
  <c r="G176" i="1"/>
  <c r="G352" i="1"/>
  <c r="F177" i="1"/>
  <c r="F353" i="1"/>
  <c r="G177" i="1"/>
  <c r="G353" i="1"/>
  <c r="F178" i="1"/>
  <c r="F354" i="1"/>
  <c r="G178" i="1"/>
  <c r="G354" i="1"/>
  <c r="G179" i="1"/>
  <c r="F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A179" i="1"/>
  <c r="B179" i="1"/>
  <c r="L19" i="3"/>
  <c r="L18" i="3"/>
  <c r="K19" i="3"/>
  <c r="K18" i="3"/>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AF12" i="2"/>
  <c r="AF13" i="2"/>
  <c r="AF14" i="2"/>
  <c r="AF15" i="2"/>
  <c r="U22" i="1" l="1"/>
  <c r="U197" i="1"/>
  <c r="U196" i="1"/>
  <c r="U6" i="1"/>
  <c r="I216" i="1"/>
  <c r="I49" i="1"/>
  <c r="I63" i="1"/>
  <c r="I226" i="1"/>
  <c r="I59" i="1"/>
  <c r="I193" i="1"/>
  <c r="I35" i="1"/>
  <c r="I72" i="1"/>
  <c r="I239" i="1"/>
  <c r="I56" i="1"/>
  <c r="I223" i="1"/>
  <c r="I48" i="1"/>
  <c r="I215" i="1"/>
  <c r="I64" i="1"/>
  <c r="I231" i="1"/>
  <c r="I42" i="1"/>
  <c r="I209" i="1"/>
  <c r="I211" i="1"/>
  <c r="I44" i="1"/>
  <c r="I52" i="1"/>
  <c r="I219" i="1"/>
  <c r="U182" i="1" l="1"/>
  <c r="U7" i="1"/>
  <c r="U183" i="1" s="1"/>
  <c r="U23" i="1"/>
  <c r="U198" i="1"/>
  <c r="I58" i="1"/>
  <c r="I225" i="1"/>
  <c r="I68" i="1"/>
  <c r="I235" i="1"/>
  <c r="I61" i="1"/>
  <c r="I228" i="1"/>
  <c r="I218" i="1"/>
  <c r="I51" i="1"/>
  <c r="I57" i="1"/>
  <c r="I224" i="1"/>
  <c r="I232" i="1"/>
  <c r="I65" i="1"/>
  <c r="I53" i="1"/>
  <c r="I220" i="1"/>
  <c r="I73" i="1"/>
  <c r="I240" i="1"/>
  <c r="I248" i="1"/>
  <c r="I81" i="1"/>
  <c r="U24" i="1" l="1"/>
  <c r="U199" i="1"/>
  <c r="I244" i="1"/>
  <c r="I77" i="1"/>
  <c r="I234" i="1"/>
  <c r="I67" i="1"/>
  <c r="I62" i="1"/>
  <c r="I229" i="1"/>
  <c r="I66" i="1"/>
  <c r="I233" i="1"/>
  <c r="I70" i="1"/>
  <c r="I237" i="1"/>
  <c r="I90" i="1"/>
  <c r="I257" i="1"/>
  <c r="I74" i="1"/>
  <c r="I241" i="1"/>
  <c r="I227" i="1"/>
  <c r="I60" i="1"/>
  <c r="I82" i="1"/>
  <c r="I249" i="1"/>
  <c r="U25" i="1" l="1"/>
  <c r="U200" i="1"/>
  <c r="I76" i="1"/>
  <c r="I243" i="1"/>
  <c r="I86" i="1"/>
  <c r="I253" i="1"/>
  <c r="I266" i="1"/>
  <c r="I99" i="1"/>
  <c r="I242" i="1"/>
  <c r="I75" i="1"/>
  <c r="I258" i="1"/>
  <c r="I91" i="1"/>
  <c r="I250" i="1"/>
  <c r="I83" i="1"/>
  <c r="I246" i="1"/>
  <c r="I79" i="1"/>
  <c r="I238" i="1"/>
  <c r="I71" i="1"/>
  <c r="I69" i="1"/>
  <c r="I236" i="1"/>
  <c r="U201" i="1" l="1"/>
  <c r="U26" i="1"/>
  <c r="I262" i="1"/>
  <c r="I95" i="1"/>
  <c r="I85" i="1"/>
  <c r="I252" i="1"/>
  <c r="I78" i="1"/>
  <c r="I245" i="1"/>
  <c r="I80" i="1"/>
  <c r="I247" i="1"/>
  <c r="I259" i="1"/>
  <c r="I92" i="1"/>
  <c r="I275" i="1"/>
  <c r="I108" i="1"/>
  <c r="I88" i="1"/>
  <c r="I255" i="1"/>
  <c r="I100" i="1"/>
  <c r="I267" i="1"/>
  <c r="I84" i="1"/>
  <c r="I251" i="1"/>
  <c r="U27" i="1" l="1"/>
  <c r="U202" i="1"/>
  <c r="I94" i="1"/>
  <c r="I261" i="1"/>
  <c r="I104" i="1"/>
  <c r="I271" i="1"/>
  <c r="I109" i="1"/>
  <c r="I276" i="1"/>
  <c r="I254" i="1"/>
  <c r="I87" i="1"/>
  <c r="I93" i="1"/>
  <c r="I260" i="1"/>
  <c r="I264" i="1"/>
  <c r="I97" i="1"/>
  <c r="I89" i="1"/>
  <c r="I256" i="1"/>
  <c r="I117" i="1"/>
  <c r="I284" i="1"/>
  <c r="I101" i="1"/>
  <c r="I268" i="1"/>
  <c r="U28" i="1" l="1"/>
  <c r="U203" i="1"/>
  <c r="I280" i="1"/>
  <c r="I113" i="1"/>
  <c r="I103" i="1"/>
  <c r="I270" i="1"/>
  <c r="I110" i="1"/>
  <c r="I277" i="1"/>
  <c r="I98" i="1"/>
  <c r="I265" i="1"/>
  <c r="I126" i="1"/>
  <c r="I293" i="1"/>
  <c r="I102" i="1"/>
  <c r="I269" i="1"/>
  <c r="I118" i="1"/>
  <c r="I285" i="1"/>
  <c r="I106" i="1"/>
  <c r="I273" i="1"/>
  <c r="I96" i="1"/>
  <c r="I263" i="1"/>
  <c r="U29" i="1" l="1"/>
  <c r="U204" i="1"/>
  <c r="I112" i="1"/>
  <c r="I279" i="1"/>
  <c r="I122" i="1"/>
  <c r="I289" i="1"/>
  <c r="I282" i="1"/>
  <c r="I115" i="1"/>
  <c r="I278" i="1"/>
  <c r="I111" i="1"/>
  <c r="I302" i="1"/>
  <c r="I135" i="1"/>
  <c r="I286" i="1"/>
  <c r="I119" i="1"/>
  <c r="I105" i="1"/>
  <c r="I272" i="1"/>
  <c r="I294" i="1"/>
  <c r="I127" i="1"/>
  <c r="I274" i="1"/>
  <c r="I107" i="1"/>
  <c r="U205" i="1" l="1"/>
  <c r="U30" i="1"/>
  <c r="I298" i="1"/>
  <c r="I131" i="1"/>
  <c r="I121" i="1"/>
  <c r="I288" i="1"/>
  <c r="I114" i="1"/>
  <c r="I281" i="1"/>
  <c r="I116" i="1"/>
  <c r="I283" i="1"/>
  <c r="I136" i="1"/>
  <c r="I303" i="1"/>
  <c r="I128" i="1"/>
  <c r="I295" i="1"/>
  <c r="I120" i="1"/>
  <c r="I287" i="1"/>
  <c r="I144" i="1"/>
  <c r="I311" i="1"/>
  <c r="I291" i="1"/>
  <c r="I124" i="1"/>
  <c r="U31" i="1" l="1"/>
  <c r="U206" i="1"/>
  <c r="I130" i="1"/>
  <c r="I297" i="1"/>
  <c r="I307" i="1"/>
  <c r="I140" i="1"/>
  <c r="I137" i="1"/>
  <c r="I304" i="1"/>
  <c r="I153" i="1"/>
  <c r="I320" i="1"/>
  <c r="I296" i="1"/>
  <c r="I129" i="1"/>
  <c r="I312" i="1"/>
  <c r="I145" i="1"/>
  <c r="I290" i="1"/>
  <c r="I123" i="1"/>
  <c r="I133" i="1"/>
  <c r="I300" i="1"/>
  <c r="I125" i="1"/>
  <c r="I292" i="1"/>
  <c r="U32" i="1" l="1"/>
  <c r="U207" i="1"/>
  <c r="I149" i="1"/>
  <c r="I316" i="1"/>
  <c r="I306" i="1"/>
  <c r="I139" i="1"/>
  <c r="I132" i="1"/>
  <c r="I299" i="1"/>
  <c r="I138" i="1"/>
  <c r="I305" i="1"/>
  <c r="I134" i="1"/>
  <c r="I301" i="1"/>
  <c r="I146" i="1"/>
  <c r="I313" i="1"/>
  <c r="I154" i="1"/>
  <c r="I321" i="1"/>
  <c r="I142" i="1"/>
  <c r="I309" i="1"/>
  <c r="I162" i="1"/>
  <c r="I329" i="1"/>
  <c r="U33" i="1" l="1"/>
  <c r="U208" i="1"/>
  <c r="I148" i="1"/>
  <c r="I315" i="1"/>
  <c r="I158" i="1"/>
  <c r="I325" i="1"/>
  <c r="I338" i="1"/>
  <c r="I171" i="1"/>
  <c r="I347" i="1" s="1"/>
  <c r="I330" i="1"/>
  <c r="I163" i="1"/>
  <c r="I322" i="1"/>
  <c r="I155" i="1"/>
  <c r="I314" i="1"/>
  <c r="I147" i="1"/>
  <c r="I318" i="1"/>
  <c r="I151" i="1"/>
  <c r="I310" i="1"/>
  <c r="I143" i="1"/>
  <c r="I141" i="1"/>
  <c r="I308" i="1"/>
  <c r="U34" i="1" l="1"/>
  <c r="U209" i="1"/>
  <c r="I334" i="1"/>
  <c r="I167" i="1"/>
  <c r="I157" i="1"/>
  <c r="I324" i="1"/>
  <c r="I160" i="1"/>
  <c r="I327" i="1"/>
  <c r="I323" i="1"/>
  <c r="I156" i="1"/>
  <c r="I150" i="1"/>
  <c r="I317" i="1"/>
  <c r="I152" i="1"/>
  <c r="I319" i="1"/>
  <c r="I164" i="1"/>
  <c r="I331" i="1"/>
  <c r="I339" i="1"/>
  <c r="I172" i="1"/>
  <c r="I348" i="1" s="1"/>
  <c r="U35" i="1" l="1"/>
  <c r="U210" i="1"/>
  <c r="I166" i="1"/>
  <c r="I333" i="1"/>
  <c r="I176" i="1"/>
  <c r="I352" i="1" s="1"/>
  <c r="I343" i="1"/>
  <c r="I328" i="1"/>
  <c r="I161" i="1"/>
  <c r="I165" i="1"/>
  <c r="I332" i="1"/>
  <c r="I173" i="1"/>
  <c r="I349" i="1" s="1"/>
  <c r="I340" i="1"/>
  <c r="I326" i="1"/>
  <c r="I159" i="1"/>
  <c r="I169" i="1"/>
  <c r="I336" i="1"/>
  <c r="U36" i="1" l="1"/>
  <c r="U211" i="1"/>
  <c r="I342" i="1"/>
  <c r="I175" i="1"/>
  <c r="I351" i="1" s="1"/>
  <c r="I168" i="1"/>
  <c r="I335" i="1"/>
  <c r="I174" i="1"/>
  <c r="I350" i="1" s="1"/>
  <c r="I341" i="1"/>
  <c r="I170" i="1"/>
  <c r="I346" i="1" s="1"/>
  <c r="I337" i="1"/>
  <c r="I178" i="1"/>
  <c r="I354" i="1" s="1"/>
  <c r="I345" i="1"/>
  <c r="U212" i="1" l="1"/>
  <c r="U37" i="1"/>
  <c r="I344" i="1"/>
  <c r="I177" i="1"/>
  <c r="I353" i="1" s="1"/>
  <c r="U213" i="1" l="1"/>
  <c r="U38" i="1"/>
  <c r="U39" i="1" l="1"/>
  <c r="U214" i="1"/>
  <c r="U40" i="1" l="1"/>
  <c r="U215" i="1"/>
  <c r="U41" i="1" l="1"/>
  <c r="U216" i="1"/>
  <c r="U42" i="1" l="1"/>
  <c r="U217" i="1"/>
  <c r="U43" i="1" l="1"/>
  <c r="U218" i="1"/>
  <c r="U44" i="1" l="1"/>
  <c r="U219" i="1"/>
  <c r="U220" i="1" l="1"/>
  <c r="U45" i="1"/>
  <c r="U46" i="1" l="1"/>
  <c r="U221" i="1"/>
  <c r="U47" i="1" l="1"/>
  <c r="U222" i="1"/>
  <c r="U223" i="1" l="1"/>
  <c r="U48" i="1"/>
  <c r="U49" i="1" l="1"/>
  <c r="U224" i="1"/>
  <c r="U50" i="1" l="1"/>
  <c r="U225" i="1"/>
  <c r="U51" i="1" l="1"/>
  <c r="U226" i="1"/>
  <c r="U52" i="1" l="1"/>
  <c r="U227" i="1"/>
  <c r="U53" i="1" l="1"/>
  <c r="U228" i="1"/>
  <c r="U54" i="1" l="1"/>
  <c r="U229" i="1"/>
  <c r="U230" i="1" l="1"/>
  <c r="U55" i="1"/>
  <c r="U231" i="1" l="1"/>
  <c r="U56" i="1"/>
  <c r="U57" i="1" l="1"/>
  <c r="U232" i="1"/>
  <c r="U58" i="1" l="1"/>
  <c r="U233" i="1"/>
  <c r="U59" i="1" l="1"/>
  <c r="U234" i="1"/>
  <c r="U60" i="1" l="1"/>
  <c r="U235" i="1"/>
  <c r="U61" i="1" l="1"/>
  <c r="U236" i="1"/>
  <c r="U62" i="1" l="1"/>
  <c r="U237" i="1"/>
  <c r="U238" i="1" l="1"/>
  <c r="U63" i="1"/>
  <c r="U64" i="1" l="1"/>
  <c r="U239" i="1"/>
  <c r="U65" i="1" l="1"/>
  <c r="U240" i="1"/>
  <c r="U241" i="1" l="1"/>
  <c r="U66" i="1"/>
  <c r="U67" i="1" l="1"/>
  <c r="U242" i="1"/>
  <c r="U68" i="1" l="1"/>
  <c r="U243" i="1"/>
  <c r="U69" i="1" l="1"/>
  <c r="U244" i="1"/>
  <c r="U70" i="1" l="1"/>
  <c r="U245" i="1"/>
  <c r="U71" i="1" l="1"/>
  <c r="U246" i="1"/>
  <c r="U72" i="1" l="1"/>
  <c r="U247" i="1"/>
  <c r="U248" i="1" l="1"/>
  <c r="U73" i="1"/>
  <c r="U249" i="1" l="1"/>
  <c r="U74" i="1"/>
  <c r="U75" i="1" l="1"/>
  <c r="U250" i="1"/>
  <c r="U76" i="1" l="1"/>
  <c r="U251" i="1"/>
  <c r="U77" i="1" l="1"/>
  <c r="U252" i="1"/>
  <c r="U78" i="1" l="1"/>
  <c r="U253" i="1"/>
  <c r="U79" i="1" l="1"/>
  <c r="U254" i="1"/>
  <c r="U80" i="1" l="1"/>
  <c r="U255" i="1"/>
  <c r="U256" i="1" l="1"/>
  <c r="U81" i="1"/>
  <c r="U82" i="1" l="1"/>
  <c r="U257" i="1"/>
  <c r="U83" i="1" l="1"/>
  <c r="U258" i="1"/>
  <c r="U259" i="1" l="1"/>
  <c r="U84" i="1"/>
  <c r="U85" i="1" l="1"/>
  <c r="U260" i="1"/>
  <c r="U86" i="1" l="1"/>
  <c r="U261" i="1"/>
  <c r="U87" i="1" l="1"/>
  <c r="U262" i="1"/>
  <c r="U88" i="1" l="1"/>
  <c r="U263" i="1"/>
  <c r="U89" i="1" l="1"/>
  <c r="U264" i="1"/>
  <c r="U90" i="1" l="1"/>
  <c r="U265" i="1"/>
  <c r="U266" i="1" l="1"/>
  <c r="U91" i="1"/>
  <c r="U267" i="1" l="1"/>
  <c r="U92" i="1"/>
  <c r="U93" i="1" l="1"/>
  <c r="U268" i="1"/>
  <c r="U94" i="1" l="1"/>
  <c r="U269" i="1"/>
  <c r="U95" i="1" l="1"/>
  <c r="U270" i="1"/>
  <c r="U96" i="1" l="1"/>
  <c r="U271" i="1"/>
  <c r="U97" i="1" l="1"/>
  <c r="U272" i="1"/>
  <c r="U98" i="1" l="1"/>
  <c r="U273" i="1"/>
  <c r="U274" i="1" l="1"/>
  <c r="U99" i="1"/>
  <c r="U100" i="1" l="1"/>
  <c r="U275" i="1"/>
  <c r="U101" i="1" l="1"/>
  <c r="U276" i="1"/>
  <c r="U277" i="1" l="1"/>
  <c r="U102" i="1"/>
  <c r="U103" i="1" l="1"/>
  <c r="U278" i="1"/>
  <c r="U104" i="1" l="1"/>
  <c r="U279" i="1"/>
  <c r="U105" i="1" l="1"/>
  <c r="U280" i="1"/>
  <c r="U106" i="1" l="1"/>
  <c r="U281" i="1"/>
  <c r="U107" i="1" l="1"/>
  <c r="U282" i="1"/>
  <c r="U108" i="1" l="1"/>
  <c r="U283" i="1"/>
  <c r="U284" i="1" l="1"/>
  <c r="U109" i="1"/>
  <c r="U285" i="1" l="1"/>
  <c r="U110" i="1"/>
  <c r="U111" i="1" l="1"/>
  <c r="U286" i="1"/>
  <c r="U112" i="1" l="1"/>
  <c r="U287" i="1"/>
  <c r="U113" i="1" l="1"/>
  <c r="U288" i="1"/>
  <c r="U114" i="1" l="1"/>
  <c r="U289" i="1"/>
  <c r="U115" i="1" l="1"/>
  <c r="U290" i="1"/>
  <c r="U116" i="1" l="1"/>
  <c r="U291" i="1"/>
  <c r="U292" i="1" l="1"/>
  <c r="U117" i="1"/>
  <c r="U118" i="1" l="1"/>
  <c r="U293" i="1"/>
  <c r="U119" i="1" l="1"/>
  <c r="U294" i="1"/>
  <c r="U295" i="1" l="1"/>
  <c r="U120" i="1"/>
  <c r="U121" i="1" l="1"/>
  <c r="U296" i="1"/>
  <c r="U122" i="1" l="1"/>
  <c r="U297" i="1"/>
  <c r="U123" i="1" l="1"/>
  <c r="U298" i="1"/>
  <c r="U124" i="1" l="1"/>
  <c r="U299" i="1"/>
  <c r="U125" i="1" l="1"/>
  <c r="U300" i="1"/>
  <c r="U126" i="1" l="1"/>
  <c r="U301" i="1"/>
  <c r="U302" i="1" l="1"/>
  <c r="U127" i="1"/>
  <c r="U303" i="1" l="1"/>
  <c r="U128" i="1"/>
  <c r="U129" i="1" l="1"/>
  <c r="U304" i="1"/>
  <c r="U130" i="1" l="1"/>
  <c r="U305" i="1"/>
  <c r="U131" i="1" l="1"/>
  <c r="U306" i="1"/>
  <c r="U132" i="1" l="1"/>
  <c r="U307" i="1"/>
  <c r="U133" i="1" l="1"/>
  <c r="U308" i="1"/>
  <c r="U134" i="1" l="1"/>
  <c r="U309" i="1"/>
  <c r="U310" i="1" l="1"/>
  <c r="U135" i="1"/>
  <c r="U136" i="1" l="1"/>
  <c r="U311" i="1"/>
  <c r="U137" i="1" l="1"/>
  <c r="U312" i="1"/>
  <c r="U313" i="1" l="1"/>
  <c r="U138" i="1"/>
  <c r="U139" i="1" l="1"/>
  <c r="U314" i="1"/>
  <c r="U140" i="1" l="1"/>
  <c r="U315" i="1"/>
  <c r="U141" i="1" l="1"/>
  <c r="U316" i="1"/>
  <c r="U142" i="1" l="1"/>
  <c r="U317" i="1"/>
  <c r="U143" i="1" l="1"/>
  <c r="U318" i="1"/>
  <c r="U144" i="1" l="1"/>
  <c r="U319" i="1"/>
  <c r="U320" i="1" l="1"/>
  <c r="U145" i="1"/>
  <c r="U321" i="1" l="1"/>
  <c r="U146" i="1"/>
  <c r="U147" i="1" l="1"/>
  <c r="U322" i="1"/>
  <c r="U148" i="1" l="1"/>
  <c r="U323" i="1"/>
  <c r="U149" i="1" l="1"/>
  <c r="U324" i="1"/>
  <c r="U150" i="1" l="1"/>
  <c r="U325" i="1"/>
  <c r="U151" i="1" l="1"/>
  <c r="U326" i="1"/>
  <c r="U152" i="1" l="1"/>
  <c r="U327" i="1"/>
  <c r="U328" i="1" l="1"/>
  <c r="U153" i="1"/>
  <c r="U154" i="1" l="1"/>
  <c r="U329" i="1"/>
  <c r="U155" i="1" l="1"/>
  <c r="U330" i="1"/>
  <c r="U331" i="1" l="1"/>
  <c r="U156" i="1"/>
  <c r="U157" i="1" l="1"/>
  <c r="U332" i="1"/>
  <c r="U158" i="1" l="1"/>
  <c r="U333" i="1"/>
  <c r="U159" i="1" l="1"/>
  <c r="U334" i="1"/>
  <c r="U160" i="1" l="1"/>
  <c r="U335" i="1"/>
  <c r="U161" i="1" l="1"/>
  <c r="U336" i="1"/>
  <c r="U162" i="1" l="1"/>
  <c r="U337" i="1"/>
  <c r="U338" i="1" l="1"/>
  <c r="U163" i="1"/>
  <c r="U339" i="1" l="1"/>
  <c r="U164" i="1"/>
  <c r="U165" i="1" l="1"/>
  <c r="U340" i="1"/>
  <c r="U166" i="1" l="1"/>
  <c r="U341" i="1"/>
  <c r="U167" i="1" l="1"/>
  <c r="U342" i="1"/>
  <c r="U168" i="1" l="1"/>
  <c r="U343" i="1"/>
  <c r="U169" i="1" l="1"/>
  <c r="U344" i="1"/>
  <c r="U170" i="1" l="1"/>
  <c r="U345" i="1"/>
  <c r="U346" i="1" l="1"/>
  <c r="U171" i="1"/>
  <c r="U172" i="1" l="1"/>
  <c r="U347" i="1"/>
  <c r="U173" i="1" l="1"/>
  <c r="U348" i="1"/>
  <c r="U349" i="1" l="1"/>
  <c r="U174" i="1"/>
  <c r="U175" i="1" l="1"/>
  <c r="U350" i="1"/>
  <c r="U176" i="1" l="1"/>
  <c r="U351" i="1"/>
  <c r="U177" i="1" l="1"/>
  <c r="U352" i="1"/>
  <c r="U178" i="1" l="1"/>
  <c r="U354" i="1" s="1"/>
  <c r="U353" i="1"/>
</calcChain>
</file>

<file path=xl/sharedStrings.xml><?xml version="1.0" encoding="utf-8"?>
<sst xmlns="http://schemas.openxmlformats.org/spreadsheetml/2006/main" count="2000" uniqueCount="273">
  <si>
    <t>int</t>
  </si>
  <si>
    <t>string</t>
  </si>
  <si>
    <t>stageId</t>
  </si>
  <si>
    <t>chapterId</t>
  </si>
  <si>
    <t>name</t>
  </si>
  <si>
    <t>desc</t>
  </si>
  <si>
    <t>type</t>
  </si>
  <si>
    <t>sceneID</t>
  </si>
  <si>
    <t>sceneConfig</t>
  </si>
  <si>
    <t>finShowList</t>
  </si>
  <si>
    <t>point</t>
  </si>
  <si>
    <t>capacity</t>
  </si>
  <si>
    <t>stageStepCount</t>
  </si>
  <si>
    <t>perBloodCount</t>
  </si>
  <si>
    <t>strengthCost</t>
  </si>
  <si>
    <t>challengetimesLimit</t>
  </si>
  <si>
    <t>startLimit1</t>
  </si>
  <si>
    <t>startLimit2</t>
  </si>
  <si>
    <t>startLimit3</t>
  </si>
  <si>
    <t>startLimit4</t>
  </si>
  <si>
    <t>startLimit5</t>
  </si>
  <si>
    <t>icon</t>
  </si>
  <si>
    <t>bossShow</t>
  </si>
  <si>
    <t>StarRequire1</t>
  </si>
  <si>
    <t>StarRequire2</t>
  </si>
  <si>
    <t>StarRequire3</t>
  </si>
  <si>
    <t>awardGold</t>
  </si>
  <si>
    <t>awardExp</t>
  </si>
  <si>
    <t>awardOther</t>
  </si>
  <si>
    <t>awardID</t>
  </si>
  <si>
    <t>map</t>
  </si>
  <si>
    <t>300;300</t>
  </si>
  <si>
    <t>2;1_3_0;(死亡次数小于1次);164;117;1</t>
  </si>
  <si>
    <t>4;0.25_3_0;(生命值未低于25%);146;117;1</t>
  </si>
  <si>
    <r>
      <t>1;</t>
    </r>
    <r>
      <rPr>
        <sz val="12"/>
        <color indexed="8"/>
        <rFont val="宋体"/>
        <family val="3"/>
        <charset val="134"/>
      </rPr>
      <t>1</t>
    </r>
    <phoneticPr fontId="3" type="noConversion"/>
  </si>
  <si>
    <t>大师试炼-1</t>
    <phoneticPr fontId="3" type="noConversion"/>
  </si>
  <si>
    <t>大师试炼-2</t>
  </si>
  <si>
    <t>大师试炼-3</t>
  </si>
  <si>
    <t>通关金币</t>
    <phoneticPr fontId="3" type="noConversion"/>
  </si>
  <si>
    <r>
      <t>f</t>
    </r>
    <r>
      <rPr>
        <sz val="12"/>
        <color indexed="8"/>
        <rFont val="宋体"/>
        <family val="3"/>
        <charset val="134"/>
      </rPr>
      <t>irstA</t>
    </r>
    <r>
      <rPr>
        <sz val="12"/>
        <color indexed="8"/>
        <rFont val="宋体"/>
        <family val="3"/>
        <charset val="134"/>
      </rPr>
      <t>wardID</t>
    </r>
    <phoneticPr fontId="3" type="noConversion"/>
  </si>
  <si>
    <r>
      <t>1</t>
    </r>
    <r>
      <rPr>
        <sz val="12"/>
        <color indexed="8"/>
        <rFont val="宋体"/>
        <family val="3"/>
        <charset val="134"/>
      </rPr>
      <t>;2;100</t>
    </r>
    <phoneticPr fontId="3" type="noConversion"/>
  </si>
  <si>
    <t>1;2;110</t>
    <phoneticPr fontId="3" type="noConversion"/>
  </si>
  <si>
    <t>1;2;120</t>
    <phoneticPr fontId="3" type="noConversion"/>
  </si>
  <si>
    <t>1;2;130</t>
    <phoneticPr fontId="3" type="noConversion"/>
  </si>
  <si>
    <t>400;400</t>
    <phoneticPr fontId="3" type="noConversion"/>
  </si>
  <si>
    <t>500;500</t>
    <phoneticPr fontId="3" type="noConversion"/>
  </si>
  <si>
    <t>600;600</t>
    <phoneticPr fontId="3" type="noConversion"/>
  </si>
  <si>
    <t>数数多少个字凑十个吧数数多少个字凑十个吧数数多少个字凑十个吧数数多少个字凑十个吧</t>
    <phoneticPr fontId="3" type="noConversion"/>
  </si>
  <si>
    <t>数数多少个字凑十个吧数数多少个字凑十个吧数数多少个字凑十个吧</t>
    <phoneticPr fontId="3" type="noConversion"/>
  </si>
  <si>
    <t>数数多少个字凑十个吧数数多少个字凑十个吧</t>
    <phoneticPr fontId="3" type="noConversion"/>
  </si>
  <si>
    <t>数数多少个字凑十个吧</t>
    <phoneticPr fontId="3" type="noConversion"/>
  </si>
  <si>
    <r>
      <t>i</t>
    </r>
    <r>
      <rPr>
        <sz val="12"/>
        <color indexed="8"/>
        <rFont val="宋体"/>
        <family val="3"/>
        <charset val="134"/>
      </rPr>
      <t>nt</t>
    </r>
    <phoneticPr fontId="3" type="noConversion"/>
  </si>
  <si>
    <r>
      <t>awardC</t>
    </r>
    <r>
      <rPr>
        <sz val="12"/>
        <color indexed="8"/>
        <rFont val="宋体"/>
        <family val="3"/>
        <charset val="134"/>
      </rPr>
      <t>ardI</t>
    </r>
    <r>
      <rPr>
        <sz val="12"/>
        <color indexed="8"/>
        <rFont val="宋体"/>
        <family val="3"/>
        <charset val="134"/>
      </rPr>
      <t>D</t>
    </r>
    <phoneticPr fontId="3" type="noConversion"/>
  </si>
  <si>
    <t>string</t>
    <phoneticPr fontId="3" type="noConversion"/>
  </si>
  <si>
    <t>awardShow</t>
    <phoneticPr fontId="3" type="noConversion"/>
  </si>
  <si>
    <t>awardCardShow</t>
    <phoneticPr fontId="3" type="noConversion"/>
  </si>
  <si>
    <r>
      <t>ui/Select/</t>
    </r>
    <r>
      <rPr>
        <sz val="12"/>
        <color indexed="8"/>
        <rFont val="宋体"/>
        <family val="3"/>
        <charset val="134"/>
      </rPr>
      <t>qizi1.png</t>
    </r>
    <phoneticPr fontId="3" type="noConversion"/>
  </si>
  <si>
    <r>
      <t>ui/Select/</t>
    </r>
    <r>
      <rPr>
        <sz val="12"/>
        <color indexed="8"/>
        <rFont val="宋体"/>
        <family val="3"/>
        <charset val="134"/>
      </rPr>
      <t>qizi2.png</t>
    </r>
    <r>
      <rPr>
        <sz val="11"/>
        <color theme="1"/>
        <rFont val="宋体"/>
        <family val="2"/>
        <charset val="134"/>
        <scheme val="minor"/>
      </rPr>
      <t/>
    </r>
  </si>
  <si>
    <r>
      <t>ui/Select/</t>
    </r>
    <r>
      <rPr>
        <sz val="12"/>
        <color indexed="8"/>
        <rFont val="宋体"/>
        <family val="3"/>
        <charset val="134"/>
      </rPr>
      <t>qizi3.png</t>
    </r>
    <r>
      <rPr>
        <sz val="11"/>
        <color theme="1"/>
        <rFont val="宋体"/>
        <family val="2"/>
        <charset val="134"/>
        <scheme val="minor"/>
      </rPr>
      <t/>
    </r>
  </si>
  <si>
    <r>
      <t>ui/Select/</t>
    </r>
    <r>
      <rPr>
        <sz val="12"/>
        <color indexed="8"/>
        <rFont val="宋体"/>
        <family val="3"/>
        <charset val="134"/>
      </rPr>
      <t>qizi4.png</t>
    </r>
    <r>
      <rPr>
        <sz val="11"/>
        <color theme="1"/>
        <rFont val="宋体"/>
        <family val="2"/>
        <charset val="134"/>
        <scheme val="minor"/>
      </rPr>
      <t/>
    </r>
  </si>
  <si>
    <t>大师试炼-4</t>
    <phoneticPr fontId="3" type="noConversion"/>
  </si>
  <si>
    <t>(2,10011101);(2,10011102);(2,10011103);(2,20001203)</t>
    <phoneticPr fontId="3" type="noConversion"/>
  </si>
  <si>
    <t>(2,10011104);(2,10011105);(2,10011106);(2,20002203)</t>
    <phoneticPr fontId="3" type="noConversion"/>
  </si>
  <si>
    <t>(2,10011101);(2,10011102);(2,10011103);(2,20001203)</t>
    <phoneticPr fontId="3" type="noConversion"/>
  </si>
  <si>
    <t>(2,10011101);(2,10011102);(2,10011103);(2,20001203)</t>
    <phoneticPr fontId="3" type="noConversion"/>
  </si>
  <si>
    <t>第一章坐标</t>
    <phoneticPr fontId="3" type="noConversion"/>
  </si>
  <si>
    <r>
      <t>map</t>
    </r>
    <r>
      <rPr>
        <sz val="12"/>
        <color indexed="8"/>
        <rFont val="宋体"/>
        <family val="3"/>
        <charset val="134"/>
      </rPr>
      <t>1</t>
    </r>
    <phoneticPr fontId="3" type="noConversion"/>
  </si>
  <si>
    <r>
      <t>map</t>
    </r>
    <r>
      <rPr>
        <sz val="12"/>
        <color indexed="8"/>
        <rFont val="宋体"/>
        <family val="3"/>
        <charset val="134"/>
      </rPr>
      <t>5</t>
    </r>
    <r>
      <rPr>
        <sz val="11"/>
        <color theme="1"/>
        <rFont val="宋体"/>
        <family val="2"/>
        <charset val="134"/>
        <scheme val="minor"/>
      </rPr>
      <t/>
    </r>
  </si>
  <si>
    <t>map2</t>
    <phoneticPr fontId="3" type="noConversion"/>
  </si>
  <si>
    <t>map4</t>
  </si>
  <si>
    <t>map6</t>
  </si>
  <si>
    <t>map8</t>
  </si>
  <si>
    <t>1;150_2_0;(通关时间小于150秒);103;117;1</t>
  </si>
  <si>
    <t>1;2;50</t>
  </si>
  <si>
    <t>1;2;50</t>
    <phoneticPr fontId="3" type="noConversion"/>
  </si>
  <si>
    <t>1;2;50</t>
    <phoneticPr fontId="3" type="noConversion"/>
  </si>
  <si>
    <t>(2,10011101);(2,20002401);(1,1);(1,2)</t>
  </si>
  <si>
    <r>
      <t>第二章-</t>
    </r>
    <r>
      <rPr>
        <sz val="12"/>
        <color indexed="8"/>
        <rFont val="宋体"/>
        <family val="3"/>
        <charset val="134"/>
      </rPr>
      <t>1</t>
    </r>
    <phoneticPr fontId="3" type="noConversion"/>
  </si>
  <si>
    <r>
      <t>第二章-</t>
    </r>
    <r>
      <rPr>
        <sz val="12"/>
        <color indexed="8"/>
        <rFont val="宋体"/>
        <family val="3"/>
        <charset val="134"/>
      </rPr>
      <t>2</t>
    </r>
    <r>
      <rPr>
        <sz val="11"/>
        <color theme="1"/>
        <rFont val="宋体"/>
        <family val="2"/>
        <charset val="134"/>
        <scheme val="minor"/>
      </rPr>
      <t/>
    </r>
  </si>
  <si>
    <r>
      <t>第二章-</t>
    </r>
    <r>
      <rPr>
        <sz val="12"/>
        <color indexed="8"/>
        <rFont val="宋体"/>
        <family val="3"/>
        <charset val="134"/>
      </rPr>
      <t>3</t>
    </r>
    <r>
      <rPr>
        <sz val="11"/>
        <color theme="1"/>
        <rFont val="宋体"/>
        <family val="2"/>
        <charset val="134"/>
        <scheme val="minor"/>
      </rPr>
      <t/>
    </r>
  </si>
  <si>
    <r>
      <t>第二章-</t>
    </r>
    <r>
      <rPr>
        <sz val="12"/>
        <color indexed="8"/>
        <rFont val="宋体"/>
        <family val="3"/>
        <charset val="134"/>
      </rPr>
      <t>4</t>
    </r>
    <r>
      <rPr>
        <sz val="11"/>
        <color theme="1"/>
        <rFont val="宋体"/>
        <family val="2"/>
        <charset val="134"/>
        <scheme val="minor"/>
      </rPr>
      <t/>
    </r>
  </si>
  <si>
    <r>
      <t>第二章-</t>
    </r>
    <r>
      <rPr>
        <sz val="12"/>
        <color indexed="8"/>
        <rFont val="宋体"/>
        <family val="3"/>
        <charset val="134"/>
      </rPr>
      <t>5</t>
    </r>
    <r>
      <rPr>
        <sz val="11"/>
        <color theme="1"/>
        <rFont val="宋体"/>
        <family val="2"/>
        <charset val="134"/>
        <scheme val="minor"/>
      </rPr>
      <t/>
    </r>
  </si>
  <si>
    <r>
      <t>第二章-</t>
    </r>
    <r>
      <rPr>
        <sz val="12"/>
        <color indexed="8"/>
        <rFont val="宋体"/>
        <family val="3"/>
        <charset val="134"/>
      </rPr>
      <t>6</t>
    </r>
    <r>
      <rPr>
        <sz val="11"/>
        <color theme="1"/>
        <rFont val="宋体"/>
        <family val="2"/>
        <charset val="134"/>
        <scheme val="minor"/>
      </rPr>
      <t/>
    </r>
  </si>
  <si>
    <r>
      <t>第二章-</t>
    </r>
    <r>
      <rPr>
        <sz val="12"/>
        <color indexed="8"/>
        <rFont val="宋体"/>
        <family val="3"/>
        <charset val="134"/>
      </rPr>
      <t>7</t>
    </r>
    <r>
      <rPr>
        <sz val="11"/>
        <color theme="1"/>
        <rFont val="宋体"/>
        <family val="2"/>
        <charset val="134"/>
        <scheme val="minor"/>
      </rPr>
      <t/>
    </r>
  </si>
  <si>
    <r>
      <t>第二章-</t>
    </r>
    <r>
      <rPr>
        <sz val="12"/>
        <color indexed="8"/>
        <rFont val="宋体"/>
        <family val="3"/>
        <charset val="134"/>
      </rPr>
      <t>8</t>
    </r>
    <r>
      <rPr>
        <sz val="11"/>
        <color theme="1"/>
        <rFont val="宋体"/>
        <family val="2"/>
        <charset val="134"/>
        <scheme val="minor"/>
      </rPr>
      <t/>
    </r>
  </si>
  <si>
    <r>
      <t>第二章-</t>
    </r>
    <r>
      <rPr>
        <sz val="12"/>
        <color indexed="8"/>
        <rFont val="宋体"/>
        <family val="3"/>
        <charset val="134"/>
      </rPr>
      <t>9</t>
    </r>
    <r>
      <rPr>
        <sz val="11"/>
        <color theme="1"/>
        <rFont val="宋体"/>
        <family val="2"/>
        <charset val="134"/>
        <scheme val="minor"/>
      </rPr>
      <t/>
    </r>
  </si>
  <si>
    <t>第三章-1</t>
  </si>
  <si>
    <t>第三章-2</t>
  </si>
  <si>
    <t>第三章-3</t>
  </si>
  <si>
    <t>第三章-4</t>
  </si>
  <si>
    <t>第三章-5</t>
  </si>
  <si>
    <t>第三章-6</t>
  </si>
  <si>
    <t>第三章-7</t>
  </si>
  <si>
    <t>第三章-8</t>
  </si>
  <si>
    <t>第三章-9</t>
  </si>
  <si>
    <t>第四章-1</t>
  </si>
  <si>
    <t>第四章-2</t>
  </si>
  <si>
    <t>第四章-3</t>
  </si>
  <si>
    <t>第四章-4</t>
  </si>
  <si>
    <t>第四章-5</t>
  </si>
  <si>
    <t>第四章-6</t>
  </si>
  <si>
    <t>第四章-7</t>
  </si>
  <si>
    <t>第四章-8</t>
  </si>
  <si>
    <t>第四章-9</t>
  </si>
  <si>
    <t>第五章-1</t>
  </si>
  <si>
    <t>第五章-2</t>
  </si>
  <si>
    <t>第五章-3</t>
  </si>
  <si>
    <t>第五章-4</t>
  </si>
  <si>
    <t>第五章-5</t>
  </si>
  <si>
    <t>第五章-6</t>
  </si>
  <si>
    <t>第五章-7</t>
  </si>
  <si>
    <t>第五章-8</t>
  </si>
  <si>
    <t>第五章-9</t>
  </si>
  <si>
    <t>第六章-1</t>
  </si>
  <si>
    <t>第六章-2</t>
  </si>
  <si>
    <t>第六章-3</t>
  </si>
  <si>
    <t>第六章-4</t>
  </si>
  <si>
    <t>第六章-5</t>
  </si>
  <si>
    <t>第六章-6</t>
  </si>
  <si>
    <t>第六章-7</t>
  </si>
  <si>
    <t>第六章-8</t>
  </si>
  <si>
    <t>第六章-9</t>
  </si>
  <si>
    <t>第七章-1</t>
  </si>
  <si>
    <t>第七章-2</t>
  </si>
  <si>
    <t>第七章-3</t>
  </si>
  <si>
    <t>第七章-4</t>
  </si>
  <si>
    <t>第七章-5</t>
  </si>
  <si>
    <t>第七章-6</t>
  </si>
  <si>
    <t>第七章-7</t>
  </si>
  <si>
    <t>第七章-8</t>
  </si>
  <si>
    <t>第七章-9</t>
  </si>
  <si>
    <t>第八章-1</t>
  </si>
  <si>
    <t>第八章-2</t>
  </si>
  <si>
    <t>第八章-3</t>
  </si>
  <si>
    <t>第八章-4</t>
  </si>
  <si>
    <t>第八章-5</t>
  </si>
  <si>
    <t>第八章-6</t>
  </si>
  <si>
    <t>第八章-7</t>
  </si>
  <si>
    <t>第八章-8</t>
  </si>
  <si>
    <t>第八章-9</t>
  </si>
  <si>
    <t>第九章-1</t>
  </si>
  <si>
    <t>第九章-2</t>
  </si>
  <si>
    <t>第九章-3</t>
  </si>
  <si>
    <t>第九章-4</t>
  </si>
  <si>
    <t>第九章-5</t>
  </si>
  <si>
    <t>第九章-6</t>
  </si>
  <si>
    <t>第九章-7</t>
  </si>
  <si>
    <t>第九章-8</t>
  </si>
  <si>
    <t>第九章-9</t>
  </si>
  <si>
    <t>第十章-1</t>
  </si>
  <si>
    <t>第十章-2</t>
  </si>
  <si>
    <t>第十章-3</t>
  </si>
  <si>
    <t>第十章-4</t>
  </si>
  <si>
    <t>第十章-5</t>
  </si>
  <si>
    <t>第十章-6</t>
  </si>
  <si>
    <t>第十章-7</t>
  </si>
  <si>
    <t>第十章-8</t>
  </si>
  <si>
    <t>第十章-9</t>
  </si>
  <si>
    <t>第十一章-1</t>
  </si>
  <si>
    <t>第十一章-2</t>
  </si>
  <si>
    <t>第十一章-3</t>
  </si>
  <si>
    <t>第十一章-4</t>
  </si>
  <si>
    <t>第十一章-5</t>
  </si>
  <si>
    <t>第十一章-6</t>
  </si>
  <si>
    <t>第十一章-7</t>
  </si>
  <si>
    <t>第十一章-8</t>
  </si>
  <si>
    <t>第十一章-9</t>
  </si>
  <si>
    <t>第十二章-1</t>
  </si>
  <si>
    <t>第十二章-2</t>
  </si>
  <si>
    <t>第十二章-3</t>
  </si>
  <si>
    <t>第十二章-4</t>
  </si>
  <si>
    <t>第十二章-5</t>
  </si>
  <si>
    <t>第十二章-6</t>
  </si>
  <si>
    <t>第十二章-7</t>
  </si>
  <si>
    <t>第十二章-8</t>
  </si>
  <si>
    <t>第十二章-9</t>
  </si>
  <si>
    <t>第十三章-1</t>
  </si>
  <si>
    <t>第十三章-2</t>
  </si>
  <si>
    <t>第十三章-3</t>
  </si>
  <si>
    <t>第十三章-4</t>
  </si>
  <si>
    <t>第十三章-5</t>
  </si>
  <si>
    <t>第十三章-6</t>
  </si>
  <si>
    <t>第十三章-7</t>
  </si>
  <si>
    <t>第十三章-8</t>
  </si>
  <si>
    <t>第十三章-9</t>
  </si>
  <si>
    <t>第十四章-1</t>
  </si>
  <si>
    <t>第十四章-2</t>
  </si>
  <si>
    <t>第十四章-3</t>
  </si>
  <si>
    <t>第十四章-4</t>
  </si>
  <si>
    <t>第十四章-5</t>
  </si>
  <si>
    <t>第十四章-6</t>
  </si>
  <si>
    <t>第十四章-7</t>
  </si>
  <si>
    <t>第十四章-8</t>
  </si>
  <si>
    <t>第十四章-9</t>
  </si>
  <si>
    <t>第十五章-1</t>
  </si>
  <si>
    <t>第十五章-2</t>
  </si>
  <si>
    <t>第十五章-3</t>
  </si>
  <si>
    <t>第十五章-4</t>
  </si>
  <si>
    <t>第十五章-5</t>
  </si>
  <si>
    <t>第十五章-6</t>
  </si>
  <si>
    <t>第十五章-7</t>
  </si>
  <si>
    <t>第十五章-8</t>
  </si>
  <si>
    <t>第十五章-9</t>
  </si>
  <si>
    <t>第十六章-1</t>
  </si>
  <si>
    <t>第十六章-2</t>
  </si>
  <si>
    <t>第十六章-3</t>
  </si>
  <si>
    <t>第十六章-4</t>
  </si>
  <si>
    <t>第十六章-5</t>
  </si>
  <si>
    <t>第十六章-6</t>
  </si>
  <si>
    <t>第十六章-7</t>
  </si>
  <si>
    <t>第十六章-8</t>
  </si>
  <si>
    <t>第十六章-9</t>
  </si>
  <si>
    <t>第十七章-1</t>
  </si>
  <si>
    <t>第十七章-2</t>
  </si>
  <si>
    <t>第十七章-3</t>
  </si>
  <si>
    <t>第十七章-4</t>
  </si>
  <si>
    <t>第十七章-5</t>
  </si>
  <si>
    <t>第十七章-6</t>
  </si>
  <si>
    <t>第十七章-7</t>
  </si>
  <si>
    <t>第十七章-8</t>
  </si>
  <si>
    <t>第十七章-9</t>
  </si>
  <si>
    <t>第十八章-1</t>
  </si>
  <si>
    <t>第十八章-2</t>
  </si>
  <si>
    <t>第十八章-3</t>
  </si>
  <si>
    <t>第十八章-4</t>
  </si>
  <si>
    <t>第十八章-5</t>
  </si>
  <si>
    <t>第十八章-6</t>
  </si>
  <si>
    <t>第十八章-7</t>
  </si>
  <si>
    <t>第十八章-8</t>
  </si>
  <si>
    <t>第十八章-9</t>
  </si>
  <si>
    <t>第十九章-1</t>
  </si>
  <si>
    <t>第十九章-2</t>
  </si>
  <si>
    <t>第十九章-3</t>
  </si>
  <si>
    <t>第十九章-4</t>
  </si>
  <si>
    <t>第十九章-5</t>
  </si>
  <si>
    <t>第十九章-6</t>
  </si>
  <si>
    <t>第十九章-7</t>
  </si>
  <si>
    <t>第十九章-8</t>
  </si>
  <si>
    <t>第十九章-9</t>
  </si>
  <si>
    <t>第二十章-1</t>
  </si>
  <si>
    <t>第二十章-2</t>
  </si>
  <si>
    <t>第二十章-3</t>
  </si>
  <si>
    <t>第二十章-4</t>
  </si>
  <si>
    <t>第二十章-5</t>
  </si>
  <si>
    <t>第二十章-6</t>
  </si>
  <si>
    <t>第二十章-7</t>
  </si>
  <si>
    <t>第二十章-8</t>
  </si>
  <si>
    <t>第二十章-9</t>
  </si>
  <si>
    <t>第一章-1</t>
  </si>
  <si>
    <t>第一章-2</t>
  </si>
  <si>
    <t>第一章-3</t>
  </si>
  <si>
    <t>第一章-4</t>
  </si>
  <si>
    <t>第一章-5</t>
  </si>
  <si>
    <t>2;1;3;0;(死亡次数小于1次);164;117;1</t>
  </si>
  <si>
    <t>1;150;2;0;(通关时间小于150秒);103;117;1</t>
  </si>
  <si>
    <t>4;25;3;0;(生命值未低于25%);146;117;1</t>
  </si>
  <si>
    <r>
      <t>map</t>
    </r>
    <r>
      <rPr>
        <sz val="12"/>
        <color indexed="8"/>
        <rFont val="宋体"/>
        <family val="3"/>
        <charset val="134"/>
      </rPr>
      <t>3</t>
    </r>
    <r>
      <rPr>
        <sz val="11"/>
        <color theme="1"/>
        <rFont val="宋体"/>
        <family val="2"/>
        <charset val="134"/>
        <scheme val="minor"/>
      </rPr>
      <t/>
    </r>
  </si>
  <si>
    <r>
      <t>1;</t>
    </r>
    <r>
      <rPr>
        <sz val="12"/>
        <color indexed="8"/>
        <rFont val="宋体"/>
        <family val="3"/>
        <charset val="134"/>
      </rPr>
      <t>1</t>
    </r>
    <r>
      <rPr>
        <sz val="11"/>
        <color theme="1"/>
        <rFont val="宋体"/>
        <family val="2"/>
        <charset val="134"/>
        <scheme val="minor"/>
      </rPr>
      <t/>
    </r>
  </si>
  <si>
    <t>map1</t>
  </si>
  <si>
    <t>map2</t>
  </si>
  <si>
    <t>10203;10204</t>
  </si>
  <si>
    <t>(2,10011102);(2,20002402);(1,1);(1,2)</t>
  </si>
  <si>
    <t>map3</t>
  </si>
  <si>
    <t>(2,10011103);(2,20002403);(1,1);(1,2)</t>
  </si>
  <si>
    <t>(2,10011104);(2,20002404);(1,1);(1,2)</t>
  </si>
  <si>
    <t>map5</t>
  </si>
  <si>
    <t>10206;10207</t>
  </si>
  <si>
    <t>map7</t>
  </si>
  <si>
    <t>10209;10301</t>
  </si>
  <si>
    <t>map9</t>
  </si>
  <si>
    <t>ui/stage/qizi1.png</t>
  </si>
  <si>
    <t>ui/stage/deng1.png</t>
  </si>
  <si>
    <t>ui/stage/qizi3.png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</si>
</sst>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indexed="8"/>
      <name val="宋体"/>
      <charset val="134"/>
    </font>
    <font>
      <sz val="11"/>
      <color theme="1"/>
      <name val="宋体"/>
      <family val="2"/>
      <charset val="134"/>
      <scheme val="minor"/>
    </font>
    <font>
      <sz val="12"/>
      <color indexed="8"/>
      <name val="宋体"/>
      <family val="3"/>
      <charset val="134"/>
    </font>
    <font>
      <sz val="9"/>
      <name val="宋体"/>
      <family val="3"/>
      <charset val="134"/>
    </font>
    <font>
      <sz val="9"/>
      <name val="宋体"/>
      <family val="3"/>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pplyAlignment="1"/>
    <xf numFmtId="0" fontId="2" fillId="0" borderId="0" xfId="0" applyFont="1" applyAlignment="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BOC-A/Data/&#23453;&#31665;&#25277;&#22870;/awardcar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int</v>
          </cell>
          <cell r="B1" t="str">
            <v>double</v>
          </cell>
          <cell r="C1" t="str">
            <v>int</v>
          </cell>
          <cell r="D1" t="str">
            <v>int</v>
          </cell>
          <cell r="E1" t="str">
            <v>int</v>
          </cell>
          <cell r="F1" t="str">
            <v>double</v>
          </cell>
          <cell r="G1" t="str">
            <v>int</v>
          </cell>
          <cell r="H1" t="str">
            <v>int</v>
          </cell>
          <cell r="I1" t="str">
            <v>int</v>
          </cell>
          <cell r="J1" t="str">
            <v>double</v>
          </cell>
          <cell r="K1" t="str">
            <v>int</v>
          </cell>
          <cell r="L1" t="str">
            <v>int</v>
          </cell>
          <cell r="M1" t="str">
            <v>int</v>
          </cell>
          <cell r="N1" t="str">
            <v>double</v>
          </cell>
          <cell r="O1" t="str">
            <v>int</v>
          </cell>
          <cell r="P1" t="str">
            <v>int</v>
          </cell>
          <cell r="Q1" t="str">
            <v>int</v>
          </cell>
        </row>
        <row r="2">
          <cell r="A2" t="str">
            <v>id</v>
          </cell>
          <cell r="B2" t="str">
            <v>weight1</v>
          </cell>
          <cell r="C2" t="str">
            <v>resourcestype1</v>
          </cell>
          <cell r="D2" t="str">
            <v>subtype1</v>
          </cell>
          <cell r="E2" t="str">
            <v>num1</v>
          </cell>
          <cell r="F2" t="str">
            <v>weight2</v>
          </cell>
          <cell r="G2" t="str">
            <v>resourcestype2</v>
          </cell>
          <cell r="H2" t="str">
            <v>subtype2</v>
          </cell>
          <cell r="I2" t="str">
            <v>num2</v>
          </cell>
          <cell r="J2" t="str">
            <v>weight3</v>
          </cell>
          <cell r="K2" t="str">
            <v>resourcestype3</v>
          </cell>
          <cell r="L2" t="str">
            <v>subtype3</v>
          </cell>
          <cell r="M2" t="str">
            <v>num3</v>
          </cell>
          <cell r="N2" t="str">
            <v>weight4</v>
          </cell>
          <cell r="O2" t="str">
            <v>resourcestype4</v>
          </cell>
          <cell r="P2" t="str">
            <v>subtype4</v>
          </cell>
          <cell r="Q2" t="str">
            <v>num4</v>
          </cell>
        </row>
        <row r="3">
          <cell r="A3">
            <v>10101</v>
          </cell>
          <cell r="B3">
            <v>50</v>
          </cell>
          <cell r="C3">
            <v>2</v>
          </cell>
          <cell r="D3">
            <v>10011101</v>
          </cell>
          <cell r="E3">
            <v>1</v>
          </cell>
          <cell r="F3">
            <v>30</v>
          </cell>
          <cell r="G3">
            <v>2</v>
          </cell>
          <cell r="H3">
            <v>20002401</v>
          </cell>
          <cell r="I3">
            <v>1</v>
          </cell>
          <cell r="J3">
            <v>19.899999999999999</v>
          </cell>
          <cell r="K3">
            <v>1</v>
          </cell>
          <cell r="L3">
            <v>1</v>
          </cell>
          <cell r="M3">
            <v>20000</v>
          </cell>
          <cell r="N3">
            <v>0.1</v>
          </cell>
          <cell r="O3">
            <v>1</v>
          </cell>
          <cell r="P3">
            <v>2</v>
          </cell>
          <cell r="Q3">
            <v>100</v>
          </cell>
        </row>
        <row r="4">
          <cell r="A4">
            <v>10102</v>
          </cell>
          <cell r="B4">
            <v>50</v>
          </cell>
          <cell r="C4">
            <v>2</v>
          </cell>
          <cell r="D4">
            <v>10011102</v>
          </cell>
          <cell r="E4">
            <v>1</v>
          </cell>
          <cell r="F4">
            <v>30</v>
          </cell>
          <cell r="G4">
            <v>2</v>
          </cell>
          <cell r="H4">
            <v>20002402</v>
          </cell>
          <cell r="I4">
            <v>1</v>
          </cell>
          <cell r="J4">
            <v>19.899999999999999</v>
          </cell>
          <cell r="K4">
            <v>1</v>
          </cell>
          <cell r="L4">
            <v>1</v>
          </cell>
          <cell r="M4">
            <v>25000</v>
          </cell>
          <cell r="N4">
            <v>0.1</v>
          </cell>
          <cell r="O4">
            <v>1</v>
          </cell>
          <cell r="P4">
            <v>2</v>
          </cell>
          <cell r="Q4">
            <v>100</v>
          </cell>
        </row>
        <row r="5">
          <cell r="A5">
            <v>10103</v>
          </cell>
          <cell r="B5">
            <v>50</v>
          </cell>
          <cell r="C5">
            <v>2</v>
          </cell>
          <cell r="D5">
            <v>10011103</v>
          </cell>
          <cell r="E5">
            <v>1</v>
          </cell>
          <cell r="F5">
            <v>30</v>
          </cell>
          <cell r="G5">
            <v>2</v>
          </cell>
          <cell r="H5">
            <v>20002403</v>
          </cell>
          <cell r="I5">
            <v>1</v>
          </cell>
          <cell r="J5">
            <v>19.899999999999999</v>
          </cell>
          <cell r="K5">
            <v>1</v>
          </cell>
          <cell r="L5">
            <v>1</v>
          </cell>
          <cell r="M5">
            <v>30000</v>
          </cell>
          <cell r="N5">
            <v>0.1</v>
          </cell>
          <cell r="O5">
            <v>1</v>
          </cell>
          <cell r="P5">
            <v>2</v>
          </cell>
          <cell r="Q5">
            <v>100</v>
          </cell>
        </row>
        <row r="6">
          <cell r="A6">
            <v>10104</v>
          </cell>
          <cell r="B6">
            <v>50</v>
          </cell>
          <cell r="C6">
            <v>2</v>
          </cell>
          <cell r="D6">
            <v>10011104</v>
          </cell>
          <cell r="E6">
            <v>1</v>
          </cell>
          <cell r="F6">
            <v>30</v>
          </cell>
          <cell r="G6">
            <v>2</v>
          </cell>
          <cell r="H6">
            <v>20002404</v>
          </cell>
          <cell r="I6">
            <v>1</v>
          </cell>
          <cell r="J6">
            <v>19.899999999999999</v>
          </cell>
          <cell r="K6">
            <v>1</v>
          </cell>
          <cell r="L6">
            <v>1</v>
          </cell>
          <cell r="M6">
            <v>35000</v>
          </cell>
          <cell r="N6">
            <v>0.1</v>
          </cell>
          <cell r="O6">
            <v>1</v>
          </cell>
          <cell r="P6">
            <v>2</v>
          </cell>
          <cell r="Q6">
            <v>100</v>
          </cell>
        </row>
        <row r="7">
          <cell r="A7">
            <v>10105</v>
          </cell>
          <cell r="B7">
            <v>50</v>
          </cell>
          <cell r="C7">
            <v>2</v>
          </cell>
          <cell r="D7">
            <v>10011105</v>
          </cell>
          <cell r="E7">
            <v>1</v>
          </cell>
          <cell r="F7">
            <v>30</v>
          </cell>
          <cell r="G7">
            <v>2</v>
          </cell>
          <cell r="H7">
            <v>20002405</v>
          </cell>
          <cell r="I7">
            <v>1</v>
          </cell>
          <cell r="J7">
            <v>19.899999999999999</v>
          </cell>
          <cell r="K7">
            <v>1</v>
          </cell>
          <cell r="L7">
            <v>1</v>
          </cell>
          <cell r="M7">
            <v>40000</v>
          </cell>
          <cell r="N7">
            <v>0.1</v>
          </cell>
          <cell r="O7">
            <v>1</v>
          </cell>
          <cell r="P7">
            <v>2</v>
          </cell>
          <cell r="Q7">
            <v>100</v>
          </cell>
        </row>
        <row r="8">
          <cell r="A8">
            <v>10106</v>
          </cell>
          <cell r="B8">
            <v>50</v>
          </cell>
          <cell r="C8">
            <v>2</v>
          </cell>
          <cell r="D8">
            <v>10011106</v>
          </cell>
          <cell r="E8">
            <v>1</v>
          </cell>
          <cell r="F8">
            <v>30</v>
          </cell>
          <cell r="G8">
            <v>2</v>
          </cell>
          <cell r="H8">
            <v>20002406</v>
          </cell>
          <cell r="I8">
            <v>1</v>
          </cell>
          <cell r="J8">
            <v>19.899999999999999</v>
          </cell>
          <cell r="K8">
            <v>1</v>
          </cell>
          <cell r="L8">
            <v>1</v>
          </cell>
          <cell r="M8">
            <v>45000</v>
          </cell>
          <cell r="N8">
            <v>0.1</v>
          </cell>
          <cell r="O8">
            <v>1</v>
          </cell>
          <cell r="P8">
            <v>2</v>
          </cell>
          <cell r="Q8">
            <v>100</v>
          </cell>
        </row>
        <row r="9">
          <cell r="A9">
            <v>10107</v>
          </cell>
          <cell r="B9">
            <v>50</v>
          </cell>
          <cell r="C9">
            <v>2</v>
          </cell>
          <cell r="D9">
            <v>10011107</v>
          </cell>
          <cell r="E9">
            <v>1</v>
          </cell>
          <cell r="F9">
            <v>30</v>
          </cell>
          <cell r="G9">
            <v>2</v>
          </cell>
          <cell r="H9">
            <v>20002407</v>
          </cell>
          <cell r="I9">
            <v>1</v>
          </cell>
          <cell r="J9">
            <v>19.899999999999999</v>
          </cell>
          <cell r="K9">
            <v>1</v>
          </cell>
          <cell r="L9">
            <v>1</v>
          </cell>
          <cell r="M9">
            <v>50000</v>
          </cell>
          <cell r="N9">
            <v>0.1</v>
          </cell>
          <cell r="O9">
            <v>1</v>
          </cell>
          <cell r="P9">
            <v>2</v>
          </cell>
          <cell r="Q9">
            <v>100</v>
          </cell>
        </row>
        <row r="10">
          <cell r="A10">
            <v>10108</v>
          </cell>
          <cell r="B10">
            <v>50</v>
          </cell>
          <cell r="C10">
            <v>2</v>
          </cell>
          <cell r="D10">
            <v>10011108</v>
          </cell>
          <cell r="E10">
            <v>1</v>
          </cell>
          <cell r="F10">
            <v>30</v>
          </cell>
          <cell r="G10">
            <v>2</v>
          </cell>
          <cell r="H10">
            <v>20002408</v>
          </cell>
          <cell r="I10">
            <v>1</v>
          </cell>
          <cell r="J10">
            <v>19.899999999999999</v>
          </cell>
          <cell r="K10">
            <v>1</v>
          </cell>
          <cell r="L10">
            <v>1</v>
          </cell>
          <cell r="M10">
            <v>55000</v>
          </cell>
          <cell r="N10">
            <v>0.1</v>
          </cell>
          <cell r="O10">
            <v>1</v>
          </cell>
          <cell r="P10">
            <v>2</v>
          </cell>
          <cell r="Q10">
            <v>100</v>
          </cell>
        </row>
        <row r="11">
          <cell r="A11">
            <v>10109</v>
          </cell>
          <cell r="B11">
            <v>50</v>
          </cell>
          <cell r="C11">
            <v>2</v>
          </cell>
          <cell r="D11">
            <v>10011109</v>
          </cell>
          <cell r="E11">
            <v>1</v>
          </cell>
          <cell r="F11">
            <v>30</v>
          </cell>
          <cell r="G11">
            <v>2</v>
          </cell>
          <cell r="H11">
            <v>20002409</v>
          </cell>
          <cell r="I11">
            <v>1</v>
          </cell>
          <cell r="J11">
            <v>19.899999999999999</v>
          </cell>
          <cell r="K11">
            <v>1</v>
          </cell>
          <cell r="L11">
            <v>1</v>
          </cell>
          <cell r="M11">
            <v>60000</v>
          </cell>
          <cell r="N11">
            <v>0.1</v>
          </cell>
          <cell r="O11">
            <v>1</v>
          </cell>
          <cell r="P11">
            <v>2</v>
          </cell>
          <cell r="Q11">
            <v>100</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1">
          <a:gsLst>
            <a:gs pos="0">
              <a:srgbClr val="3E7FCD"/>
            </a:gs>
            <a:gs pos="100000">
              <a:srgbClr val="A3C2FF"/>
            </a:gs>
          </a:gsLst>
          <a:lin ang="16200000" scaled="0"/>
        </a:gradFill>
        <a:ln w="9525" cap="flat" cmpd="sng" algn="ctr">
          <a:solidFill>
            <a:srgbClr val="4A7DBA"/>
          </a:solidFill>
          <a:prstDash val="solid"/>
          <a:round/>
        </a:ln>
        <a:effectLst>
          <a:outerShdw dist="23000" dir="5400000" rotWithShape="0">
            <a:srgbClr val="000000">
              <a:alpha val="35000"/>
            </a:srgbClr>
          </a:outerShdw>
        </a:effectLst>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54"/>
  <sheetViews>
    <sheetView tabSelected="1" workbookViewId="0">
      <pane xSplit="1" ySplit="2" topLeftCell="B3" activePane="bottomRight" state="frozen"/>
      <selection pane="topRight" activeCell="B1" sqref="B1"/>
      <selection pane="bottomLeft" activeCell="A3" sqref="A3"/>
      <selection pane="bottomRight" activeCell="H4" sqref="H4"/>
    </sheetView>
  </sheetViews>
  <sheetFormatPr defaultColWidth="9" defaultRowHeight="14.25" x14ac:dyDescent="0.15"/>
  <cols>
    <col min="1" max="1" width="8.5" bestFit="1" customWidth="1"/>
    <col min="2" max="2" width="11.625" bestFit="1" customWidth="1"/>
    <col min="3" max="3" width="13.875" bestFit="1" customWidth="1"/>
    <col min="4" max="4" width="23.375" customWidth="1"/>
    <col min="5" max="5" width="5.5" bestFit="1" customWidth="1"/>
    <col min="6" max="6" width="8.5" bestFit="1" customWidth="1"/>
    <col min="7" max="7" width="12.75" bestFit="1" customWidth="1"/>
    <col min="8" max="8" width="19.375" bestFit="1" customWidth="1"/>
    <col min="9" max="9" width="8.5" bestFit="1" customWidth="1"/>
    <col min="10" max="10" width="9.5" bestFit="1" customWidth="1"/>
    <col min="11" max="11" width="16.125" bestFit="1" customWidth="1"/>
    <col min="12" max="12" width="15" bestFit="1" customWidth="1"/>
    <col min="13" max="13" width="13.875" bestFit="1" customWidth="1"/>
    <col min="14" max="14" width="21.625" bestFit="1" customWidth="1"/>
    <col min="15" max="19" width="12.75" bestFit="1" customWidth="1"/>
    <col min="20" max="21" width="40.5" bestFit="1" customWidth="1"/>
    <col min="22" max="22" width="39.375" bestFit="1" customWidth="1"/>
    <col min="23" max="23" width="41.625" bestFit="1" customWidth="1"/>
    <col min="24" max="24" width="42.75" bestFit="1" customWidth="1"/>
    <col min="25" max="25" width="10.5" bestFit="1" customWidth="1"/>
    <col min="26" max="26" width="9.5" bestFit="1" customWidth="1"/>
    <col min="27" max="27" width="11.625" bestFit="1" customWidth="1"/>
    <col min="28" max="28" width="8.5" bestFit="1" customWidth="1"/>
    <col min="29" max="29" width="13.875" bestFit="1" customWidth="1"/>
    <col min="30" max="30" width="12.75" bestFit="1" customWidth="1"/>
    <col min="31" max="31" width="56" bestFit="1" customWidth="1"/>
    <col min="32" max="32" width="43.125" customWidth="1"/>
  </cols>
  <sheetData>
    <row r="1" spans="1:32" x14ac:dyDescent="0.15">
      <c r="A1" t="s">
        <v>0</v>
      </c>
      <c r="B1" t="s">
        <v>0</v>
      </c>
      <c r="C1" t="s">
        <v>1</v>
      </c>
      <c r="D1" t="s">
        <v>1</v>
      </c>
      <c r="E1" t="s">
        <v>0</v>
      </c>
      <c r="F1" t="s">
        <v>0</v>
      </c>
      <c r="G1" t="s">
        <v>1</v>
      </c>
      <c r="H1" t="s">
        <v>1</v>
      </c>
      <c r="I1" t="s">
        <v>1</v>
      </c>
      <c r="J1" t="s">
        <v>0</v>
      </c>
      <c r="K1" t="s">
        <v>0</v>
      </c>
      <c r="L1" t="s">
        <v>0</v>
      </c>
      <c r="M1" t="s">
        <v>0</v>
      </c>
      <c r="N1" t="s">
        <v>0</v>
      </c>
      <c r="O1" t="s">
        <v>1</v>
      </c>
      <c r="P1" t="s">
        <v>1</v>
      </c>
      <c r="Q1" t="s">
        <v>1</v>
      </c>
      <c r="R1" t="s">
        <v>1</v>
      </c>
      <c r="S1" t="s">
        <v>1</v>
      </c>
      <c r="T1" t="s">
        <v>1</v>
      </c>
      <c r="U1" t="s">
        <v>1</v>
      </c>
      <c r="V1" t="s">
        <v>1</v>
      </c>
      <c r="W1" t="s">
        <v>1</v>
      </c>
      <c r="X1" t="s">
        <v>1</v>
      </c>
      <c r="Y1" t="s">
        <v>38</v>
      </c>
      <c r="Z1" t="s">
        <v>0</v>
      </c>
      <c r="AA1" t="s">
        <v>1</v>
      </c>
      <c r="AB1" t="s">
        <v>1</v>
      </c>
      <c r="AC1" t="s">
        <v>1</v>
      </c>
      <c r="AD1" s="1" t="s">
        <v>51</v>
      </c>
      <c r="AE1" s="1" t="s">
        <v>53</v>
      </c>
      <c r="AF1" s="1" t="s">
        <v>53</v>
      </c>
    </row>
    <row r="2" spans="1:32" x14ac:dyDescent="0.15">
      <c r="A2" t="s">
        <v>2</v>
      </c>
      <c r="B2" t="s">
        <v>3</v>
      </c>
      <c r="C2" t="s">
        <v>4</v>
      </c>
      <c r="D2" t="s">
        <v>5</v>
      </c>
      <c r="E2" t="s">
        <v>6</v>
      </c>
      <c r="F2" t="s">
        <v>7</v>
      </c>
      <c r="G2" t="s">
        <v>8</v>
      </c>
      <c r="H2" t="s">
        <v>9</v>
      </c>
      <c r="I2" t="s">
        <v>10</v>
      </c>
      <c r="J2" t="s">
        <v>11</v>
      </c>
      <c r="K2" t="s">
        <v>12</v>
      </c>
      <c r="L2" t="s">
        <v>13</v>
      </c>
      <c r="M2" t="s">
        <v>14</v>
      </c>
      <c r="N2" t="s">
        <v>15</v>
      </c>
      <c r="O2" t="s">
        <v>16</v>
      </c>
      <c r="P2" t="s">
        <v>17</v>
      </c>
      <c r="Q2" t="s">
        <v>18</v>
      </c>
      <c r="R2" t="s">
        <v>19</v>
      </c>
      <c r="S2" t="s">
        <v>20</v>
      </c>
      <c r="T2" t="s">
        <v>21</v>
      </c>
      <c r="U2" t="s">
        <v>22</v>
      </c>
      <c r="V2" t="s">
        <v>23</v>
      </c>
      <c r="W2" t="s">
        <v>24</v>
      </c>
      <c r="X2" t="s">
        <v>25</v>
      </c>
      <c r="Y2" t="s">
        <v>26</v>
      </c>
      <c r="Z2" t="s">
        <v>27</v>
      </c>
      <c r="AA2" t="s">
        <v>28</v>
      </c>
      <c r="AB2" t="s">
        <v>29</v>
      </c>
      <c r="AC2" s="1" t="s">
        <v>39</v>
      </c>
      <c r="AD2" s="1" t="s">
        <v>52</v>
      </c>
      <c r="AE2" s="1" t="s">
        <v>54</v>
      </c>
      <c r="AF2" s="1" t="s">
        <v>55</v>
      </c>
    </row>
    <row r="3" spans="1:32" x14ac:dyDescent="0.15">
      <c r="A3">
        <v>10101</v>
      </c>
      <c r="B3">
        <v>101</v>
      </c>
      <c r="C3" s="1" t="s">
        <v>248</v>
      </c>
      <c r="D3" s="1" t="s">
        <v>50</v>
      </c>
      <c r="E3">
        <v>1</v>
      </c>
      <c r="F3">
        <v>1001</v>
      </c>
      <c r="G3" s="1" t="s">
        <v>66</v>
      </c>
      <c r="H3">
        <f>A4</f>
        <v>10102</v>
      </c>
      <c r="I3" t="str">
        <f>Sheet1!F1&amp;";"&amp;Sheet1!G1</f>
        <v>203;443</v>
      </c>
      <c r="J3">
        <v>100</v>
      </c>
      <c r="K3">
        <v>4</v>
      </c>
      <c r="L3">
        <v>500</v>
      </c>
      <c r="M3">
        <v>5</v>
      </c>
      <c r="N3">
        <v>50</v>
      </c>
      <c r="O3" s="1" t="s">
        <v>34</v>
      </c>
      <c r="T3" s="1" t="s">
        <v>270</v>
      </c>
      <c r="U3" s="1" t="s">
        <v>271</v>
      </c>
      <c r="V3" t="s">
        <v>253</v>
      </c>
      <c r="W3" t="s">
        <v>254</v>
      </c>
      <c r="X3" t="s">
        <v>255</v>
      </c>
      <c r="Y3">
        <v>100</v>
      </c>
      <c r="Z3">
        <v>100</v>
      </c>
      <c r="AA3" s="1" t="s">
        <v>74</v>
      </c>
      <c r="AB3">
        <v>1010101</v>
      </c>
      <c r="AC3">
        <v>1010102</v>
      </c>
      <c r="AD3">
        <v>10101</v>
      </c>
      <c r="AE3" s="1" t="s">
        <v>61</v>
      </c>
      <c r="AF3" t="str">
        <f>"("&amp;VLOOKUP(AD3,[1]Sheet1!$A:$Q,3,0)&amp;","&amp;VLOOKUP(AD3,[1]Sheet1!$A:$Q,4,0)&amp;");("&amp;VLOOKUP(AD3,[1]Sheet1!$A:$Q,7,0)&amp;","&amp;VLOOKUP(AD3,[1]Sheet1!$A:$Q,8,0)&amp;");("&amp;VLOOKUP(AD3,[1]Sheet1!$A:$Q,11,0)&amp;","&amp;VLOOKUP(AD3,[1]Sheet1!$A:$Q,12,0)&amp;");("&amp;VLOOKUP(AD3,[1]Sheet1!$A:$Q,15,0)&amp;","&amp;VLOOKUP(AD3,[1]Sheet1!$A:$Q,16,0)&amp;")"</f>
        <v>(2,10011101);(2,20002401);(1,1);(1,2)</v>
      </c>
    </row>
    <row r="4" spans="1:32" x14ac:dyDescent="0.15">
      <c r="A4">
        <v>10102</v>
      </c>
      <c r="B4">
        <v>101</v>
      </c>
      <c r="C4" s="1" t="s">
        <v>249</v>
      </c>
      <c r="D4" s="1" t="s">
        <v>49</v>
      </c>
      <c r="E4">
        <v>1</v>
      </c>
      <c r="F4">
        <v>1002</v>
      </c>
      <c r="G4" s="1" t="s">
        <v>68</v>
      </c>
      <c r="H4" t="str">
        <f>A5&amp;";"&amp;A6&amp;";"&amp;A179</f>
        <v>10103;10104;20101</v>
      </c>
      <c r="I4" t="str">
        <f>Sheet1!F2&amp;";"&amp;Sheet1!G2</f>
        <v>332;530</v>
      </c>
      <c r="J4">
        <v>200</v>
      </c>
      <c r="K4">
        <v>4</v>
      </c>
      <c r="L4">
        <v>550</v>
      </c>
      <c r="M4">
        <v>5</v>
      </c>
      <c r="N4">
        <v>50</v>
      </c>
      <c r="O4" s="1" t="s">
        <v>34</v>
      </c>
      <c r="T4" s="1" t="s">
        <v>270</v>
      </c>
      <c r="U4" s="1" t="str">
        <f>U3</f>
        <v>ui/stage/deng1.png</v>
      </c>
      <c r="V4" t="s">
        <v>253</v>
      </c>
      <c r="W4" t="s">
        <v>254</v>
      </c>
      <c r="X4" t="s">
        <v>255</v>
      </c>
      <c r="Y4">
        <v>120</v>
      </c>
      <c r="Z4">
        <v>110</v>
      </c>
      <c r="AA4" s="1" t="s">
        <v>75</v>
      </c>
      <c r="AB4">
        <v>1010201</v>
      </c>
      <c r="AC4">
        <v>1010202</v>
      </c>
      <c r="AD4">
        <v>10102</v>
      </c>
      <c r="AE4" s="1" t="s">
        <v>62</v>
      </c>
      <c r="AF4" t="str">
        <f>"("&amp;VLOOKUP(AD4,[1]Sheet1!$A:$Q,3,0)&amp;","&amp;VLOOKUP(AD4,[1]Sheet1!$A:$Q,4,0)&amp;");("&amp;VLOOKUP(AD4,[1]Sheet1!$A:$Q,7,0)&amp;","&amp;VLOOKUP(AD4,[1]Sheet1!$A:$Q,8,0)&amp;");("&amp;VLOOKUP(AD4,[1]Sheet1!$A:$Q,11,0)&amp;","&amp;VLOOKUP(AD4,[1]Sheet1!$A:$Q,12,0)&amp;");("&amp;VLOOKUP(AD4,[1]Sheet1!$A:$Q,15,0)&amp;","&amp;VLOOKUP(AD4,[1]Sheet1!$A:$Q,16,0)&amp;")"</f>
        <v>(2,10011102);(2,20002402);(1,1);(1,2)</v>
      </c>
    </row>
    <row r="5" spans="1:32" x14ac:dyDescent="0.15">
      <c r="A5">
        <v>10103</v>
      </c>
      <c r="B5">
        <v>101</v>
      </c>
      <c r="C5" s="1" t="s">
        <v>250</v>
      </c>
      <c r="D5" s="1" t="s">
        <v>48</v>
      </c>
      <c r="E5">
        <v>1</v>
      </c>
      <c r="F5">
        <v>1003</v>
      </c>
      <c r="G5" s="1" t="s">
        <v>256</v>
      </c>
      <c r="I5" t="str">
        <f>Sheet1!F3&amp;";"&amp;Sheet1!G3</f>
        <v>332;381</v>
      </c>
      <c r="J5">
        <v>300</v>
      </c>
      <c r="K5">
        <v>4</v>
      </c>
      <c r="L5">
        <v>600</v>
      </c>
      <c r="M5">
        <v>5</v>
      </c>
      <c r="N5">
        <v>50</v>
      </c>
      <c r="O5" s="1" t="s">
        <v>34</v>
      </c>
      <c r="T5" s="1" t="s">
        <v>270</v>
      </c>
      <c r="U5" s="1" t="str">
        <f t="shared" ref="U5:U64" si="0">U4</f>
        <v>ui/stage/deng1.png</v>
      </c>
      <c r="V5" t="s">
        <v>253</v>
      </c>
      <c r="W5" t="s">
        <v>254</v>
      </c>
      <c r="X5" t="s">
        <v>255</v>
      </c>
      <c r="Y5">
        <v>140</v>
      </c>
      <c r="Z5">
        <v>120</v>
      </c>
      <c r="AA5" s="1" t="s">
        <v>73</v>
      </c>
      <c r="AB5">
        <v>1010301</v>
      </c>
      <c r="AC5">
        <v>1010302</v>
      </c>
      <c r="AD5">
        <v>10103</v>
      </c>
      <c r="AE5" s="1" t="s">
        <v>63</v>
      </c>
      <c r="AF5" t="str">
        <f>"("&amp;VLOOKUP(AD5,[1]Sheet1!$A:$Q,3,0)&amp;","&amp;VLOOKUP(AD5,[1]Sheet1!$A:$Q,4,0)&amp;");("&amp;VLOOKUP(AD5,[1]Sheet1!$A:$Q,7,0)&amp;","&amp;VLOOKUP(AD5,[1]Sheet1!$A:$Q,8,0)&amp;");("&amp;VLOOKUP(AD5,[1]Sheet1!$A:$Q,11,0)&amp;","&amp;VLOOKUP(AD5,[1]Sheet1!$A:$Q,12,0)&amp;");("&amp;VLOOKUP(AD5,[1]Sheet1!$A:$Q,15,0)&amp;","&amp;VLOOKUP(AD5,[1]Sheet1!$A:$Q,16,0)&amp;")"</f>
        <v>(2,10011103);(2,20002403);(1,1);(1,2)</v>
      </c>
    </row>
    <row r="6" spans="1:32" x14ac:dyDescent="0.15">
      <c r="A6">
        <v>10104</v>
      </c>
      <c r="B6">
        <v>101</v>
      </c>
      <c r="C6" s="1" t="s">
        <v>251</v>
      </c>
      <c r="D6" s="1" t="s">
        <v>47</v>
      </c>
      <c r="E6">
        <v>1</v>
      </c>
      <c r="F6">
        <v>1004</v>
      </c>
      <c r="G6" s="1" t="s">
        <v>69</v>
      </c>
      <c r="H6">
        <f>A7</f>
        <v>10105</v>
      </c>
      <c r="I6" t="str">
        <f>Sheet1!F4&amp;";"&amp;Sheet1!G4</f>
        <v>521;359</v>
      </c>
      <c r="J6">
        <v>400</v>
      </c>
      <c r="K6">
        <v>4</v>
      </c>
      <c r="L6">
        <v>650</v>
      </c>
      <c r="M6">
        <v>5</v>
      </c>
      <c r="N6">
        <v>50</v>
      </c>
      <c r="O6" s="1" t="s">
        <v>34</v>
      </c>
      <c r="T6" s="1" t="s">
        <v>270</v>
      </c>
      <c r="U6" s="1" t="str">
        <f t="shared" si="0"/>
        <v>ui/stage/deng1.png</v>
      </c>
      <c r="V6" t="s">
        <v>253</v>
      </c>
      <c r="W6" t="s">
        <v>254</v>
      </c>
      <c r="X6" t="s">
        <v>255</v>
      </c>
      <c r="Y6">
        <v>160</v>
      </c>
      <c r="Z6">
        <v>130</v>
      </c>
      <c r="AA6" s="1" t="s">
        <v>73</v>
      </c>
      <c r="AB6">
        <v>1010401</v>
      </c>
      <c r="AC6">
        <v>1010402</v>
      </c>
      <c r="AD6">
        <v>10104</v>
      </c>
      <c r="AE6" s="1" t="s">
        <v>61</v>
      </c>
      <c r="AF6" t="str">
        <f>"("&amp;VLOOKUP(AD6,[1]Sheet1!$A:$Q,3,0)&amp;","&amp;VLOOKUP(AD6,[1]Sheet1!$A:$Q,4,0)&amp;");("&amp;VLOOKUP(AD6,[1]Sheet1!$A:$Q,7,0)&amp;","&amp;VLOOKUP(AD6,[1]Sheet1!$A:$Q,8,0)&amp;");("&amp;VLOOKUP(AD6,[1]Sheet1!$A:$Q,11,0)&amp;","&amp;VLOOKUP(AD6,[1]Sheet1!$A:$Q,12,0)&amp;");("&amp;VLOOKUP(AD6,[1]Sheet1!$A:$Q,15,0)&amp;","&amp;VLOOKUP(AD6,[1]Sheet1!$A:$Q,16,0)&amp;")"</f>
        <v>(2,10011104);(2,20002404);(1,1);(1,2)</v>
      </c>
    </row>
    <row r="7" spans="1:32" x14ac:dyDescent="0.15">
      <c r="A7">
        <v>10105</v>
      </c>
      <c r="B7">
        <v>101</v>
      </c>
      <c r="C7" s="1" t="s">
        <v>252</v>
      </c>
      <c r="D7" s="1" t="s">
        <v>50</v>
      </c>
      <c r="E7">
        <v>1</v>
      </c>
      <c r="F7">
        <v>1005</v>
      </c>
      <c r="G7" s="1" t="s">
        <v>67</v>
      </c>
      <c r="H7">
        <v>10201</v>
      </c>
      <c r="I7" t="str">
        <f>Sheet1!F5&amp;";"&amp;Sheet1!G5</f>
        <v>478;234</v>
      </c>
      <c r="J7">
        <v>500</v>
      </c>
      <c r="K7">
        <v>4</v>
      </c>
      <c r="L7">
        <v>700</v>
      </c>
      <c r="M7">
        <v>5</v>
      </c>
      <c r="N7">
        <v>50</v>
      </c>
      <c r="O7" s="1" t="s">
        <v>34</v>
      </c>
      <c r="T7" s="1" t="s">
        <v>272</v>
      </c>
      <c r="U7" s="1" t="str">
        <f t="shared" si="0"/>
        <v>ui/stage/deng1.png</v>
      </c>
      <c r="V7" t="s">
        <v>253</v>
      </c>
      <c r="W7" t="s">
        <v>254</v>
      </c>
      <c r="X7" t="s">
        <v>255</v>
      </c>
      <c r="Y7">
        <v>180</v>
      </c>
      <c r="Z7">
        <v>140</v>
      </c>
      <c r="AA7" s="1" t="s">
        <v>73</v>
      </c>
      <c r="AB7">
        <v>1010501</v>
      </c>
      <c r="AC7">
        <v>1010502</v>
      </c>
      <c r="AD7">
        <v>10105</v>
      </c>
      <c r="AE7" s="1" t="s">
        <v>61</v>
      </c>
      <c r="AF7" t="s">
        <v>76</v>
      </c>
    </row>
    <row r="8" spans="1:32" x14ac:dyDescent="0.15">
      <c r="A8">
        <v>10201</v>
      </c>
      <c r="B8">
        <v>102</v>
      </c>
      <c r="C8" s="1" t="s">
        <v>77</v>
      </c>
      <c r="D8" s="1" t="s">
        <v>49</v>
      </c>
      <c r="E8">
        <v>1</v>
      </c>
      <c r="F8">
        <v>1001</v>
      </c>
      <c r="G8" s="1" t="s">
        <v>258</v>
      </c>
      <c r="H8">
        <v>10202</v>
      </c>
      <c r="I8" t="str">
        <f>Sheet1!F1&amp;";"&amp;Sheet1!G1</f>
        <v>203;443</v>
      </c>
      <c r="J8">
        <v>1000</v>
      </c>
      <c r="K8">
        <v>4</v>
      </c>
      <c r="L8">
        <v>950</v>
      </c>
      <c r="M8">
        <v>5</v>
      </c>
      <c r="N8">
        <v>50</v>
      </c>
      <c r="O8" s="1" t="s">
        <v>34</v>
      </c>
      <c r="T8" s="1" t="s">
        <v>270</v>
      </c>
      <c r="U8" s="1" t="s">
        <v>271</v>
      </c>
      <c r="V8" t="s">
        <v>253</v>
      </c>
      <c r="W8" t="s">
        <v>254</v>
      </c>
      <c r="X8" t="s">
        <v>255</v>
      </c>
      <c r="Y8">
        <v>100</v>
      </c>
      <c r="Z8">
        <v>100</v>
      </c>
      <c r="AA8" s="1" t="s">
        <v>74</v>
      </c>
      <c r="AB8">
        <v>1010101</v>
      </c>
      <c r="AC8">
        <v>1010102</v>
      </c>
      <c r="AD8">
        <v>10101</v>
      </c>
      <c r="AE8" s="1" t="s">
        <v>61</v>
      </c>
      <c r="AF8" t="s">
        <v>76</v>
      </c>
    </row>
    <row r="9" spans="1:32" x14ac:dyDescent="0.15">
      <c r="A9">
        <v>10202</v>
      </c>
      <c r="B9">
        <v>102</v>
      </c>
      <c r="C9" s="1" t="s">
        <v>78</v>
      </c>
      <c r="D9" s="1" t="s">
        <v>48</v>
      </c>
      <c r="E9">
        <v>1</v>
      </c>
      <c r="F9">
        <v>1002</v>
      </c>
      <c r="G9" s="1" t="s">
        <v>259</v>
      </c>
      <c r="H9" t="s">
        <v>260</v>
      </c>
      <c r="I9" t="str">
        <f>Sheet1!F2&amp;";"&amp;Sheet1!G2</f>
        <v>332;530</v>
      </c>
      <c r="J9">
        <v>1100</v>
      </c>
      <c r="K9">
        <v>4</v>
      </c>
      <c r="L9">
        <v>1000</v>
      </c>
      <c r="M9">
        <v>5</v>
      </c>
      <c r="N9">
        <v>50</v>
      </c>
      <c r="O9" s="1" t="s">
        <v>34</v>
      </c>
      <c r="T9" s="1" t="s">
        <v>270</v>
      </c>
      <c r="U9" s="1" t="s">
        <v>271</v>
      </c>
      <c r="V9" t="s">
        <v>253</v>
      </c>
      <c r="W9" t="s">
        <v>254</v>
      </c>
      <c r="X9" t="s">
        <v>255</v>
      </c>
      <c r="Y9">
        <v>120</v>
      </c>
      <c r="Z9">
        <v>110</v>
      </c>
      <c r="AA9" s="1" t="s">
        <v>75</v>
      </c>
      <c r="AB9">
        <v>1010201</v>
      </c>
      <c r="AC9">
        <v>1010202</v>
      </c>
      <c r="AD9">
        <v>10102</v>
      </c>
      <c r="AE9" s="1" t="s">
        <v>62</v>
      </c>
      <c r="AF9" t="s">
        <v>261</v>
      </c>
    </row>
    <row r="10" spans="1:32" x14ac:dyDescent="0.15">
      <c r="A10">
        <v>10203</v>
      </c>
      <c r="B10">
        <v>102</v>
      </c>
      <c r="C10" s="1" t="s">
        <v>79</v>
      </c>
      <c r="D10" s="1" t="s">
        <v>47</v>
      </c>
      <c r="E10">
        <v>1</v>
      </c>
      <c r="F10">
        <v>1003</v>
      </c>
      <c r="G10" s="1" t="s">
        <v>262</v>
      </c>
      <c r="I10" t="str">
        <f>Sheet1!F3&amp;";"&amp;Sheet1!G3</f>
        <v>332;381</v>
      </c>
      <c r="J10">
        <v>1200</v>
      </c>
      <c r="K10">
        <v>4</v>
      </c>
      <c r="L10">
        <v>1050</v>
      </c>
      <c r="M10">
        <v>5</v>
      </c>
      <c r="N10">
        <v>50</v>
      </c>
      <c r="O10" s="1" t="s">
        <v>34</v>
      </c>
      <c r="T10" s="1" t="s">
        <v>270</v>
      </c>
      <c r="U10" s="1" t="s">
        <v>271</v>
      </c>
      <c r="V10" t="s">
        <v>253</v>
      </c>
      <c r="W10" t="s">
        <v>254</v>
      </c>
      <c r="X10" t="s">
        <v>255</v>
      </c>
      <c r="Y10">
        <v>140</v>
      </c>
      <c r="Z10">
        <v>120</v>
      </c>
      <c r="AA10" s="1" t="s">
        <v>73</v>
      </c>
      <c r="AB10">
        <v>1010301</v>
      </c>
      <c r="AC10">
        <v>1010302</v>
      </c>
      <c r="AD10">
        <v>10103</v>
      </c>
      <c r="AE10" s="1" t="s">
        <v>63</v>
      </c>
      <c r="AF10" t="s">
        <v>263</v>
      </c>
    </row>
    <row r="11" spans="1:32" x14ac:dyDescent="0.15">
      <c r="A11">
        <v>10204</v>
      </c>
      <c r="B11">
        <v>102</v>
      </c>
      <c r="C11" s="1" t="s">
        <v>80</v>
      </c>
      <c r="D11" s="1" t="s">
        <v>50</v>
      </c>
      <c r="E11">
        <v>1</v>
      </c>
      <c r="F11">
        <v>1004</v>
      </c>
      <c r="G11" s="1" t="s">
        <v>69</v>
      </c>
      <c r="H11">
        <v>10205</v>
      </c>
      <c r="I11" t="str">
        <f>Sheet1!F4&amp;";"&amp;Sheet1!G4</f>
        <v>521;359</v>
      </c>
      <c r="J11">
        <v>1300</v>
      </c>
      <c r="K11">
        <v>4</v>
      </c>
      <c r="L11">
        <v>1100</v>
      </c>
      <c r="M11">
        <v>5</v>
      </c>
      <c r="N11">
        <v>50</v>
      </c>
      <c r="O11" s="1" t="s">
        <v>34</v>
      </c>
      <c r="T11" s="1" t="s">
        <v>270</v>
      </c>
      <c r="U11" s="1" t="s">
        <v>271</v>
      </c>
      <c r="V11" t="s">
        <v>253</v>
      </c>
      <c r="W11" t="s">
        <v>254</v>
      </c>
      <c r="X11" t="s">
        <v>255</v>
      </c>
      <c r="Y11">
        <v>160</v>
      </c>
      <c r="Z11">
        <v>130</v>
      </c>
      <c r="AA11" s="1" t="s">
        <v>73</v>
      </c>
      <c r="AB11">
        <v>1010401</v>
      </c>
      <c r="AC11">
        <v>1010402</v>
      </c>
      <c r="AD11">
        <v>10104</v>
      </c>
      <c r="AE11" s="1" t="s">
        <v>61</v>
      </c>
      <c r="AF11" t="s">
        <v>264</v>
      </c>
    </row>
    <row r="12" spans="1:32" x14ac:dyDescent="0.15">
      <c r="A12">
        <v>10205</v>
      </c>
      <c r="B12">
        <v>102</v>
      </c>
      <c r="C12" s="1" t="s">
        <v>81</v>
      </c>
      <c r="D12" s="1" t="s">
        <v>49</v>
      </c>
      <c r="E12">
        <v>1</v>
      </c>
      <c r="F12">
        <v>1005</v>
      </c>
      <c r="G12" s="1" t="s">
        <v>265</v>
      </c>
      <c r="H12" t="s">
        <v>266</v>
      </c>
      <c r="I12" t="str">
        <f>Sheet1!F5&amp;";"&amp;Sheet1!G5</f>
        <v>478;234</v>
      </c>
      <c r="J12">
        <v>1400</v>
      </c>
      <c r="K12">
        <v>4</v>
      </c>
      <c r="L12">
        <v>1150</v>
      </c>
      <c r="M12">
        <v>5</v>
      </c>
      <c r="N12">
        <v>50</v>
      </c>
      <c r="O12" s="1" t="s">
        <v>34</v>
      </c>
      <c r="T12" s="1" t="s">
        <v>272</v>
      </c>
      <c r="U12" s="1" t="s">
        <v>271</v>
      </c>
      <c r="V12" t="s">
        <v>253</v>
      </c>
      <c r="W12" t="s">
        <v>254</v>
      </c>
      <c r="X12" t="s">
        <v>255</v>
      </c>
      <c r="Y12">
        <v>180</v>
      </c>
      <c r="Z12">
        <v>140</v>
      </c>
      <c r="AA12" s="1" t="s">
        <v>73</v>
      </c>
      <c r="AB12">
        <v>1010501</v>
      </c>
      <c r="AC12">
        <v>1010502</v>
      </c>
      <c r="AD12">
        <v>10105</v>
      </c>
      <c r="AE12" s="1" t="s">
        <v>61</v>
      </c>
      <c r="AF12" t="s">
        <v>76</v>
      </c>
    </row>
    <row r="13" spans="1:32" x14ac:dyDescent="0.15">
      <c r="A13">
        <v>10206</v>
      </c>
      <c r="B13">
        <v>102</v>
      </c>
      <c r="C13" s="1" t="s">
        <v>82</v>
      </c>
      <c r="D13" s="1" t="s">
        <v>48</v>
      </c>
      <c r="E13">
        <v>1</v>
      </c>
      <c r="F13">
        <v>1006</v>
      </c>
      <c r="G13" s="1" t="s">
        <v>70</v>
      </c>
      <c r="I13" t="str">
        <f>Sheet1!F6&amp;";"&amp;Sheet1!G6</f>
        <v>627;246</v>
      </c>
      <c r="J13">
        <v>1500</v>
      </c>
      <c r="K13">
        <v>4</v>
      </c>
      <c r="L13">
        <v>1200</v>
      </c>
      <c r="M13">
        <v>5</v>
      </c>
      <c r="N13">
        <v>50</v>
      </c>
      <c r="O13" s="1" t="s">
        <v>34</v>
      </c>
      <c r="T13" s="1" t="s">
        <v>270</v>
      </c>
      <c r="U13" s="1" t="s">
        <v>271</v>
      </c>
      <c r="V13" t="s">
        <v>253</v>
      </c>
      <c r="W13" t="s">
        <v>254</v>
      </c>
      <c r="X13" t="s">
        <v>255</v>
      </c>
      <c r="Y13">
        <v>200</v>
      </c>
      <c r="Z13">
        <v>150</v>
      </c>
      <c r="AA13" s="1" t="s">
        <v>73</v>
      </c>
      <c r="AB13">
        <v>1010601</v>
      </c>
      <c r="AC13">
        <v>1010602</v>
      </c>
      <c r="AD13">
        <v>10106</v>
      </c>
      <c r="AE13" s="1" t="s">
        <v>61</v>
      </c>
      <c r="AF13" t="s">
        <v>76</v>
      </c>
    </row>
    <row r="14" spans="1:32" x14ac:dyDescent="0.15">
      <c r="A14">
        <v>10207</v>
      </c>
      <c r="B14">
        <v>102</v>
      </c>
      <c r="C14" s="1" t="s">
        <v>83</v>
      </c>
      <c r="D14" s="1" t="s">
        <v>47</v>
      </c>
      <c r="E14">
        <v>1</v>
      </c>
      <c r="F14">
        <v>1007</v>
      </c>
      <c r="G14" s="1" t="s">
        <v>267</v>
      </c>
      <c r="H14">
        <v>10208</v>
      </c>
      <c r="I14" t="str">
        <f>Sheet1!F7&amp;";"&amp;Sheet1!G7</f>
        <v>660;408</v>
      </c>
      <c r="J14">
        <v>1600</v>
      </c>
      <c r="K14">
        <v>4</v>
      </c>
      <c r="L14">
        <v>1250</v>
      </c>
      <c r="M14">
        <v>5</v>
      </c>
      <c r="N14">
        <v>50</v>
      </c>
      <c r="O14" s="1" t="s">
        <v>34</v>
      </c>
      <c r="T14" s="1" t="s">
        <v>270</v>
      </c>
      <c r="U14" s="1" t="s">
        <v>271</v>
      </c>
      <c r="V14" t="s">
        <v>253</v>
      </c>
      <c r="W14" t="s">
        <v>254</v>
      </c>
      <c r="X14" t="s">
        <v>255</v>
      </c>
      <c r="Y14">
        <v>220</v>
      </c>
      <c r="Z14">
        <v>160</v>
      </c>
      <c r="AA14" s="1" t="s">
        <v>73</v>
      </c>
      <c r="AB14">
        <v>1010701</v>
      </c>
      <c r="AC14">
        <v>1010702</v>
      </c>
      <c r="AD14">
        <v>10107</v>
      </c>
      <c r="AE14" s="1" t="s">
        <v>62</v>
      </c>
      <c r="AF14" t="s">
        <v>76</v>
      </c>
    </row>
    <row r="15" spans="1:32" x14ac:dyDescent="0.15">
      <c r="A15">
        <v>10208</v>
      </c>
      <c r="B15">
        <v>102</v>
      </c>
      <c r="C15" s="1" t="s">
        <v>84</v>
      </c>
      <c r="D15" s="1" t="s">
        <v>50</v>
      </c>
      <c r="E15">
        <v>1</v>
      </c>
      <c r="F15">
        <v>1008</v>
      </c>
      <c r="G15" s="1" t="s">
        <v>71</v>
      </c>
      <c r="H15" t="s">
        <v>268</v>
      </c>
      <c r="I15" t="str">
        <f>Sheet1!F8&amp;";"&amp;Sheet1!G8</f>
        <v>827;328</v>
      </c>
      <c r="J15">
        <v>1700</v>
      </c>
      <c r="K15">
        <v>4</v>
      </c>
      <c r="L15">
        <v>1300</v>
      </c>
      <c r="M15">
        <v>5</v>
      </c>
      <c r="N15">
        <v>50</v>
      </c>
      <c r="O15" s="1" t="s">
        <v>34</v>
      </c>
      <c r="T15" s="1" t="s">
        <v>270</v>
      </c>
      <c r="U15" s="1" t="s">
        <v>271</v>
      </c>
      <c r="V15" t="s">
        <v>253</v>
      </c>
      <c r="W15" t="s">
        <v>254</v>
      </c>
      <c r="X15" t="s">
        <v>255</v>
      </c>
      <c r="Y15">
        <v>240</v>
      </c>
      <c r="Z15">
        <v>170</v>
      </c>
      <c r="AA15" s="1" t="s">
        <v>73</v>
      </c>
      <c r="AB15">
        <v>1010801</v>
      </c>
      <c r="AC15">
        <v>1010802</v>
      </c>
      <c r="AD15">
        <v>10108</v>
      </c>
      <c r="AE15" s="1" t="s">
        <v>63</v>
      </c>
      <c r="AF15" t="s">
        <v>76</v>
      </c>
    </row>
    <row r="16" spans="1:32" x14ac:dyDescent="0.15">
      <c r="A16">
        <v>10209</v>
      </c>
      <c r="B16">
        <v>102</v>
      </c>
      <c r="C16" s="1" t="s">
        <v>85</v>
      </c>
      <c r="D16" s="1" t="s">
        <v>49</v>
      </c>
      <c r="E16">
        <v>1</v>
      </c>
      <c r="F16">
        <v>1009</v>
      </c>
      <c r="G16" s="1" t="s">
        <v>269</v>
      </c>
      <c r="I16" t="str">
        <f>Sheet1!F9&amp;";"&amp;Sheet1!G9</f>
        <v>860;177</v>
      </c>
      <c r="J16">
        <v>1800</v>
      </c>
      <c r="K16">
        <v>4</v>
      </c>
      <c r="L16">
        <v>1350</v>
      </c>
      <c r="M16">
        <v>5</v>
      </c>
      <c r="N16">
        <v>50</v>
      </c>
      <c r="O16" s="1" t="s">
        <v>34</v>
      </c>
      <c r="T16" s="1" t="s">
        <v>272</v>
      </c>
      <c r="U16" s="1" t="s">
        <v>271</v>
      </c>
      <c r="V16" t="s">
        <v>253</v>
      </c>
      <c r="W16" t="s">
        <v>254</v>
      </c>
      <c r="X16" t="s">
        <v>255</v>
      </c>
      <c r="Y16">
        <v>260</v>
      </c>
      <c r="Z16">
        <v>180</v>
      </c>
      <c r="AA16" s="1" t="s">
        <v>73</v>
      </c>
      <c r="AB16">
        <v>1010901</v>
      </c>
      <c r="AC16">
        <v>1010902</v>
      </c>
      <c r="AD16">
        <v>10109</v>
      </c>
      <c r="AE16" s="1" t="s">
        <v>61</v>
      </c>
      <c r="AF16" t="s">
        <v>76</v>
      </c>
    </row>
    <row r="17" spans="1:32" x14ac:dyDescent="0.15">
      <c r="A17">
        <f t="shared" ref="A17:A72" si="1">A8+100</f>
        <v>10301</v>
      </c>
      <c r="B17">
        <f t="shared" ref="B17:B72" si="2">B8+1</f>
        <v>103</v>
      </c>
      <c r="C17" s="1" t="s">
        <v>86</v>
      </c>
      <c r="D17" s="1" t="s">
        <v>48</v>
      </c>
      <c r="E17">
        <v>1</v>
      </c>
      <c r="F17">
        <f t="shared" ref="F17:G72" si="3">F8</f>
        <v>1001</v>
      </c>
      <c r="G17" s="1" t="str">
        <f t="shared" si="3"/>
        <v>map1</v>
      </c>
      <c r="H17">
        <f t="shared" ref="H17" si="4">A18</f>
        <v>10302</v>
      </c>
      <c r="I17" t="str">
        <f t="shared" ref="I17:I72" si="5">I8</f>
        <v>203;443</v>
      </c>
      <c r="J17">
        <v>1900</v>
      </c>
      <c r="K17">
        <v>4</v>
      </c>
      <c r="L17">
        <v>1400</v>
      </c>
      <c r="M17">
        <v>5</v>
      </c>
      <c r="N17">
        <v>50</v>
      </c>
      <c r="O17" s="1" t="s">
        <v>34</v>
      </c>
      <c r="T17" s="1" t="s">
        <v>270</v>
      </c>
      <c r="U17" s="1" t="str">
        <f t="shared" si="0"/>
        <v>ui/stage/deng1.png</v>
      </c>
      <c r="V17" t="s">
        <v>253</v>
      </c>
      <c r="W17" t="s">
        <v>254</v>
      </c>
      <c r="X17" t="s">
        <v>255</v>
      </c>
      <c r="Y17">
        <v>100</v>
      </c>
      <c r="Z17">
        <v>100</v>
      </c>
      <c r="AA17" s="1" t="s">
        <v>74</v>
      </c>
      <c r="AB17">
        <v>1010101</v>
      </c>
      <c r="AC17">
        <v>1010102</v>
      </c>
      <c r="AD17">
        <v>10101</v>
      </c>
      <c r="AE17" s="1" t="s">
        <v>61</v>
      </c>
      <c r="AF17" t="str">
        <f>"("&amp;VLOOKUP(AD17,[1]Sheet1!$A:$Q,3,0)&amp;","&amp;VLOOKUP(AD17,[1]Sheet1!$A:$Q,4,0)&amp;");("&amp;VLOOKUP(AD17,[1]Sheet1!$A:$Q,7,0)&amp;","&amp;VLOOKUP(AD17,[1]Sheet1!$A:$Q,8,0)&amp;");("&amp;VLOOKUP(AD17,[1]Sheet1!$A:$Q,11,0)&amp;","&amp;VLOOKUP(AD17,[1]Sheet1!$A:$Q,12,0)&amp;");("&amp;VLOOKUP(AD17,[1]Sheet1!$A:$Q,15,0)&amp;","&amp;VLOOKUP(AD17,[1]Sheet1!$A:$Q,16,0)&amp;")"</f>
        <v>(2,10011101);(2,20002401);(1,1);(1,2)</v>
      </c>
    </row>
    <row r="18" spans="1:32" x14ac:dyDescent="0.15">
      <c r="A18">
        <f t="shared" si="1"/>
        <v>10302</v>
      </c>
      <c r="B18">
        <f t="shared" si="2"/>
        <v>103</v>
      </c>
      <c r="C18" s="1" t="s">
        <v>87</v>
      </c>
      <c r="D18" s="1" t="s">
        <v>47</v>
      </c>
      <c r="E18">
        <v>1</v>
      </c>
      <c r="F18">
        <f t="shared" si="3"/>
        <v>1002</v>
      </c>
      <c r="G18" s="1" t="str">
        <f t="shared" si="3"/>
        <v>map2</v>
      </c>
      <c r="H18" t="str">
        <f t="shared" ref="H18" si="6">A19&amp;";"&amp;A20</f>
        <v>10303;10304</v>
      </c>
      <c r="I18" t="str">
        <f t="shared" si="5"/>
        <v>332;530</v>
      </c>
      <c r="J18">
        <v>2000</v>
      </c>
      <c r="K18">
        <v>4</v>
      </c>
      <c r="L18">
        <v>1450</v>
      </c>
      <c r="M18">
        <v>5</v>
      </c>
      <c r="N18">
        <v>50</v>
      </c>
      <c r="O18" s="1" t="s">
        <v>34</v>
      </c>
      <c r="T18" s="1" t="s">
        <v>270</v>
      </c>
      <c r="U18" s="1" t="str">
        <f t="shared" si="0"/>
        <v>ui/stage/deng1.png</v>
      </c>
      <c r="V18" t="s">
        <v>253</v>
      </c>
      <c r="W18" t="s">
        <v>254</v>
      </c>
      <c r="X18" t="s">
        <v>255</v>
      </c>
      <c r="Y18">
        <v>120</v>
      </c>
      <c r="Z18">
        <v>110</v>
      </c>
      <c r="AA18" s="1" t="s">
        <v>75</v>
      </c>
      <c r="AB18">
        <v>1010201</v>
      </c>
      <c r="AC18">
        <v>1010202</v>
      </c>
      <c r="AD18">
        <v>10102</v>
      </c>
      <c r="AE18" s="1" t="s">
        <v>62</v>
      </c>
      <c r="AF18" t="str">
        <f>"("&amp;VLOOKUP(AD18,[1]Sheet1!$A:$Q,3,0)&amp;","&amp;VLOOKUP(AD18,[1]Sheet1!$A:$Q,4,0)&amp;");("&amp;VLOOKUP(AD18,[1]Sheet1!$A:$Q,7,0)&amp;","&amp;VLOOKUP(AD18,[1]Sheet1!$A:$Q,8,0)&amp;");("&amp;VLOOKUP(AD18,[1]Sheet1!$A:$Q,11,0)&amp;","&amp;VLOOKUP(AD18,[1]Sheet1!$A:$Q,12,0)&amp;");("&amp;VLOOKUP(AD18,[1]Sheet1!$A:$Q,15,0)&amp;","&amp;VLOOKUP(AD18,[1]Sheet1!$A:$Q,16,0)&amp;")"</f>
        <v>(2,10011102);(2,20002402);(1,1);(1,2)</v>
      </c>
    </row>
    <row r="19" spans="1:32" x14ac:dyDescent="0.15">
      <c r="A19">
        <f t="shared" si="1"/>
        <v>10303</v>
      </c>
      <c r="B19">
        <f t="shared" si="2"/>
        <v>103</v>
      </c>
      <c r="C19" s="1" t="s">
        <v>88</v>
      </c>
      <c r="D19" s="1" t="s">
        <v>50</v>
      </c>
      <c r="E19">
        <v>1</v>
      </c>
      <c r="F19">
        <f t="shared" si="3"/>
        <v>1003</v>
      </c>
      <c r="G19" s="1" t="str">
        <f t="shared" si="3"/>
        <v>map3</v>
      </c>
      <c r="I19" t="str">
        <f t="shared" si="5"/>
        <v>332;381</v>
      </c>
      <c r="J19">
        <v>2100</v>
      </c>
      <c r="K19">
        <v>4</v>
      </c>
      <c r="L19">
        <v>1500</v>
      </c>
      <c r="M19">
        <v>5</v>
      </c>
      <c r="N19">
        <v>50</v>
      </c>
      <c r="O19" s="1" t="s">
        <v>34</v>
      </c>
      <c r="T19" s="1" t="s">
        <v>270</v>
      </c>
      <c r="U19" s="1" t="str">
        <f t="shared" si="0"/>
        <v>ui/stage/deng1.png</v>
      </c>
      <c r="V19" t="s">
        <v>253</v>
      </c>
      <c r="W19" t="s">
        <v>254</v>
      </c>
      <c r="X19" t="s">
        <v>255</v>
      </c>
      <c r="Y19">
        <v>140</v>
      </c>
      <c r="Z19">
        <v>120</v>
      </c>
      <c r="AA19" s="1" t="s">
        <v>73</v>
      </c>
      <c r="AB19">
        <v>1010301</v>
      </c>
      <c r="AC19">
        <v>1010302</v>
      </c>
      <c r="AD19">
        <v>10103</v>
      </c>
      <c r="AE19" s="1" t="s">
        <v>63</v>
      </c>
      <c r="AF19" t="str">
        <f>"("&amp;VLOOKUP(AD19,[1]Sheet1!$A:$Q,3,0)&amp;","&amp;VLOOKUP(AD19,[1]Sheet1!$A:$Q,4,0)&amp;");("&amp;VLOOKUP(AD19,[1]Sheet1!$A:$Q,7,0)&amp;","&amp;VLOOKUP(AD19,[1]Sheet1!$A:$Q,8,0)&amp;");("&amp;VLOOKUP(AD19,[1]Sheet1!$A:$Q,11,0)&amp;","&amp;VLOOKUP(AD19,[1]Sheet1!$A:$Q,12,0)&amp;");("&amp;VLOOKUP(AD19,[1]Sheet1!$A:$Q,15,0)&amp;","&amp;VLOOKUP(AD19,[1]Sheet1!$A:$Q,16,0)&amp;")"</f>
        <v>(2,10011103);(2,20002403);(1,1);(1,2)</v>
      </c>
    </row>
    <row r="20" spans="1:32" x14ac:dyDescent="0.15">
      <c r="A20">
        <f t="shared" si="1"/>
        <v>10304</v>
      </c>
      <c r="B20">
        <f t="shared" si="2"/>
        <v>103</v>
      </c>
      <c r="C20" s="1" t="s">
        <v>89</v>
      </c>
      <c r="D20" s="1" t="s">
        <v>49</v>
      </c>
      <c r="E20">
        <v>1</v>
      </c>
      <c r="F20">
        <f t="shared" si="3"/>
        <v>1004</v>
      </c>
      <c r="G20" s="1" t="str">
        <f t="shared" si="3"/>
        <v>map4</v>
      </c>
      <c r="H20">
        <f t="shared" ref="H20" si="7">A21</f>
        <v>10305</v>
      </c>
      <c r="I20" t="str">
        <f t="shared" si="5"/>
        <v>521;359</v>
      </c>
      <c r="J20">
        <v>2200</v>
      </c>
      <c r="K20">
        <v>4</v>
      </c>
      <c r="L20">
        <v>1550</v>
      </c>
      <c r="M20">
        <v>5</v>
      </c>
      <c r="N20">
        <v>50</v>
      </c>
      <c r="O20" s="1" t="s">
        <v>34</v>
      </c>
      <c r="T20" s="1" t="s">
        <v>270</v>
      </c>
      <c r="U20" s="1" t="str">
        <f t="shared" si="0"/>
        <v>ui/stage/deng1.png</v>
      </c>
      <c r="V20" t="s">
        <v>253</v>
      </c>
      <c r="W20" t="s">
        <v>254</v>
      </c>
      <c r="X20" t="s">
        <v>255</v>
      </c>
      <c r="Y20">
        <v>160</v>
      </c>
      <c r="Z20">
        <v>130</v>
      </c>
      <c r="AA20" s="1" t="s">
        <v>73</v>
      </c>
      <c r="AB20">
        <v>1010401</v>
      </c>
      <c r="AC20">
        <v>1010402</v>
      </c>
      <c r="AD20">
        <v>10104</v>
      </c>
      <c r="AE20" s="1" t="s">
        <v>61</v>
      </c>
      <c r="AF20" t="str">
        <f>"("&amp;VLOOKUP(AD20,[1]Sheet1!$A:$Q,3,0)&amp;","&amp;VLOOKUP(AD20,[1]Sheet1!$A:$Q,4,0)&amp;");("&amp;VLOOKUP(AD20,[1]Sheet1!$A:$Q,7,0)&amp;","&amp;VLOOKUP(AD20,[1]Sheet1!$A:$Q,8,0)&amp;");("&amp;VLOOKUP(AD20,[1]Sheet1!$A:$Q,11,0)&amp;","&amp;VLOOKUP(AD20,[1]Sheet1!$A:$Q,12,0)&amp;");("&amp;VLOOKUP(AD20,[1]Sheet1!$A:$Q,15,0)&amp;","&amp;VLOOKUP(AD20,[1]Sheet1!$A:$Q,16,0)&amp;")"</f>
        <v>(2,10011104);(2,20002404);(1,1);(1,2)</v>
      </c>
    </row>
    <row r="21" spans="1:32" x14ac:dyDescent="0.15">
      <c r="A21">
        <f t="shared" si="1"/>
        <v>10305</v>
      </c>
      <c r="B21">
        <f t="shared" si="2"/>
        <v>103</v>
      </c>
      <c r="C21" s="1" t="s">
        <v>90</v>
      </c>
      <c r="D21" s="1" t="s">
        <v>48</v>
      </c>
      <c r="E21">
        <v>1</v>
      </c>
      <c r="F21">
        <f t="shared" si="3"/>
        <v>1005</v>
      </c>
      <c r="G21" s="1" t="str">
        <f t="shared" si="3"/>
        <v>map5</v>
      </c>
      <c r="H21" t="str">
        <f t="shared" ref="H21" si="8">A22&amp;";"&amp;A23</f>
        <v>10306;10307</v>
      </c>
      <c r="I21" t="str">
        <f t="shared" si="5"/>
        <v>478;234</v>
      </c>
      <c r="J21">
        <v>2300</v>
      </c>
      <c r="K21">
        <v>4</v>
      </c>
      <c r="L21">
        <v>1600</v>
      </c>
      <c r="M21">
        <v>5</v>
      </c>
      <c r="N21">
        <v>50</v>
      </c>
      <c r="O21" s="1" t="s">
        <v>34</v>
      </c>
      <c r="T21" s="1" t="s">
        <v>272</v>
      </c>
      <c r="U21" s="1" t="str">
        <f t="shared" si="0"/>
        <v>ui/stage/deng1.png</v>
      </c>
      <c r="V21" t="s">
        <v>253</v>
      </c>
      <c r="W21" t="s">
        <v>254</v>
      </c>
      <c r="X21" t="s">
        <v>255</v>
      </c>
      <c r="Y21">
        <v>180</v>
      </c>
      <c r="Z21">
        <v>140</v>
      </c>
      <c r="AA21" s="1" t="s">
        <v>73</v>
      </c>
      <c r="AB21">
        <v>1010501</v>
      </c>
      <c r="AC21">
        <v>1010502</v>
      </c>
      <c r="AD21">
        <v>10105</v>
      </c>
      <c r="AE21" s="1" t="s">
        <v>61</v>
      </c>
      <c r="AF21" t="s">
        <v>76</v>
      </c>
    </row>
    <row r="22" spans="1:32" x14ac:dyDescent="0.15">
      <c r="A22">
        <f t="shared" si="1"/>
        <v>10306</v>
      </c>
      <c r="B22">
        <f t="shared" si="2"/>
        <v>103</v>
      </c>
      <c r="C22" s="1" t="s">
        <v>91</v>
      </c>
      <c r="D22" s="1" t="s">
        <v>47</v>
      </c>
      <c r="E22">
        <v>1</v>
      </c>
      <c r="F22">
        <f t="shared" si="3"/>
        <v>1006</v>
      </c>
      <c r="G22" s="1" t="str">
        <f t="shared" si="3"/>
        <v>map6</v>
      </c>
      <c r="I22" t="str">
        <f t="shared" si="5"/>
        <v>627;246</v>
      </c>
      <c r="J22">
        <v>2400</v>
      </c>
      <c r="K22">
        <v>4</v>
      </c>
      <c r="L22">
        <v>1650</v>
      </c>
      <c r="M22">
        <v>5</v>
      </c>
      <c r="N22">
        <v>50</v>
      </c>
      <c r="O22" s="1" t="s">
        <v>34</v>
      </c>
      <c r="T22" s="1" t="s">
        <v>270</v>
      </c>
      <c r="U22" s="1" t="str">
        <f t="shared" si="0"/>
        <v>ui/stage/deng1.png</v>
      </c>
      <c r="V22" t="s">
        <v>253</v>
      </c>
      <c r="W22" t="s">
        <v>254</v>
      </c>
      <c r="X22" t="s">
        <v>255</v>
      </c>
      <c r="Y22">
        <v>200</v>
      </c>
      <c r="Z22">
        <v>150</v>
      </c>
      <c r="AA22" s="1" t="s">
        <v>73</v>
      </c>
      <c r="AB22">
        <v>1010601</v>
      </c>
      <c r="AC22">
        <v>1010602</v>
      </c>
      <c r="AD22">
        <v>10106</v>
      </c>
      <c r="AE22" s="1" t="s">
        <v>61</v>
      </c>
      <c r="AF22" t="s">
        <v>76</v>
      </c>
    </row>
    <row r="23" spans="1:32" x14ac:dyDescent="0.15">
      <c r="A23">
        <f t="shared" si="1"/>
        <v>10307</v>
      </c>
      <c r="B23">
        <f t="shared" si="2"/>
        <v>103</v>
      </c>
      <c r="C23" s="1" t="s">
        <v>92</v>
      </c>
      <c r="D23" s="1" t="s">
        <v>50</v>
      </c>
      <c r="E23">
        <v>1</v>
      </c>
      <c r="F23">
        <f t="shared" si="3"/>
        <v>1007</v>
      </c>
      <c r="G23" s="1" t="str">
        <f t="shared" si="3"/>
        <v>map7</v>
      </c>
      <c r="H23">
        <f t="shared" ref="H23" si="9">A24</f>
        <v>10308</v>
      </c>
      <c r="I23" t="str">
        <f t="shared" si="5"/>
        <v>660;408</v>
      </c>
      <c r="J23">
        <v>2500</v>
      </c>
      <c r="K23">
        <v>4</v>
      </c>
      <c r="L23">
        <v>1700</v>
      </c>
      <c r="M23">
        <v>5</v>
      </c>
      <c r="N23">
        <v>50</v>
      </c>
      <c r="O23" s="1" t="s">
        <v>34</v>
      </c>
      <c r="T23" s="1" t="s">
        <v>270</v>
      </c>
      <c r="U23" s="1" t="str">
        <f t="shared" si="0"/>
        <v>ui/stage/deng1.png</v>
      </c>
      <c r="V23" t="s">
        <v>253</v>
      </c>
      <c r="W23" t="s">
        <v>254</v>
      </c>
      <c r="X23" t="s">
        <v>255</v>
      </c>
      <c r="Y23">
        <v>220</v>
      </c>
      <c r="Z23">
        <v>160</v>
      </c>
      <c r="AA23" s="1" t="s">
        <v>73</v>
      </c>
      <c r="AB23">
        <v>1010701</v>
      </c>
      <c r="AC23">
        <v>1010702</v>
      </c>
      <c r="AD23">
        <v>10107</v>
      </c>
      <c r="AE23" s="1" t="s">
        <v>62</v>
      </c>
      <c r="AF23" t="s">
        <v>76</v>
      </c>
    </row>
    <row r="24" spans="1:32" x14ac:dyDescent="0.15">
      <c r="A24">
        <f t="shared" si="1"/>
        <v>10308</v>
      </c>
      <c r="B24">
        <f t="shared" si="2"/>
        <v>103</v>
      </c>
      <c r="C24" s="1" t="s">
        <v>93</v>
      </c>
      <c r="D24" s="1" t="s">
        <v>49</v>
      </c>
      <c r="E24">
        <v>1</v>
      </c>
      <c r="F24">
        <f t="shared" si="3"/>
        <v>1008</v>
      </c>
      <c r="G24" s="1" t="str">
        <f t="shared" si="3"/>
        <v>map8</v>
      </c>
      <c r="H24" t="str">
        <f t="shared" ref="H24" si="10">A25&amp;";"&amp;A26</f>
        <v>10309;10401</v>
      </c>
      <c r="I24" t="str">
        <f t="shared" si="5"/>
        <v>827;328</v>
      </c>
      <c r="J24">
        <v>2600</v>
      </c>
      <c r="K24">
        <v>4</v>
      </c>
      <c r="L24">
        <v>1750</v>
      </c>
      <c r="M24">
        <v>5</v>
      </c>
      <c r="N24">
        <v>50</v>
      </c>
      <c r="O24" s="1" t="s">
        <v>34</v>
      </c>
      <c r="T24" s="1" t="s">
        <v>270</v>
      </c>
      <c r="U24" s="1" t="str">
        <f t="shared" si="0"/>
        <v>ui/stage/deng1.png</v>
      </c>
      <c r="V24" t="s">
        <v>253</v>
      </c>
      <c r="W24" t="s">
        <v>254</v>
      </c>
      <c r="X24" t="s">
        <v>255</v>
      </c>
      <c r="Y24">
        <v>240</v>
      </c>
      <c r="Z24">
        <v>170</v>
      </c>
      <c r="AA24" s="1" t="s">
        <v>73</v>
      </c>
      <c r="AB24">
        <v>1010801</v>
      </c>
      <c r="AC24">
        <v>1010802</v>
      </c>
      <c r="AD24">
        <v>10108</v>
      </c>
      <c r="AE24" s="1" t="s">
        <v>63</v>
      </c>
      <c r="AF24" t="s">
        <v>76</v>
      </c>
    </row>
    <row r="25" spans="1:32" x14ac:dyDescent="0.15">
      <c r="A25">
        <f t="shared" si="1"/>
        <v>10309</v>
      </c>
      <c r="B25">
        <f t="shared" si="2"/>
        <v>103</v>
      </c>
      <c r="C25" s="1" t="s">
        <v>94</v>
      </c>
      <c r="D25" s="1" t="s">
        <v>48</v>
      </c>
      <c r="E25">
        <v>1</v>
      </c>
      <c r="F25">
        <f t="shared" si="3"/>
        <v>1009</v>
      </c>
      <c r="G25" s="1" t="str">
        <f t="shared" si="3"/>
        <v>map9</v>
      </c>
      <c r="I25" t="str">
        <f t="shared" si="5"/>
        <v>860;177</v>
      </c>
      <c r="J25">
        <v>2700</v>
      </c>
      <c r="K25">
        <v>4</v>
      </c>
      <c r="L25">
        <v>1800</v>
      </c>
      <c r="M25">
        <v>5</v>
      </c>
      <c r="N25">
        <v>50</v>
      </c>
      <c r="O25" s="1" t="s">
        <v>34</v>
      </c>
      <c r="T25" s="1" t="s">
        <v>272</v>
      </c>
      <c r="U25" s="1" t="str">
        <f t="shared" si="0"/>
        <v>ui/stage/deng1.png</v>
      </c>
      <c r="V25" t="s">
        <v>253</v>
      </c>
      <c r="W25" t="s">
        <v>254</v>
      </c>
      <c r="X25" t="s">
        <v>255</v>
      </c>
      <c r="Y25">
        <v>260</v>
      </c>
      <c r="Z25">
        <v>180</v>
      </c>
      <c r="AA25" s="1" t="s">
        <v>73</v>
      </c>
      <c r="AB25">
        <v>1010901</v>
      </c>
      <c r="AC25">
        <v>1010902</v>
      </c>
      <c r="AD25">
        <v>10109</v>
      </c>
      <c r="AE25" s="1" t="s">
        <v>61</v>
      </c>
      <c r="AF25" t="s">
        <v>76</v>
      </c>
    </row>
    <row r="26" spans="1:32" x14ac:dyDescent="0.15">
      <c r="A26">
        <f t="shared" si="1"/>
        <v>10401</v>
      </c>
      <c r="B26">
        <f t="shared" si="2"/>
        <v>104</v>
      </c>
      <c r="C26" s="1" t="s">
        <v>95</v>
      </c>
      <c r="D26" s="1" t="s">
        <v>47</v>
      </c>
      <c r="E26">
        <v>1</v>
      </c>
      <c r="F26">
        <f t="shared" si="3"/>
        <v>1001</v>
      </c>
      <c r="G26" s="1" t="str">
        <f t="shared" si="3"/>
        <v>map1</v>
      </c>
      <c r="H26">
        <f t="shared" ref="H26" si="11">A27</f>
        <v>10402</v>
      </c>
      <c r="I26" t="str">
        <f t="shared" si="5"/>
        <v>203;443</v>
      </c>
      <c r="J26">
        <v>2800</v>
      </c>
      <c r="K26">
        <v>4</v>
      </c>
      <c r="L26">
        <v>1850</v>
      </c>
      <c r="M26">
        <v>5</v>
      </c>
      <c r="N26">
        <v>50</v>
      </c>
      <c r="O26" s="1" t="s">
        <v>34</v>
      </c>
      <c r="T26" s="1" t="s">
        <v>270</v>
      </c>
      <c r="U26" s="1" t="str">
        <f t="shared" si="0"/>
        <v>ui/stage/deng1.png</v>
      </c>
      <c r="V26" t="s">
        <v>253</v>
      </c>
      <c r="W26" t="s">
        <v>254</v>
      </c>
      <c r="X26" t="s">
        <v>255</v>
      </c>
      <c r="Y26">
        <v>100</v>
      </c>
      <c r="Z26">
        <v>100</v>
      </c>
      <c r="AA26" s="1" t="s">
        <v>74</v>
      </c>
      <c r="AB26">
        <v>1010101</v>
      </c>
      <c r="AC26">
        <v>1010102</v>
      </c>
      <c r="AD26">
        <v>10101</v>
      </c>
      <c r="AE26" s="1" t="s">
        <v>61</v>
      </c>
      <c r="AF26" t="str">
        <f>"("&amp;VLOOKUP(AD26,[1]Sheet1!$A:$Q,3,0)&amp;","&amp;VLOOKUP(AD26,[1]Sheet1!$A:$Q,4,0)&amp;");("&amp;VLOOKUP(AD26,[1]Sheet1!$A:$Q,7,0)&amp;","&amp;VLOOKUP(AD26,[1]Sheet1!$A:$Q,8,0)&amp;");("&amp;VLOOKUP(AD26,[1]Sheet1!$A:$Q,11,0)&amp;","&amp;VLOOKUP(AD26,[1]Sheet1!$A:$Q,12,0)&amp;");("&amp;VLOOKUP(AD26,[1]Sheet1!$A:$Q,15,0)&amp;","&amp;VLOOKUP(AD26,[1]Sheet1!$A:$Q,16,0)&amp;")"</f>
        <v>(2,10011101);(2,20002401);(1,1);(1,2)</v>
      </c>
    </row>
    <row r="27" spans="1:32" x14ac:dyDescent="0.15">
      <c r="A27">
        <f t="shared" si="1"/>
        <v>10402</v>
      </c>
      <c r="B27">
        <f t="shared" si="2"/>
        <v>104</v>
      </c>
      <c r="C27" s="1" t="s">
        <v>96</v>
      </c>
      <c r="D27" s="1" t="s">
        <v>50</v>
      </c>
      <c r="E27">
        <v>1</v>
      </c>
      <c r="F27">
        <f t="shared" si="3"/>
        <v>1002</v>
      </c>
      <c r="G27" s="1" t="str">
        <f t="shared" si="3"/>
        <v>map2</v>
      </c>
      <c r="H27" t="str">
        <f t="shared" ref="H27" si="12">A28&amp;";"&amp;A29</f>
        <v>10403;10404</v>
      </c>
      <c r="I27" t="str">
        <f t="shared" si="5"/>
        <v>332;530</v>
      </c>
      <c r="J27">
        <v>2900</v>
      </c>
      <c r="K27">
        <v>4</v>
      </c>
      <c r="L27">
        <v>1900</v>
      </c>
      <c r="M27">
        <v>5</v>
      </c>
      <c r="N27">
        <v>50</v>
      </c>
      <c r="O27" s="1" t="s">
        <v>34</v>
      </c>
      <c r="T27" s="1" t="s">
        <v>270</v>
      </c>
      <c r="U27" s="1" t="str">
        <f t="shared" si="0"/>
        <v>ui/stage/deng1.png</v>
      </c>
      <c r="V27" t="s">
        <v>253</v>
      </c>
      <c r="W27" t="s">
        <v>254</v>
      </c>
      <c r="X27" t="s">
        <v>255</v>
      </c>
      <c r="Y27">
        <v>120</v>
      </c>
      <c r="Z27">
        <v>110</v>
      </c>
      <c r="AA27" s="1" t="s">
        <v>75</v>
      </c>
      <c r="AB27">
        <v>1010201</v>
      </c>
      <c r="AC27">
        <v>1010202</v>
      </c>
      <c r="AD27">
        <v>10102</v>
      </c>
      <c r="AE27" s="1" t="s">
        <v>62</v>
      </c>
      <c r="AF27" t="str">
        <f>"("&amp;VLOOKUP(AD27,[1]Sheet1!$A:$Q,3,0)&amp;","&amp;VLOOKUP(AD27,[1]Sheet1!$A:$Q,4,0)&amp;");("&amp;VLOOKUP(AD27,[1]Sheet1!$A:$Q,7,0)&amp;","&amp;VLOOKUP(AD27,[1]Sheet1!$A:$Q,8,0)&amp;");("&amp;VLOOKUP(AD27,[1]Sheet1!$A:$Q,11,0)&amp;","&amp;VLOOKUP(AD27,[1]Sheet1!$A:$Q,12,0)&amp;");("&amp;VLOOKUP(AD27,[1]Sheet1!$A:$Q,15,0)&amp;","&amp;VLOOKUP(AD27,[1]Sheet1!$A:$Q,16,0)&amp;")"</f>
        <v>(2,10011102);(2,20002402);(1,1);(1,2)</v>
      </c>
    </row>
    <row r="28" spans="1:32" x14ac:dyDescent="0.15">
      <c r="A28">
        <f t="shared" si="1"/>
        <v>10403</v>
      </c>
      <c r="B28">
        <f t="shared" si="2"/>
        <v>104</v>
      </c>
      <c r="C28" s="1" t="s">
        <v>97</v>
      </c>
      <c r="D28" s="1" t="s">
        <v>49</v>
      </c>
      <c r="E28">
        <v>1</v>
      </c>
      <c r="F28">
        <f t="shared" si="3"/>
        <v>1003</v>
      </c>
      <c r="G28" s="1" t="str">
        <f t="shared" si="3"/>
        <v>map3</v>
      </c>
      <c r="I28" t="str">
        <f t="shared" si="5"/>
        <v>332;381</v>
      </c>
      <c r="J28">
        <v>3000</v>
      </c>
      <c r="K28">
        <v>4</v>
      </c>
      <c r="L28">
        <v>1950</v>
      </c>
      <c r="M28">
        <v>5</v>
      </c>
      <c r="N28">
        <v>50</v>
      </c>
      <c r="O28" s="1" t="s">
        <v>34</v>
      </c>
      <c r="T28" s="1" t="s">
        <v>270</v>
      </c>
      <c r="U28" s="1" t="str">
        <f t="shared" si="0"/>
        <v>ui/stage/deng1.png</v>
      </c>
      <c r="V28" t="s">
        <v>253</v>
      </c>
      <c r="W28" t="s">
        <v>254</v>
      </c>
      <c r="X28" t="s">
        <v>255</v>
      </c>
      <c r="Y28">
        <v>140</v>
      </c>
      <c r="Z28">
        <v>120</v>
      </c>
      <c r="AA28" s="1" t="s">
        <v>73</v>
      </c>
      <c r="AB28">
        <v>1010301</v>
      </c>
      <c r="AC28">
        <v>1010302</v>
      </c>
      <c r="AD28">
        <v>10103</v>
      </c>
      <c r="AE28" s="1" t="s">
        <v>63</v>
      </c>
      <c r="AF28" t="str">
        <f>"("&amp;VLOOKUP(AD28,[1]Sheet1!$A:$Q,3,0)&amp;","&amp;VLOOKUP(AD28,[1]Sheet1!$A:$Q,4,0)&amp;");("&amp;VLOOKUP(AD28,[1]Sheet1!$A:$Q,7,0)&amp;","&amp;VLOOKUP(AD28,[1]Sheet1!$A:$Q,8,0)&amp;");("&amp;VLOOKUP(AD28,[1]Sheet1!$A:$Q,11,0)&amp;","&amp;VLOOKUP(AD28,[1]Sheet1!$A:$Q,12,0)&amp;");("&amp;VLOOKUP(AD28,[1]Sheet1!$A:$Q,15,0)&amp;","&amp;VLOOKUP(AD28,[1]Sheet1!$A:$Q,16,0)&amp;")"</f>
        <v>(2,10011103);(2,20002403);(1,1);(1,2)</v>
      </c>
    </row>
    <row r="29" spans="1:32" x14ac:dyDescent="0.15">
      <c r="A29">
        <f t="shared" si="1"/>
        <v>10404</v>
      </c>
      <c r="B29">
        <f t="shared" si="2"/>
        <v>104</v>
      </c>
      <c r="C29" s="1" t="s">
        <v>98</v>
      </c>
      <c r="D29" s="1" t="s">
        <v>48</v>
      </c>
      <c r="E29">
        <v>1</v>
      </c>
      <c r="F29">
        <f t="shared" si="3"/>
        <v>1004</v>
      </c>
      <c r="G29" s="1" t="str">
        <f t="shared" si="3"/>
        <v>map4</v>
      </c>
      <c r="H29">
        <f t="shared" ref="H29" si="13">A30</f>
        <v>10405</v>
      </c>
      <c r="I29" t="str">
        <f t="shared" si="5"/>
        <v>521;359</v>
      </c>
      <c r="J29">
        <v>3100</v>
      </c>
      <c r="K29">
        <v>4</v>
      </c>
      <c r="L29">
        <v>2000</v>
      </c>
      <c r="M29">
        <v>5</v>
      </c>
      <c r="N29">
        <v>50</v>
      </c>
      <c r="O29" s="1" t="s">
        <v>34</v>
      </c>
      <c r="T29" s="1" t="s">
        <v>270</v>
      </c>
      <c r="U29" s="1" t="str">
        <f t="shared" si="0"/>
        <v>ui/stage/deng1.png</v>
      </c>
      <c r="V29" t="s">
        <v>253</v>
      </c>
      <c r="W29" t="s">
        <v>254</v>
      </c>
      <c r="X29" t="s">
        <v>255</v>
      </c>
      <c r="Y29">
        <v>160</v>
      </c>
      <c r="Z29">
        <v>130</v>
      </c>
      <c r="AA29" s="1" t="s">
        <v>73</v>
      </c>
      <c r="AB29">
        <v>1010401</v>
      </c>
      <c r="AC29">
        <v>1010402</v>
      </c>
      <c r="AD29">
        <v>10104</v>
      </c>
      <c r="AE29" s="1" t="s">
        <v>61</v>
      </c>
      <c r="AF29" t="str">
        <f>"("&amp;VLOOKUP(AD29,[1]Sheet1!$A:$Q,3,0)&amp;","&amp;VLOOKUP(AD29,[1]Sheet1!$A:$Q,4,0)&amp;");("&amp;VLOOKUP(AD29,[1]Sheet1!$A:$Q,7,0)&amp;","&amp;VLOOKUP(AD29,[1]Sheet1!$A:$Q,8,0)&amp;");("&amp;VLOOKUP(AD29,[1]Sheet1!$A:$Q,11,0)&amp;","&amp;VLOOKUP(AD29,[1]Sheet1!$A:$Q,12,0)&amp;");("&amp;VLOOKUP(AD29,[1]Sheet1!$A:$Q,15,0)&amp;","&amp;VLOOKUP(AD29,[1]Sheet1!$A:$Q,16,0)&amp;")"</f>
        <v>(2,10011104);(2,20002404);(1,1);(1,2)</v>
      </c>
    </row>
    <row r="30" spans="1:32" x14ac:dyDescent="0.15">
      <c r="A30">
        <f t="shared" si="1"/>
        <v>10405</v>
      </c>
      <c r="B30">
        <f t="shared" si="2"/>
        <v>104</v>
      </c>
      <c r="C30" s="1" t="s">
        <v>99</v>
      </c>
      <c r="D30" s="1" t="s">
        <v>47</v>
      </c>
      <c r="E30">
        <v>1</v>
      </c>
      <c r="F30">
        <f t="shared" si="3"/>
        <v>1005</v>
      </c>
      <c r="G30" s="1" t="str">
        <f t="shared" si="3"/>
        <v>map5</v>
      </c>
      <c r="H30" t="str">
        <f t="shared" ref="H30" si="14">A31&amp;";"&amp;A32</f>
        <v>10406;10407</v>
      </c>
      <c r="I30" t="str">
        <f t="shared" si="5"/>
        <v>478;234</v>
      </c>
      <c r="J30">
        <v>3200</v>
      </c>
      <c r="K30">
        <v>4</v>
      </c>
      <c r="L30">
        <v>2050</v>
      </c>
      <c r="M30">
        <v>5</v>
      </c>
      <c r="N30">
        <v>50</v>
      </c>
      <c r="O30" s="1" t="s">
        <v>34</v>
      </c>
      <c r="T30" s="1" t="s">
        <v>272</v>
      </c>
      <c r="U30" s="1" t="str">
        <f t="shared" si="0"/>
        <v>ui/stage/deng1.png</v>
      </c>
      <c r="V30" t="s">
        <v>253</v>
      </c>
      <c r="W30" t="s">
        <v>254</v>
      </c>
      <c r="X30" t="s">
        <v>255</v>
      </c>
      <c r="Y30">
        <v>180</v>
      </c>
      <c r="Z30">
        <v>140</v>
      </c>
      <c r="AA30" s="1" t="s">
        <v>73</v>
      </c>
      <c r="AB30">
        <v>1010501</v>
      </c>
      <c r="AC30">
        <v>1010502</v>
      </c>
      <c r="AD30">
        <v>10105</v>
      </c>
      <c r="AE30" s="1" t="s">
        <v>61</v>
      </c>
      <c r="AF30" t="s">
        <v>76</v>
      </c>
    </row>
    <row r="31" spans="1:32" x14ac:dyDescent="0.15">
      <c r="A31">
        <f t="shared" si="1"/>
        <v>10406</v>
      </c>
      <c r="B31">
        <f t="shared" si="2"/>
        <v>104</v>
      </c>
      <c r="C31" s="1" t="s">
        <v>100</v>
      </c>
      <c r="D31" s="1" t="s">
        <v>50</v>
      </c>
      <c r="E31">
        <v>1</v>
      </c>
      <c r="F31">
        <f t="shared" si="3"/>
        <v>1006</v>
      </c>
      <c r="G31" s="1" t="str">
        <f t="shared" si="3"/>
        <v>map6</v>
      </c>
      <c r="I31" t="str">
        <f t="shared" si="5"/>
        <v>627;246</v>
      </c>
      <c r="J31">
        <v>3300</v>
      </c>
      <c r="K31">
        <v>4</v>
      </c>
      <c r="L31">
        <v>2100</v>
      </c>
      <c r="M31">
        <v>5</v>
      </c>
      <c r="N31">
        <v>50</v>
      </c>
      <c r="O31" s="1" t="s">
        <v>34</v>
      </c>
      <c r="T31" s="1" t="s">
        <v>270</v>
      </c>
      <c r="U31" s="1" t="str">
        <f t="shared" si="0"/>
        <v>ui/stage/deng1.png</v>
      </c>
      <c r="V31" t="s">
        <v>253</v>
      </c>
      <c r="W31" t="s">
        <v>254</v>
      </c>
      <c r="X31" t="s">
        <v>255</v>
      </c>
      <c r="Y31">
        <v>200</v>
      </c>
      <c r="Z31">
        <v>150</v>
      </c>
      <c r="AA31" s="1" t="s">
        <v>73</v>
      </c>
      <c r="AB31">
        <v>1010601</v>
      </c>
      <c r="AC31">
        <v>1010602</v>
      </c>
      <c r="AD31">
        <v>10106</v>
      </c>
      <c r="AE31" s="1" t="s">
        <v>61</v>
      </c>
      <c r="AF31" t="s">
        <v>76</v>
      </c>
    </row>
    <row r="32" spans="1:32" x14ac:dyDescent="0.15">
      <c r="A32">
        <f t="shared" si="1"/>
        <v>10407</v>
      </c>
      <c r="B32">
        <f t="shared" si="2"/>
        <v>104</v>
      </c>
      <c r="C32" s="1" t="s">
        <v>101</v>
      </c>
      <c r="D32" s="1" t="s">
        <v>49</v>
      </c>
      <c r="E32">
        <v>1</v>
      </c>
      <c r="F32">
        <f t="shared" si="3"/>
        <v>1007</v>
      </c>
      <c r="G32" s="1" t="str">
        <f t="shared" si="3"/>
        <v>map7</v>
      </c>
      <c r="H32">
        <f t="shared" ref="H32" si="15">A33</f>
        <v>10408</v>
      </c>
      <c r="I32" t="str">
        <f t="shared" si="5"/>
        <v>660;408</v>
      </c>
      <c r="J32">
        <v>3400</v>
      </c>
      <c r="K32">
        <v>4</v>
      </c>
      <c r="L32">
        <v>2150</v>
      </c>
      <c r="M32">
        <v>5</v>
      </c>
      <c r="N32">
        <v>50</v>
      </c>
      <c r="O32" s="1" t="s">
        <v>34</v>
      </c>
      <c r="T32" s="1" t="s">
        <v>270</v>
      </c>
      <c r="U32" s="1" t="str">
        <f t="shared" si="0"/>
        <v>ui/stage/deng1.png</v>
      </c>
      <c r="V32" t="s">
        <v>253</v>
      </c>
      <c r="W32" t="s">
        <v>254</v>
      </c>
      <c r="X32" t="s">
        <v>255</v>
      </c>
      <c r="Y32">
        <v>220</v>
      </c>
      <c r="Z32">
        <v>160</v>
      </c>
      <c r="AA32" s="1" t="s">
        <v>73</v>
      </c>
      <c r="AB32">
        <v>1010701</v>
      </c>
      <c r="AC32">
        <v>1010702</v>
      </c>
      <c r="AD32">
        <v>10107</v>
      </c>
      <c r="AE32" s="1" t="s">
        <v>62</v>
      </c>
      <c r="AF32" t="s">
        <v>76</v>
      </c>
    </row>
    <row r="33" spans="1:32" x14ac:dyDescent="0.15">
      <c r="A33">
        <f t="shared" si="1"/>
        <v>10408</v>
      </c>
      <c r="B33">
        <f t="shared" si="2"/>
        <v>104</v>
      </c>
      <c r="C33" s="1" t="s">
        <v>102</v>
      </c>
      <c r="D33" s="1" t="s">
        <v>48</v>
      </c>
      <c r="E33">
        <v>1</v>
      </c>
      <c r="F33">
        <f t="shared" si="3"/>
        <v>1008</v>
      </c>
      <c r="G33" s="1" t="str">
        <f t="shared" si="3"/>
        <v>map8</v>
      </c>
      <c r="H33" t="str">
        <f t="shared" ref="H33" si="16">A34&amp;";"&amp;A35</f>
        <v>10409;10501</v>
      </c>
      <c r="I33" t="str">
        <f t="shared" si="5"/>
        <v>827;328</v>
      </c>
      <c r="J33">
        <v>3500</v>
      </c>
      <c r="K33">
        <v>4</v>
      </c>
      <c r="L33">
        <v>2200</v>
      </c>
      <c r="M33">
        <v>5</v>
      </c>
      <c r="N33">
        <v>50</v>
      </c>
      <c r="O33" s="1" t="s">
        <v>34</v>
      </c>
      <c r="T33" s="1" t="s">
        <v>270</v>
      </c>
      <c r="U33" s="1" t="str">
        <f t="shared" si="0"/>
        <v>ui/stage/deng1.png</v>
      </c>
      <c r="V33" t="s">
        <v>253</v>
      </c>
      <c r="W33" t="s">
        <v>254</v>
      </c>
      <c r="X33" t="s">
        <v>255</v>
      </c>
      <c r="Y33">
        <v>240</v>
      </c>
      <c r="Z33">
        <v>170</v>
      </c>
      <c r="AA33" s="1" t="s">
        <v>73</v>
      </c>
      <c r="AB33">
        <v>1010801</v>
      </c>
      <c r="AC33">
        <v>1010802</v>
      </c>
      <c r="AD33">
        <v>10108</v>
      </c>
      <c r="AE33" s="1" t="s">
        <v>63</v>
      </c>
      <c r="AF33" t="s">
        <v>76</v>
      </c>
    </row>
    <row r="34" spans="1:32" x14ac:dyDescent="0.15">
      <c r="A34">
        <f t="shared" si="1"/>
        <v>10409</v>
      </c>
      <c r="B34">
        <f t="shared" si="2"/>
        <v>104</v>
      </c>
      <c r="C34" s="1" t="s">
        <v>103</v>
      </c>
      <c r="D34" s="1" t="s">
        <v>47</v>
      </c>
      <c r="E34">
        <v>1</v>
      </c>
      <c r="F34">
        <f t="shared" si="3"/>
        <v>1009</v>
      </c>
      <c r="G34" s="1" t="str">
        <f t="shared" si="3"/>
        <v>map9</v>
      </c>
      <c r="I34" t="str">
        <f t="shared" si="5"/>
        <v>860;177</v>
      </c>
      <c r="J34">
        <v>3600</v>
      </c>
      <c r="K34">
        <v>4</v>
      </c>
      <c r="L34">
        <v>2250</v>
      </c>
      <c r="M34">
        <v>5</v>
      </c>
      <c r="N34">
        <v>50</v>
      </c>
      <c r="O34" s="1" t="s">
        <v>34</v>
      </c>
      <c r="T34" s="1" t="s">
        <v>272</v>
      </c>
      <c r="U34" s="1" t="str">
        <f t="shared" si="0"/>
        <v>ui/stage/deng1.png</v>
      </c>
      <c r="V34" t="s">
        <v>253</v>
      </c>
      <c r="W34" t="s">
        <v>254</v>
      </c>
      <c r="X34" t="s">
        <v>255</v>
      </c>
      <c r="Y34">
        <v>260</v>
      </c>
      <c r="Z34">
        <v>180</v>
      </c>
      <c r="AA34" s="1" t="s">
        <v>73</v>
      </c>
      <c r="AB34">
        <v>1010901</v>
      </c>
      <c r="AC34">
        <v>1010902</v>
      </c>
      <c r="AD34">
        <v>10109</v>
      </c>
      <c r="AE34" s="1" t="s">
        <v>61</v>
      </c>
      <c r="AF34" t="s">
        <v>76</v>
      </c>
    </row>
    <row r="35" spans="1:32" x14ac:dyDescent="0.15">
      <c r="A35">
        <f t="shared" si="1"/>
        <v>10501</v>
      </c>
      <c r="B35">
        <f t="shared" si="2"/>
        <v>105</v>
      </c>
      <c r="C35" s="1" t="s">
        <v>104</v>
      </c>
      <c r="D35" s="1" t="s">
        <v>50</v>
      </c>
      <c r="E35">
        <v>1</v>
      </c>
      <c r="F35">
        <f t="shared" si="3"/>
        <v>1001</v>
      </c>
      <c r="G35" s="1" t="str">
        <f t="shared" si="3"/>
        <v>map1</v>
      </c>
      <c r="H35">
        <f t="shared" ref="H35" si="17">A36</f>
        <v>10502</v>
      </c>
      <c r="I35" t="str">
        <f t="shared" si="5"/>
        <v>203;443</v>
      </c>
      <c r="J35">
        <v>3700</v>
      </c>
      <c r="K35">
        <v>4</v>
      </c>
      <c r="L35">
        <v>2300</v>
      </c>
      <c r="M35">
        <v>5</v>
      </c>
      <c r="N35">
        <v>50</v>
      </c>
      <c r="O35" s="1" t="s">
        <v>34</v>
      </c>
      <c r="T35" s="1" t="s">
        <v>270</v>
      </c>
      <c r="U35" s="1" t="str">
        <f t="shared" si="0"/>
        <v>ui/stage/deng1.png</v>
      </c>
      <c r="V35" t="s">
        <v>253</v>
      </c>
      <c r="W35" t="s">
        <v>254</v>
      </c>
      <c r="X35" t="s">
        <v>255</v>
      </c>
      <c r="Y35">
        <v>100</v>
      </c>
      <c r="Z35">
        <v>100</v>
      </c>
      <c r="AA35" s="1" t="s">
        <v>74</v>
      </c>
      <c r="AB35">
        <v>1010101</v>
      </c>
      <c r="AC35">
        <v>1010102</v>
      </c>
      <c r="AD35">
        <v>10101</v>
      </c>
      <c r="AE35" s="1" t="s">
        <v>61</v>
      </c>
      <c r="AF35" t="str">
        <f>"("&amp;VLOOKUP(AD35,[1]Sheet1!$A:$Q,3,0)&amp;","&amp;VLOOKUP(AD35,[1]Sheet1!$A:$Q,4,0)&amp;");("&amp;VLOOKUP(AD35,[1]Sheet1!$A:$Q,7,0)&amp;","&amp;VLOOKUP(AD35,[1]Sheet1!$A:$Q,8,0)&amp;");("&amp;VLOOKUP(AD35,[1]Sheet1!$A:$Q,11,0)&amp;","&amp;VLOOKUP(AD35,[1]Sheet1!$A:$Q,12,0)&amp;");("&amp;VLOOKUP(AD35,[1]Sheet1!$A:$Q,15,0)&amp;","&amp;VLOOKUP(AD35,[1]Sheet1!$A:$Q,16,0)&amp;")"</f>
        <v>(2,10011101);(2,20002401);(1,1);(1,2)</v>
      </c>
    </row>
    <row r="36" spans="1:32" x14ac:dyDescent="0.15">
      <c r="A36">
        <f t="shared" si="1"/>
        <v>10502</v>
      </c>
      <c r="B36">
        <f t="shared" si="2"/>
        <v>105</v>
      </c>
      <c r="C36" s="1" t="s">
        <v>105</v>
      </c>
      <c r="D36" s="1" t="s">
        <v>49</v>
      </c>
      <c r="E36">
        <v>1</v>
      </c>
      <c r="F36">
        <f t="shared" si="3"/>
        <v>1002</v>
      </c>
      <c r="G36" s="1" t="str">
        <f t="shared" si="3"/>
        <v>map2</v>
      </c>
      <c r="H36" t="str">
        <f t="shared" ref="H36" si="18">A37&amp;";"&amp;A38</f>
        <v>10503;10504</v>
      </c>
      <c r="I36" t="str">
        <f t="shared" si="5"/>
        <v>332;530</v>
      </c>
      <c r="J36">
        <v>3800</v>
      </c>
      <c r="K36">
        <v>4</v>
      </c>
      <c r="L36">
        <v>2350</v>
      </c>
      <c r="M36">
        <v>5</v>
      </c>
      <c r="N36">
        <v>50</v>
      </c>
      <c r="O36" s="1" t="s">
        <v>34</v>
      </c>
      <c r="T36" s="1" t="s">
        <v>270</v>
      </c>
      <c r="U36" s="1" t="str">
        <f t="shared" si="0"/>
        <v>ui/stage/deng1.png</v>
      </c>
      <c r="V36" t="s">
        <v>253</v>
      </c>
      <c r="W36" t="s">
        <v>254</v>
      </c>
      <c r="X36" t="s">
        <v>255</v>
      </c>
      <c r="Y36">
        <v>120</v>
      </c>
      <c r="Z36">
        <v>110</v>
      </c>
      <c r="AA36" s="1" t="s">
        <v>75</v>
      </c>
      <c r="AB36">
        <v>1010201</v>
      </c>
      <c r="AC36">
        <v>1010202</v>
      </c>
      <c r="AD36">
        <v>10102</v>
      </c>
      <c r="AE36" s="1" t="s">
        <v>62</v>
      </c>
      <c r="AF36" t="str">
        <f>"("&amp;VLOOKUP(AD36,[1]Sheet1!$A:$Q,3,0)&amp;","&amp;VLOOKUP(AD36,[1]Sheet1!$A:$Q,4,0)&amp;");("&amp;VLOOKUP(AD36,[1]Sheet1!$A:$Q,7,0)&amp;","&amp;VLOOKUP(AD36,[1]Sheet1!$A:$Q,8,0)&amp;");("&amp;VLOOKUP(AD36,[1]Sheet1!$A:$Q,11,0)&amp;","&amp;VLOOKUP(AD36,[1]Sheet1!$A:$Q,12,0)&amp;");("&amp;VLOOKUP(AD36,[1]Sheet1!$A:$Q,15,0)&amp;","&amp;VLOOKUP(AD36,[1]Sheet1!$A:$Q,16,0)&amp;")"</f>
        <v>(2,10011102);(2,20002402);(1,1);(1,2)</v>
      </c>
    </row>
    <row r="37" spans="1:32" x14ac:dyDescent="0.15">
      <c r="A37">
        <f t="shared" si="1"/>
        <v>10503</v>
      </c>
      <c r="B37">
        <f t="shared" si="2"/>
        <v>105</v>
      </c>
      <c r="C37" s="1" t="s">
        <v>106</v>
      </c>
      <c r="D37" s="1" t="s">
        <v>48</v>
      </c>
      <c r="E37">
        <v>1</v>
      </c>
      <c r="F37">
        <f t="shared" si="3"/>
        <v>1003</v>
      </c>
      <c r="G37" s="1" t="str">
        <f t="shared" si="3"/>
        <v>map3</v>
      </c>
      <c r="I37" t="str">
        <f t="shared" si="5"/>
        <v>332;381</v>
      </c>
      <c r="J37">
        <v>3900</v>
      </c>
      <c r="K37">
        <v>4</v>
      </c>
      <c r="L37">
        <v>2400</v>
      </c>
      <c r="M37">
        <v>5</v>
      </c>
      <c r="N37">
        <v>50</v>
      </c>
      <c r="O37" s="1" t="s">
        <v>34</v>
      </c>
      <c r="T37" s="1" t="s">
        <v>270</v>
      </c>
      <c r="U37" s="1" t="str">
        <f t="shared" si="0"/>
        <v>ui/stage/deng1.png</v>
      </c>
      <c r="V37" t="s">
        <v>253</v>
      </c>
      <c r="W37" t="s">
        <v>254</v>
      </c>
      <c r="X37" t="s">
        <v>255</v>
      </c>
      <c r="Y37">
        <v>140</v>
      </c>
      <c r="Z37">
        <v>120</v>
      </c>
      <c r="AA37" s="1" t="s">
        <v>73</v>
      </c>
      <c r="AB37">
        <v>1010301</v>
      </c>
      <c r="AC37">
        <v>1010302</v>
      </c>
      <c r="AD37">
        <v>10103</v>
      </c>
      <c r="AE37" s="1" t="s">
        <v>63</v>
      </c>
      <c r="AF37" t="str">
        <f>"("&amp;VLOOKUP(AD37,[1]Sheet1!$A:$Q,3,0)&amp;","&amp;VLOOKUP(AD37,[1]Sheet1!$A:$Q,4,0)&amp;");("&amp;VLOOKUP(AD37,[1]Sheet1!$A:$Q,7,0)&amp;","&amp;VLOOKUP(AD37,[1]Sheet1!$A:$Q,8,0)&amp;");("&amp;VLOOKUP(AD37,[1]Sheet1!$A:$Q,11,0)&amp;","&amp;VLOOKUP(AD37,[1]Sheet1!$A:$Q,12,0)&amp;");("&amp;VLOOKUP(AD37,[1]Sheet1!$A:$Q,15,0)&amp;","&amp;VLOOKUP(AD37,[1]Sheet1!$A:$Q,16,0)&amp;")"</f>
        <v>(2,10011103);(2,20002403);(1,1);(1,2)</v>
      </c>
    </row>
    <row r="38" spans="1:32" x14ac:dyDescent="0.15">
      <c r="A38">
        <f t="shared" si="1"/>
        <v>10504</v>
      </c>
      <c r="B38">
        <f t="shared" si="2"/>
        <v>105</v>
      </c>
      <c r="C38" s="1" t="s">
        <v>107</v>
      </c>
      <c r="D38" s="1" t="s">
        <v>47</v>
      </c>
      <c r="E38">
        <v>1</v>
      </c>
      <c r="F38">
        <f t="shared" si="3"/>
        <v>1004</v>
      </c>
      <c r="G38" s="1" t="str">
        <f t="shared" si="3"/>
        <v>map4</v>
      </c>
      <c r="H38">
        <f t="shared" ref="H38" si="19">A39</f>
        <v>10505</v>
      </c>
      <c r="I38" t="str">
        <f t="shared" si="5"/>
        <v>521;359</v>
      </c>
      <c r="J38">
        <v>4000</v>
      </c>
      <c r="K38">
        <v>4</v>
      </c>
      <c r="L38">
        <v>2450</v>
      </c>
      <c r="M38">
        <v>5</v>
      </c>
      <c r="N38">
        <v>50</v>
      </c>
      <c r="O38" s="1" t="s">
        <v>34</v>
      </c>
      <c r="T38" s="1" t="s">
        <v>270</v>
      </c>
      <c r="U38" s="1" t="str">
        <f t="shared" si="0"/>
        <v>ui/stage/deng1.png</v>
      </c>
      <c r="V38" t="s">
        <v>253</v>
      </c>
      <c r="W38" t="s">
        <v>254</v>
      </c>
      <c r="X38" t="s">
        <v>255</v>
      </c>
      <c r="Y38">
        <v>160</v>
      </c>
      <c r="Z38">
        <v>130</v>
      </c>
      <c r="AA38" s="1" t="s">
        <v>73</v>
      </c>
      <c r="AB38">
        <v>1010401</v>
      </c>
      <c r="AC38">
        <v>1010402</v>
      </c>
      <c r="AD38">
        <v>10104</v>
      </c>
      <c r="AE38" s="1" t="s">
        <v>61</v>
      </c>
      <c r="AF38" t="str">
        <f>"("&amp;VLOOKUP(AD38,[1]Sheet1!$A:$Q,3,0)&amp;","&amp;VLOOKUP(AD38,[1]Sheet1!$A:$Q,4,0)&amp;");("&amp;VLOOKUP(AD38,[1]Sheet1!$A:$Q,7,0)&amp;","&amp;VLOOKUP(AD38,[1]Sheet1!$A:$Q,8,0)&amp;");("&amp;VLOOKUP(AD38,[1]Sheet1!$A:$Q,11,0)&amp;","&amp;VLOOKUP(AD38,[1]Sheet1!$A:$Q,12,0)&amp;");("&amp;VLOOKUP(AD38,[1]Sheet1!$A:$Q,15,0)&amp;","&amp;VLOOKUP(AD38,[1]Sheet1!$A:$Q,16,0)&amp;")"</f>
        <v>(2,10011104);(2,20002404);(1,1);(1,2)</v>
      </c>
    </row>
    <row r="39" spans="1:32" x14ac:dyDescent="0.15">
      <c r="A39">
        <f t="shared" si="1"/>
        <v>10505</v>
      </c>
      <c r="B39">
        <f t="shared" si="2"/>
        <v>105</v>
      </c>
      <c r="C39" s="1" t="s">
        <v>108</v>
      </c>
      <c r="D39" s="1" t="s">
        <v>50</v>
      </c>
      <c r="E39">
        <v>1</v>
      </c>
      <c r="F39">
        <f t="shared" si="3"/>
        <v>1005</v>
      </c>
      <c r="G39" s="1" t="str">
        <f t="shared" si="3"/>
        <v>map5</v>
      </c>
      <c r="H39" t="str">
        <f t="shared" ref="H39" si="20">A40&amp;";"&amp;A41</f>
        <v>10506;10507</v>
      </c>
      <c r="I39" t="str">
        <f t="shared" si="5"/>
        <v>478;234</v>
      </c>
      <c r="J39">
        <v>4100</v>
      </c>
      <c r="K39">
        <v>4</v>
      </c>
      <c r="L39">
        <v>2500</v>
      </c>
      <c r="M39">
        <v>5</v>
      </c>
      <c r="N39">
        <v>50</v>
      </c>
      <c r="O39" s="1" t="s">
        <v>34</v>
      </c>
      <c r="T39" s="1" t="s">
        <v>272</v>
      </c>
      <c r="U39" s="1" t="str">
        <f t="shared" si="0"/>
        <v>ui/stage/deng1.png</v>
      </c>
      <c r="V39" t="s">
        <v>253</v>
      </c>
      <c r="W39" t="s">
        <v>254</v>
      </c>
      <c r="X39" t="s">
        <v>255</v>
      </c>
      <c r="Y39">
        <v>180</v>
      </c>
      <c r="Z39">
        <v>140</v>
      </c>
      <c r="AA39" s="1" t="s">
        <v>73</v>
      </c>
      <c r="AB39">
        <v>1010501</v>
      </c>
      <c r="AC39">
        <v>1010502</v>
      </c>
      <c r="AD39">
        <v>10105</v>
      </c>
      <c r="AE39" s="1" t="s">
        <v>61</v>
      </c>
      <c r="AF39" t="s">
        <v>76</v>
      </c>
    </row>
    <row r="40" spans="1:32" x14ac:dyDescent="0.15">
      <c r="A40">
        <f t="shared" si="1"/>
        <v>10506</v>
      </c>
      <c r="B40">
        <f t="shared" si="2"/>
        <v>105</v>
      </c>
      <c r="C40" s="1" t="s">
        <v>109</v>
      </c>
      <c r="D40" s="1" t="s">
        <v>49</v>
      </c>
      <c r="E40">
        <v>1</v>
      </c>
      <c r="F40">
        <f t="shared" si="3"/>
        <v>1006</v>
      </c>
      <c r="G40" s="1" t="str">
        <f t="shared" si="3"/>
        <v>map6</v>
      </c>
      <c r="I40" t="str">
        <f t="shared" si="5"/>
        <v>627;246</v>
      </c>
      <c r="J40">
        <v>4200</v>
      </c>
      <c r="K40">
        <v>4</v>
      </c>
      <c r="L40">
        <v>2550</v>
      </c>
      <c r="M40">
        <v>5</v>
      </c>
      <c r="N40">
        <v>50</v>
      </c>
      <c r="O40" s="1" t="s">
        <v>34</v>
      </c>
      <c r="T40" s="1" t="s">
        <v>270</v>
      </c>
      <c r="U40" s="1" t="str">
        <f t="shared" si="0"/>
        <v>ui/stage/deng1.png</v>
      </c>
      <c r="V40" t="s">
        <v>253</v>
      </c>
      <c r="W40" t="s">
        <v>254</v>
      </c>
      <c r="X40" t="s">
        <v>255</v>
      </c>
      <c r="Y40">
        <v>200</v>
      </c>
      <c r="Z40">
        <v>150</v>
      </c>
      <c r="AA40" s="1" t="s">
        <v>73</v>
      </c>
      <c r="AB40">
        <v>1010601</v>
      </c>
      <c r="AC40">
        <v>1010602</v>
      </c>
      <c r="AD40">
        <v>10106</v>
      </c>
      <c r="AE40" s="1" t="s">
        <v>61</v>
      </c>
      <c r="AF40" t="s">
        <v>76</v>
      </c>
    </row>
    <row r="41" spans="1:32" x14ac:dyDescent="0.15">
      <c r="A41">
        <f t="shared" si="1"/>
        <v>10507</v>
      </c>
      <c r="B41">
        <f t="shared" si="2"/>
        <v>105</v>
      </c>
      <c r="C41" s="1" t="s">
        <v>110</v>
      </c>
      <c r="D41" s="1" t="s">
        <v>48</v>
      </c>
      <c r="E41">
        <v>1</v>
      </c>
      <c r="F41">
        <f t="shared" si="3"/>
        <v>1007</v>
      </c>
      <c r="G41" s="1" t="str">
        <f t="shared" si="3"/>
        <v>map7</v>
      </c>
      <c r="H41">
        <f t="shared" ref="H41" si="21">A42</f>
        <v>10508</v>
      </c>
      <c r="I41" t="str">
        <f t="shared" si="5"/>
        <v>660;408</v>
      </c>
      <c r="J41">
        <v>4300</v>
      </c>
      <c r="K41">
        <v>4</v>
      </c>
      <c r="L41">
        <v>2600</v>
      </c>
      <c r="M41">
        <v>5</v>
      </c>
      <c r="N41">
        <v>50</v>
      </c>
      <c r="O41" s="1" t="s">
        <v>34</v>
      </c>
      <c r="T41" s="1" t="s">
        <v>270</v>
      </c>
      <c r="U41" s="1" t="str">
        <f t="shared" si="0"/>
        <v>ui/stage/deng1.png</v>
      </c>
      <c r="V41" t="s">
        <v>253</v>
      </c>
      <c r="W41" t="s">
        <v>254</v>
      </c>
      <c r="X41" t="s">
        <v>255</v>
      </c>
      <c r="Y41">
        <v>220</v>
      </c>
      <c r="Z41">
        <v>160</v>
      </c>
      <c r="AA41" s="1" t="s">
        <v>73</v>
      </c>
      <c r="AB41">
        <v>1010701</v>
      </c>
      <c r="AC41">
        <v>1010702</v>
      </c>
      <c r="AD41">
        <v>10107</v>
      </c>
      <c r="AE41" s="1" t="s">
        <v>62</v>
      </c>
      <c r="AF41" t="s">
        <v>76</v>
      </c>
    </row>
    <row r="42" spans="1:32" x14ac:dyDescent="0.15">
      <c r="A42">
        <f t="shared" si="1"/>
        <v>10508</v>
      </c>
      <c r="B42">
        <f t="shared" si="2"/>
        <v>105</v>
      </c>
      <c r="C42" s="1" t="s">
        <v>111</v>
      </c>
      <c r="D42" s="1" t="s">
        <v>47</v>
      </c>
      <c r="E42">
        <v>1</v>
      </c>
      <c r="F42">
        <f t="shared" si="3"/>
        <v>1008</v>
      </c>
      <c r="G42" s="1" t="str">
        <f t="shared" si="3"/>
        <v>map8</v>
      </c>
      <c r="H42" t="str">
        <f t="shared" ref="H42" si="22">A43&amp;";"&amp;A44</f>
        <v>10509;10601</v>
      </c>
      <c r="I42" t="str">
        <f t="shared" si="5"/>
        <v>827;328</v>
      </c>
      <c r="J42">
        <v>4400</v>
      </c>
      <c r="K42">
        <v>4</v>
      </c>
      <c r="L42">
        <v>2650</v>
      </c>
      <c r="M42">
        <v>5</v>
      </c>
      <c r="N42">
        <v>50</v>
      </c>
      <c r="O42" s="1" t="s">
        <v>34</v>
      </c>
      <c r="T42" s="1" t="s">
        <v>270</v>
      </c>
      <c r="U42" s="1" t="str">
        <f t="shared" si="0"/>
        <v>ui/stage/deng1.png</v>
      </c>
      <c r="V42" t="s">
        <v>253</v>
      </c>
      <c r="W42" t="s">
        <v>254</v>
      </c>
      <c r="X42" t="s">
        <v>255</v>
      </c>
      <c r="Y42">
        <v>240</v>
      </c>
      <c r="Z42">
        <v>170</v>
      </c>
      <c r="AA42" s="1" t="s">
        <v>73</v>
      </c>
      <c r="AB42">
        <v>1010801</v>
      </c>
      <c r="AC42">
        <v>1010802</v>
      </c>
      <c r="AD42">
        <v>10108</v>
      </c>
      <c r="AE42" s="1" t="s">
        <v>63</v>
      </c>
      <c r="AF42" t="s">
        <v>76</v>
      </c>
    </row>
    <row r="43" spans="1:32" x14ac:dyDescent="0.15">
      <c r="A43">
        <f t="shared" si="1"/>
        <v>10509</v>
      </c>
      <c r="B43">
        <f t="shared" si="2"/>
        <v>105</v>
      </c>
      <c r="C43" s="1" t="s">
        <v>112</v>
      </c>
      <c r="D43" s="1" t="s">
        <v>50</v>
      </c>
      <c r="E43">
        <v>1</v>
      </c>
      <c r="F43">
        <f t="shared" si="3"/>
        <v>1009</v>
      </c>
      <c r="G43" s="1" t="str">
        <f t="shared" si="3"/>
        <v>map9</v>
      </c>
      <c r="I43" t="str">
        <f t="shared" si="5"/>
        <v>860;177</v>
      </c>
      <c r="J43">
        <v>4500</v>
      </c>
      <c r="K43">
        <v>4</v>
      </c>
      <c r="L43">
        <v>2700</v>
      </c>
      <c r="M43">
        <v>5</v>
      </c>
      <c r="N43">
        <v>50</v>
      </c>
      <c r="O43" s="1" t="s">
        <v>34</v>
      </c>
      <c r="T43" s="1" t="s">
        <v>272</v>
      </c>
      <c r="U43" s="1" t="str">
        <f t="shared" si="0"/>
        <v>ui/stage/deng1.png</v>
      </c>
      <c r="V43" t="s">
        <v>253</v>
      </c>
      <c r="W43" t="s">
        <v>254</v>
      </c>
      <c r="X43" t="s">
        <v>255</v>
      </c>
      <c r="Y43">
        <v>260</v>
      </c>
      <c r="Z43">
        <v>180</v>
      </c>
      <c r="AA43" s="1" t="s">
        <v>73</v>
      </c>
      <c r="AB43">
        <v>1010901</v>
      </c>
      <c r="AC43">
        <v>1010902</v>
      </c>
      <c r="AD43">
        <v>10109</v>
      </c>
      <c r="AE43" s="1" t="s">
        <v>61</v>
      </c>
      <c r="AF43" t="s">
        <v>76</v>
      </c>
    </row>
    <row r="44" spans="1:32" x14ac:dyDescent="0.15">
      <c r="A44">
        <f t="shared" si="1"/>
        <v>10601</v>
      </c>
      <c r="B44">
        <f t="shared" si="2"/>
        <v>106</v>
      </c>
      <c r="C44" s="1" t="s">
        <v>113</v>
      </c>
      <c r="D44" s="1" t="s">
        <v>49</v>
      </c>
      <c r="E44">
        <v>1</v>
      </c>
      <c r="F44">
        <f t="shared" si="3"/>
        <v>1001</v>
      </c>
      <c r="G44" s="1" t="str">
        <f t="shared" si="3"/>
        <v>map1</v>
      </c>
      <c r="H44">
        <f t="shared" ref="H44" si="23">A45</f>
        <v>10602</v>
      </c>
      <c r="I44" t="str">
        <f t="shared" si="5"/>
        <v>203;443</v>
      </c>
      <c r="J44">
        <v>4600</v>
      </c>
      <c r="K44">
        <v>4</v>
      </c>
      <c r="L44">
        <v>2750</v>
      </c>
      <c r="M44">
        <v>5</v>
      </c>
      <c r="N44">
        <v>50</v>
      </c>
      <c r="O44" s="1" t="s">
        <v>34</v>
      </c>
      <c r="T44" s="1" t="s">
        <v>270</v>
      </c>
      <c r="U44" s="1" t="str">
        <f t="shared" si="0"/>
        <v>ui/stage/deng1.png</v>
      </c>
      <c r="V44" t="s">
        <v>253</v>
      </c>
      <c r="W44" t="s">
        <v>254</v>
      </c>
      <c r="X44" t="s">
        <v>255</v>
      </c>
      <c r="Y44">
        <v>100</v>
      </c>
      <c r="Z44">
        <v>100</v>
      </c>
      <c r="AA44" s="1" t="s">
        <v>74</v>
      </c>
      <c r="AB44">
        <v>1010101</v>
      </c>
      <c r="AC44">
        <v>1010102</v>
      </c>
      <c r="AD44">
        <v>10101</v>
      </c>
      <c r="AE44" s="1" t="s">
        <v>61</v>
      </c>
      <c r="AF44" t="str">
        <f>"("&amp;VLOOKUP(AD44,[1]Sheet1!$A:$Q,3,0)&amp;","&amp;VLOOKUP(AD44,[1]Sheet1!$A:$Q,4,0)&amp;");("&amp;VLOOKUP(AD44,[1]Sheet1!$A:$Q,7,0)&amp;","&amp;VLOOKUP(AD44,[1]Sheet1!$A:$Q,8,0)&amp;");("&amp;VLOOKUP(AD44,[1]Sheet1!$A:$Q,11,0)&amp;","&amp;VLOOKUP(AD44,[1]Sheet1!$A:$Q,12,0)&amp;");("&amp;VLOOKUP(AD44,[1]Sheet1!$A:$Q,15,0)&amp;","&amp;VLOOKUP(AD44,[1]Sheet1!$A:$Q,16,0)&amp;")"</f>
        <v>(2,10011101);(2,20002401);(1,1);(1,2)</v>
      </c>
    </row>
    <row r="45" spans="1:32" x14ac:dyDescent="0.15">
      <c r="A45">
        <f t="shared" si="1"/>
        <v>10602</v>
      </c>
      <c r="B45">
        <f t="shared" si="2"/>
        <v>106</v>
      </c>
      <c r="C45" s="1" t="s">
        <v>114</v>
      </c>
      <c r="D45" s="1" t="s">
        <v>48</v>
      </c>
      <c r="E45">
        <v>1</v>
      </c>
      <c r="F45">
        <f t="shared" si="3"/>
        <v>1002</v>
      </c>
      <c r="G45" s="1" t="str">
        <f t="shared" si="3"/>
        <v>map2</v>
      </c>
      <c r="H45" t="str">
        <f t="shared" ref="H45" si="24">A46&amp;";"&amp;A47</f>
        <v>10603;10604</v>
      </c>
      <c r="I45" t="str">
        <f t="shared" si="5"/>
        <v>332;530</v>
      </c>
      <c r="J45">
        <v>4700</v>
      </c>
      <c r="K45">
        <v>4</v>
      </c>
      <c r="L45">
        <v>2800</v>
      </c>
      <c r="M45">
        <v>5</v>
      </c>
      <c r="N45">
        <v>50</v>
      </c>
      <c r="O45" s="1" t="s">
        <v>34</v>
      </c>
      <c r="T45" s="1" t="s">
        <v>270</v>
      </c>
      <c r="U45" s="1" t="str">
        <f t="shared" si="0"/>
        <v>ui/stage/deng1.png</v>
      </c>
      <c r="V45" t="s">
        <v>253</v>
      </c>
      <c r="W45" t="s">
        <v>254</v>
      </c>
      <c r="X45" t="s">
        <v>255</v>
      </c>
      <c r="Y45">
        <v>120</v>
      </c>
      <c r="Z45">
        <v>110</v>
      </c>
      <c r="AA45" s="1" t="s">
        <v>75</v>
      </c>
      <c r="AB45">
        <v>1010201</v>
      </c>
      <c r="AC45">
        <v>1010202</v>
      </c>
      <c r="AD45">
        <v>10102</v>
      </c>
      <c r="AE45" s="1" t="s">
        <v>62</v>
      </c>
      <c r="AF45" t="str">
        <f>"("&amp;VLOOKUP(AD45,[1]Sheet1!$A:$Q,3,0)&amp;","&amp;VLOOKUP(AD45,[1]Sheet1!$A:$Q,4,0)&amp;");("&amp;VLOOKUP(AD45,[1]Sheet1!$A:$Q,7,0)&amp;","&amp;VLOOKUP(AD45,[1]Sheet1!$A:$Q,8,0)&amp;");("&amp;VLOOKUP(AD45,[1]Sheet1!$A:$Q,11,0)&amp;","&amp;VLOOKUP(AD45,[1]Sheet1!$A:$Q,12,0)&amp;");("&amp;VLOOKUP(AD45,[1]Sheet1!$A:$Q,15,0)&amp;","&amp;VLOOKUP(AD45,[1]Sheet1!$A:$Q,16,0)&amp;")"</f>
        <v>(2,10011102);(2,20002402);(1,1);(1,2)</v>
      </c>
    </row>
    <row r="46" spans="1:32" x14ac:dyDescent="0.15">
      <c r="A46">
        <f t="shared" si="1"/>
        <v>10603</v>
      </c>
      <c r="B46">
        <f t="shared" si="2"/>
        <v>106</v>
      </c>
      <c r="C46" s="1" t="s">
        <v>115</v>
      </c>
      <c r="D46" s="1" t="s">
        <v>47</v>
      </c>
      <c r="E46">
        <v>1</v>
      </c>
      <c r="F46">
        <f t="shared" si="3"/>
        <v>1003</v>
      </c>
      <c r="G46" s="1" t="str">
        <f t="shared" si="3"/>
        <v>map3</v>
      </c>
      <c r="I46" t="str">
        <f t="shared" si="5"/>
        <v>332;381</v>
      </c>
      <c r="J46">
        <v>4800</v>
      </c>
      <c r="K46">
        <v>4</v>
      </c>
      <c r="L46">
        <v>2850</v>
      </c>
      <c r="M46">
        <v>5</v>
      </c>
      <c r="N46">
        <v>50</v>
      </c>
      <c r="O46" s="1" t="s">
        <v>34</v>
      </c>
      <c r="T46" s="1" t="s">
        <v>270</v>
      </c>
      <c r="U46" s="1" t="str">
        <f t="shared" si="0"/>
        <v>ui/stage/deng1.png</v>
      </c>
      <c r="V46" t="s">
        <v>253</v>
      </c>
      <c r="W46" t="s">
        <v>254</v>
      </c>
      <c r="X46" t="s">
        <v>255</v>
      </c>
      <c r="Y46">
        <v>140</v>
      </c>
      <c r="Z46">
        <v>120</v>
      </c>
      <c r="AA46" s="1" t="s">
        <v>73</v>
      </c>
      <c r="AB46">
        <v>1010301</v>
      </c>
      <c r="AC46">
        <v>1010302</v>
      </c>
      <c r="AD46">
        <v>10103</v>
      </c>
      <c r="AE46" s="1" t="s">
        <v>63</v>
      </c>
      <c r="AF46" t="str">
        <f>"("&amp;VLOOKUP(AD46,[1]Sheet1!$A:$Q,3,0)&amp;","&amp;VLOOKUP(AD46,[1]Sheet1!$A:$Q,4,0)&amp;");("&amp;VLOOKUP(AD46,[1]Sheet1!$A:$Q,7,0)&amp;","&amp;VLOOKUP(AD46,[1]Sheet1!$A:$Q,8,0)&amp;");("&amp;VLOOKUP(AD46,[1]Sheet1!$A:$Q,11,0)&amp;","&amp;VLOOKUP(AD46,[1]Sheet1!$A:$Q,12,0)&amp;");("&amp;VLOOKUP(AD46,[1]Sheet1!$A:$Q,15,0)&amp;","&amp;VLOOKUP(AD46,[1]Sheet1!$A:$Q,16,0)&amp;")"</f>
        <v>(2,10011103);(2,20002403);(1,1);(1,2)</v>
      </c>
    </row>
    <row r="47" spans="1:32" x14ac:dyDescent="0.15">
      <c r="A47">
        <f t="shared" si="1"/>
        <v>10604</v>
      </c>
      <c r="B47">
        <f t="shared" si="2"/>
        <v>106</v>
      </c>
      <c r="C47" s="1" t="s">
        <v>116</v>
      </c>
      <c r="D47" s="1" t="s">
        <v>50</v>
      </c>
      <c r="E47">
        <v>1</v>
      </c>
      <c r="F47">
        <f t="shared" si="3"/>
        <v>1004</v>
      </c>
      <c r="G47" s="1" t="str">
        <f t="shared" si="3"/>
        <v>map4</v>
      </c>
      <c r="H47">
        <f t="shared" ref="H47" si="25">A48</f>
        <v>10605</v>
      </c>
      <c r="I47" t="str">
        <f t="shared" si="5"/>
        <v>521;359</v>
      </c>
      <c r="J47">
        <v>4900</v>
      </c>
      <c r="K47">
        <v>4</v>
      </c>
      <c r="L47">
        <v>2900</v>
      </c>
      <c r="M47">
        <v>5</v>
      </c>
      <c r="N47">
        <v>50</v>
      </c>
      <c r="O47" s="1" t="s">
        <v>34</v>
      </c>
      <c r="T47" s="1" t="s">
        <v>270</v>
      </c>
      <c r="U47" s="1" t="str">
        <f t="shared" si="0"/>
        <v>ui/stage/deng1.png</v>
      </c>
      <c r="V47" t="s">
        <v>253</v>
      </c>
      <c r="W47" t="s">
        <v>254</v>
      </c>
      <c r="X47" t="s">
        <v>255</v>
      </c>
      <c r="Y47">
        <v>160</v>
      </c>
      <c r="Z47">
        <v>130</v>
      </c>
      <c r="AA47" s="1" t="s">
        <v>73</v>
      </c>
      <c r="AB47">
        <v>1010401</v>
      </c>
      <c r="AC47">
        <v>1010402</v>
      </c>
      <c r="AD47">
        <v>10104</v>
      </c>
      <c r="AE47" s="1" t="s">
        <v>61</v>
      </c>
      <c r="AF47" t="str">
        <f>"("&amp;VLOOKUP(AD47,[1]Sheet1!$A:$Q,3,0)&amp;","&amp;VLOOKUP(AD47,[1]Sheet1!$A:$Q,4,0)&amp;");("&amp;VLOOKUP(AD47,[1]Sheet1!$A:$Q,7,0)&amp;","&amp;VLOOKUP(AD47,[1]Sheet1!$A:$Q,8,0)&amp;");("&amp;VLOOKUP(AD47,[1]Sheet1!$A:$Q,11,0)&amp;","&amp;VLOOKUP(AD47,[1]Sheet1!$A:$Q,12,0)&amp;");("&amp;VLOOKUP(AD47,[1]Sheet1!$A:$Q,15,0)&amp;","&amp;VLOOKUP(AD47,[1]Sheet1!$A:$Q,16,0)&amp;")"</f>
        <v>(2,10011104);(2,20002404);(1,1);(1,2)</v>
      </c>
    </row>
    <row r="48" spans="1:32" x14ac:dyDescent="0.15">
      <c r="A48">
        <f t="shared" si="1"/>
        <v>10605</v>
      </c>
      <c r="B48">
        <f t="shared" si="2"/>
        <v>106</v>
      </c>
      <c r="C48" s="1" t="s">
        <v>117</v>
      </c>
      <c r="D48" s="1" t="s">
        <v>49</v>
      </c>
      <c r="E48">
        <v>1</v>
      </c>
      <c r="F48">
        <f t="shared" si="3"/>
        <v>1005</v>
      </c>
      <c r="G48" s="1" t="str">
        <f t="shared" si="3"/>
        <v>map5</v>
      </c>
      <c r="H48" t="str">
        <f t="shared" ref="H48" si="26">A49&amp;";"&amp;A50</f>
        <v>10606;10607</v>
      </c>
      <c r="I48" t="str">
        <f t="shared" si="5"/>
        <v>478;234</v>
      </c>
      <c r="J48">
        <v>5000</v>
      </c>
      <c r="K48">
        <v>4</v>
      </c>
      <c r="L48">
        <v>2950</v>
      </c>
      <c r="M48">
        <v>5</v>
      </c>
      <c r="N48">
        <v>50</v>
      </c>
      <c r="O48" s="1" t="s">
        <v>34</v>
      </c>
      <c r="T48" s="1" t="s">
        <v>272</v>
      </c>
      <c r="U48" s="1" t="str">
        <f t="shared" si="0"/>
        <v>ui/stage/deng1.png</v>
      </c>
      <c r="V48" t="s">
        <v>253</v>
      </c>
      <c r="W48" t="s">
        <v>254</v>
      </c>
      <c r="X48" t="s">
        <v>255</v>
      </c>
      <c r="Y48">
        <v>180</v>
      </c>
      <c r="Z48">
        <v>140</v>
      </c>
      <c r="AA48" s="1" t="s">
        <v>73</v>
      </c>
      <c r="AB48">
        <v>1010501</v>
      </c>
      <c r="AC48">
        <v>1010502</v>
      </c>
      <c r="AD48">
        <v>10105</v>
      </c>
      <c r="AE48" s="1" t="s">
        <v>61</v>
      </c>
      <c r="AF48" t="s">
        <v>76</v>
      </c>
    </row>
    <row r="49" spans="1:32" x14ac:dyDescent="0.15">
      <c r="A49">
        <f t="shared" si="1"/>
        <v>10606</v>
      </c>
      <c r="B49">
        <f t="shared" si="2"/>
        <v>106</v>
      </c>
      <c r="C49" s="1" t="s">
        <v>118</v>
      </c>
      <c r="D49" s="1" t="s">
        <v>48</v>
      </c>
      <c r="E49">
        <v>1</v>
      </c>
      <c r="F49">
        <f t="shared" si="3"/>
        <v>1006</v>
      </c>
      <c r="G49" s="1" t="str">
        <f t="shared" si="3"/>
        <v>map6</v>
      </c>
      <c r="I49" t="str">
        <f t="shared" si="5"/>
        <v>627;246</v>
      </c>
      <c r="J49">
        <v>5100</v>
      </c>
      <c r="K49">
        <v>4</v>
      </c>
      <c r="L49">
        <v>3000</v>
      </c>
      <c r="M49">
        <v>5</v>
      </c>
      <c r="N49">
        <v>50</v>
      </c>
      <c r="O49" s="1" t="s">
        <v>34</v>
      </c>
      <c r="T49" s="1" t="s">
        <v>270</v>
      </c>
      <c r="U49" s="1" t="str">
        <f t="shared" si="0"/>
        <v>ui/stage/deng1.png</v>
      </c>
      <c r="V49" t="s">
        <v>253</v>
      </c>
      <c r="W49" t="s">
        <v>254</v>
      </c>
      <c r="X49" t="s">
        <v>255</v>
      </c>
      <c r="Y49">
        <v>200</v>
      </c>
      <c r="Z49">
        <v>150</v>
      </c>
      <c r="AA49" s="1" t="s">
        <v>73</v>
      </c>
      <c r="AB49">
        <v>1010601</v>
      </c>
      <c r="AC49">
        <v>1010602</v>
      </c>
      <c r="AD49">
        <v>10106</v>
      </c>
      <c r="AE49" s="1" t="s">
        <v>61</v>
      </c>
      <c r="AF49" t="s">
        <v>76</v>
      </c>
    </row>
    <row r="50" spans="1:32" x14ac:dyDescent="0.15">
      <c r="A50">
        <f t="shared" si="1"/>
        <v>10607</v>
      </c>
      <c r="B50">
        <f t="shared" si="2"/>
        <v>106</v>
      </c>
      <c r="C50" s="1" t="s">
        <v>119</v>
      </c>
      <c r="D50" s="1" t="s">
        <v>47</v>
      </c>
      <c r="E50">
        <v>1</v>
      </c>
      <c r="F50">
        <f t="shared" si="3"/>
        <v>1007</v>
      </c>
      <c r="G50" s="1" t="str">
        <f t="shared" si="3"/>
        <v>map7</v>
      </c>
      <c r="H50">
        <f t="shared" ref="H50" si="27">A51</f>
        <v>10608</v>
      </c>
      <c r="I50" t="str">
        <f t="shared" si="5"/>
        <v>660;408</v>
      </c>
      <c r="J50">
        <v>5200</v>
      </c>
      <c r="K50">
        <v>4</v>
      </c>
      <c r="L50">
        <v>3050</v>
      </c>
      <c r="M50">
        <v>5</v>
      </c>
      <c r="N50">
        <v>50</v>
      </c>
      <c r="O50" s="1" t="s">
        <v>34</v>
      </c>
      <c r="T50" s="1" t="s">
        <v>270</v>
      </c>
      <c r="U50" s="1" t="str">
        <f t="shared" si="0"/>
        <v>ui/stage/deng1.png</v>
      </c>
      <c r="V50" t="s">
        <v>253</v>
      </c>
      <c r="W50" t="s">
        <v>254</v>
      </c>
      <c r="X50" t="s">
        <v>255</v>
      </c>
      <c r="Y50">
        <v>220</v>
      </c>
      <c r="Z50">
        <v>160</v>
      </c>
      <c r="AA50" s="1" t="s">
        <v>73</v>
      </c>
      <c r="AB50">
        <v>1010701</v>
      </c>
      <c r="AC50">
        <v>1010702</v>
      </c>
      <c r="AD50">
        <v>10107</v>
      </c>
      <c r="AE50" s="1" t="s">
        <v>62</v>
      </c>
      <c r="AF50" t="s">
        <v>76</v>
      </c>
    </row>
    <row r="51" spans="1:32" x14ac:dyDescent="0.15">
      <c r="A51">
        <f t="shared" si="1"/>
        <v>10608</v>
      </c>
      <c r="B51">
        <f t="shared" si="2"/>
        <v>106</v>
      </c>
      <c r="C51" s="1" t="s">
        <v>120</v>
      </c>
      <c r="D51" s="1" t="s">
        <v>50</v>
      </c>
      <c r="E51">
        <v>1</v>
      </c>
      <c r="F51">
        <f t="shared" si="3"/>
        <v>1008</v>
      </c>
      <c r="G51" s="1" t="str">
        <f t="shared" si="3"/>
        <v>map8</v>
      </c>
      <c r="H51" t="str">
        <f t="shared" ref="H51" si="28">A52&amp;";"&amp;A53</f>
        <v>10609;10701</v>
      </c>
      <c r="I51" t="str">
        <f t="shared" si="5"/>
        <v>827;328</v>
      </c>
      <c r="J51">
        <v>5300</v>
      </c>
      <c r="K51">
        <v>4</v>
      </c>
      <c r="L51">
        <v>3100</v>
      </c>
      <c r="M51">
        <v>5</v>
      </c>
      <c r="N51">
        <v>50</v>
      </c>
      <c r="O51" s="1" t="s">
        <v>34</v>
      </c>
      <c r="T51" s="1" t="s">
        <v>270</v>
      </c>
      <c r="U51" s="1" t="str">
        <f t="shared" si="0"/>
        <v>ui/stage/deng1.png</v>
      </c>
      <c r="V51" t="s">
        <v>253</v>
      </c>
      <c r="W51" t="s">
        <v>254</v>
      </c>
      <c r="X51" t="s">
        <v>255</v>
      </c>
      <c r="Y51">
        <v>240</v>
      </c>
      <c r="Z51">
        <v>170</v>
      </c>
      <c r="AA51" s="1" t="s">
        <v>73</v>
      </c>
      <c r="AB51">
        <v>1010801</v>
      </c>
      <c r="AC51">
        <v>1010802</v>
      </c>
      <c r="AD51">
        <v>10108</v>
      </c>
      <c r="AE51" s="1" t="s">
        <v>63</v>
      </c>
      <c r="AF51" t="s">
        <v>76</v>
      </c>
    </row>
    <row r="52" spans="1:32" x14ac:dyDescent="0.15">
      <c r="A52">
        <f t="shared" si="1"/>
        <v>10609</v>
      </c>
      <c r="B52">
        <f t="shared" si="2"/>
        <v>106</v>
      </c>
      <c r="C52" s="1" t="s">
        <v>121</v>
      </c>
      <c r="D52" s="1" t="s">
        <v>49</v>
      </c>
      <c r="E52">
        <v>1</v>
      </c>
      <c r="F52">
        <f t="shared" si="3"/>
        <v>1009</v>
      </c>
      <c r="G52" s="1" t="str">
        <f t="shared" si="3"/>
        <v>map9</v>
      </c>
      <c r="I52" t="str">
        <f t="shared" si="5"/>
        <v>860;177</v>
      </c>
      <c r="J52">
        <v>5400</v>
      </c>
      <c r="K52">
        <v>4</v>
      </c>
      <c r="L52">
        <v>3150</v>
      </c>
      <c r="M52">
        <v>5</v>
      </c>
      <c r="N52">
        <v>50</v>
      </c>
      <c r="O52" s="1" t="s">
        <v>34</v>
      </c>
      <c r="T52" s="1" t="s">
        <v>272</v>
      </c>
      <c r="U52" s="1" t="str">
        <f t="shared" si="0"/>
        <v>ui/stage/deng1.png</v>
      </c>
      <c r="V52" t="s">
        <v>253</v>
      </c>
      <c r="W52" t="s">
        <v>254</v>
      </c>
      <c r="X52" t="s">
        <v>255</v>
      </c>
      <c r="Y52">
        <v>260</v>
      </c>
      <c r="Z52">
        <v>180</v>
      </c>
      <c r="AA52" s="1" t="s">
        <v>73</v>
      </c>
      <c r="AB52">
        <v>1010901</v>
      </c>
      <c r="AC52">
        <v>1010902</v>
      </c>
      <c r="AD52">
        <v>10109</v>
      </c>
      <c r="AE52" s="1" t="s">
        <v>61</v>
      </c>
      <c r="AF52" t="s">
        <v>76</v>
      </c>
    </row>
    <row r="53" spans="1:32" x14ac:dyDescent="0.15">
      <c r="A53">
        <f t="shared" si="1"/>
        <v>10701</v>
      </c>
      <c r="B53">
        <f t="shared" si="2"/>
        <v>107</v>
      </c>
      <c r="C53" s="1" t="s">
        <v>122</v>
      </c>
      <c r="D53" s="1" t="s">
        <v>48</v>
      </c>
      <c r="E53">
        <v>1</v>
      </c>
      <c r="F53">
        <f t="shared" si="3"/>
        <v>1001</v>
      </c>
      <c r="G53" s="1" t="str">
        <f t="shared" si="3"/>
        <v>map1</v>
      </c>
      <c r="H53">
        <f t="shared" ref="H53" si="29">A54</f>
        <v>10702</v>
      </c>
      <c r="I53" t="str">
        <f t="shared" si="5"/>
        <v>203;443</v>
      </c>
      <c r="J53">
        <v>5500</v>
      </c>
      <c r="K53">
        <v>4</v>
      </c>
      <c r="L53">
        <v>3200</v>
      </c>
      <c r="M53">
        <v>5</v>
      </c>
      <c r="N53">
        <v>50</v>
      </c>
      <c r="O53" s="1" t="s">
        <v>34</v>
      </c>
      <c r="T53" s="1" t="s">
        <v>270</v>
      </c>
      <c r="U53" s="1" t="str">
        <f t="shared" si="0"/>
        <v>ui/stage/deng1.png</v>
      </c>
      <c r="V53" t="s">
        <v>253</v>
      </c>
      <c r="W53" t="s">
        <v>254</v>
      </c>
      <c r="X53" t="s">
        <v>255</v>
      </c>
      <c r="Y53">
        <v>100</v>
      </c>
      <c r="Z53">
        <v>100</v>
      </c>
      <c r="AA53" s="1" t="s">
        <v>74</v>
      </c>
      <c r="AB53">
        <v>1010101</v>
      </c>
      <c r="AC53">
        <v>1010102</v>
      </c>
      <c r="AD53">
        <v>10101</v>
      </c>
      <c r="AE53" s="1" t="s">
        <v>61</v>
      </c>
      <c r="AF53" t="str">
        <f>"("&amp;VLOOKUP(AD53,[1]Sheet1!$A:$Q,3,0)&amp;","&amp;VLOOKUP(AD53,[1]Sheet1!$A:$Q,4,0)&amp;");("&amp;VLOOKUP(AD53,[1]Sheet1!$A:$Q,7,0)&amp;","&amp;VLOOKUP(AD53,[1]Sheet1!$A:$Q,8,0)&amp;");("&amp;VLOOKUP(AD53,[1]Sheet1!$A:$Q,11,0)&amp;","&amp;VLOOKUP(AD53,[1]Sheet1!$A:$Q,12,0)&amp;");("&amp;VLOOKUP(AD53,[1]Sheet1!$A:$Q,15,0)&amp;","&amp;VLOOKUP(AD53,[1]Sheet1!$A:$Q,16,0)&amp;")"</f>
        <v>(2,10011101);(2,20002401);(1,1);(1,2)</v>
      </c>
    </row>
    <row r="54" spans="1:32" x14ac:dyDescent="0.15">
      <c r="A54">
        <f t="shared" si="1"/>
        <v>10702</v>
      </c>
      <c r="B54">
        <f t="shared" si="2"/>
        <v>107</v>
      </c>
      <c r="C54" s="1" t="s">
        <v>123</v>
      </c>
      <c r="D54" s="1" t="s">
        <v>47</v>
      </c>
      <c r="E54">
        <v>1</v>
      </c>
      <c r="F54">
        <f t="shared" si="3"/>
        <v>1002</v>
      </c>
      <c r="G54" s="1" t="str">
        <f t="shared" si="3"/>
        <v>map2</v>
      </c>
      <c r="H54" t="str">
        <f t="shared" ref="H54" si="30">A55&amp;";"&amp;A56</f>
        <v>10703;10704</v>
      </c>
      <c r="I54" t="str">
        <f t="shared" si="5"/>
        <v>332;530</v>
      </c>
      <c r="J54">
        <v>5600</v>
      </c>
      <c r="K54">
        <v>4</v>
      </c>
      <c r="L54">
        <v>3250</v>
      </c>
      <c r="M54">
        <v>5</v>
      </c>
      <c r="N54">
        <v>50</v>
      </c>
      <c r="O54" s="1" t="s">
        <v>34</v>
      </c>
      <c r="T54" s="1" t="s">
        <v>270</v>
      </c>
      <c r="U54" s="1" t="str">
        <f t="shared" si="0"/>
        <v>ui/stage/deng1.png</v>
      </c>
      <c r="V54" t="s">
        <v>253</v>
      </c>
      <c r="W54" t="s">
        <v>254</v>
      </c>
      <c r="X54" t="s">
        <v>255</v>
      </c>
      <c r="Y54">
        <v>120</v>
      </c>
      <c r="Z54">
        <v>110</v>
      </c>
      <c r="AA54" s="1" t="s">
        <v>75</v>
      </c>
      <c r="AB54">
        <v>1010201</v>
      </c>
      <c r="AC54">
        <v>1010202</v>
      </c>
      <c r="AD54">
        <v>10102</v>
      </c>
      <c r="AE54" s="1" t="s">
        <v>62</v>
      </c>
      <c r="AF54" t="str">
        <f>"("&amp;VLOOKUP(AD54,[1]Sheet1!$A:$Q,3,0)&amp;","&amp;VLOOKUP(AD54,[1]Sheet1!$A:$Q,4,0)&amp;");("&amp;VLOOKUP(AD54,[1]Sheet1!$A:$Q,7,0)&amp;","&amp;VLOOKUP(AD54,[1]Sheet1!$A:$Q,8,0)&amp;");("&amp;VLOOKUP(AD54,[1]Sheet1!$A:$Q,11,0)&amp;","&amp;VLOOKUP(AD54,[1]Sheet1!$A:$Q,12,0)&amp;");("&amp;VLOOKUP(AD54,[1]Sheet1!$A:$Q,15,0)&amp;","&amp;VLOOKUP(AD54,[1]Sheet1!$A:$Q,16,0)&amp;")"</f>
        <v>(2,10011102);(2,20002402);(1,1);(1,2)</v>
      </c>
    </row>
    <row r="55" spans="1:32" x14ac:dyDescent="0.15">
      <c r="A55">
        <f t="shared" si="1"/>
        <v>10703</v>
      </c>
      <c r="B55">
        <f t="shared" si="2"/>
        <v>107</v>
      </c>
      <c r="C55" s="1" t="s">
        <v>124</v>
      </c>
      <c r="D55" s="1" t="s">
        <v>50</v>
      </c>
      <c r="E55">
        <v>1</v>
      </c>
      <c r="F55">
        <f t="shared" si="3"/>
        <v>1003</v>
      </c>
      <c r="G55" s="1" t="str">
        <f t="shared" si="3"/>
        <v>map3</v>
      </c>
      <c r="I55" t="str">
        <f t="shared" si="5"/>
        <v>332;381</v>
      </c>
      <c r="J55">
        <v>5700</v>
      </c>
      <c r="K55">
        <v>4</v>
      </c>
      <c r="L55">
        <v>3300</v>
      </c>
      <c r="M55">
        <v>5</v>
      </c>
      <c r="N55">
        <v>50</v>
      </c>
      <c r="O55" s="1" t="s">
        <v>34</v>
      </c>
      <c r="T55" s="1" t="s">
        <v>270</v>
      </c>
      <c r="U55" s="1" t="str">
        <f t="shared" si="0"/>
        <v>ui/stage/deng1.png</v>
      </c>
      <c r="V55" t="s">
        <v>253</v>
      </c>
      <c r="W55" t="s">
        <v>254</v>
      </c>
      <c r="X55" t="s">
        <v>255</v>
      </c>
      <c r="Y55">
        <v>140</v>
      </c>
      <c r="Z55">
        <v>120</v>
      </c>
      <c r="AA55" s="1" t="s">
        <v>73</v>
      </c>
      <c r="AB55">
        <v>1010301</v>
      </c>
      <c r="AC55">
        <v>1010302</v>
      </c>
      <c r="AD55">
        <v>10103</v>
      </c>
      <c r="AE55" s="1" t="s">
        <v>63</v>
      </c>
      <c r="AF55" t="str">
        <f>"("&amp;VLOOKUP(AD55,[1]Sheet1!$A:$Q,3,0)&amp;","&amp;VLOOKUP(AD55,[1]Sheet1!$A:$Q,4,0)&amp;");("&amp;VLOOKUP(AD55,[1]Sheet1!$A:$Q,7,0)&amp;","&amp;VLOOKUP(AD55,[1]Sheet1!$A:$Q,8,0)&amp;");("&amp;VLOOKUP(AD55,[1]Sheet1!$A:$Q,11,0)&amp;","&amp;VLOOKUP(AD55,[1]Sheet1!$A:$Q,12,0)&amp;");("&amp;VLOOKUP(AD55,[1]Sheet1!$A:$Q,15,0)&amp;","&amp;VLOOKUP(AD55,[1]Sheet1!$A:$Q,16,0)&amp;")"</f>
        <v>(2,10011103);(2,20002403);(1,1);(1,2)</v>
      </c>
    </row>
    <row r="56" spans="1:32" x14ac:dyDescent="0.15">
      <c r="A56">
        <f t="shared" si="1"/>
        <v>10704</v>
      </c>
      <c r="B56">
        <f t="shared" si="2"/>
        <v>107</v>
      </c>
      <c r="C56" s="1" t="s">
        <v>125</v>
      </c>
      <c r="D56" s="1" t="s">
        <v>49</v>
      </c>
      <c r="E56">
        <v>1</v>
      </c>
      <c r="F56">
        <f t="shared" si="3"/>
        <v>1004</v>
      </c>
      <c r="G56" s="1" t="str">
        <f t="shared" si="3"/>
        <v>map4</v>
      </c>
      <c r="H56">
        <f t="shared" ref="H56" si="31">A57</f>
        <v>10705</v>
      </c>
      <c r="I56" t="str">
        <f t="shared" si="5"/>
        <v>521;359</v>
      </c>
      <c r="J56">
        <v>5800</v>
      </c>
      <c r="K56">
        <v>4</v>
      </c>
      <c r="L56">
        <v>3350</v>
      </c>
      <c r="M56">
        <v>5</v>
      </c>
      <c r="N56">
        <v>50</v>
      </c>
      <c r="O56" s="1" t="s">
        <v>34</v>
      </c>
      <c r="T56" s="1" t="s">
        <v>270</v>
      </c>
      <c r="U56" s="1" t="str">
        <f t="shared" si="0"/>
        <v>ui/stage/deng1.png</v>
      </c>
      <c r="V56" t="s">
        <v>253</v>
      </c>
      <c r="W56" t="s">
        <v>254</v>
      </c>
      <c r="X56" t="s">
        <v>255</v>
      </c>
      <c r="Y56">
        <v>160</v>
      </c>
      <c r="Z56">
        <v>130</v>
      </c>
      <c r="AA56" s="1" t="s">
        <v>73</v>
      </c>
      <c r="AB56">
        <v>1010401</v>
      </c>
      <c r="AC56">
        <v>1010402</v>
      </c>
      <c r="AD56">
        <v>10104</v>
      </c>
      <c r="AE56" s="1" t="s">
        <v>61</v>
      </c>
      <c r="AF56" t="str">
        <f>"("&amp;VLOOKUP(AD56,[1]Sheet1!$A:$Q,3,0)&amp;","&amp;VLOOKUP(AD56,[1]Sheet1!$A:$Q,4,0)&amp;");("&amp;VLOOKUP(AD56,[1]Sheet1!$A:$Q,7,0)&amp;","&amp;VLOOKUP(AD56,[1]Sheet1!$A:$Q,8,0)&amp;");("&amp;VLOOKUP(AD56,[1]Sheet1!$A:$Q,11,0)&amp;","&amp;VLOOKUP(AD56,[1]Sheet1!$A:$Q,12,0)&amp;");("&amp;VLOOKUP(AD56,[1]Sheet1!$A:$Q,15,0)&amp;","&amp;VLOOKUP(AD56,[1]Sheet1!$A:$Q,16,0)&amp;")"</f>
        <v>(2,10011104);(2,20002404);(1,1);(1,2)</v>
      </c>
    </row>
    <row r="57" spans="1:32" x14ac:dyDescent="0.15">
      <c r="A57">
        <f t="shared" si="1"/>
        <v>10705</v>
      </c>
      <c r="B57">
        <f t="shared" si="2"/>
        <v>107</v>
      </c>
      <c r="C57" s="1" t="s">
        <v>126</v>
      </c>
      <c r="D57" s="1" t="s">
        <v>48</v>
      </c>
      <c r="E57">
        <v>1</v>
      </c>
      <c r="F57">
        <f t="shared" si="3"/>
        <v>1005</v>
      </c>
      <c r="G57" s="1" t="str">
        <f t="shared" si="3"/>
        <v>map5</v>
      </c>
      <c r="H57" t="str">
        <f t="shared" ref="H57" si="32">A58&amp;";"&amp;A59</f>
        <v>10706;10707</v>
      </c>
      <c r="I57" t="str">
        <f t="shared" si="5"/>
        <v>478;234</v>
      </c>
      <c r="J57">
        <v>5900</v>
      </c>
      <c r="K57">
        <v>4</v>
      </c>
      <c r="L57">
        <v>3400</v>
      </c>
      <c r="M57">
        <v>5</v>
      </c>
      <c r="N57">
        <v>50</v>
      </c>
      <c r="O57" s="1" t="s">
        <v>34</v>
      </c>
      <c r="T57" s="1" t="s">
        <v>272</v>
      </c>
      <c r="U57" s="1" t="str">
        <f t="shared" si="0"/>
        <v>ui/stage/deng1.png</v>
      </c>
      <c r="V57" t="s">
        <v>253</v>
      </c>
      <c r="W57" t="s">
        <v>254</v>
      </c>
      <c r="X57" t="s">
        <v>255</v>
      </c>
      <c r="Y57">
        <v>180</v>
      </c>
      <c r="Z57">
        <v>140</v>
      </c>
      <c r="AA57" s="1" t="s">
        <v>73</v>
      </c>
      <c r="AB57">
        <v>1010501</v>
      </c>
      <c r="AC57">
        <v>1010502</v>
      </c>
      <c r="AD57">
        <v>10105</v>
      </c>
      <c r="AE57" s="1" t="s">
        <v>61</v>
      </c>
      <c r="AF57" t="s">
        <v>76</v>
      </c>
    </row>
    <row r="58" spans="1:32" x14ac:dyDescent="0.15">
      <c r="A58">
        <f t="shared" si="1"/>
        <v>10706</v>
      </c>
      <c r="B58">
        <f t="shared" si="2"/>
        <v>107</v>
      </c>
      <c r="C58" s="1" t="s">
        <v>127</v>
      </c>
      <c r="D58" s="1" t="s">
        <v>47</v>
      </c>
      <c r="E58">
        <v>1</v>
      </c>
      <c r="F58">
        <f t="shared" si="3"/>
        <v>1006</v>
      </c>
      <c r="G58" s="1" t="str">
        <f t="shared" si="3"/>
        <v>map6</v>
      </c>
      <c r="I58" t="str">
        <f t="shared" si="5"/>
        <v>627;246</v>
      </c>
      <c r="J58">
        <v>6000</v>
      </c>
      <c r="K58">
        <v>4</v>
      </c>
      <c r="L58">
        <v>3450</v>
      </c>
      <c r="M58">
        <v>5</v>
      </c>
      <c r="N58">
        <v>50</v>
      </c>
      <c r="O58" s="1" t="s">
        <v>34</v>
      </c>
      <c r="T58" s="1" t="s">
        <v>270</v>
      </c>
      <c r="U58" s="1" t="str">
        <f t="shared" si="0"/>
        <v>ui/stage/deng1.png</v>
      </c>
      <c r="V58" t="s">
        <v>253</v>
      </c>
      <c r="W58" t="s">
        <v>254</v>
      </c>
      <c r="X58" t="s">
        <v>255</v>
      </c>
      <c r="Y58">
        <v>200</v>
      </c>
      <c r="Z58">
        <v>150</v>
      </c>
      <c r="AA58" s="1" t="s">
        <v>73</v>
      </c>
      <c r="AB58">
        <v>1010601</v>
      </c>
      <c r="AC58">
        <v>1010602</v>
      </c>
      <c r="AD58">
        <v>10106</v>
      </c>
      <c r="AE58" s="1" t="s">
        <v>61</v>
      </c>
      <c r="AF58" t="s">
        <v>76</v>
      </c>
    </row>
    <row r="59" spans="1:32" x14ac:dyDescent="0.15">
      <c r="A59">
        <f t="shared" si="1"/>
        <v>10707</v>
      </c>
      <c r="B59">
        <f t="shared" si="2"/>
        <v>107</v>
      </c>
      <c r="C59" s="1" t="s">
        <v>128</v>
      </c>
      <c r="D59" s="1" t="s">
        <v>50</v>
      </c>
      <c r="E59">
        <v>1</v>
      </c>
      <c r="F59">
        <f t="shared" si="3"/>
        <v>1007</v>
      </c>
      <c r="G59" s="1" t="str">
        <f t="shared" si="3"/>
        <v>map7</v>
      </c>
      <c r="H59">
        <f t="shared" ref="H59" si="33">A60</f>
        <v>10708</v>
      </c>
      <c r="I59" t="str">
        <f t="shared" si="5"/>
        <v>660;408</v>
      </c>
      <c r="J59">
        <v>6100</v>
      </c>
      <c r="K59">
        <v>4</v>
      </c>
      <c r="L59">
        <v>3500</v>
      </c>
      <c r="M59">
        <v>5</v>
      </c>
      <c r="N59">
        <v>50</v>
      </c>
      <c r="O59" s="1" t="s">
        <v>34</v>
      </c>
      <c r="T59" s="1" t="s">
        <v>270</v>
      </c>
      <c r="U59" s="1" t="str">
        <f t="shared" si="0"/>
        <v>ui/stage/deng1.png</v>
      </c>
      <c r="V59" t="s">
        <v>253</v>
      </c>
      <c r="W59" t="s">
        <v>254</v>
      </c>
      <c r="X59" t="s">
        <v>255</v>
      </c>
      <c r="Y59">
        <v>220</v>
      </c>
      <c r="Z59">
        <v>160</v>
      </c>
      <c r="AA59" s="1" t="s">
        <v>73</v>
      </c>
      <c r="AB59">
        <v>1010701</v>
      </c>
      <c r="AC59">
        <v>1010702</v>
      </c>
      <c r="AD59">
        <v>10107</v>
      </c>
      <c r="AE59" s="1" t="s">
        <v>62</v>
      </c>
      <c r="AF59" t="s">
        <v>76</v>
      </c>
    </row>
    <row r="60" spans="1:32" x14ac:dyDescent="0.15">
      <c r="A60">
        <f t="shared" si="1"/>
        <v>10708</v>
      </c>
      <c r="B60">
        <f t="shared" si="2"/>
        <v>107</v>
      </c>
      <c r="C60" s="1" t="s">
        <v>129</v>
      </c>
      <c r="D60" s="1" t="s">
        <v>49</v>
      </c>
      <c r="E60">
        <v>1</v>
      </c>
      <c r="F60">
        <f t="shared" si="3"/>
        <v>1008</v>
      </c>
      <c r="G60" s="1" t="str">
        <f t="shared" si="3"/>
        <v>map8</v>
      </c>
      <c r="H60" t="str">
        <f t="shared" ref="H60" si="34">A61&amp;";"&amp;A62</f>
        <v>10709;10801</v>
      </c>
      <c r="I60" t="str">
        <f t="shared" si="5"/>
        <v>827;328</v>
      </c>
      <c r="J60">
        <v>6200</v>
      </c>
      <c r="K60">
        <v>4</v>
      </c>
      <c r="L60">
        <v>3550</v>
      </c>
      <c r="M60">
        <v>5</v>
      </c>
      <c r="N60">
        <v>50</v>
      </c>
      <c r="O60" s="1" t="s">
        <v>34</v>
      </c>
      <c r="T60" s="1" t="s">
        <v>270</v>
      </c>
      <c r="U60" s="1" t="str">
        <f t="shared" si="0"/>
        <v>ui/stage/deng1.png</v>
      </c>
      <c r="V60" t="s">
        <v>253</v>
      </c>
      <c r="W60" t="s">
        <v>254</v>
      </c>
      <c r="X60" t="s">
        <v>255</v>
      </c>
      <c r="Y60">
        <v>240</v>
      </c>
      <c r="Z60">
        <v>170</v>
      </c>
      <c r="AA60" s="1" t="s">
        <v>73</v>
      </c>
      <c r="AB60">
        <v>1010801</v>
      </c>
      <c r="AC60">
        <v>1010802</v>
      </c>
      <c r="AD60">
        <v>10108</v>
      </c>
      <c r="AE60" s="1" t="s">
        <v>63</v>
      </c>
      <c r="AF60" t="s">
        <v>76</v>
      </c>
    </row>
    <row r="61" spans="1:32" x14ac:dyDescent="0.15">
      <c r="A61">
        <f t="shared" si="1"/>
        <v>10709</v>
      </c>
      <c r="B61">
        <f t="shared" si="2"/>
        <v>107</v>
      </c>
      <c r="C61" s="1" t="s">
        <v>130</v>
      </c>
      <c r="D61" s="1" t="s">
        <v>48</v>
      </c>
      <c r="E61">
        <v>1</v>
      </c>
      <c r="F61">
        <f t="shared" si="3"/>
        <v>1009</v>
      </c>
      <c r="G61" s="1" t="str">
        <f t="shared" si="3"/>
        <v>map9</v>
      </c>
      <c r="I61" t="str">
        <f t="shared" si="5"/>
        <v>860;177</v>
      </c>
      <c r="J61">
        <v>6300</v>
      </c>
      <c r="K61">
        <v>4</v>
      </c>
      <c r="L61">
        <v>3600</v>
      </c>
      <c r="M61">
        <v>5</v>
      </c>
      <c r="N61">
        <v>50</v>
      </c>
      <c r="O61" s="1" t="s">
        <v>34</v>
      </c>
      <c r="T61" s="1" t="s">
        <v>272</v>
      </c>
      <c r="U61" s="1" t="str">
        <f t="shared" si="0"/>
        <v>ui/stage/deng1.png</v>
      </c>
      <c r="V61" t="s">
        <v>253</v>
      </c>
      <c r="W61" t="s">
        <v>254</v>
      </c>
      <c r="X61" t="s">
        <v>255</v>
      </c>
      <c r="Y61">
        <v>260</v>
      </c>
      <c r="Z61">
        <v>180</v>
      </c>
      <c r="AA61" s="1" t="s">
        <v>73</v>
      </c>
      <c r="AB61">
        <v>1010901</v>
      </c>
      <c r="AC61">
        <v>1010902</v>
      </c>
      <c r="AD61">
        <v>10109</v>
      </c>
      <c r="AE61" s="1" t="s">
        <v>61</v>
      </c>
      <c r="AF61" t="s">
        <v>76</v>
      </c>
    </row>
    <row r="62" spans="1:32" x14ac:dyDescent="0.15">
      <c r="A62">
        <f t="shared" si="1"/>
        <v>10801</v>
      </c>
      <c r="B62">
        <f t="shared" si="2"/>
        <v>108</v>
      </c>
      <c r="C62" s="1" t="s">
        <v>131</v>
      </c>
      <c r="D62" s="1" t="s">
        <v>47</v>
      </c>
      <c r="E62">
        <v>1</v>
      </c>
      <c r="F62">
        <f t="shared" si="3"/>
        <v>1001</v>
      </c>
      <c r="G62" s="1" t="str">
        <f t="shared" si="3"/>
        <v>map1</v>
      </c>
      <c r="H62">
        <f t="shared" ref="H62" si="35">A63</f>
        <v>10802</v>
      </c>
      <c r="I62" t="str">
        <f t="shared" si="5"/>
        <v>203;443</v>
      </c>
      <c r="J62">
        <v>6400</v>
      </c>
      <c r="K62">
        <v>4</v>
      </c>
      <c r="L62">
        <v>3650</v>
      </c>
      <c r="M62">
        <v>5</v>
      </c>
      <c r="N62">
        <v>50</v>
      </c>
      <c r="O62" s="1" t="s">
        <v>34</v>
      </c>
      <c r="T62" s="1" t="s">
        <v>270</v>
      </c>
      <c r="U62" s="1" t="str">
        <f t="shared" si="0"/>
        <v>ui/stage/deng1.png</v>
      </c>
      <c r="V62" t="s">
        <v>253</v>
      </c>
      <c r="W62" t="s">
        <v>254</v>
      </c>
      <c r="X62" t="s">
        <v>255</v>
      </c>
      <c r="Y62">
        <v>100</v>
      </c>
      <c r="Z62">
        <v>100</v>
      </c>
      <c r="AA62" s="1" t="s">
        <v>74</v>
      </c>
      <c r="AB62">
        <v>1010101</v>
      </c>
      <c r="AC62">
        <v>1010102</v>
      </c>
      <c r="AD62">
        <v>10101</v>
      </c>
      <c r="AE62" s="1" t="s">
        <v>61</v>
      </c>
      <c r="AF62" t="str">
        <f>"("&amp;VLOOKUP(AD62,[1]Sheet1!$A:$Q,3,0)&amp;","&amp;VLOOKUP(AD62,[1]Sheet1!$A:$Q,4,0)&amp;");("&amp;VLOOKUP(AD62,[1]Sheet1!$A:$Q,7,0)&amp;","&amp;VLOOKUP(AD62,[1]Sheet1!$A:$Q,8,0)&amp;");("&amp;VLOOKUP(AD62,[1]Sheet1!$A:$Q,11,0)&amp;","&amp;VLOOKUP(AD62,[1]Sheet1!$A:$Q,12,0)&amp;");("&amp;VLOOKUP(AD62,[1]Sheet1!$A:$Q,15,0)&amp;","&amp;VLOOKUP(AD62,[1]Sheet1!$A:$Q,16,0)&amp;")"</f>
        <v>(2,10011101);(2,20002401);(1,1);(1,2)</v>
      </c>
    </row>
    <row r="63" spans="1:32" x14ac:dyDescent="0.15">
      <c r="A63">
        <f t="shared" si="1"/>
        <v>10802</v>
      </c>
      <c r="B63">
        <f t="shared" si="2"/>
        <v>108</v>
      </c>
      <c r="C63" s="1" t="s">
        <v>132</v>
      </c>
      <c r="D63" s="1" t="s">
        <v>50</v>
      </c>
      <c r="E63">
        <v>1</v>
      </c>
      <c r="F63">
        <f t="shared" si="3"/>
        <v>1002</v>
      </c>
      <c r="G63" s="1" t="str">
        <f t="shared" si="3"/>
        <v>map2</v>
      </c>
      <c r="H63" t="str">
        <f t="shared" ref="H63" si="36">A64&amp;";"&amp;A65</f>
        <v>10803;10804</v>
      </c>
      <c r="I63" t="str">
        <f t="shared" si="5"/>
        <v>332;530</v>
      </c>
      <c r="J63">
        <v>6500</v>
      </c>
      <c r="K63">
        <v>4</v>
      </c>
      <c r="L63">
        <v>3700</v>
      </c>
      <c r="M63">
        <v>5</v>
      </c>
      <c r="N63">
        <v>50</v>
      </c>
      <c r="O63" s="1" t="s">
        <v>34</v>
      </c>
      <c r="T63" s="1" t="s">
        <v>270</v>
      </c>
      <c r="U63" s="1" t="str">
        <f t="shared" si="0"/>
        <v>ui/stage/deng1.png</v>
      </c>
      <c r="V63" t="s">
        <v>253</v>
      </c>
      <c r="W63" t="s">
        <v>254</v>
      </c>
      <c r="X63" t="s">
        <v>255</v>
      </c>
      <c r="Y63">
        <v>120</v>
      </c>
      <c r="Z63">
        <v>110</v>
      </c>
      <c r="AA63" s="1" t="s">
        <v>75</v>
      </c>
      <c r="AB63">
        <v>1010201</v>
      </c>
      <c r="AC63">
        <v>1010202</v>
      </c>
      <c r="AD63">
        <v>10102</v>
      </c>
      <c r="AE63" s="1" t="s">
        <v>62</v>
      </c>
      <c r="AF63" t="str">
        <f>"("&amp;VLOOKUP(AD63,[1]Sheet1!$A:$Q,3,0)&amp;","&amp;VLOOKUP(AD63,[1]Sheet1!$A:$Q,4,0)&amp;");("&amp;VLOOKUP(AD63,[1]Sheet1!$A:$Q,7,0)&amp;","&amp;VLOOKUP(AD63,[1]Sheet1!$A:$Q,8,0)&amp;");("&amp;VLOOKUP(AD63,[1]Sheet1!$A:$Q,11,0)&amp;","&amp;VLOOKUP(AD63,[1]Sheet1!$A:$Q,12,0)&amp;");("&amp;VLOOKUP(AD63,[1]Sheet1!$A:$Q,15,0)&amp;","&amp;VLOOKUP(AD63,[1]Sheet1!$A:$Q,16,0)&amp;")"</f>
        <v>(2,10011102);(2,20002402);(1,1);(1,2)</v>
      </c>
    </row>
    <row r="64" spans="1:32" x14ac:dyDescent="0.15">
      <c r="A64">
        <f t="shared" si="1"/>
        <v>10803</v>
      </c>
      <c r="B64">
        <f t="shared" si="2"/>
        <v>108</v>
      </c>
      <c r="C64" s="1" t="s">
        <v>133</v>
      </c>
      <c r="D64" s="1" t="s">
        <v>49</v>
      </c>
      <c r="E64">
        <v>1</v>
      </c>
      <c r="F64">
        <f t="shared" si="3"/>
        <v>1003</v>
      </c>
      <c r="G64" s="1" t="str">
        <f t="shared" si="3"/>
        <v>map3</v>
      </c>
      <c r="I64" t="str">
        <f t="shared" si="5"/>
        <v>332;381</v>
      </c>
      <c r="J64">
        <v>6600</v>
      </c>
      <c r="K64">
        <v>4</v>
      </c>
      <c r="L64">
        <v>3750</v>
      </c>
      <c r="M64">
        <v>5</v>
      </c>
      <c r="N64">
        <v>50</v>
      </c>
      <c r="O64" s="1" t="s">
        <v>34</v>
      </c>
      <c r="T64" s="1" t="s">
        <v>270</v>
      </c>
      <c r="U64" s="1" t="str">
        <f t="shared" si="0"/>
        <v>ui/stage/deng1.png</v>
      </c>
      <c r="V64" t="s">
        <v>253</v>
      </c>
      <c r="W64" t="s">
        <v>254</v>
      </c>
      <c r="X64" t="s">
        <v>255</v>
      </c>
      <c r="Y64">
        <v>140</v>
      </c>
      <c r="Z64">
        <v>120</v>
      </c>
      <c r="AA64" s="1" t="s">
        <v>73</v>
      </c>
      <c r="AB64">
        <v>1010301</v>
      </c>
      <c r="AC64">
        <v>1010302</v>
      </c>
      <c r="AD64">
        <v>10103</v>
      </c>
      <c r="AE64" s="1" t="s">
        <v>63</v>
      </c>
      <c r="AF64" t="str">
        <f>"("&amp;VLOOKUP(AD64,[1]Sheet1!$A:$Q,3,0)&amp;","&amp;VLOOKUP(AD64,[1]Sheet1!$A:$Q,4,0)&amp;");("&amp;VLOOKUP(AD64,[1]Sheet1!$A:$Q,7,0)&amp;","&amp;VLOOKUP(AD64,[1]Sheet1!$A:$Q,8,0)&amp;");("&amp;VLOOKUP(AD64,[1]Sheet1!$A:$Q,11,0)&amp;","&amp;VLOOKUP(AD64,[1]Sheet1!$A:$Q,12,0)&amp;");("&amp;VLOOKUP(AD64,[1]Sheet1!$A:$Q,15,0)&amp;","&amp;VLOOKUP(AD64,[1]Sheet1!$A:$Q,16,0)&amp;")"</f>
        <v>(2,10011103);(2,20002403);(1,1);(1,2)</v>
      </c>
    </row>
    <row r="65" spans="1:32" x14ac:dyDescent="0.15">
      <c r="A65">
        <f t="shared" si="1"/>
        <v>10804</v>
      </c>
      <c r="B65">
        <f t="shared" si="2"/>
        <v>108</v>
      </c>
      <c r="C65" s="1" t="s">
        <v>134</v>
      </c>
      <c r="D65" s="1" t="s">
        <v>48</v>
      </c>
      <c r="E65">
        <v>1</v>
      </c>
      <c r="F65">
        <f t="shared" si="3"/>
        <v>1004</v>
      </c>
      <c r="G65" s="1" t="str">
        <f t="shared" si="3"/>
        <v>map4</v>
      </c>
      <c r="H65">
        <f t="shared" ref="H65" si="37">A66</f>
        <v>10805</v>
      </c>
      <c r="I65" t="str">
        <f t="shared" si="5"/>
        <v>521;359</v>
      </c>
      <c r="J65">
        <v>6700</v>
      </c>
      <c r="K65">
        <v>4</v>
      </c>
      <c r="L65">
        <v>3800</v>
      </c>
      <c r="M65">
        <v>5</v>
      </c>
      <c r="N65">
        <v>50</v>
      </c>
      <c r="O65" s="1" t="s">
        <v>34</v>
      </c>
      <c r="T65" s="1" t="s">
        <v>270</v>
      </c>
      <c r="U65" s="1" t="str">
        <f t="shared" ref="U65:U128" si="38">U64</f>
        <v>ui/stage/deng1.png</v>
      </c>
      <c r="V65" t="s">
        <v>253</v>
      </c>
      <c r="W65" t="s">
        <v>254</v>
      </c>
      <c r="X65" t="s">
        <v>255</v>
      </c>
      <c r="Y65">
        <v>160</v>
      </c>
      <c r="Z65">
        <v>130</v>
      </c>
      <c r="AA65" s="1" t="s">
        <v>73</v>
      </c>
      <c r="AB65">
        <v>1010401</v>
      </c>
      <c r="AC65">
        <v>1010402</v>
      </c>
      <c r="AD65">
        <v>10104</v>
      </c>
      <c r="AE65" s="1" t="s">
        <v>61</v>
      </c>
      <c r="AF65" t="str">
        <f>"("&amp;VLOOKUP(AD65,[1]Sheet1!$A:$Q,3,0)&amp;","&amp;VLOOKUP(AD65,[1]Sheet1!$A:$Q,4,0)&amp;");("&amp;VLOOKUP(AD65,[1]Sheet1!$A:$Q,7,0)&amp;","&amp;VLOOKUP(AD65,[1]Sheet1!$A:$Q,8,0)&amp;");("&amp;VLOOKUP(AD65,[1]Sheet1!$A:$Q,11,0)&amp;","&amp;VLOOKUP(AD65,[1]Sheet1!$A:$Q,12,0)&amp;");("&amp;VLOOKUP(AD65,[1]Sheet1!$A:$Q,15,0)&amp;","&amp;VLOOKUP(AD65,[1]Sheet1!$A:$Q,16,0)&amp;")"</f>
        <v>(2,10011104);(2,20002404);(1,1);(1,2)</v>
      </c>
    </row>
    <row r="66" spans="1:32" x14ac:dyDescent="0.15">
      <c r="A66">
        <f t="shared" si="1"/>
        <v>10805</v>
      </c>
      <c r="B66">
        <f t="shared" si="2"/>
        <v>108</v>
      </c>
      <c r="C66" s="1" t="s">
        <v>135</v>
      </c>
      <c r="D66" s="1" t="s">
        <v>47</v>
      </c>
      <c r="E66">
        <v>1</v>
      </c>
      <c r="F66">
        <f t="shared" si="3"/>
        <v>1005</v>
      </c>
      <c r="G66" s="1" t="str">
        <f t="shared" si="3"/>
        <v>map5</v>
      </c>
      <c r="H66" t="str">
        <f t="shared" ref="H66" si="39">A67&amp;";"&amp;A68</f>
        <v>10806;10807</v>
      </c>
      <c r="I66" t="str">
        <f t="shared" si="5"/>
        <v>478;234</v>
      </c>
      <c r="J66">
        <v>6800</v>
      </c>
      <c r="K66">
        <v>4</v>
      </c>
      <c r="L66">
        <v>3850</v>
      </c>
      <c r="M66">
        <v>5</v>
      </c>
      <c r="N66">
        <v>50</v>
      </c>
      <c r="O66" s="1" t="s">
        <v>34</v>
      </c>
      <c r="T66" s="1" t="s">
        <v>272</v>
      </c>
      <c r="U66" s="1" t="str">
        <f t="shared" si="38"/>
        <v>ui/stage/deng1.png</v>
      </c>
      <c r="V66" t="s">
        <v>253</v>
      </c>
      <c r="W66" t="s">
        <v>254</v>
      </c>
      <c r="X66" t="s">
        <v>255</v>
      </c>
      <c r="Y66">
        <v>180</v>
      </c>
      <c r="Z66">
        <v>140</v>
      </c>
      <c r="AA66" s="1" t="s">
        <v>73</v>
      </c>
      <c r="AB66">
        <v>1010501</v>
      </c>
      <c r="AC66">
        <v>1010502</v>
      </c>
      <c r="AD66">
        <v>10105</v>
      </c>
      <c r="AE66" s="1" t="s">
        <v>61</v>
      </c>
      <c r="AF66" t="s">
        <v>76</v>
      </c>
    </row>
    <row r="67" spans="1:32" x14ac:dyDescent="0.15">
      <c r="A67">
        <f t="shared" si="1"/>
        <v>10806</v>
      </c>
      <c r="B67">
        <f t="shared" si="2"/>
        <v>108</v>
      </c>
      <c r="C67" s="1" t="s">
        <v>136</v>
      </c>
      <c r="D67" s="1" t="s">
        <v>50</v>
      </c>
      <c r="E67">
        <v>1</v>
      </c>
      <c r="F67">
        <f t="shared" si="3"/>
        <v>1006</v>
      </c>
      <c r="G67" s="1" t="str">
        <f t="shared" si="3"/>
        <v>map6</v>
      </c>
      <c r="I67" t="str">
        <f t="shared" si="5"/>
        <v>627;246</v>
      </c>
      <c r="J67">
        <v>6900</v>
      </c>
      <c r="K67">
        <v>4</v>
      </c>
      <c r="L67">
        <v>3900</v>
      </c>
      <c r="M67">
        <v>5</v>
      </c>
      <c r="N67">
        <v>50</v>
      </c>
      <c r="O67" s="1" t="s">
        <v>34</v>
      </c>
      <c r="T67" s="1" t="s">
        <v>270</v>
      </c>
      <c r="U67" s="1" t="str">
        <f t="shared" si="38"/>
        <v>ui/stage/deng1.png</v>
      </c>
      <c r="V67" t="s">
        <v>253</v>
      </c>
      <c r="W67" t="s">
        <v>254</v>
      </c>
      <c r="X67" t="s">
        <v>255</v>
      </c>
      <c r="Y67">
        <v>200</v>
      </c>
      <c r="Z67">
        <v>150</v>
      </c>
      <c r="AA67" s="1" t="s">
        <v>73</v>
      </c>
      <c r="AB67">
        <v>1010601</v>
      </c>
      <c r="AC67">
        <v>1010602</v>
      </c>
      <c r="AD67">
        <v>10106</v>
      </c>
      <c r="AE67" s="1" t="s">
        <v>61</v>
      </c>
      <c r="AF67" t="s">
        <v>76</v>
      </c>
    </row>
    <row r="68" spans="1:32" x14ac:dyDescent="0.15">
      <c r="A68">
        <f t="shared" si="1"/>
        <v>10807</v>
      </c>
      <c r="B68">
        <f t="shared" si="2"/>
        <v>108</v>
      </c>
      <c r="C68" s="1" t="s">
        <v>137</v>
      </c>
      <c r="D68" s="1" t="s">
        <v>49</v>
      </c>
      <c r="E68">
        <v>1</v>
      </c>
      <c r="F68">
        <f t="shared" si="3"/>
        <v>1007</v>
      </c>
      <c r="G68" s="1" t="str">
        <f t="shared" si="3"/>
        <v>map7</v>
      </c>
      <c r="H68">
        <f t="shared" ref="H68" si="40">A69</f>
        <v>10808</v>
      </c>
      <c r="I68" t="str">
        <f t="shared" si="5"/>
        <v>660;408</v>
      </c>
      <c r="J68">
        <v>7000</v>
      </c>
      <c r="K68">
        <v>4</v>
      </c>
      <c r="L68">
        <v>3950</v>
      </c>
      <c r="M68">
        <v>5</v>
      </c>
      <c r="N68">
        <v>50</v>
      </c>
      <c r="O68" s="1" t="s">
        <v>34</v>
      </c>
      <c r="T68" s="1" t="s">
        <v>270</v>
      </c>
      <c r="U68" s="1" t="str">
        <f t="shared" si="38"/>
        <v>ui/stage/deng1.png</v>
      </c>
      <c r="V68" t="s">
        <v>253</v>
      </c>
      <c r="W68" t="s">
        <v>254</v>
      </c>
      <c r="X68" t="s">
        <v>255</v>
      </c>
      <c r="Y68">
        <v>220</v>
      </c>
      <c r="Z68">
        <v>160</v>
      </c>
      <c r="AA68" s="1" t="s">
        <v>73</v>
      </c>
      <c r="AB68">
        <v>1010701</v>
      </c>
      <c r="AC68">
        <v>1010702</v>
      </c>
      <c r="AD68">
        <v>10107</v>
      </c>
      <c r="AE68" s="1" t="s">
        <v>62</v>
      </c>
      <c r="AF68" t="s">
        <v>76</v>
      </c>
    </row>
    <row r="69" spans="1:32" x14ac:dyDescent="0.15">
      <c r="A69">
        <f t="shared" si="1"/>
        <v>10808</v>
      </c>
      <c r="B69">
        <f t="shared" si="2"/>
        <v>108</v>
      </c>
      <c r="C69" s="1" t="s">
        <v>138</v>
      </c>
      <c r="D69" s="1" t="s">
        <v>48</v>
      </c>
      <c r="E69">
        <v>1</v>
      </c>
      <c r="F69">
        <f t="shared" si="3"/>
        <v>1008</v>
      </c>
      <c r="G69" s="1" t="str">
        <f t="shared" si="3"/>
        <v>map8</v>
      </c>
      <c r="H69" t="str">
        <f t="shared" ref="H69" si="41">A70&amp;";"&amp;A71</f>
        <v>10809;10901</v>
      </c>
      <c r="I69" t="str">
        <f t="shared" si="5"/>
        <v>827;328</v>
      </c>
      <c r="J69">
        <v>7100</v>
      </c>
      <c r="K69">
        <v>4</v>
      </c>
      <c r="L69">
        <v>4000</v>
      </c>
      <c r="M69">
        <v>5</v>
      </c>
      <c r="N69">
        <v>50</v>
      </c>
      <c r="O69" s="1" t="s">
        <v>34</v>
      </c>
      <c r="T69" s="1" t="s">
        <v>270</v>
      </c>
      <c r="U69" s="1" t="str">
        <f t="shared" si="38"/>
        <v>ui/stage/deng1.png</v>
      </c>
      <c r="V69" t="s">
        <v>253</v>
      </c>
      <c r="W69" t="s">
        <v>254</v>
      </c>
      <c r="X69" t="s">
        <v>255</v>
      </c>
      <c r="Y69">
        <v>240</v>
      </c>
      <c r="Z69">
        <v>170</v>
      </c>
      <c r="AA69" s="1" t="s">
        <v>73</v>
      </c>
      <c r="AB69">
        <v>1010801</v>
      </c>
      <c r="AC69">
        <v>1010802</v>
      </c>
      <c r="AD69">
        <v>10108</v>
      </c>
      <c r="AE69" s="1" t="s">
        <v>63</v>
      </c>
      <c r="AF69" t="s">
        <v>76</v>
      </c>
    </row>
    <row r="70" spans="1:32" x14ac:dyDescent="0.15">
      <c r="A70">
        <f t="shared" si="1"/>
        <v>10809</v>
      </c>
      <c r="B70">
        <f t="shared" si="2"/>
        <v>108</v>
      </c>
      <c r="C70" s="1" t="s">
        <v>139</v>
      </c>
      <c r="D70" s="1" t="s">
        <v>47</v>
      </c>
      <c r="E70">
        <v>1</v>
      </c>
      <c r="F70">
        <f t="shared" si="3"/>
        <v>1009</v>
      </c>
      <c r="G70" s="1" t="str">
        <f t="shared" si="3"/>
        <v>map9</v>
      </c>
      <c r="I70" t="str">
        <f t="shared" si="5"/>
        <v>860;177</v>
      </c>
      <c r="J70">
        <v>7200</v>
      </c>
      <c r="K70">
        <v>4</v>
      </c>
      <c r="L70">
        <v>4050</v>
      </c>
      <c r="M70">
        <v>5</v>
      </c>
      <c r="N70">
        <v>50</v>
      </c>
      <c r="O70" s="1" t="s">
        <v>34</v>
      </c>
      <c r="T70" s="1" t="s">
        <v>272</v>
      </c>
      <c r="U70" s="1" t="str">
        <f t="shared" si="38"/>
        <v>ui/stage/deng1.png</v>
      </c>
      <c r="V70" t="s">
        <v>253</v>
      </c>
      <c r="W70" t="s">
        <v>254</v>
      </c>
      <c r="X70" t="s">
        <v>255</v>
      </c>
      <c r="Y70">
        <v>260</v>
      </c>
      <c r="Z70">
        <v>180</v>
      </c>
      <c r="AA70" s="1" t="s">
        <v>73</v>
      </c>
      <c r="AB70">
        <v>1010901</v>
      </c>
      <c r="AC70">
        <v>1010902</v>
      </c>
      <c r="AD70">
        <v>10109</v>
      </c>
      <c r="AE70" s="1" t="s">
        <v>61</v>
      </c>
      <c r="AF70" t="s">
        <v>76</v>
      </c>
    </row>
    <row r="71" spans="1:32" x14ac:dyDescent="0.15">
      <c r="A71">
        <f t="shared" si="1"/>
        <v>10901</v>
      </c>
      <c r="B71">
        <f t="shared" si="2"/>
        <v>109</v>
      </c>
      <c r="C71" s="1" t="s">
        <v>140</v>
      </c>
      <c r="D71" s="1" t="s">
        <v>50</v>
      </c>
      <c r="E71">
        <v>1</v>
      </c>
      <c r="F71">
        <f t="shared" si="3"/>
        <v>1001</v>
      </c>
      <c r="G71" s="1" t="str">
        <f t="shared" si="3"/>
        <v>map1</v>
      </c>
      <c r="H71">
        <f t="shared" ref="H71" si="42">A72</f>
        <v>10902</v>
      </c>
      <c r="I71" t="str">
        <f t="shared" si="5"/>
        <v>203;443</v>
      </c>
      <c r="J71">
        <v>7300</v>
      </c>
      <c r="K71">
        <v>4</v>
      </c>
      <c r="L71">
        <v>4100</v>
      </c>
      <c r="M71">
        <v>5</v>
      </c>
      <c r="N71">
        <v>50</v>
      </c>
      <c r="O71" s="1" t="s">
        <v>34</v>
      </c>
      <c r="T71" s="1" t="s">
        <v>270</v>
      </c>
      <c r="U71" s="1" t="str">
        <f t="shared" si="38"/>
        <v>ui/stage/deng1.png</v>
      </c>
      <c r="V71" t="s">
        <v>253</v>
      </c>
      <c r="W71" t="s">
        <v>254</v>
      </c>
      <c r="X71" t="s">
        <v>255</v>
      </c>
      <c r="Y71">
        <v>100</v>
      </c>
      <c r="Z71">
        <v>100</v>
      </c>
      <c r="AA71" s="1" t="s">
        <v>74</v>
      </c>
      <c r="AB71">
        <v>1010101</v>
      </c>
      <c r="AC71">
        <v>1010102</v>
      </c>
      <c r="AD71">
        <v>10101</v>
      </c>
      <c r="AE71" s="1" t="s">
        <v>61</v>
      </c>
      <c r="AF71" t="str">
        <f>"("&amp;VLOOKUP(AD71,[1]Sheet1!$A:$Q,3,0)&amp;","&amp;VLOOKUP(AD71,[1]Sheet1!$A:$Q,4,0)&amp;");("&amp;VLOOKUP(AD71,[1]Sheet1!$A:$Q,7,0)&amp;","&amp;VLOOKUP(AD71,[1]Sheet1!$A:$Q,8,0)&amp;");("&amp;VLOOKUP(AD71,[1]Sheet1!$A:$Q,11,0)&amp;","&amp;VLOOKUP(AD71,[1]Sheet1!$A:$Q,12,0)&amp;");("&amp;VLOOKUP(AD71,[1]Sheet1!$A:$Q,15,0)&amp;","&amp;VLOOKUP(AD71,[1]Sheet1!$A:$Q,16,0)&amp;")"</f>
        <v>(2,10011101);(2,20002401);(1,1);(1,2)</v>
      </c>
    </row>
    <row r="72" spans="1:32" x14ac:dyDescent="0.15">
      <c r="A72">
        <f t="shared" si="1"/>
        <v>10902</v>
      </c>
      <c r="B72">
        <f t="shared" si="2"/>
        <v>109</v>
      </c>
      <c r="C72" s="1" t="s">
        <v>141</v>
      </c>
      <c r="D72" s="1" t="s">
        <v>49</v>
      </c>
      <c r="E72">
        <v>1</v>
      </c>
      <c r="F72">
        <f t="shared" si="3"/>
        <v>1002</v>
      </c>
      <c r="G72" s="1" t="str">
        <f t="shared" si="3"/>
        <v>map2</v>
      </c>
      <c r="H72" t="str">
        <f t="shared" ref="H72" si="43">A73&amp;";"&amp;A74</f>
        <v>10903;10904</v>
      </c>
      <c r="I72" t="str">
        <f t="shared" si="5"/>
        <v>332;530</v>
      </c>
      <c r="J72">
        <v>7400</v>
      </c>
      <c r="K72">
        <v>4</v>
      </c>
      <c r="L72">
        <v>4150</v>
      </c>
      <c r="M72">
        <v>5</v>
      </c>
      <c r="N72">
        <v>50</v>
      </c>
      <c r="O72" s="1" t="s">
        <v>34</v>
      </c>
      <c r="T72" s="1" t="s">
        <v>270</v>
      </c>
      <c r="U72" s="1" t="str">
        <f t="shared" si="38"/>
        <v>ui/stage/deng1.png</v>
      </c>
      <c r="V72" t="s">
        <v>253</v>
      </c>
      <c r="W72" t="s">
        <v>254</v>
      </c>
      <c r="X72" t="s">
        <v>255</v>
      </c>
      <c r="Y72">
        <v>120</v>
      </c>
      <c r="Z72">
        <v>110</v>
      </c>
      <c r="AA72" s="1" t="s">
        <v>75</v>
      </c>
      <c r="AB72">
        <v>1010201</v>
      </c>
      <c r="AC72">
        <v>1010202</v>
      </c>
      <c r="AD72">
        <v>10102</v>
      </c>
      <c r="AE72" s="1" t="s">
        <v>62</v>
      </c>
      <c r="AF72" t="str">
        <f>"("&amp;VLOOKUP(AD72,[1]Sheet1!$A:$Q,3,0)&amp;","&amp;VLOOKUP(AD72,[1]Sheet1!$A:$Q,4,0)&amp;");("&amp;VLOOKUP(AD72,[1]Sheet1!$A:$Q,7,0)&amp;","&amp;VLOOKUP(AD72,[1]Sheet1!$A:$Q,8,0)&amp;");("&amp;VLOOKUP(AD72,[1]Sheet1!$A:$Q,11,0)&amp;","&amp;VLOOKUP(AD72,[1]Sheet1!$A:$Q,12,0)&amp;");("&amp;VLOOKUP(AD72,[1]Sheet1!$A:$Q,15,0)&amp;","&amp;VLOOKUP(AD72,[1]Sheet1!$A:$Q,16,0)&amp;")"</f>
        <v>(2,10011102);(2,20002402);(1,1);(1,2)</v>
      </c>
    </row>
    <row r="73" spans="1:32" x14ac:dyDescent="0.15">
      <c r="A73">
        <f t="shared" ref="A73:A136" si="44">A64+100</f>
        <v>10903</v>
      </c>
      <c r="B73">
        <f t="shared" ref="B73:B136" si="45">B64+1</f>
        <v>109</v>
      </c>
      <c r="C73" s="1" t="s">
        <v>142</v>
      </c>
      <c r="D73" s="1" t="s">
        <v>48</v>
      </c>
      <c r="E73">
        <v>1</v>
      </c>
      <c r="F73">
        <f t="shared" ref="F73:G136" si="46">F64</f>
        <v>1003</v>
      </c>
      <c r="G73" s="1" t="str">
        <f t="shared" si="46"/>
        <v>map3</v>
      </c>
      <c r="I73" t="str">
        <f t="shared" ref="I73:I136" si="47">I64</f>
        <v>332;381</v>
      </c>
      <c r="J73">
        <v>7500</v>
      </c>
      <c r="K73">
        <v>4</v>
      </c>
      <c r="L73">
        <v>4200</v>
      </c>
      <c r="M73">
        <v>5</v>
      </c>
      <c r="N73">
        <v>50</v>
      </c>
      <c r="O73" s="1" t="s">
        <v>34</v>
      </c>
      <c r="T73" s="1" t="s">
        <v>270</v>
      </c>
      <c r="U73" s="1" t="str">
        <f t="shared" si="38"/>
        <v>ui/stage/deng1.png</v>
      </c>
      <c r="V73" t="s">
        <v>253</v>
      </c>
      <c r="W73" t="s">
        <v>254</v>
      </c>
      <c r="X73" t="s">
        <v>255</v>
      </c>
      <c r="Y73">
        <v>140</v>
      </c>
      <c r="Z73">
        <v>120</v>
      </c>
      <c r="AA73" s="1" t="s">
        <v>73</v>
      </c>
      <c r="AB73">
        <v>1010301</v>
      </c>
      <c r="AC73">
        <v>1010302</v>
      </c>
      <c r="AD73">
        <v>10103</v>
      </c>
      <c r="AE73" s="1" t="s">
        <v>63</v>
      </c>
      <c r="AF73" t="str">
        <f>"("&amp;VLOOKUP(AD73,[1]Sheet1!$A:$Q,3,0)&amp;","&amp;VLOOKUP(AD73,[1]Sheet1!$A:$Q,4,0)&amp;");("&amp;VLOOKUP(AD73,[1]Sheet1!$A:$Q,7,0)&amp;","&amp;VLOOKUP(AD73,[1]Sheet1!$A:$Q,8,0)&amp;");("&amp;VLOOKUP(AD73,[1]Sheet1!$A:$Q,11,0)&amp;","&amp;VLOOKUP(AD73,[1]Sheet1!$A:$Q,12,0)&amp;");("&amp;VLOOKUP(AD73,[1]Sheet1!$A:$Q,15,0)&amp;","&amp;VLOOKUP(AD73,[1]Sheet1!$A:$Q,16,0)&amp;")"</f>
        <v>(2,10011103);(2,20002403);(1,1);(1,2)</v>
      </c>
    </row>
    <row r="74" spans="1:32" x14ac:dyDescent="0.15">
      <c r="A74">
        <f t="shared" si="44"/>
        <v>10904</v>
      </c>
      <c r="B74">
        <f t="shared" si="45"/>
        <v>109</v>
      </c>
      <c r="C74" s="1" t="s">
        <v>143</v>
      </c>
      <c r="D74" s="1" t="s">
        <v>47</v>
      </c>
      <c r="E74">
        <v>1</v>
      </c>
      <c r="F74">
        <f t="shared" si="46"/>
        <v>1004</v>
      </c>
      <c r="G74" s="1" t="str">
        <f t="shared" si="46"/>
        <v>map4</v>
      </c>
      <c r="H74">
        <f t="shared" ref="H74" si="48">A75</f>
        <v>10905</v>
      </c>
      <c r="I74" t="str">
        <f t="shared" si="47"/>
        <v>521;359</v>
      </c>
      <c r="J74">
        <v>7600</v>
      </c>
      <c r="K74">
        <v>4</v>
      </c>
      <c r="L74">
        <v>4250</v>
      </c>
      <c r="M74">
        <v>5</v>
      </c>
      <c r="N74">
        <v>50</v>
      </c>
      <c r="O74" s="1" t="s">
        <v>34</v>
      </c>
      <c r="T74" s="1" t="s">
        <v>270</v>
      </c>
      <c r="U74" s="1" t="str">
        <f t="shared" si="38"/>
        <v>ui/stage/deng1.png</v>
      </c>
      <c r="V74" t="s">
        <v>253</v>
      </c>
      <c r="W74" t="s">
        <v>254</v>
      </c>
      <c r="X74" t="s">
        <v>255</v>
      </c>
      <c r="Y74">
        <v>160</v>
      </c>
      <c r="Z74">
        <v>130</v>
      </c>
      <c r="AA74" s="1" t="s">
        <v>73</v>
      </c>
      <c r="AB74">
        <v>1010401</v>
      </c>
      <c r="AC74">
        <v>1010402</v>
      </c>
      <c r="AD74">
        <v>10104</v>
      </c>
      <c r="AE74" s="1" t="s">
        <v>61</v>
      </c>
      <c r="AF74" t="str">
        <f>"("&amp;VLOOKUP(AD74,[1]Sheet1!$A:$Q,3,0)&amp;","&amp;VLOOKUP(AD74,[1]Sheet1!$A:$Q,4,0)&amp;");("&amp;VLOOKUP(AD74,[1]Sheet1!$A:$Q,7,0)&amp;","&amp;VLOOKUP(AD74,[1]Sheet1!$A:$Q,8,0)&amp;");("&amp;VLOOKUP(AD74,[1]Sheet1!$A:$Q,11,0)&amp;","&amp;VLOOKUP(AD74,[1]Sheet1!$A:$Q,12,0)&amp;");("&amp;VLOOKUP(AD74,[1]Sheet1!$A:$Q,15,0)&amp;","&amp;VLOOKUP(AD74,[1]Sheet1!$A:$Q,16,0)&amp;")"</f>
        <v>(2,10011104);(2,20002404);(1,1);(1,2)</v>
      </c>
    </row>
    <row r="75" spans="1:32" x14ac:dyDescent="0.15">
      <c r="A75">
        <f t="shared" si="44"/>
        <v>10905</v>
      </c>
      <c r="B75">
        <f t="shared" si="45"/>
        <v>109</v>
      </c>
      <c r="C75" s="1" t="s">
        <v>144</v>
      </c>
      <c r="D75" s="1" t="s">
        <v>50</v>
      </c>
      <c r="E75">
        <v>1</v>
      </c>
      <c r="F75">
        <f t="shared" si="46"/>
        <v>1005</v>
      </c>
      <c r="G75" s="1" t="str">
        <f t="shared" si="46"/>
        <v>map5</v>
      </c>
      <c r="H75" t="str">
        <f t="shared" ref="H75" si="49">A76&amp;";"&amp;A77</f>
        <v>10906;10907</v>
      </c>
      <c r="I75" t="str">
        <f t="shared" si="47"/>
        <v>478;234</v>
      </c>
      <c r="J75">
        <v>7700</v>
      </c>
      <c r="K75">
        <v>4</v>
      </c>
      <c r="L75">
        <v>4300</v>
      </c>
      <c r="M75">
        <v>5</v>
      </c>
      <c r="N75">
        <v>50</v>
      </c>
      <c r="O75" s="1" t="s">
        <v>34</v>
      </c>
      <c r="T75" s="1" t="s">
        <v>272</v>
      </c>
      <c r="U75" s="1" t="str">
        <f t="shared" si="38"/>
        <v>ui/stage/deng1.png</v>
      </c>
      <c r="V75" t="s">
        <v>253</v>
      </c>
      <c r="W75" t="s">
        <v>254</v>
      </c>
      <c r="X75" t="s">
        <v>255</v>
      </c>
      <c r="Y75">
        <v>180</v>
      </c>
      <c r="Z75">
        <v>140</v>
      </c>
      <c r="AA75" s="1" t="s">
        <v>73</v>
      </c>
      <c r="AB75">
        <v>1010501</v>
      </c>
      <c r="AC75">
        <v>1010502</v>
      </c>
      <c r="AD75">
        <v>10105</v>
      </c>
      <c r="AE75" s="1" t="s">
        <v>61</v>
      </c>
      <c r="AF75" t="s">
        <v>76</v>
      </c>
    </row>
    <row r="76" spans="1:32" x14ac:dyDescent="0.15">
      <c r="A76">
        <f t="shared" si="44"/>
        <v>10906</v>
      </c>
      <c r="B76">
        <f t="shared" si="45"/>
        <v>109</v>
      </c>
      <c r="C76" s="1" t="s">
        <v>145</v>
      </c>
      <c r="D76" s="1" t="s">
        <v>49</v>
      </c>
      <c r="E76">
        <v>1</v>
      </c>
      <c r="F76">
        <f t="shared" si="46"/>
        <v>1006</v>
      </c>
      <c r="G76" s="1" t="str">
        <f t="shared" si="46"/>
        <v>map6</v>
      </c>
      <c r="I76" t="str">
        <f t="shared" si="47"/>
        <v>627;246</v>
      </c>
      <c r="J76">
        <v>7800</v>
      </c>
      <c r="K76">
        <v>4</v>
      </c>
      <c r="L76">
        <v>4350</v>
      </c>
      <c r="M76">
        <v>5</v>
      </c>
      <c r="N76">
        <v>50</v>
      </c>
      <c r="O76" s="1" t="s">
        <v>34</v>
      </c>
      <c r="T76" s="1" t="s">
        <v>270</v>
      </c>
      <c r="U76" s="1" t="str">
        <f t="shared" si="38"/>
        <v>ui/stage/deng1.png</v>
      </c>
      <c r="V76" t="s">
        <v>253</v>
      </c>
      <c r="W76" t="s">
        <v>254</v>
      </c>
      <c r="X76" t="s">
        <v>255</v>
      </c>
      <c r="Y76">
        <v>200</v>
      </c>
      <c r="Z76">
        <v>150</v>
      </c>
      <c r="AA76" s="1" t="s">
        <v>73</v>
      </c>
      <c r="AB76">
        <v>1010601</v>
      </c>
      <c r="AC76">
        <v>1010602</v>
      </c>
      <c r="AD76">
        <v>10106</v>
      </c>
      <c r="AE76" s="1" t="s">
        <v>61</v>
      </c>
      <c r="AF76" t="s">
        <v>76</v>
      </c>
    </row>
    <row r="77" spans="1:32" x14ac:dyDescent="0.15">
      <c r="A77">
        <f t="shared" si="44"/>
        <v>10907</v>
      </c>
      <c r="B77">
        <f t="shared" si="45"/>
        <v>109</v>
      </c>
      <c r="C77" s="1" t="s">
        <v>146</v>
      </c>
      <c r="D77" s="1" t="s">
        <v>48</v>
      </c>
      <c r="E77">
        <v>1</v>
      </c>
      <c r="F77">
        <f t="shared" si="46"/>
        <v>1007</v>
      </c>
      <c r="G77" s="1" t="str">
        <f t="shared" si="46"/>
        <v>map7</v>
      </c>
      <c r="H77">
        <f t="shared" ref="H77" si="50">A78</f>
        <v>10908</v>
      </c>
      <c r="I77" t="str">
        <f t="shared" si="47"/>
        <v>660;408</v>
      </c>
      <c r="J77">
        <v>7900</v>
      </c>
      <c r="K77">
        <v>4</v>
      </c>
      <c r="L77">
        <v>4400</v>
      </c>
      <c r="M77">
        <v>5</v>
      </c>
      <c r="N77">
        <v>50</v>
      </c>
      <c r="O77" s="1" t="s">
        <v>34</v>
      </c>
      <c r="T77" s="1" t="s">
        <v>270</v>
      </c>
      <c r="U77" s="1" t="str">
        <f t="shared" si="38"/>
        <v>ui/stage/deng1.png</v>
      </c>
      <c r="V77" t="s">
        <v>253</v>
      </c>
      <c r="W77" t="s">
        <v>254</v>
      </c>
      <c r="X77" t="s">
        <v>255</v>
      </c>
      <c r="Y77">
        <v>220</v>
      </c>
      <c r="Z77">
        <v>160</v>
      </c>
      <c r="AA77" s="1" t="s">
        <v>73</v>
      </c>
      <c r="AB77">
        <v>1010701</v>
      </c>
      <c r="AC77">
        <v>1010702</v>
      </c>
      <c r="AD77">
        <v>10107</v>
      </c>
      <c r="AE77" s="1" t="s">
        <v>62</v>
      </c>
      <c r="AF77" t="s">
        <v>76</v>
      </c>
    </row>
    <row r="78" spans="1:32" x14ac:dyDescent="0.15">
      <c r="A78">
        <f t="shared" si="44"/>
        <v>10908</v>
      </c>
      <c r="B78">
        <f t="shared" si="45"/>
        <v>109</v>
      </c>
      <c r="C78" s="1" t="s">
        <v>147</v>
      </c>
      <c r="D78" s="1" t="s">
        <v>47</v>
      </c>
      <c r="E78">
        <v>1</v>
      </c>
      <c r="F78">
        <f t="shared" si="46"/>
        <v>1008</v>
      </c>
      <c r="G78" s="1" t="str">
        <f t="shared" si="46"/>
        <v>map8</v>
      </c>
      <c r="H78" t="str">
        <f t="shared" ref="H78" si="51">A79&amp;";"&amp;A80</f>
        <v>10909;11001</v>
      </c>
      <c r="I78" t="str">
        <f t="shared" si="47"/>
        <v>827;328</v>
      </c>
      <c r="J78">
        <v>8000</v>
      </c>
      <c r="K78">
        <v>4</v>
      </c>
      <c r="L78">
        <v>4450</v>
      </c>
      <c r="M78">
        <v>5</v>
      </c>
      <c r="N78">
        <v>50</v>
      </c>
      <c r="O78" s="1" t="s">
        <v>34</v>
      </c>
      <c r="T78" s="1" t="s">
        <v>270</v>
      </c>
      <c r="U78" s="1" t="str">
        <f t="shared" si="38"/>
        <v>ui/stage/deng1.png</v>
      </c>
      <c r="V78" t="s">
        <v>253</v>
      </c>
      <c r="W78" t="s">
        <v>254</v>
      </c>
      <c r="X78" t="s">
        <v>255</v>
      </c>
      <c r="Y78">
        <v>240</v>
      </c>
      <c r="Z78">
        <v>170</v>
      </c>
      <c r="AA78" s="1" t="s">
        <v>73</v>
      </c>
      <c r="AB78">
        <v>1010801</v>
      </c>
      <c r="AC78">
        <v>1010802</v>
      </c>
      <c r="AD78">
        <v>10108</v>
      </c>
      <c r="AE78" s="1" t="s">
        <v>63</v>
      </c>
      <c r="AF78" t="s">
        <v>76</v>
      </c>
    </row>
    <row r="79" spans="1:32" x14ac:dyDescent="0.15">
      <c r="A79">
        <f t="shared" si="44"/>
        <v>10909</v>
      </c>
      <c r="B79">
        <f t="shared" si="45"/>
        <v>109</v>
      </c>
      <c r="C79" s="1" t="s">
        <v>148</v>
      </c>
      <c r="D79" s="1" t="s">
        <v>50</v>
      </c>
      <c r="E79">
        <v>1</v>
      </c>
      <c r="F79">
        <f t="shared" si="46"/>
        <v>1009</v>
      </c>
      <c r="G79" s="1" t="str">
        <f t="shared" si="46"/>
        <v>map9</v>
      </c>
      <c r="I79" t="str">
        <f t="shared" si="47"/>
        <v>860;177</v>
      </c>
      <c r="J79">
        <v>8100</v>
      </c>
      <c r="K79">
        <v>4</v>
      </c>
      <c r="L79">
        <v>4500</v>
      </c>
      <c r="M79">
        <v>5</v>
      </c>
      <c r="N79">
        <v>50</v>
      </c>
      <c r="O79" s="1" t="s">
        <v>34</v>
      </c>
      <c r="T79" s="1" t="s">
        <v>272</v>
      </c>
      <c r="U79" s="1" t="str">
        <f t="shared" si="38"/>
        <v>ui/stage/deng1.png</v>
      </c>
      <c r="V79" t="s">
        <v>253</v>
      </c>
      <c r="W79" t="s">
        <v>254</v>
      </c>
      <c r="X79" t="s">
        <v>255</v>
      </c>
      <c r="Y79">
        <v>260</v>
      </c>
      <c r="Z79">
        <v>180</v>
      </c>
      <c r="AA79" s="1" t="s">
        <v>73</v>
      </c>
      <c r="AB79">
        <v>1010901</v>
      </c>
      <c r="AC79">
        <v>1010902</v>
      </c>
      <c r="AD79">
        <v>10109</v>
      </c>
      <c r="AE79" s="1" t="s">
        <v>61</v>
      </c>
      <c r="AF79" t="s">
        <v>76</v>
      </c>
    </row>
    <row r="80" spans="1:32" x14ac:dyDescent="0.15">
      <c r="A80">
        <f t="shared" si="44"/>
        <v>11001</v>
      </c>
      <c r="B80">
        <f t="shared" si="45"/>
        <v>110</v>
      </c>
      <c r="C80" s="1" t="s">
        <v>149</v>
      </c>
      <c r="D80" s="1" t="s">
        <v>49</v>
      </c>
      <c r="E80">
        <v>1</v>
      </c>
      <c r="F80">
        <f t="shared" si="46"/>
        <v>1001</v>
      </c>
      <c r="G80" s="1" t="str">
        <f t="shared" si="46"/>
        <v>map1</v>
      </c>
      <c r="H80">
        <f t="shared" ref="H80" si="52">A81</f>
        <v>11002</v>
      </c>
      <c r="I80" t="str">
        <f t="shared" si="47"/>
        <v>203;443</v>
      </c>
      <c r="J80">
        <v>8200</v>
      </c>
      <c r="K80">
        <v>4</v>
      </c>
      <c r="L80">
        <v>4550</v>
      </c>
      <c r="M80">
        <v>5</v>
      </c>
      <c r="N80">
        <v>50</v>
      </c>
      <c r="O80" s="1" t="s">
        <v>34</v>
      </c>
      <c r="T80" s="1" t="s">
        <v>270</v>
      </c>
      <c r="U80" s="1" t="str">
        <f t="shared" si="38"/>
        <v>ui/stage/deng1.png</v>
      </c>
      <c r="V80" t="s">
        <v>253</v>
      </c>
      <c r="W80" t="s">
        <v>254</v>
      </c>
      <c r="X80" t="s">
        <v>255</v>
      </c>
      <c r="Y80">
        <v>100</v>
      </c>
      <c r="Z80">
        <v>100</v>
      </c>
      <c r="AA80" s="1" t="s">
        <v>74</v>
      </c>
      <c r="AB80">
        <v>1010101</v>
      </c>
      <c r="AC80">
        <v>1010102</v>
      </c>
      <c r="AD80">
        <v>10101</v>
      </c>
      <c r="AE80" s="1" t="s">
        <v>61</v>
      </c>
      <c r="AF80" t="str">
        <f>"("&amp;VLOOKUP(AD80,[1]Sheet1!$A:$Q,3,0)&amp;","&amp;VLOOKUP(AD80,[1]Sheet1!$A:$Q,4,0)&amp;");("&amp;VLOOKUP(AD80,[1]Sheet1!$A:$Q,7,0)&amp;","&amp;VLOOKUP(AD80,[1]Sheet1!$A:$Q,8,0)&amp;");("&amp;VLOOKUP(AD80,[1]Sheet1!$A:$Q,11,0)&amp;","&amp;VLOOKUP(AD80,[1]Sheet1!$A:$Q,12,0)&amp;");("&amp;VLOOKUP(AD80,[1]Sheet1!$A:$Q,15,0)&amp;","&amp;VLOOKUP(AD80,[1]Sheet1!$A:$Q,16,0)&amp;")"</f>
        <v>(2,10011101);(2,20002401);(1,1);(1,2)</v>
      </c>
    </row>
    <row r="81" spans="1:32" x14ac:dyDescent="0.15">
      <c r="A81">
        <f t="shared" si="44"/>
        <v>11002</v>
      </c>
      <c r="B81">
        <f t="shared" si="45"/>
        <v>110</v>
      </c>
      <c r="C81" s="1" t="s">
        <v>150</v>
      </c>
      <c r="D81" s="1" t="s">
        <v>48</v>
      </c>
      <c r="E81">
        <v>1</v>
      </c>
      <c r="F81">
        <f t="shared" si="46"/>
        <v>1002</v>
      </c>
      <c r="G81" s="1" t="str">
        <f t="shared" si="46"/>
        <v>map2</v>
      </c>
      <c r="H81" t="str">
        <f t="shared" ref="H81" si="53">A82&amp;";"&amp;A83</f>
        <v>11003;11004</v>
      </c>
      <c r="I81" t="str">
        <f t="shared" si="47"/>
        <v>332;530</v>
      </c>
      <c r="J81">
        <v>8300</v>
      </c>
      <c r="K81">
        <v>4</v>
      </c>
      <c r="L81">
        <v>4600</v>
      </c>
      <c r="M81">
        <v>5</v>
      </c>
      <c r="N81">
        <v>50</v>
      </c>
      <c r="O81" s="1" t="s">
        <v>34</v>
      </c>
      <c r="T81" s="1" t="s">
        <v>270</v>
      </c>
      <c r="U81" s="1" t="str">
        <f t="shared" si="38"/>
        <v>ui/stage/deng1.png</v>
      </c>
      <c r="V81" t="s">
        <v>253</v>
      </c>
      <c r="W81" t="s">
        <v>254</v>
      </c>
      <c r="X81" t="s">
        <v>255</v>
      </c>
      <c r="Y81">
        <v>120</v>
      </c>
      <c r="Z81">
        <v>110</v>
      </c>
      <c r="AA81" s="1" t="s">
        <v>75</v>
      </c>
      <c r="AB81">
        <v>1010201</v>
      </c>
      <c r="AC81">
        <v>1010202</v>
      </c>
      <c r="AD81">
        <v>10102</v>
      </c>
      <c r="AE81" s="1" t="s">
        <v>62</v>
      </c>
      <c r="AF81" t="str">
        <f>"("&amp;VLOOKUP(AD81,[1]Sheet1!$A:$Q,3,0)&amp;","&amp;VLOOKUP(AD81,[1]Sheet1!$A:$Q,4,0)&amp;");("&amp;VLOOKUP(AD81,[1]Sheet1!$A:$Q,7,0)&amp;","&amp;VLOOKUP(AD81,[1]Sheet1!$A:$Q,8,0)&amp;");("&amp;VLOOKUP(AD81,[1]Sheet1!$A:$Q,11,0)&amp;","&amp;VLOOKUP(AD81,[1]Sheet1!$A:$Q,12,0)&amp;");("&amp;VLOOKUP(AD81,[1]Sheet1!$A:$Q,15,0)&amp;","&amp;VLOOKUP(AD81,[1]Sheet1!$A:$Q,16,0)&amp;")"</f>
        <v>(2,10011102);(2,20002402);(1,1);(1,2)</v>
      </c>
    </row>
    <row r="82" spans="1:32" x14ac:dyDescent="0.15">
      <c r="A82">
        <f t="shared" si="44"/>
        <v>11003</v>
      </c>
      <c r="B82">
        <f t="shared" si="45"/>
        <v>110</v>
      </c>
      <c r="C82" s="1" t="s">
        <v>151</v>
      </c>
      <c r="D82" s="1" t="s">
        <v>47</v>
      </c>
      <c r="E82">
        <v>1</v>
      </c>
      <c r="F82">
        <f t="shared" si="46"/>
        <v>1003</v>
      </c>
      <c r="G82" s="1" t="str">
        <f t="shared" si="46"/>
        <v>map3</v>
      </c>
      <c r="I82" t="str">
        <f t="shared" si="47"/>
        <v>332;381</v>
      </c>
      <c r="J82">
        <v>8400</v>
      </c>
      <c r="K82">
        <v>4</v>
      </c>
      <c r="L82">
        <v>4650</v>
      </c>
      <c r="M82">
        <v>5</v>
      </c>
      <c r="N82">
        <v>50</v>
      </c>
      <c r="O82" s="1" t="s">
        <v>34</v>
      </c>
      <c r="T82" s="1" t="s">
        <v>270</v>
      </c>
      <c r="U82" s="1" t="str">
        <f t="shared" si="38"/>
        <v>ui/stage/deng1.png</v>
      </c>
      <c r="V82" t="s">
        <v>253</v>
      </c>
      <c r="W82" t="s">
        <v>254</v>
      </c>
      <c r="X82" t="s">
        <v>255</v>
      </c>
      <c r="Y82">
        <v>140</v>
      </c>
      <c r="Z82">
        <v>120</v>
      </c>
      <c r="AA82" s="1" t="s">
        <v>73</v>
      </c>
      <c r="AB82">
        <v>1010301</v>
      </c>
      <c r="AC82">
        <v>1010302</v>
      </c>
      <c r="AD82">
        <v>10103</v>
      </c>
      <c r="AE82" s="1" t="s">
        <v>63</v>
      </c>
      <c r="AF82" t="str">
        <f>"("&amp;VLOOKUP(AD82,[1]Sheet1!$A:$Q,3,0)&amp;","&amp;VLOOKUP(AD82,[1]Sheet1!$A:$Q,4,0)&amp;");("&amp;VLOOKUP(AD82,[1]Sheet1!$A:$Q,7,0)&amp;","&amp;VLOOKUP(AD82,[1]Sheet1!$A:$Q,8,0)&amp;");("&amp;VLOOKUP(AD82,[1]Sheet1!$A:$Q,11,0)&amp;","&amp;VLOOKUP(AD82,[1]Sheet1!$A:$Q,12,0)&amp;");("&amp;VLOOKUP(AD82,[1]Sheet1!$A:$Q,15,0)&amp;","&amp;VLOOKUP(AD82,[1]Sheet1!$A:$Q,16,0)&amp;")"</f>
        <v>(2,10011103);(2,20002403);(1,1);(1,2)</v>
      </c>
    </row>
    <row r="83" spans="1:32" x14ac:dyDescent="0.15">
      <c r="A83">
        <f t="shared" si="44"/>
        <v>11004</v>
      </c>
      <c r="B83">
        <f t="shared" si="45"/>
        <v>110</v>
      </c>
      <c r="C83" s="1" t="s">
        <v>152</v>
      </c>
      <c r="D83" s="1" t="s">
        <v>50</v>
      </c>
      <c r="E83">
        <v>1</v>
      </c>
      <c r="F83">
        <f t="shared" si="46"/>
        <v>1004</v>
      </c>
      <c r="G83" s="1" t="str">
        <f t="shared" si="46"/>
        <v>map4</v>
      </c>
      <c r="H83">
        <f t="shared" ref="H83" si="54">A84</f>
        <v>11005</v>
      </c>
      <c r="I83" t="str">
        <f t="shared" si="47"/>
        <v>521;359</v>
      </c>
      <c r="J83">
        <v>8500</v>
      </c>
      <c r="K83">
        <v>4</v>
      </c>
      <c r="L83">
        <v>4700</v>
      </c>
      <c r="M83">
        <v>5</v>
      </c>
      <c r="N83">
        <v>50</v>
      </c>
      <c r="O83" s="1" t="s">
        <v>34</v>
      </c>
      <c r="T83" s="1" t="s">
        <v>270</v>
      </c>
      <c r="U83" s="1" t="str">
        <f t="shared" si="38"/>
        <v>ui/stage/deng1.png</v>
      </c>
      <c r="V83" t="s">
        <v>253</v>
      </c>
      <c r="W83" t="s">
        <v>254</v>
      </c>
      <c r="X83" t="s">
        <v>255</v>
      </c>
      <c r="Y83">
        <v>160</v>
      </c>
      <c r="Z83">
        <v>130</v>
      </c>
      <c r="AA83" s="1" t="s">
        <v>73</v>
      </c>
      <c r="AB83">
        <v>1010401</v>
      </c>
      <c r="AC83">
        <v>1010402</v>
      </c>
      <c r="AD83">
        <v>10104</v>
      </c>
      <c r="AE83" s="1" t="s">
        <v>61</v>
      </c>
      <c r="AF83" t="str">
        <f>"("&amp;VLOOKUP(AD83,[1]Sheet1!$A:$Q,3,0)&amp;","&amp;VLOOKUP(AD83,[1]Sheet1!$A:$Q,4,0)&amp;");("&amp;VLOOKUP(AD83,[1]Sheet1!$A:$Q,7,0)&amp;","&amp;VLOOKUP(AD83,[1]Sheet1!$A:$Q,8,0)&amp;");("&amp;VLOOKUP(AD83,[1]Sheet1!$A:$Q,11,0)&amp;","&amp;VLOOKUP(AD83,[1]Sheet1!$A:$Q,12,0)&amp;");("&amp;VLOOKUP(AD83,[1]Sheet1!$A:$Q,15,0)&amp;","&amp;VLOOKUP(AD83,[1]Sheet1!$A:$Q,16,0)&amp;")"</f>
        <v>(2,10011104);(2,20002404);(1,1);(1,2)</v>
      </c>
    </row>
    <row r="84" spans="1:32" x14ac:dyDescent="0.15">
      <c r="A84">
        <f t="shared" si="44"/>
        <v>11005</v>
      </c>
      <c r="B84">
        <f t="shared" si="45"/>
        <v>110</v>
      </c>
      <c r="C84" s="1" t="s">
        <v>153</v>
      </c>
      <c r="D84" s="1" t="s">
        <v>49</v>
      </c>
      <c r="E84">
        <v>1</v>
      </c>
      <c r="F84">
        <f t="shared" si="46"/>
        <v>1005</v>
      </c>
      <c r="G84" s="1" t="str">
        <f t="shared" si="46"/>
        <v>map5</v>
      </c>
      <c r="H84" t="str">
        <f t="shared" ref="H84" si="55">A85&amp;";"&amp;A86</f>
        <v>11006;11007</v>
      </c>
      <c r="I84" t="str">
        <f t="shared" si="47"/>
        <v>478;234</v>
      </c>
      <c r="J84">
        <v>8600</v>
      </c>
      <c r="K84">
        <v>4</v>
      </c>
      <c r="L84">
        <v>4750</v>
      </c>
      <c r="M84">
        <v>5</v>
      </c>
      <c r="N84">
        <v>50</v>
      </c>
      <c r="O84" s="1" t="s">
        <v>34</v>
      </c>
      <c r="T84" s="1" t="s">
        <v>272</v>
      </c>
      <c r="U84" s="1" t="str">
        <f t="shared" si="38"/>
        <v>ui/stage/deng1.png</v>
      </c>
      <c r="V84" t="s">
        <v>253</v>
      </c>
      <c r="W84" t="s">
        <v>254</v>
      </c>
      <c r="X84" t="s">
        <v>255</v>
      </c>
      <c r="Y84">
        <v>180</v>
      </c>
      <c r="Z84">
        <v>140</v>
      </c>
      <c r="AA84" s="1" t="s">
        <v>73</v>
      </c>
      <c r="AB84">
        <v>1010501</v>
      </c>
      <c r="AC84">
        <v>1010502</v>
      </c>
      <c r="AD84">
        <v>10105</v>
      </c>
      <c r="AE84" s="1" t="s">
        <v>61</v>
      </c>
      <c r="AF84" t="s">
        <v>76</v>
      </c>
    </row>
    <row r="85" spans="1:32" x14ac:dyDescent="0.15">
      <c r="A85">
        <f t="shared" si="44"/>
        <v>11006</v>
      </c>
      <c r="B85">
        <f t="shared" si="45"/>
        <v>110</v>
      </c>
      <c r="C85" s="1" t="s">
        <v>154</v>
      </c>
      <c r="D85" s="1" t="s">
        <v>48</v>
      </c>
      <c r="E85">
        <v>1</v>
      </c>
      <c r="F85">
        <f t="shared" si="46"/>
        <v>1006</v>
      </c>
      <c r="G85" s="1" t="str">
        <f t="shared" si="46"/>
        <v>map6</v>
      </c>
      <c r="I85" t="str">
        <f t="shared" si="47"/>
        <v>627;246</v>
      </c>
      <c r="J85">
        <v>8700</v>
      </c>
      <c r="K85">
        <v>4</v>
      </c>
      <c r="L85">
        <v>4800</v>
      </c>
      <c r="M85">
        <v>5</v>
      </c>
      <c r="N85">
        <v>50</v>
      </c>
      <c r="O85" s="1" t="s">
        <v>34</v>
      </c>
      <c r="T85" s="1" t="s">
        <v>270</v>
      </c>
      <c r="U85" s="1" t="str">
        <f t="shared" si="38"/>
        <v>ui/stage/deng1.png</v>
      </c>
      <c r="V85" t="s">
        <v>253</v>
      </c>
      <c r="W85" t="s">
        <v>254</v>
      </c>
      <c r="X85" t="s">
        <v>255</v>
      </c>
      <c r="Y85">
        <v>200</v>
      </c>
      <c r="Z85">
        <v>150</v>
      </c>
      <c r="AA85" s="1" t="s">
        <v>73</v>
      </c>
      <c r="AB85">
        <v>1010601</v>
      </c>
      <c r="AC85">
        <v>1010602</v>
      </c>
      <c r="AD85">
        <v>10106</v>
      </c>
      <c r="AE85" s="1" t="s">
        <v>61</v>
      </c>
      <c r="AF85" t="s">
        <v>76</v>
      </c>
    </row>
    <row r="86" spans="1:32" x14ac:dyDescent="0.15">
      <c r="A86">
        <f t="shared" si="44"/>
        <v>11007</v>
      </c>
      <c r="B86">
        <f t="shared" si="45"/>
        <v>110</v>
      </c>
      <c r="C86" s="1" t="s">
        <v>155</v>
      </c>
      <c r="D86" s="1" t="s">
        <v>47</v>
      </c>
      <c r="E86">
        <v>1</v>
      </c>
      <c r="F86">
        <f t="shared" si="46"/>
        <v>1007</v>
      </c>
      <c r="G86" s="1" t="str">
        <f t="shared" si="46"/>
        <v>map7</v>
      </c>
      <c r="H86">
        <f t="shared" ref="H86" si="56">A87</f>
        <v>11008</v>
      </c>
      <c r="I86" t="str">
        <f t="shared" si="47"/>
        <v>660;408</v>
      </c>
      <c r="J86">
        <v>8800</v>
      </c>
      <c r="K86">
        <v>4</v>
      </c>
      <c r="L86">
        <v>4850</v>
      </c>
      <c r="M86">
        <v>5</v>
      </c>
      <c r="N86">
        <v>50</v>
      </c>
      <c r="O86" s="1" t="s">
        <v>34</v>
      </c>
      <c r="T86" s="1" t="s">
        <v>270</v>
      </c>
      <c r="U86" s="1" t="str">
        <f t="shared" si="38"/>
        <v>ui/stage/deng1.png</v>
      </c>
      <c r="V86" t="s">
        <v>253</v>
      </c>
      <c r="W86" t="s">
        <v>254</v>
      </c>
      <c r="X86" t="s">
        <v>255</v>
      </c>
      <c r="Y86">
        <v>220</v>
      </c>
      <c r="Z86">
        <v>160</v>
      </c>
      <c r="AA86" s="1" t="s">
        <v>73</v>
      </c>
      <c r="AB86">
        <v>1010701</v>
      </c>
      <c r="AC86">
        <v>1010702</v>
      </c>
      <c r="AD86">
        <v>10107</v>
      </c>
      <c r="AE86" s="1" t="s">
        <v>62</v>
      </c>
      <c r="AF86" t="s">
        <v>76</v>
      </c>
    </row>
    <row r="87" spans="1:32" x14ac:dyDescent="0.15">
      <c r="A87">
        <f t="shared" si="44"/>
        <v>11008</v>
      </c>
      <c r="B87">
        <f t="shared" si="45"/>
        <v>110</v>
      </c>
      <c r="C87" s="1" t="s">
        <v>156</v>
      </c>
      <c r="D87" s="1" t="s">
        <v>50</v>
      </c>
      <c r="E87">
        <v>1</v>
      </c>
      <c r="F87">
        <f t="shared" si="46"/>
        <v>1008</v>
      </c>
      <c r="G87" s="1" t="str">
        <f t="shared" si="46"/>
        <v>map8</v>
      </c>
      <c r="H87" t="str">
        <f t="shared" ref="H87" si="57">A88&amp;";"&amp;A89</f>
        <v>11009;11101</v>
      </c>
      <c r="I87" t="str">
        <f t="shared" si="47"/>
        <v>827;328</v>
      </c>
      <c r="J87">
        <v>8900</v>
      </c>
      <c r="K87">
        <v>4</v>
      </c>
      <c r="L87">
        <v>4900</v>
      </c>
      <c r="M87">
        <v>5</v>
      </c>
      <c r="N87">
        <v>50</v>
      </c>
      <c r="O87" s="1" t="s">
        <v>34</v>
      </c>
      <c r="T87" s="1" t="s">
        <v>270</v>
      </c>
      <c r="U87" s="1" t="str">
        <f t="shared" si="38"/>
        <v>ui/stage/deng1.png</v>
      </c>
      <c r="V87" t="s">
        <v>253</v>
      </c>
      <c r="W87" t="s">
        <v>254</v>
      </c>
      <c r="X87" t="s">
        <v>255</v>
      </c>
      <c r="Y87">
        <v>240</v>
      </c>
      <c r="Z87">
        <v>170</v>
      </c>
      <c r="AA87" s="1" t="s">
        <v>73</v>
      </c>
      <c r="AB87">
        <v>1010801</v>
      </c>
      <c r="AC87">
        <v>1010802</v>
      </c>
      <c r="AD87">
        <v>10108</v>
      </c>
      <c r="AE87" s="1" t="s">
        <v>63</v>
      </c>
      <c r="AF87" t="s">
        <v>76</v>
      </c>
    </row>
    <row r="88" spans="1:32" x14ac:dyDescent="0.15">
      <c r="A88">
        <f t="shared" si="44"/>
        <v>11009</v>
      </c>
      <c r="B88">
        <f t="shared" si="45"/>
        <v>110</v>
      </c>
      <c r="C88" s="1" t="s">
        <v>157</v>
      </c>
      <c r="D88" s="1" t="s">
        <v>49</v>
      </c>
      <c r="E88">
        <v>1</v>
      </c>
      <c r="F88">
        <f t="shared" si="46"/>
        <v>1009</v>
      </c>
      <c r="G88" s="1" t="str">
        <f t="shared" si="46"/>
        <v>map9</v>
      </c>
      <c r="I88" t="str">
        <f t="shared" si="47"/>
        <v>860;177</v>
      </c>
      <c r="J88">
        <v>9000</v>
      </c>
      <c r="K88">
        <v>4</v>
      </c>
      <c r="L88">
        <v>4950</v>
      </c>
      <c r="M88">
        <v>5</v>
      </c>
      <c r="N88">
        <v>50</v>
      </c>
      <c r="O88" s="1" t="s">
        <v>34</v>
      </c>
      <c r="T88" s="1" t="s">
        <v>272</v>
      </c>
      <c r="U88" s="1" t="str">
        <f t="shared" si="38"/>
        <v>ui/stage/deng1.png</v>
      </c>
      <c r="V88" t="s">
        <v>253</v>
      </c>
      <c r="W88" t="s">
        <v>254</v>
      </c>
      <c r="X88" t="s">
        <v>255</v>
      </c>
      <c r="Y88">
        <v>260</v>
      </c>
      <c r="Z88">
        <v>180</v>
      </c>
      <c r="AA88" s="1" t="s">
        <v>73</v>
      </c>
      <c r="AB88">
        <v>1010901</v>
      </c>
      <c r="AC88">
        <v>1010902</v>
      </c>
      <c r="AD88">
        <v>10109</v>
      </c>
      <c r="AE88" s="1" t="s">
        <v>61</v>
      </c>
      <c r="AF88" t="s">
        <v>76</v>
      </c>
    </row>
    <row r="89" spans="1:32" x14ac:dyDescent="0.15">
      <c r="A89">
        <f t="shared" si="44"/>
        <v>11101</v>
      </c>
      <c r="B89">
        <f t="shared" si="45"/>
        <v>111</v>
      </c>
      <c r="C89" s="1" t="s">
        <v>158</v>
      </c>
      <c r="D89" s="1" t="s">
        <v>48</v>
      </c>
      <c r="E89">
        <v>1</v>
      </c>
      <c r="F89">
        <f t="shared" si="46"/>
        <v>1001</v>
      </c>
      <c r="G89" s="1" t="str">
        <f t="shared" si="46"/>
        <v>map1</v>
      </c>
      <c r="H89">
        <f t="shared" ref="H89" si="58">A90</f>
        <v>11102</v>
      </c>
      <c r="I89" t="str">
        <f t="shared" si="47"/>
        <v>203;443</v>
      </c>
      <c r="J89">
        <v>9100</v>
      </c>
      <c r="K89">
        <v>4</v>
      </c>
      <c r="L89">
        <v>5000</v>
      </c>
      <c r="M89">
        <v>5</v>
      </c>
      <c r="N89">
        <v>50</v>
      </c>
      <c r="O89" s="1" t="s">
        <v>34</v>
      </c>
      <c r="T89" s="1" t="s">
        <v>270</v>
      </c>
      <c r="U89" s="1" t="str">
        <f t="shared" si="38"/>
        <v>ui/stage/deng1.png</v>
      </c>
      <c r="V89" t="s">
        <v>253</v>
      </c>
      <c r="W89" t="s">
        <v>254</v>
      </c>
      <c r="X89" t="s">
        <v>255</v>
      </c>
      <c r="Y89">
        <v>100</v>
      </c>
      <c r="Z89">
        <v>100</v>
      </c>
      <c r="AA89" s="1" t="s">
        <v>74</v>
      </c>
      <c r="AB89">
        <v>1010101</v>
      </c>
      <c r="AC89">
        <v>1010102</v>
      </c>
      <c r="AD89">
        <v>10101</v>
      </c>
      <c r="AE89" s="1" t="s">
        <v>61</v>
      </c>
      <c r="AF89" t="str">
        <f>"("&amp;VLOOKUP(AD89,[1]Sheet1!$A:$Q,3,0)&amp;","&amp;VLOOKUP(AD89,[1]Sheet1!$A:$Q,4,0)&amp;");("&amp;VLOOKUP(AD89,[1]Sheet1!$A:$Q,7,0)&amp;","&amp;VLOOKUP(AD89,[1]Sheet1!$A:$Q,8,0)&amp;");("&amp;VLOOKUP(AD89,[1]Sheet1!$A:$Q,11,0)&amp;","&amp;VLOOKUP(AD89,[1]Sheet1!$A:$Q,12,0)&amp;");("&amp;VLOOKUP(AD89,[1]Sheet1!$A:$Q,15,0)&amp;","&amp;VLOOKUP(AD89,[1]Sheet1!$A:$Q,16,0)&amp;")"</f>
        <v>(2,10011101);(2,20002401);(1,1);(1,2)</v>
      </c>
    </row>
    <row r="90" spans="1:32" x14ac:dyDescent="0.15">
      <c r="A90">
        <f t="shared" si="44"/>
        <v>11102</v>
      </c>
      <c r="B90">
        <f t="shared" si="45"/>
        <v>111</v>
      </c>
      <c r="C90" s="1" t="s">
        <v>159</v>
      </c>
      <c r="D90" s="1" t="s">
        <v>47</v>
      </c>
      <c r="E90">
        <v>1</v>
      </c>
      <c r="F90">
        <f t="shared" si="46"/>
        <v>1002</v>
      </c>
      <c r="G90" s="1" t="str">
        <f t="shared" si="46"/>
        <v>map2</v>
      </c>
      <c r="H90" t="str">
        <f t="shared" ref="H90" si="59">A91&amp;";"&amp;A92</f>
        <v>11103;11104</v>
      </c>
      <c r="I90" t="str">
        <f t="shared" si="47"/>
        <v>332;530</v>
      </c>
      <c r="J90">
        <v>9200</v>
      </c>
      <c r="K90">
        <v>4</v>
      </c>
      <c r="L90">
        <v>5050</v>
      </c>
      <c r="M90">
        <v>5</v>
      </c>
      <c r="N90">
        <v>50</v>
      </c>
      <c r="O90" s="1" t="s">
        <v>34</v>
      </c>
      <c r="T90" s="1" t="s">
        <v>270</v>
      </c>
      <c r="U90" s="1" t="str">
        <f t="shared" si="38"/>
        <v>ui/stage/deng1.png</v>
      </c>
      <c r="V90" t="s">
        <v>253</v>
      </c>
      <c r="W90" t="s">
        <v>254</v>
      </c>
      <c r="X90" t="s">
        <v>255</v>
      </c>
      <c r="Y90">
        <v>120</v>
      </c>
      <c r="Z90">
        <v>110</v>
      </c>
      <c r="AA90" s="1" t="s">
        <v>75</v>
      </c>
      <c r="AB90">
        <v>1010201</v>
      </c>
      <c r="AC90">
        <v>1010202</v>
      </c>
      <c r="AD90">
        <v>10102</v>
      </c>
      <c r="AE90" s="1" t="s">
        <v>62</v>
      </c>
      <c r="AF90" t="str">
        <f>"("&amp;VLOOKUP(AD90,[1]Sheet1!$A:$Q,3,0)&amp;","&amp;VLOOKUP(AD90,[1]Sheet1!$A:$Q,4,0)&amp;");("&amp;VLOOKUP(AD90,[1]Sheet1!$A:$Q,7,0)&amp;","&amp;VLOOKUP(AD90,[1]Sheet1!$A:$Q,8,0)&amp;");("&amp;VLOOKUP(AD90,[1]Sheet1!$A:$Q,11,0)&amp;","&amp;VLOOKUP(AD90,[1]Sheet1!$A:$Q,12,0)&amp;");("&amp;VLOOKUP(AD90,[1]Sheet1!$A:$Q,15,0)&amp;","&amp;VLOOKUP(AD90,[1]Sheet1!$A:$Q,16,0)&amp;")"</f>
        <v>(2,10011102);(2,20002402);(1,1);(1,2)</v>
      </c>
    </row>
    <row r="91" spans="1:32" x14ac:dyDescent="0.15">
      <c r="A91">
        <f t="shared" si="44"/>
        <v>11103</v>
      </c>
      <c r="B91">
        <f t="shared" si="45"/>
        <v>111</v>
      </c>
      <c r="C91" s="1" t="s">
        <v>160</v>
      </c>
      <c r="D91" s="1" t="s">
        <v>50</v>
      </c>
      <c r="E91">
        <v>1</v>
      </c>
      <c r="F91">
        <f t="shared" si="46"/>
        <v>1003</v>
      </c>
      <c r="G91" s="1" t="str">
        <f t="shared" si="46"/>
        <v>map3</v>
      </c>
      <c r="I91" t="str">
        <f t="shared" si="47"/>
        <v>332;381</v>
      </c>
      <c r="J91">
        <v>9300</v>
      </c>
      <c r="K91">
        <v>4</v>
      </c>
      <c r="L91">
        <v>5100</v>
      </c>
      <c r="M91">
        <v>5</v>
      </c>
      <c r="N91">
        <v>50</v>
      </c>
      <c r="O91" s="1" t="s">
        <v>34</v>
      </c>
      <c r="T91" s="1" t="s">
        <v>270</v>
      </c>
      <c r="U91" s="1" t="str">
        <f t="shared" si="38"/>
        <v>ui/stage/deng1.png</v>
      </c>
      <c r="V91" t="s">
        <v>253</v>
      </c>
      <c r="W91" t="s">
        <v>254</v>
      </c>
      <c r="X91" t="s">
        <v>255</v>
      </c>
      <c r="Y91">
        <v>140</v>
      </c>
      <c r="Z91">
        <v>120</v>
      </c>
      <c r="AA91" s="1" t="s">
        <v>73</v>
      </c>
      <c r="AB91">
        <v>1010301</v>
      </c>
      <c r="AC91">
        <v>1010302</v>
      </c>
      <c r="AD91">
        <v>10103</v>
      </c>
      <c r="AE91" s="1" t="s">
        <v>63</v>
      </c>
      <c r="AF91" t="str">
        <f>"("&amp;VLOOKUP(AD91,[1]Sheet1!$A:$Q,3,0)&amp;","&amp;VLOOKUP(AD91,[1]Sheet1!$A:$Q,4,0)&amp;");("&amp;VLOOKUP(AD91,[1]Sheet1!$A:$Q,7,0)&amp;","&amp;VLOOKUP(AD91,[1]Sheet1!$A:$Q,8,0)&amp;");("&amp;VLOOKUP(AD91,[1]Sheet1!$A:$Q,11,0)&amp;","&amp;VLOOKUP(AD91,[1]Sheet1!$A:$Q,12,0)&amp;");("&amp;VLOOKUP(AD91,[1]Sheet1!$A:$Q,15,0)&amp;","&amp;VLOOKUP(AD91,[1]Sheet1!$A:$Q,16,0)&amp;")"</f>
        <v>(2,10011103);(2,20002403);(1,1);(1,2)</v>
      </c>
    </row>
    <row r="92" spans="1:32" x14ac:dyDescent="0.15">
      <c r="A92">
        <f t="shared" si="44"/>
        <v>11104</v>
      </c>
      <c r="B92">
        <f t="shared" si="45"/>
        <v>111</v>
      </c>
      <c r="C92" s="1" t="s">
        <v>161</v>
      </c>
      <c r="D92" s="1" t="s">
        <v>49</v>
      </c>
      <c r="E92">
        <v>1</v>
      </c>
      <c r="F92">
        <f t="shared" si="46"/>
        <v>1004</v>
      </c>
      <c r="G92" s="1" t="str">
        <f t="shared" si="46"/>
        <v>map4</v>
      </c>
      <c r="H92">
        <f t="shared" ref="H92" si="60">A93</f>
        <v>11105</v>
      </c>
      <c r="I92" t="str">
        <f t="shared" si="47"/>
        <v>521;359</v>
      </c>
      <c r="J92">
        <v>9400</v>
      </c>
      <c r="K92">
        <v>4</v>
      </c>
      <c r="L92">
        <v>5150</v>
      </c>
      <c r="M92">
        <v>5</v>
      </c>
      <c r="N92">
        <v>50</v>
      </c>
      <c r="O92" s="1" t="s">
        <v>34</v>
      </c>
      <c r="T92" s="1" t="s">
        <v>270</v>
      </c>
      <c r="U92" s="1" t="str">
        <f t="shared" si="38"/>
        <v>ui/stage/deng1.png</v>
      </c>
      <c r="V92" t="s">
        <v>253</v>
      </c>
      <c r="W92" t="s">
        <v>254</v>
      </c>
      <c r="X92" t="s">
        <v>255</v>
      </c>
      <c r="Y92">
        <v>160</v>
      </c>
      <c r="Z92">
        <v>130</v>
      </c>
      <c r="AA92" s="1" t="s">
        <v>73</v>
      </c>
      <c r="AB92">
        <v>1010401</v>
      </c>
      <c r="AC92">
        <v>1010402</v>
      </c>
      <c r="AD92">
        <v>10104</v>
      </c>
      <c r="AE92" s="1" t="s">
        <v>61</v>
      </c>
      <c r="AF92" t="str">
        <f>"("&amp;VLOOKUP(AD92,[1]Sheet1!$A:$Q,3,0)&amp;","&amp;VLOOKUP(AD92,[1]Sheet1!$A:$Q,4,0)&amp;");("&amp;VLOOKUP(AD92,[1]Sheet1!$A:$Q,7,0)&amp;","&amp;VLOOKUP(AD92,[1]Sheet1!$A:$Q,8,0)&amp;");("&amp;VLOOKUP(AD92,[1]Sheet1!$A:$Q,11,0)&amp;","&amp;VLOOKUP(AD92,[1]Sheet1!$A:$Q,12,0)&amp;");("&amp;VLOOKUP(AD92,[1]Sheet1!$A:$Q,15,0)&amp;","&amp;VLOOKUP(AD92,[1]Sheet1!$A:$Q,16,0)&amp;")"</f>
        <v>(2,10011104);(2,20002404);(1,1);(1,2)</v>
      </c>
    </row>
    <row r="93" spans="1:32" x14ac:dyDescent="0.15">
      <c r="A93">
        <f t="shared" si="44"/>
        <v>11105</v>
      </c>
      <c r="B93">
        <f t="shared" si="45"/>
        <v>111</v>
      </c>
      <c r="C93" s="1" t="s">
        <v>162</v>
      </c>
      <c r="D93" s="1" t="s">
        <v>48</v>
      </c>
      <c r="E93">
        <v>1</v>
      </c>
      <c r="F93">
        <f t="shared" si="46"/>
        <v>1005</v>
      </c>
      <c r="G93" s="1" t="str">
        <f t="shared" si="46"/>
        <v>map5</v>
      </c>
      <c r="H93" t="str">
        <f t="shared" ref="H93" si="61">A94&amp;";"&amp;A95</f>
        <v>11106;11107</v>
      </c>
      <c r="I93" t="str">
        <f t="shared" si="47"/>
        <v>478;234</v>
      </c>
      <c r="J93">
        <v>9500</v>
      </c>
      <c r="K93">
        <v>4</v>
      </c>
      <c r="L93">
        <v>5200</v>
      </c>
      <c r="M93">
        <v>5</v>
      </c>
      <c r="N93">
        <v>50</v>
      </c>
      <c r="O93" s="1" t="s">
        <v>34</v>
      </c>
      <c r="T93" s="1" t="s">
        <v>272</v>
      </c>
      <c r="U93" s="1" t="str">
        <f t="shared" si="38"/>
        <v>ui/stage/deng1.png</v>
      </c>
      <c r="V93" t="s">
        <v>253</v>
      </c>
      <c r="W93" t="s">
        <v>254</v>
      </c>
      <c r="X93" t="s">
        <v>255</v>
      </c>
      <c r="Y93">
        <v>180</v>
      </c>
      <c r="Z93">
        <v>140</v>
      </c>
      <c r="AA93" s="1" t="s">
        <v>73</v>
      </c>
      <c r="AB93">
        <v>1010501</v>
      </c>
      <c r="AC93">
        <v>1010502</v>
      </c>
      <c r="AD93">
        <v>10105</v>
      </c>
      <c r="AE93" s="1" t="s">
        <v>61</v>
      </c>
      <c r="AF93" t="s">
        <v>76</v>
      </c>
    </row>
    <row r="94" spans="1:32" x14ac:dyDescent="0.15">
      <c r="A94">
        <f t="shared" si="44"/>
        <v>11106</v>
      </c>
      <c r="B94">
        <f t="shared" si="45"/>
        <v>111</v>
      </c>
      <c r="C94" s="1" t="s">
        <v>163</v>
      </c>
      <c r="D94" s="1" t="s">
        <v>47</v>
      </c>
      <c r="E94">
        <v>1</v>
      </c>
      <c r="F94">
        <f t="shared" si="46"/>
        <v>1006</v>
      </c>
      <c r="G94" s="1" t="str">
        <f t="shared" si="46"/>
        <v>map6</v>
      </c>
      <c r="I94" t="str">
        <f t="shared" si="47"/>
        <v>627;246</v>
      </c>
      <c r="J94">
        <v>9600</v>
      </c>
      <c r="K94">
        <v>4</v>
      </c>
      <c r="L94">
        <v>5250</v>
      </c>
      <c r="M94">
        <v>5</v>
      </c>
      <c r="N94">
        <v>50</v>
      </c>
      <c r="O94" s="1" t="s">
        <v>34</v>
      </c>
      <c r="T94" s="1" t="s">
        <v>270</v>
      </c>
      <c r="U94" s="1" t="str">
        <f t="shared" si="38"/>
        <v>ui/stage/deng1.png</v>
      </c>
      <c r="V94" t="s">
        <v>253</v>
      </c>
      <c r="W94" t="s">
        <v>254</v>
      </c>
      <c r="X94" t="s">
        <v>255</v>
      </c>
      <c r="Y94">
        <v>200</v>
      </c>
      <c r="Z94">
        <v>150</v>
      </c>
      <c r="AA94" s="1" t="s">
        <v>73</v>
      </c>
      <c r="AB94">
        <v>1010601</v>
      </c>
      <c r="AC94">
        <v>1010602</v>
      </c>
      <c r="AD94">
        <v>10106</v>
      </c>
      <c r="AE94" s="1" t="s">
        <v>61</v>
      </c>
      <c r="AF94" t="s">
        <v>76</v>
      </c>
    </row>
    <row r="95" spans="1:32" x14ac:dyDescent="0.15">
      <c r="A95">
        <f t="shared" si="44"/>
        <v>11107</v>
      </c>
      <c r="B95">
        <f t="shared" si="45"/>
        <v>111</v>
      </c>
      <c r="C95" s="1" t="s">
        <v>164</v>
      </c>
      <c r="D95" s="1" t="s">
        <v>50</v>
      </c>
      <c r="E95">
        <v>1</v>
      </c>
      <c r="F95">
        <f t="shared" si="46"/>
        <v>1007</v>
      </c>
      <c r="G95" s="1" t="str">
        <f t="shared" si="46"/>
        <v>map7</v>
      </c>
      <c r="H95">
        <f t="shared" ref="H95" si="62">A96</f>
        <v>11108</v>
      </c>
      <c r="I95" t="str">
        <f t="shared" si="47"/>
        <v>660;408</v>
      </c>
      <c r="J95">
        <v>9700</v>
      </c>
      <c r="K95">
        <v>4</v>
      </c>
      <c r="L95">
        <v>5300</v>
      </c>
      <c r="M95">
        <v>5</v>
      </c>
      <c r="N95">
        <v>50</v>
      </c>
      <c r="O95" s="1" t="s">
        <v>34</v>
      </c>
      <c r="T95" s="1" t="s">
        <v>270</v>
      </c>
      <c r="U95" s="1" t="str">
        <f t="shared" si="38"/>
        <v>ui/stage/deng1.png</v>
      </c>
      <c r="V95" t="s">
        <v>253</v>
      </c>
      <c r="W95" t="s">
        <v>254</v>
      </c>
      <c r="X95" t="s">
        <v>255</v>
      </c>
      <c r="Y95">
        <v>220</v>
      </c>
      <c r="Z95">
        <v>160</v>
      </c>
      <c r="AA95" s="1" t="s">
        <v>73</v>
      </c>
      <c r="AB95">
        <v>1010701</v>
      </c>
      <c r="AC95">
        <v>1010702</v>
      </c>
      <c r="AD95">
        <v>10107</v>
      </c>
      <c r="AE95" s="1" t="s">
        <v>62</v>
      </c>
      <c r="AF95" t="s">
        <v>76</v>
      </c>
    </row>
    <row r="96" spans="1:32" x14ac:dyDescent="0.15">
      <c r="A96">
        <f t="shared" si="44"/>
        <v>11108</v>
      </c>
      <c r="B96">
        <f t="shared" si="45"/>
        <v>111</v>
      </c>
      <c r="C96" s="1" t="s">
        <v>165</v>
      </c>
      <c r="D96" s="1" t="s">
        <v>49</v>
      </c>
      <c r="E96">
        <v>1</v>
      </c>
      <c r="F96">
        <f t="shared" si="46"/>
        <v>1008</v>
      </c>
      <c r="G96" s="1" t="str">
        <f t="shared" si="46"/>
        <v>map8</v>
      </c>
      <c r="H96" t="str">
        <f t="shared" ref="H96" si="63">A97&amp;";"&amp;A98</f>
        <v>11109;11201</v>
      </c>
      <c r="I96" t="str">
        <f t="shared" si="47"/>
        <v>827;328</v>
      </c>
      <c r="J96">
        <v>9800</v>
      </c>
      <c r="K96">
        <v>4</v>
      </c>
      <c r="L96">
        <v>5350</v>
      </c>
      <c r="M96">
        <v>5</v>
      </c>
      <c r="N96">
        <v>50</v>
      </c>
      <c r="O96" s="1" t="s">
        <v>34</v>
      </c>
      <c r="T96" s="1" t="s">
        <v>270</v>
      </c>
      <c r="U96" s="1" t="str">
        <f t="shared" si="38"/>
        <v>ui/stage/deng1.png</v>
      </c>
      <c r="V96" t="s">
        <v>253</v>
      </c>
      <c r="W96" t="s">
        <v>254</v>
      </c>
      <c r="X96" t="s">
        <v>255</v>
      </c>
      <c r="Y96">
        <v>240</v>
      </c>
      <c r="Z96">
        <v>170</v>
      </c>
      <c r="AA96" s="1" t="s">
        <v>73</v>
      </c>
      <c r="AB96">
        <v>1010801</v>
      </c>
      <c r="AC96">
        <v>1010802</v>
      </c>
      <c r="AD96">
        <v>10108</v>
      </c>
      <c r="AE96" s="1" t="s">
        <v>63</v>
      </c>
      <c r="AF96" t="s">
        <v>76</v>
      </c>
    </row>
    <row r="97" spans="1:32" x14ac:dyDescent="0.15">
      <c r="A97">
        <f t="shared" si="44"/>
        <v>11109</v>
      </c>
      <c r="B97">
        <f t="shared" si="45"/>
        <v>111</v>
      </c>
      <c r="C97" s="1" t="s">
        <v>166</v>
      </c>
      <c r="D97" s="1" t="s">
        <v>48</v>
      </c>
      <c r="E97">
        <v>1</v>
      </c>
      <c r="F97">
        <f t="shared" si="46"/>
        <v>1009</v>
      </c>
      <c r="G97" s="1" t="str">
        <f t="shared" si="46"/>
        <v>map9</v>
      </c>
      <c r="I97" t="str">
        <f t="shared" si="47"/>
        <v>860;177</v>
      </c>
      <c r="J97">
        <v>9900</v>
      </c>
      <c r="K97">
        <v>4</v>
      </c>
      <c r="L97">
        <v>5400</v>
      </c>
      <c r="M97">
        <v>5</v>
      </c>
      <c r="N97">
        <v>50</v>
      </c>
      <c r="O97" s="1" t="s">
        <v>34</v>
      </c>
      <c r="T97" s="1" t="s">
        <v>272</v>
      </c>
      <c r="U97" s="1" t="str">
        <f t="shared" si="38"/>
        <v>ui/stage/deng1.png</v>
      </c>
      <c r="V97" t="s">
        <v>253</v>
      </c>
      <c r="W97" t="s">
        <v>254</v>
      </c>
      <c r="X97" t="s">
        <v>255</v>
      </c>
      <c r="Y97">
        <v>260</v>
      </c>
      <c r="Z97">
        <v>180</v>
      </c>
      <c r="AA97" s="1" t="s">
        <v>73</v>
      </c>
      <c r="AB97">
        <v>1010901</v>
      </c>
      <c r="AC97">
        <v>1010902</v>
      </c>
      <c r="AD97">
        <v>10109</v>
      </c>
      <c r="AE97" s="1" t="s">
        <v>61</v>
      </c>
      <c r="AF97" t="s">
        <v>76</v>
      </c>
    </row>
    <row r="98" spans="1:32" x14ac:dyDescent="0.15">
      <c r="A98">
        <f t="shared" si="44"/>
        <v>11201</v>
      </c>
      <c r="B98">
        <f t="shared" si="45"/>
        <v>112</v>
      </c>
      <c r="C98" s="1" t="s">
        <v>167</v>
      </c>
      <c r="D98" s="1" t="s">
        <v>47</v>
      </c>
      <c r="E98">
        <v>1</v>
      </c>
      <c r="F98">
        <f t="shared" si="46"/>
        <v>1001</v>
      </c>
      <c r="G98" s="1" t="str">
        <f t="shared" si="46"/>
        <v>map1</v>
      </c>
      <c r="H98">
        <f t="shared" ref="H98" si="64">A99</f>
        <v>11202</v>
      </c>
      <c r="I98" t="str">
        <f t="shared" si="47"/>
        <v>203;443</v>
      </c>
      <c r="J98">
        <v>10000</v>
      </c>
      <c r="K98">
        <v>4</v>
      </c>
      <c r="L98">
        <v>5450</v>
      </c>
      <c r="M98">
        <v>5</v>
      </c>
      <c r="N98">
        <v>50</v>
      </c>
      <c r="O98" s="1" t="s">
        <v>34</v>
      </c>
      <c r="T98" s="1" t="s">
        <v>270</v>
      </c>
      <c r="U98" s="1" t="str">
        <f t="shared" si="38"/>
        <v>ui/stage/deng1.png</v>
      </c>
      <c r="V98" t="s">
        <v>253</v>
      </c>
      <c r="W98" t="s">
        <v>254</v>
      </c>
      <c r="X98" t="s">
        <v>255</v>
      </c>
      <c r="Y98">
        <v>100</v>
      </c>
      <c r="Z98">
        <v>100</v>
      </c>
      <c r="AA98" s="1" t="s">
        <v>74</v>
      </c>
      <c r="AB98">
        <v>1010101</v>
      </c>
      <c r="AC98">
        <v>1010102</v>
      </c>
      <c r="AD98">
        <v>10101</v>
      </c>
      <c r="AE98" s="1" t="s">
        <v>61</v>
      </c>
      <c r="AF98" t="str">
        <f>"("&amp;VLOOKUP(AD98,[1]Sheet1!$A:$Q,3,0)&amp;","&amp;VLOOKUP(AD98,[1]Sheet1!$A:$Q,4,0)&amp;");("&amp;VLOOKUP(AD98,[1]Sheet1!$A:$Q,7,0)&amp;","&amp;VLOOKUP(AD98,[1]Sheet1!$A:$Q,8,0)&amp;");("&amp;VLOOKUP(AD98,[1]Sheet1!$A:$Q,11,0)&amp;","&amp;VLOOKUP(AD98,[1]Sheet1!$A:$Q,12,0)&amp;");("&amp;VLOOKUP(AD98,[1]Sheet1!$A:$Q,15,0)&amp;","&amp;VLOOKUP(AD98,[1]Sheet1!$A:$Q,16,0)&amp;")"</f>
        <v>(2,10011101);(2,20002401);(1,1);(1,2)</v>
      </c>
    </row>
    <row r="99" spans="1:32" x14ac:dyDescent="0.15">
      <c r="A99">
        <f t="shared" si="44"/>
        <v>11202</v>
      </c>
      <c r="B99">
        <f t="shared" si="45"/>
        <v>112</v>
      </c>
      <c r="C99" s="1" t="s">
        <v>168</v>
      </c>
      <c r="D99" s="1" t="s">
        <v>50</v>
      </c>
      <c r="E99">
        <v>1</v>
      </c>
      <c r="F99">
        <f t="shared" si="46"/>
        <v>1002</v>
      </c>
      <c r="G99" s="1" t="str">
        <f t="shared" si="46"/>
        <v>map2</v>
      </c>
      <c r="H99" t="str">
        <f t="shared" ref="H99" si="65">A100&amp;";"&amp;A101</f>
        <v>11203;11204</v>
      </c>
      <c r="I99" t="str">
        <f t="shared" si="47"/>
        <v>332;530</v>
      </c>
      <c r="J99">
        <v>10100</v>
      </c>
      <c r="K99">
        <v>4</v>
      </c>
      <c r="L99">
        <v>5500</v>
      </c>
      <c r="M99">
        <v>5</v>
      </c>
      <c r="N99">
        <v>50</v>
      </c>
      <c r="O99" s="1" t="s">
        <v>34</v>
      </c>
      <c r="T99" s="1" t="s">
        <v>270</v>
      </c>
      <c r="U99" s="1" t="str">
        <f t="shared" si="38"/>
        <v>ui/stage/deng1.png</v>
      </c>
      <c r="V99" t="s">
        <v>253</v>
      </c>
      <c r="W99" t="s">
        <v>254</v>
      </c>
      <c r="X99" t="s">
        <v>255</v>
      </c>
      <c r="Y99">
        <v>120</v>
      </c>
      <c r="Z99">
        <v>110</v>
      </c>
      <c r="AA99" s="1" t="s">
        <v>75</v>
      </c>
      <c r="AB99">
        <v>1010201</v>
      </c>
      <c r="AC99">
        <v>1010202</v>
      </c>
      <c r="AD99">
        <v>10102</v>
      </c>
      <c r="AE99" s="1" t="s">
        <v>62</v>
      </c>
      <c r="AF99" t="str">
        <f>"("&amp;VLOOKUP(AD99,[1]Sheet1!$A:$Q,3,0)&amp;","&amp;VLOOKUP(AD99,[1]Sheet1!$A:$Q,4,0)&amp;");("&amp;VLOOKUP(AD99,[1]Sheet1!$A:$Q,7,0)&amp;","&amp;VLOOKUP(AD99,[1]Sheet1!$A:$Q,8,0)&amp;");("&amp;VLOOKUP(AD99,[1]Sheet1!$A:$Q,11,0)&amp;","&amp;VLOOKUP(AD99,[1]Sheet1!$A:$Q,12,0)&amp;");("&amp;VLOOKUP(AD99,[1]Sheet1!$A:$Q,15,0)&amp;","&amp;VLOOKUP(AD99,[1]Sheet1!$A:$Q,16,0)&amp;")"</f>
        <v>(2,10011102);(2,20002402);(1,1);(1,2)</v>
      </c>
    </row>
    <row r="100" spans="1:32" x14ac:dyDescent="0.15">
      <c r="A100">
        <f t="shared" si="44"/>
        <v>11203</v>
      </c>
      <c r="B100">
        <f t="shared" si="45"/>
        <v>112</v>
      </c>
      <c r="C100" s="1" t="s">
        <v>169</v>
      </c>
      <c r="D100" s="1" t="s">
        <v>49</v>
      </c>
      <c r="E100">
        <v>1</v>
      </c>
      <c r="F100">
        <f t="shared" si="46"/>
        <v>1003</v>
      </c>
      <c r="G100" s="1" t="str">
        <f t="shared" si="46"/>
        <v>map3</v>
      </c>
      <c r="I100" t="str">
        <f t="shared" si="47"/>
        <v>332;381</v>
      </c>
      <c r="J100">
        <v>10200</v>
      </c>
      <c r="K100">
        <v>4</v>
      </c>
      <c r="L100">
        <v>5550</v>
      </c>
      <c r="M100">
        <v>5</v>
      </c>
      <c r="N100">
        <v>50</v>
      </c>
      <c r="O100" s="1" t="s">
        <v>34</v>
      </c>
      <c r="T100" s="1" t="s">
        <v>270</v>
      </c>
      <c r="U100" s="1" t="str">
        <f t="shared" si="38"/>
        <v>ui/stage/deng1.png</v>
      </c>
      <c r="V100" t="s">
        <v>253</v>
      </c>
      <c r="W100" t="s">
        <v>254</v>
      </c>
      <c r="X100" t="s">
        <v>255</v>
      </c>
      <c r="Y100">
        <v>140</v>
      </c>
      <c r="Z100">
        <v>120</v>
      </c>
      <c r="AA100" s="1" t="s">
        <v>73</v>
      </c>
      <c r="AB100">
        <v>1010301</v>
      </c>
      <c r="AC100">
        <v>1010302</v>
      </c>
      <c r="AD100">
        <v>10103</v>
      </c>
      <c r="AE100" s="1" t="s">
        <v>63</v>
      </c>
      <c r="AF100" t="str">
        <f>"("&amp;VLOOKUP(AD100,[1]Sheet1!$A:$Q,3,0)&amp;","&amp;VLOOKUP(AD100,[1]Sheet1!$A:$Q,4,0)&amp;");("&amp;VLOOKUP(AD100,[1]Sheet1!$A:$Q,7,0)&amp;","&amp;VLOOKUP(AD100,[1]Sheet1!$A:$Q,8,0)&amp;");("&amp;VLOOKUP(AD100,[1]Sheet1!$A:$Q,11,0)&amp;","&amp;VLOOKUP(AD100,[1]Sheet1!$A:$Q,12,0)&amp;");("&amp;VLOOKUP(AD100,[1]Sheet1!$A:$Q,15,0)&amp;","&amp;VLOOKUP(AD100,[1]Sheet1!$A:$Q,16,0)&amp;")"</f>
        <v>(2,10011103);(2,20002403);(1,1);(1,2)</v>
      </c>
    </row>
    <row r="101" spans="1:32" x14ac:dyDescent="0.15">
      <c r="A101">
        <f t="shared" si="44"/>
        <v>11204</v>
      </c>
      <c r="B101">
        <f t="shared" si="45"/>
        <v>112</v>
      </c>
      <c r="C101" s="1" t="s">
        <v>170</v>
      </c>
      <c r="D101" s="1" t="s">
        <v>48</v>
      </c>
      <c r="E101">
        <v>1</v>
      </c>
      <c r="F101">
        <f t="shared" si="46"/>
        <v>1004</v>
      </c>
      <c r="G101" s="1" t="str">
        <f t="shared" si="46"/>
        <v>map4</v>
      </c>
      <c r="H101">
        <f t="shared" ref="H101" si="66">A102</f>
        <v>11205</v>
      </c>
      <c r="I101" t="str">
        <f t="shared" si="47"/>
        <v>521;359</v>
      </c>
      <c r="J101">
        <v>10300</v>
      </c>
      <c r="K101">
        <v>4</v>
      </c>
      <c r="L101">
        <v>5600</v>
      </c>
      <c r="M101">
        <v>5</v>
      </c>
      <c r="N101">
        <v>50</v>
      </c>
      <c r="O101" s="1" t="s">
        <v>34</v>
      </c>
      <c r="T101" s="1" t="s">
        <v>270</v>
      </c>
      <c r="U101" s="1" t="str">
        <f t="shared" si="38"/>
        <v>ui/stage/deng1.png</v>
      </c>
      <c r="V101" t="s">
        <v>253</v>
      </c>
      <c r="W101" t="s">
        <v>254</v>
      </c>
      <c r="X101" t="s">
        <v>255</v>
      </c>
      <c r="Y101">
        <v>160</v>
      </c>
      <c r="Z101">
        <v>130</v>
      </c>
      <c r="AA101" s="1" t="s">
        <v>73</v>
      </c>
      <c r="AB101">
        <v>1010401</v>
      </c>
      <c r="AC101">
        <v>1010402</v>
      </c>
      <c r="AD101">
        <v>10104</v>
      </c>
      <c r="AE101" s="1" t="s">
        <v>61</v>
      </c>
      <c r="AF101" t="str">
        <f>"("&amp;VLOOKUP(AD101,[1]Sheet1!$A:$Q,3,0)&amp;","&amp;VLOOKUP(AD101,[1]Sheet1!$A:$Q,4,0)&amp;");("&amp;VLOOKUP(AD101,[1]Sheet1!$A:$Q,7,0)&amp;","&amp;VLOOKUP(AD101,[1]Sheet1!$A:$Q,8,0)&amp;");("&amp;VLOOKUP(AD101,[1]Sheet1!$A:$Q,11,0)&amp;","&amp;VLOOKUP(AD101,[1]Sheet1!$A:$Q,12,0)&amp;");("&amp;VLOOKUP(AD101,[1]Sheet1!$A:$Q,15,0)&amp;","&amp;VLOOKUP(AD101,[1]Sheet1!$A:$Q,16,0)&amp;")"</f>
        <v>(2,10011104);(2,20002404);(1,1);(1,2)</v>
      </c>
    </row>
    <row r="102" spans="1:32" x14ac:dyDescent="0.15">
      <c r="A102">
        <f t="shared" si="44"/>
        <v>11205</v>
      </c>
      <c r="B102">
        <f t="shared" si="45"/>
        <v>112</v>
      </c>
      <c r="C102" s="1" t="s">
        <v>171</v>
      </c>
      <c r="D102" s="1" t="s">
        <v>47</v>
      </c>
      <c r="E102">
        <v>1</v>
      </c>
      <c r="F102">
        <f t="shared" si="46"/>
        <v>1005</v>
      </c>
      <c r="G102" s="1" t="str">
        <f t="shared" si="46"/>
        <v>map5</v>
      </c>
      <c r="H102" t="str">
        <f t="shared" ref="H102" si="67">A103&amp;";"&amp;A104</f>
        <v>11206;11207</v>
      </c>
      <c r="I102" t="str">
        <f t="shared" si="47"/>
        <v>478;234</v>
      </c>
      <c r="J102">
        <v>10400</v>
      </c>
      <c r="K102">
        <v>4</v>
      </c>
      <c r="L102">
        <v>5650</v>
      </c>
      <c r="M102">
        <v>5</v>
      </c>
      <c r="N102">
        <v>50</v>
      </c>
      <c r="O102" s="1" t="s">
        <v>34</v>
      </c>
      <c r="T102" s="1" t="s">
        <v>272</v>
      </c>
      <c r="U102" s="1" t="str">
        <f t="shared" si="38"/>
        <v>ui/stage/deng1.png</v>
      </c>
      <c r="V102" t="s">
        <v>253</v>
      </c>
      <c r="W102" t="s">
        <v>254</v>
      </c>
      <c r="X102" t="s">
        <v>255</v>
      </c>
      <c r="Y102">
        <v>180</v>
      </c>
      <c r="Z102">
        <v>140</v>
      </c>
      <c r="AA102" s="1" t="s">
        <v>73</v>
      </c>
      <c r="AB102">
        <v>1010501</v>
      </c>
      <c r="AC102">
        <v>1010502</v>
      </c>
      <c r="AD102">
        <v>10105</v>
      </c>
      <c r="AE102" s="1" t="s">
        <v>61</v>
      </c>
      <c r="AF102" t="s">
        <v>76</v>
      </c>
    </row>
    <row r="103" spans="1:32" x14ac:dyDescent="0.15">
      <c r="A103">
        <f t="shared" si="44"/>
        <v>11206</v>
      </c>
      <c r="B103">
        <f t="shared" si="45"/>
        <v>112</v>
      </c>
      <c r="C103" s="1" t="s">
        <v>172</v>
      </c>
      <c r="D103" s="1" t="s">
        <v>50</v>
      </c>
      <c r="E103">
        <v>1</v>
      </c>
      <c r="F103">
        <f t="shared" si="46"/>
        <v>1006</v>
      </c>
      <c r="G103" s="1" t="str">
        <f t="shared" si="46"/>
        <v>map6</v>
      </c>
      <c r="I103" t="str">
        <f t="shared" si="47"/>
        <v>627;246</v>
      </c>
      <c r="J103">
        <v>10500</v>
      </c>
      <c r="K103">
        <v>4</v>
      </c>
      <c r="L103">
        <v>5700</v>
      </c>
      <c r="M103">
        <v>5</v>
      </c>
      <c r="N103">
        <v>50</v>
      </c>
      <c r="O103" s="1" t="s">
        <v>34</v>
      </c>
      <c r="T103" s="1" t="s">
        <v>270</v>
      </c>
      <c r="U103" s="1" t="str">
        <f t="shared" si="38"/>
        <v>ui/stage/deng1.png</v>
      </c>
      <c r="V103" t="s">
        <v>253</v>
      </c>
      <c r="W103" t="s">
        <v>254</v>
      </c>
      <c r="X103" t="s">
        <v>255</v>
      </c>
      <c r="Y103">
        <v>200</v>
      </c>
      <c r="Z103">
        <v>150</v>
      </c>
      <c r="AA103" s="1" t="s">
        <v>73</v>
      </c>
      <c r="AB103">
        <v>1010601</v>
      </c>
      <c r="AC103">
        <v>1010602</v>
      </c>
      <c r="AD103">
        <v>10106</v>
      </c>
      <c r="AE103" s="1" t="s">
        <v>61</v>
      </c>
      <c r="AF103" t="s">
        <v>76</v>
      </c>
    </row>
    <row r="104" spans="1:32" x14ac:dyDescent="0.15">
      <c r="A104">
        <f t="shared" si="44"/>
        <v>11207</v>
      </c>
      <c r="B104">
        <f t="shared" si="45"/>
        <v>112</v>
      </c>
      <c r="C104" s="1" t="s">
        <v>173</v>
      </c>
      <c r="D104" s="1" t="s">
        <v>49</v>
      </c>
      <c r="E104">
        <v>1</v>
      </c>
      <c r="F104">
        <f t="shared" si="46"/>
        <v>1007</v>
      </c>
      <c r="G104" s="1" t="str">
        <f t="shared" si="46"/>
        <v>map7</v>
      </c>
      <c r="H104">
        <f t="shared" ref="H104" si="68">A105</f>
        <v>11208</v>
      </c>
      <c r="I104" t="str">
        <f t="shared" si="47"/>
        <v>660;408</v>
      </c>
      <c r="J104">
        <v>10600</v>
      </c>
      <c r="K104">
        <v>4</v>
      </c>
      <c r="L104">
        <v>5750</v>
      </c>
      <c r="M104">
        <v>5</v>
      </c>
      <c r="N104">
        <v>50</v>
      </c>
      <c r="O104" s="1" t="s">
        <v>34</v>
      </c>
      <c r="T104" s="1" t="s">
        <v>270</v>
      </c>
      <c r="U104" s="1" t="str">
        <f t="shared" si="38"/>
        <v>ui/stage/deng1.png</v>
      </c>
      <c r="V104" t="s">
        <v>253</v>
      </c>
      <c r="W104" t="s">
        <v>254</v>
      </c>
      <c r="X104" t="s">
        <v>255</v>
      </c>
      <c r="Y104">
        <v>220</v>
      </c>
      <c r="Z104">
        <v>160</v>
      </c>
      <c r="AA104" s="1" t="s">
        <v>73</v>
      </c>
      <c r="AB104">
        <v>1010701</v>
      </c>
      <c r="AC104">
        <v>1010702</v>
      </c>
      <c r="AD104">
        <v>10107</v>
      </c>
      <c r="AE104" s="1" t="s">
        <v>62</v>
      </c>
      <c r="AF104" t="s">
        <v>76</v>
      </c>
    </row>
    <row r="105" spans="1:32" x14ac:dyDescent="0.15">
      <c r="A105">
        <f t="shared" si="44"/>
        <v>11208</v>
      </c>
      <c r="B105">
        <f t="shared" si="45"/>
        <v>112</v>
      </c>
      <c r="C105" s="1" t="s">
        <v>174</v>
      </c>
      <c r="D105" s="1" t="s">
        <v>48</v>
      </c>
      <c r="E105">
        <v>1</v>
      </c>
      <c r="F105">
        <f t="shared" si="46"/>
        <v>1008</v>
      </c>
      <c r="G105" s="1" t="str">
        <f t="shared" si="46"/>
        <v>map8</v>
      </c>
      <c r="H105" t="str">
        <f t="shared" ref="H105" si="69">A106&amp;";"&amp;A107</f>
        <v>11209;11301</v>
      </c>
      <c r="I105" t="str">
        <f t="shared" si="47"/>
        <v>827;328</v>
      </c>
      <c r="J105">
        <v>10700</v>
      </c>
      <c r="K105">
        <v>4</v>
      </c>
      <c r="L105">
        <v>5800</v>
      </c>
      <c r="M105">
        <v>5</v>
      </c>
      <c r="N105">
        <v>50</v>
      </c>
      <c r="O105" s="1" t="s">
        <v>34</v>
      </c>
      <c r="T105" s="1" t="s">
        <v>270</v>
      </c>
      <c r="U105" s="1" t="str">
        <f t="shared" si="38"/>
        <v>ui/stage/deng1.png</v>
      </c>
      <c r="V105" t="s">
        <v>253</v>
      </c>
      <c r="W105" t="s">
        <v>254</v>
      </c>
      <c r="X105" t="s">
        <v>255</v>
      </c>
      <c r="Y105">
        <v>240</v>
      </c>
      <c r="Z105">
        <v>170</v>
      </c>
      <c r="AA105" s="1" t="s">
        <v>73</v>
      </c>
      <c r="AB105">
        <v>1010801</v>
      </c>
      <c r="AC105">
        <v>1010802</v>
      </c>
      <c r="AD105">
        <v>10108</v>
      </c>
      <c r="AE105" s="1" t="s">
        <v>63</v>
      </c>
      <c r="AF105" t="s">
        <v>76</v>
      </c>
    </row>
    <row r="106" spans="1:32" x14ac:dyDescent="0.15">
      <c r="A106">
        <f t="shared" si="44"/>
        <v>11209</v>
      </c>
      <c r="B106">
        <f t="shared" si="45"/>
        <v>112</v>
      </c>
      <c r="C106" s="1" t="s">
        <v>175</v>
      </c>
      <c r="D106" s="1" t="s">
        <v>47</v>
      </c>
      <c r="E106">
        <v>1</v>
      </c>
      <c r="F106">
        <f t="shared" si="46"/>
        <v>1009</v>
      </c>
      <c r="G106" s="1" t="str">
        <f t="shared" si="46"/>
        <v>map9</v>
      </c>
      <c r="I106" t="str">
        <f t="shared" si="47"/>
        <v>860;177</v>
      </c>
      <c r="J106">
        <v>10800</v>
      </c>
      <c r="K106">
        <v>4</v>
      </c>
      <c r="L106">
        <v>5850</v>
      </c>
      <c r="M106">
        <v>5</v>
      </c>
      <c r="N106">
        <v>50</v>
      </c>
      <c r="O106" s="1" t="s">
        <v>34</v>
      </c>
      <c r="T106" s="1" t="s">
        <v>272</v>
      </c>
      <c r="U106" s="1" t="str">
        <f t="shared" si="38"/>
        <v>ui/stage/deng1.png</v>
      </c>
      <c r="V106" t="s">
        <v>253</v>
      </c>
      <c r="W106" t="s">
        <v>254</v>
      </c>
      <c r="X106" t="s">
        <v>255</v>
      </c>
      <c r="Y106">
        <v>260</v>
      </c>
      <c r="Z106">
        <v>180</v>
      </c>
      <c r="AA106" s="1" t="s">
        <v>73</v>
      </c>
      <c r="AB106">
        <v>1010901</v>
      </c>
      <c r="AC106">
        <v>1010902</v>
      </c>
      <c r="AD106">
        <v>10109</v>
      </c>
      <c r="AE106" s="1" t="s">
        <v>61</v>
      </c>
      <c r="AF106" t="s">
        <v>76</v>
      </c>
    </row>
    <row r="107" spans="1:32" x14ac:dyDescent="0.15">
      <c r="A107">
        <f t="shared" si="44"/>
        <v>11301</v>
      </c>
      <c r="B107">
        <f t="shared" si="45"/>
        <v>113</v>
      </c>
      <c r="C107" s="1" t="s">
        <v>176</v>
      </c>
      <c r="D107" s="1" t="s">
        <v>50</v>
      </c>
      <c r="E107">
        <v>1</v>
      </c>
      <c r="F107">
        <f t="shared" si="46"/>
        <v>1001</v>
      </c>
      <c r="G107" s="1" t="str">
        <f t="shared" si="46"/>
        <v>map1</v>
      </c>
      <c r="H107">
        <f t="shared" ref="H107" si="70">A108</f>
        <v>11302</v>
      </c>
      <c r="I107" t="str">
        <f t="shared" si="47"/>
        <v>203;443</v>
      </c>
      <c r="J107">
        <v>10900</v>
      </c>
      <c r="K107">
        <v>4</v>
      </c>
      <c r="L107">
        <v>5900</v>
      </c>
      <c r="M107">
        <v>5</v>
      </c>
      <c r="N107">
        <v>50</v>
      </c>
      <c r="O107" s="1" t="s">
        <v>34</v>
      </c>
      <c r="T107" s="1" t="s">
        <v>270</v>
      </c>
      <c r="U107" s="1" t="str">
        <f t="shared" si="38"/>
        <v>ui/stage/deng1.png</v>
      </c>
      <c r="V107" t="s">
        <v>253</v>
      </c>
      <c r="W107" t="s">
        <v>254</v>
      </c>
      <c r="X107" t="s">
        <v>255</v>
      </c>
      <c r="Y107">
        <v>100</v>
      </c>
      <c r="Z107">
        <v>100</v>
      </c>
      <c r="AA107" s="1" t="s">
        <v>74</v>
      </c>
      <c r="AB107">
        <v>1010101</v>
      </c>
      <c r="AC107">
        <v>1010102</v>
      </c>
      <c r="AD107">
        <v>10101</v>
      </c>
      <c r="AE107" s="1" t="s">
        <v>61</v>
      </c>
      <c r="AF107" t="str">
        <f>"("&amp;VLOOKUP(AD107,[1]Sheet1!$A:$Q,3,0)&amp;","&amp;VLOOKUP(AD107,[1]Sheet1!$A:$Q,4,0)&amp;");("&amp;VLOOKUP(AD107,[1]Sheet1!$A:$Q,7,0)&amp;","&amp;VLOOKUP(AD107,[1]Sheet1!$A:$Q,8,0)&amp;");("&amp;VLOOKUP(AD107,[1]Sheet1!$A:$Q,11,0)&amp;","&amp;VLOOKUP(AD107,[1]Sheet1!$A:$Q,12,0)&amp;");("&amp;VLOOKUP(AD107,[1]Sheet1!$A:$Q,15,0)&amp;","&amp;VLOOKUP(AD107,[1]Sheet1!$A:$Q,16,0)&amp;")"</f>
        <v>(2,10011101);(2,20002401);(1,1);(1,2)</v>
      </c>
    </row>
    <row r="108" spans="1:32" x14ac:dyDescent="0.15">
      <c r="A108">
        <f t="shared" si="44"/>
        <v>11302</v>
      </c>
      <c r="B108">
        <f t="shared" si="45"/>
        <v>113</v>
      </c>
      <c r="C108" s="1" t="s">
        <v>177</v>
      </c>
      <c r="D108" s="1" t="s">
        <v>49</v>
      </c>
      <c r="E108">
        <v>1</v>
      </c>
      <c r="F108">
        <f t="shared" si="46"/>
        <v>1002</v>
      </c>
      <c r="G108" s="1" t="str">
        <f t="shared" si="46"/>
        <v>map2</v>
      </c>
      <c r="H108" t="str">
        <f t="shared" ref="H108" si="71">A109&amp;";"&amp;A110</f>
        <v>11303;11304</v>
      </c>
      <c r="I108" t="str">
        <f t="shared" si="47"/>
        <v>332;530</v>
      </c>
      <c r="J108">
        <v>11000</v>
      </c>
      <c r="K108">
        <v>4</v>
      </c>
      <c r="L108">
        <v>5950</v>
      </c>
      <c r="M108">
        <v>5</v>
      </c>
      <c r="N108">
        <v>50</v>
      </c>
      <c r="O108" s="1" t="s">
        <v>34</v>
      </c>
      <c r="T108" s="1" t="s">
        <v>270</v>
      </c>
      <c r="U108" s="1" t="str">
        <f t="shared" si="38"/>
        <v>ui/stage/deng1.png</v>
      </c>
      <c r="V108" t="s">
        <v>253</v>
      </c>
      <c r="W108" t="s">
        <v>254</v>
      </c>
      <c r="X108" t="s">
        <v>255</v>
      </c>
      <c r="Y108">
        <v>120</v>
      </c>
      <c r="Z108">
        <v>110</v>
      </c>
      <c r="AA108" s="1" t="s">
        <v>75</v>
      </c>
      <c r="AB108">
        <v>1010201</v>
      </c>
      <c r="AC108">
        <v>1010202</v>
      </c>
      <c r="AD108">
        <v>10102</v>
      </c>
      <c r="AE108" s="1" t="s">
        <v>62</v>
      </c>
      <c r="AF108" t="str">
        <f>"("&amp;VLOOKUP(AD108,[1]Sheet1!$A:$Q,3,0)&amp;","&amp;VLOOKUP(AD108,[1]Sheet1!$A:$Q,4,0)&amp;");("&amp;VLOOKUP(AD108,[1]Sheet1!$A:$Q,7,0)&amp;","&amp;VLOOKUP(AD108,[1]Sheet1!$A:$Q,8,0)&amp;");("&amp;VLOOKUP(AD108,[1]Sheet1!$A:$Q,11,0)&amp;","&amp;VLOOKUP(AD108,[1]Sheet1!$A:$Q,12,0)&amp;");("&amp;VLOOKUP(AD108,[1]Sheet1!$A:$Q,15,0)&amp;","&amp;VLOOKUP(AD108,[1]Sheet1!$A:$Q,16,0)&amp;")"</f>
        <v>(2,10011102);(2,20002402);(1,1);(1,2)</v>
      </c>
    </row>
    <row r="109" spans="1:32" x14ac:dyDescent="0.15">
      <c r="A109">
        <f t="shared" si="44"/>
        <v>11303</v>
      </c>
      <c r="B109">
        <f t="shared" si="45"/>
        <v>113</v>
      </c>
      <c r="C109" s="1" t="s">
        <v>178</v>
      </c>
      <c r="D109" s="1" t="s">
        <v>48</v>
      </c>
      <c r="E109">
        <v>1</v>
      </c>
      <c r="F109">
        <f t="shared" si="46"/>
        <v>1003</v>
      </c>
      <c r="G109" s="1" t="str">
        <f t="shared" si="46"/>
        <v>map3</v>
      </c>
      <c r="I109" t="str">
        <f t="shared" si="47"/>
        <v>332;381</v>
      </c>
      <c r="J109">
        <v>11100</v>
      </c>
      <c r="K109">
        <v>4</v>
      </c>
      <c r="L109">
        <v>6000</v>
      </c>
      <c r="M109">
        <v>5</v>
      </c>
      <c r="N109">
        <v>50</v>
      </c>
      <c r="O109" s="1" t="s">
        <v>34</v>
      </c>
      <c r="T109" s="1" t="s">
        <v>270</v>
      </c>
      <c r="U109" s="1" t="str">
        <f t="shared" si="38"/>
        <v>ui/stage/deng1.png</v>
      </c>
      <c r="V109" t="s">
        <v>253</v>
      </c>
      <c r="W109" t="s">
        <v>254</v>
      </c>
      <c r="X109" t="s">
        <v>255</v>
      </c>
      <c r="Y109">
        <v>140</v>
      </c>
      <c r="Z109">
        <v>120</v>
      </c>
      <c r="AA109" s="1" t="s">
        <v>73</v>
      </c>
      <c r="AB109">
        <v>1010301</v>
      </c>
      <c r="AC109">
        <v>1010302</v>
      </c>
      <c r="AD109">
        <v>10103</v>
      </c>
      <c r="AE109" s="1" t="s">
        <v>63</v>
      </c>
      <c r="AF109" t="str">
        <f>"("&amp;VLOOKUP(AD109,[1]Sheet1!$A:$Q,3,0)&amp;","&amp;VLOOKUP(AD109,[1]Sheet1!$A:$Q,4,0)&amp;");("&amp;VLOOKUP(AD109,[1]Sheet1!$A:$Q,7,0)&amp;","&amp;VLOOKUP(AD109,[1]Sheet1!$A:$Q,8,0)&amp;");("&amp;VLOOKUP(AD109,[1]Sheet1!$A:$Q,11,0)&amp;","&amp;VLOOKUP(AD109,[1]Sheet1!$A:$Q,12,0)&amp;");("&amp;VLOOKUP(AD109,[1]Sheet1!$A:$Q,15,0)&amp;","&amp;VLOOKUP(AD109,[1]Sheet1!$A:$Q,16,0)&amp;")"</f>
        <v>(2,10011103);(2,20002403);(1,1);(1,2)</v>
      </c>
    </row>
    <row r="110" spans="1:32" x14ac:dyDescent="0.15">
      <c r="A110">
        <f t="shared" si="44"/>
        <v>11304</v>
      </c>
      <c r="B110">
        <f t="shared" si="45"/>
        <v>113</v>
      </c>
      <c r="C110" s="1" t="s">
        <v>179</v>
      </c>
      <c r="D110" s="1" t="s">
        <v>47</v>
      </c>
      <c r="E110">
        <v>1</v>
      </c>
      <c r="F110">
        <f t="shared" si="46"/>
        <v>1004</v>
      </c>
      <c r="G110" s="1" t="str">
        <f t="shared" si="46"/>
        <v>map4</v>
      </c>
      <c r="H110">
        <f t="shared" ref="H110" si="72">A111</f>
        <v>11305</v>
      </c>
      <c r="I110" t="str">
        <f t="shared" si="47"/>
        <v>521;359</v>
      </c>
      <c r="J110">
        <v>11200</v>
      </c>
      <c r="K110">
        <v>4</v>
      </c>
      <c r="L110">
        <v>6050</v>
      </c>
      <c r="M110">
        <v>5</v>
      </c>
      <c r="N110">
        <v>50</v>
      </c>
      <c r="O110" s="1" t="s">
        <v>34</v>
      </c>
      <c r="T110" s="1" t="s">
        <v>270</v>
      </c>
      <c r="U110" s="1" t="str">
        <f t="shared" si="38"/>
        <v>ui/stage/deng1.png</v>
      </c>
      <c r="V110" t="s">
        <v>253</v>
      </c>
      <c r="W110" t="s">
        <v>254</v>
      </c>
      <c r="X110" t="s">
        <v>255</v>
      </c>
      <c r="Y110">
        <v>160</v>
      </c>
      <c r="Z110">
        <v>130</v>
      </c>
      <c r="AA110" s="1" t="s">
        <v>73</v>
      </c>
      <c r="AB110">
        <v>1010401</v>
      </c>
      <c r="AC110">
        <v>1010402</v>
      </c>
      <c r="AD110">
        <v>10104</v>
      </c>
      <c r="AE110" s="1" t="s">
        <v>61</v>
      </c>
      <c r="AF110" t="str">
        <f>"("&amp;VLOOKUP(AD110,[1]Sheet1!$A:$Q,3,0)&amp;","&amp;VLOOKUP(AD110,[1]Sheet1!$A:$Q,4,0)&amp;");("&amp;VLOOKUP(AD110,[1]Sheet1!$A:$Q,7,0)&amp;","&amp;VLOOKUP(AD110,[1]Sheet1!$A:$Q,8,0)&amp;");("&amp;VLOOKUP(AD110,[1]Sheet1!$A:$Q,11,0)&amp;","&amp;VLOOKUP(AD110,[1]Sheet1!$A:$Q,12,0)&amp;");("&amp;VLOOKUP(AD110,[1]Sheet1!$A:$Q,15,0)&amp;","&amp;VLOOKUP(AD110,[1]Sheet1!$A:$Q,16,0)&amp;")"</f>
        <v>(2,10011104);(2,20002404);(1,1);(1,2)</v>
      </c>
    </row>
    <row r="111" spans="1:32" x14ac:dyDescent="0.15">
      <c r="A111">
        <f t="shared" si="44"/>
        <v>11305</v>
      </c>
      <c r="B111">
        <f t="shared" si="45"/>
        <v>113</v>
      </c>
      <c r="C111" s="1" t="s">
        <v>180</v>
      </c>
      <c r="D111" s="1" t="s">
        <v>50</v>
      </c>
      <c r="E111">
        <v>1</v>
      </c>
      <c r="F111">
        <f t="shared" si="46"/>
        <v>1005</v>
      </c>
      <c r="G111" s="1" t="str">
        <f t="shared" si="46"/>
        <v>map5</v>
      </c>
      <c r="H111" t="str">
        <f t="shared" ref="H111" si="73">A112&amp;";"&amp;A113</f>
        <v>11306;11307</v>
      </c>
      <c r="I111" t="str">
        <f t="shared" si="47"/>
        <v>478;234</v>
      </c>
      <c r="J111">
        <v>11300</v>
      </c>
      <c r="K111">
        <v>4</v>
      </c>
      <c r="L111">
        <v>6100</v>
      </c>
      <c r="M111">
        <v>5</v>
      </c>
      <c r="N111">
        <v>50</v>
      </c>
      <c r="O111" s="1" t="s">
        <v>34</v>
      </c>
      <c r="T111" s="1" t="s">
        <v>272</v>
      </c>
      <c r="U111" s="1" t="str">
        <f t="shared" si="38"/>
        <v>ui/stage/deng1.png</v>
      </c>
      <c r="V111" t="s">
        <v>253</v>
      </c>
      <c r="W111" t="s">
        <v>254</v>
      </c>
      <c r="X111" t="s">
        <v>255</v>
      </c>
      <c r="Y111">
        <v>180</v>
      </c>
      <c r="Z111">
        <v>140</v>
      </c>
      <c r="AA111" s="1" t="s">
        <v>73</v>
      </c>
      <c r="AB111">
        <v>1010501</v>
      </c>
      <c r="AC111">
        <v>1010502</v>
      </c>
      <c r="AD111">
        <v>10105</v>
      </c>
      <c r="AE111" s="1" t="s">
        <v>61</v>
      </c>
      <c r="AF111" t="s">
        <v>76</v>
      </c>
    </row>
    <row r="112" spans="1:32" x14ac:dyDescent="0.15">
      <c r="A112">
        <f t="shared" si="44"/>
        <v>11306</v>
      </c>
      <c r="B112">
        <f t="shared" si="45"/>
        <v>113</v>
      </c>
      <c r="C112" s="1" t="s">
        <v>181</v>
      </c>
      <c r="D112" s="1" t="s">
        <v>49</v>
      </c>
      <c r="E112">
        <v>1</v>
      </c>
      <c r="F112">
        <f t="shared" si="46"/>
        <v>1006</v>
      </c>
      <c r="G112" s="1" t="str">
        <f t="shared" si="46"/>
        <v>map6</v>
      </c>
      <c r="I112" t="str">
        <f t="shared" si="47"/>
        <v>627;246</v>
      </c>
      <c r="J112">
        <v>11400</v>
      </c>
      <c r="K112">
        <v>4</v>
      </c>
      <c r="L112">
        <v>6150</v>
      </c>
      <c r="M112">
        <v>5</v>
      </c>
      <c r="N112">
        <v>50</v>
      </c>
      <c r="O112" s="1" t="s">
        <v>34</v>
      </c>
      <c r="T112" s="1" t="s">
        <v>270</v>
      </c>
      <c r="U112" s="1" t="str">
        <f t="shared" si="38"/>
        <v>ui/stage/deng1.png</v>
      </c>
      <c r="V112" t="s">
        <v>253</v>
      </c>
      <c r="W112" t="s">
        <v>254</v>
      </c>
      <c r="X112" t="s">
        <v>255</v>
      </c>
      <c r="Y112">
        <v>200</v>
      </c>
      <c r="Z112">
        <v>150</v>
      </c>
      <c r="AA112" s="1" t="s">
        <v>73</v>
      </c>
      <c r="AB112">
        <v>1010601</v>
      </c>
      <c r="AC112">
        <v>1010602</v>
      </c>
      <c r="AD112">
        <v>10106</v>
      </c>
      <c r="AE112" s="1" t="s">
        <v>61</v>
      </c>
      <c r="AF112" t="s">
        <v>76</v>
      </c>
    </row>
    <row r="113" spans="1:32" x14ac:dyDescent="0.15">
      <c r="A113">
        <f t="shared" si="44"/>
        <v>11307</v>
      </c>
      <c r="B113">
        <f t="shared" si="45"/>
        <v>113</v>
      </c>
      <c r="C113" s="1" t="s">
        <v>182</v>
      </c>
      <c r="D113" s="1" t="s">
        <v>48</v>
      </c>
      <c r="E113">
        <v>1</v>
      </c>
      <c r="F113">
        <f t="shared" si="46"/>
        <v>1007</v>
      </c>
      <c r="G113" s="1" t="str">
        <f t="shared" si="46"/>
        <v>map7</v>
      </c>
      <c r="H113">
        <f t="shared" ref="H113" si="74">A114</f>
        <v>11308</v>
      </c>
      <c r="I113" t="str">
        <f t="shared" si="47"/>
        <v>660;408</v>
      </c>
      <c r="J113">
        <v>11500</v>
      </c>
      <c r="K113">
        <v>4</v>
      </c>
      <c r="L113">
        <v>6200</v>
      </c>
      <c r="M113">
        <v>5</v>
      </c>
      <c r="N113">
        <v>50</v>
      </c>
      <c r="O113" s="1" t="s">
        <v>34</v>
      </c>
      <c r="T113" s="1" t="s">
        <v>270</v>
      </c>
      <c r="U113" s="1" t="str">
        <f t="shared" si="38"/>
        <v>ui/stage/deng1.png</v>
      </c>
      <c r="V113" t="s">
        <v>253</v>
      </c>
      <c r="W113" t="s">
        <v>254</v>
      </c>
      <c r="X113" t="s">
        <v>255</v>
      </c>
      <c r="Y113">
        <v>220</v>
      </c>
      <c r="Z113">
        <v>160</v>
      </c>
      <c r="AA113" s="1" t="s">
        <v>73</v>
      </c>
      <c r="AB113">
        <v>1010701</v>
      </c>
      <c r="AC113">
        <v>1010702</v>
      </c>
      <c r="AD113">
        <v>10107</v>
      </c>
      <c r="AE113" s="1" t="s">
        <v>62</v>
      </c>
      <c r="AF113" t="s">
        <v>76</v>
      </c>
    </row>
    <row r="114" spans="1:32" x14ac:dyDescent="0.15">
      <c r="A114">
        <f t="shared" si="44"/>
        <v>11308</v>
      </c>
      <c r="B114">
        <f t="shared" si="45"/>
        <v>113</v>
      </c>
      <c r="C114" s="1" t="s">
        <v>183</v>
      </c>
      <c r="D114" s="1" t="s">
        <v>47</v>
      </c>
      <c r="E114">
        <v>1</v>
      </c>
      <c r="F114">
        <f t="shared" si="46"/>
        <v>1008</v>
      </c>
      <c r="G114" s="1" t="str">
        <f t="shared" si="46"/>
        <v>map8</v>
      </c>
      <c r="H114" t="str">
        <f t="shared" ref="H114" si="75">A115&amp;";"&amp;A116</f>
        <v>11309;11401</v>
      </c>
      <c r="I114" t="str">
        <f t="shared" si="47"/>
        <v>827;328</v>
      </c>
      <c r="J114">
        <v>11600</v>
      </c>
      <c r="K114">
        <v>4</v>
      </c>
      <c r="L114">
        <v>6250</v>
      </c>
      <c r="M114">
        <v>5</v>
      </c>
      <c r="N114">
        <v>50</v>
      </c>
      <c r="O114" s="1" t="s">
        <v>34</v>
      </c>
      <c r="T114" s="1" t="s">
        <v>270</v>
      </c>
      <c r="U114" s="1" t="str">
        <f t="shared" si="38"/>
        <v>ui/stage/deng1.png</v>
      </c>
      <c r="V114" t="s">
        <v>253</v>
      </c>
      <c r="W114" t="s">
        <v>254</v>
      </c>
      <c r="X114" t="s">
        <v>255</v>
      </c>
      <c r="Y114">
        <v>240</v>
      </c>
      <c r="Z114">
        <v>170</v>
      </c>
      <c r="AA114" s="1" t="s">
        <v>73</v>
      </c>
      <c r="AB114">
        <v>1010801</v>
      </c>
      <c r="AC114">
        <v>1010802</v>
      </c>
      <c r="AD114">
        <v>10108</v>
      </c>
      <c r="AE114" s="1" t="s">
        <v>63</v>
      </c>
      <c r="AF114" t="s">
        <v>76</v>
      </c>
    </row>
    <row r="115" spans="1:32" x14ac:dyDescent="0.15">
      <c r="A115">
        <f t="shared" si="44"/>
        <v>11309</v>
      </c>
      <c r="B115">
        <f t="shared" si="45"/>
        <v>113</v>
      </c>
      <c r="C115" s="1" t="s">
        <v>184</v>
      </c>
      <c r="D115" s="1" t="s">
        <v>50</v>
      </c>
      <c r="E115">
        <v>1</v>
      </c>
      <c r="F115">
        <f t="shared" si="46"/>
        <v>1009</v>
      </c>
      <c r="G115" s="1" t="str">
        <f t="shared" si="46"/>
        <v>map9</v>
      </c>
      <c r="I115" t="str">
        <f t="shared" si="47"/>
        <v>860;177</v>
      </c>
      <c r="J115">
        <v>11700</v>
      </c>
      <c r="K115">
        <v>4</v>
      </c>
      <c r="L115">
        <v>6300</v>
      </c>
      <c r="M115">
        <v>5</v>
      </c>
      <c r="N115">
        <v>50</v>
      </c>
      <c r="O115" s="1" t="s">
        <v>34</v>
      </c>
      <c r="T115" s="1" t="s">
        <v>272</v>
      </c>
      <c r="U115" s="1" t="str">
        <f t="shared" si="38"/>
        <v>ui/stage/deng1.png</v>
      </c>
      <c r="V115" t="s">
        <v>253</v>
      </c>
      <c r="W115" t="s">
        <v>254</v>
      </c>
      <c r="X115" t="s">
        <v>255</v>
      </c>
      <c r="Y115">
        <v>260</v>
      </c>
      <c r="Z115">
        <v>180</v>
      </c>
      <c r="AA115" s="1" t="s">
        <v>73</v>
      </c>
      <c r="AB115">
        <v>1010901</v>
      </c>
      <c r="AC115">
        <v>1010902</v>
      </c>
      <c r="AD115">
        <v>10109</v>
      </c>
      <c r="AE115" s="1" t="s">
        <v>61</v>
      </c>
      <c r="AF115" t="s">
        <v>76</v>
      </c>
    </row>
    <row r="116" spans="1:32" x14ac:dyDescent="0.15">
      <c r="A116">
        <f t="shared" si="44"/>
        <v>11401</v>
      </c>
      <c r="B116">
        <f t="shared" si="45"/>
        <v>114</v>
      </c>
      <c r="C116" s="1" t="s">
        <v>185</v>
      </c>
      <c r="D116" s="1" t="s">
        <v>49</v>
      </c>
      <c r="E116">
        <v>1</v>
      </c>
      <c r="F116">
        <f t="shared" si="46"/>
        <v>1001</v>
      </c>
      <c r="G116" s="1" t="str">
        <f t="shared" si="46"/>
        <v>map1</v>
      </c>
      <c r="H116">
        <f t="shared" ref="H116" si="76">A117</f>
        <v>11402</v>
      </c>
      <c r="I116" t="str">
        <f t="shared" si="47"/>
        <v>203;443</v>
      </c>
      <c r="J116">
        <v>11800</v>
      </c>
      <c r="K116">
        <v>4</v>
      </c>
      <c r="L116">
        <v>6350</v>
      </c>
      <c r="M116">
        <v>5</v>
      </c>
      <c r="N116">
        <v>50</v>
      </c>
      <c r="O116" s="1" t="s">
        <v>34</v>
      </c>
      <c r="T116" s="1" t="s">
        <v>270</v>
      </c>
      <c r="U116" s="1" t="str">
        <f t="shared" si="38"/>
        <v>ui/stage/deng1.png</v>
      </c>
      <c r="V116" t="s">
        <v>253</v>
      </c>
      <c r="W116" t="s">
        <v>254</v>
      </c>
      <c r="X116" t="s">
        <v>255</v>
      </c>
      <c r="Y116">
        <v>100</v>
      </c>
      <c r="Z116">
        <v>100</v>
      </c>
      <c r="AA116" s="1" t="s">
        <v>74</v>
      </c>
      <c r="AB116">
        <v>1010101</v>
      </c>
      <c r="AC116">
        <v>1010102</v>
      </c>
      <c r="AD116">
        <v>10101</v>
      </c>
      <c r="AE116" s="1" t="s">
        <v>61</v>
      </c>
      <c r="AF116" t="str">
        <f>"("&amp;VLOOKUP(AD116,[1]Sheet1!$A:$Q,3,0)&amp;","&amp;VLOOKUP(AD116,[1]Sheet1!$A:$Q,4,0)&amp;");("&amp;VLOOKUP(AD116,[1]Sheet1!$A:$Q,7,0)&amp;","&amp;VLOOKUP(AD116,[1]Sheet1!$A:$Q,8,0)&amp;");("&amp;VLOOKUP(AD116,[1]Sheet1!$A:$Q,11,0)&amp;","&amp;VLOOKUP(AD116,[1]Sheet1!$A:$Q,12,0)&amp;");("&amp;VLOOKUP(AD116,[1]Sheet1!$A:$Q,15,0)&amp;","&amp;VLOOKUP(AD116,[1]Sheet1!$A:$Q,16,0)&amp;")"</f>
        <v>(2,10011101);(2,20002401);(1,1);(1,2)</v>
      </c>
    </row>
    <row r="117" spans="1:32" x14ac:dyDescent="0.15">
      <c r="A117">
        <f t="shared" si="44"/>
        <v>11402</v>
      </c>
      <c r="B117">
        <f t="shared" si="45"/>
        <v>114</v>
      </c>
      <c r="C117" s="1" t="s">
        <v>186</v>
      </c>
      <c r="D117" s="1" t="s">
        <v>48</v>
      </c>
      <c r="E117">
        <v>1</v>
      </c>
      <c r="F117">
        <f t="shared" si="46"/>
        <v>1002</v>
      </c>
      <c r="G117" s="1" t="str">
        <f t="shared" si="46"/>
        <v>map2</v>
      </c>
      <c r="H117" t="str">
        <f t="shared" ref="H117" si="77">A118&amp;";"&amp;A119</f>
        <v>11403;11404</v>
      </c>
      <c r="I117" t="str">
        <f t="shared" si="47"/>
        <v>332;530</v>
      </c>
      <c r="J117">
        <v>11900</v>
      </c>
      <c r="K117">
        <v>4</v>
      </c>
      <c r="L117">
        <v>6400</v>
      </c>
      <c r="M117">
        <v>5</v>
      </c>
      <c r="N117">
        <v>50</v>
      </c>
      <c r="O117" s="1" t="s">
        <v>34</v>
      </c>
      <c r="T117" s="1" t="s">
        <v>270</v>
      </c>
      <c r="U117" s="1" t="str">
        <f t="shared" si="38"/>
        <v>ui/stage/deng1.png</v>
      </c>
      <c r="V117" t="s">
        <v>253</v>
      </c>
      <c r="W117" t="s">
        <v>254</v>
      </c>
      <c r="X117" t="s">
        <v>255</v>
      </c>
      <c r="Y117">
        <v>120</v>
      </c>
      <c r="Z117">
        <v>110</v>
      </c>
      <c r="AA117" s="1" t="s">
        <v>75</v>
      </c>
      <c r="AB117">
        <v>1010201</v>
      </c>
      <c r="AC117">
        <v>1010202</v>
      </c>
      <c r="AD117">
        <v>10102</v>
      </c>
      <c r="AE117" s="1" t="s">
        <v>62</v>
      </c>
      <c r="AF117" t="str">
        <f>"("&amp;VLOOKUP(AD117,[1]Sheet1!$A:$Q,3,0)&amp;","&amp;VLOOKUP(AD117,[1]Sheet1!$A:$Q,4,0)&amp;");("&amp;VLOOKUP(AD117,[1]Sheet1!$A:$Q,7,0)&amp;","&amp;VLOOKUP(AD117,[1]Sheet1!$A:$Q,8,0)&amp;");("&amp;VLOOKUP(AD117,[1]Sheet1!$A:$Q,11,0)&amp;","&amp;VLOOKUP(AD117,[1]Sheet1!$A:$Q,12,0)&amp;");("&amp;VLOOKUP(AD117,[1]Sheet1!$A:$Q,15,0)&amp;","&amp;VLOOKUP(AD117,[1]Sheet1!$A:$Q,16,0)&amp;")"</f>
        <v>(2,10011102);(2,20002402);(1,1);(1,2)</v>
      </c>
    </row>
    <row r="118" spans="1:32" x14ac:dyDescent="0.15">
      <c r="A118">
        <f t="shared" si="44"/>
        <v>11403</v>
      </c>
      <c r="B118">
        <f t="shared" si="45"/>
        <v>114</v>
      </c>
      <c r="C118" s="1" t="s">
        <v>187</v>
      </c>
      <c r="D118" s="1" t="s">
        <v>47</v>
      </c>
      <c r="E118">
        <v>1</v>
      </c>
      <c r="F118">
        <f t="shared" si="46"/>
        <v>1003</v>
      </c>
      <c r="G118" s="1" t="str">
        <f t="shared" si="46"/>
        <v>map3</v>
      </c>
      <c r="I118" t="str">
        <f t="shared" si="47"/>
        <v>332;381</v>
      </c>
      <c r="J118">
        <v>12000</v>
      </c>
      <c r="K118">
        <v>4</v>
      </c>
      <c r="L118">
        <v>6450</v>
      </c>
      <c r="M118">
        <v>5</v>
      </c>
      <c r="N118">
        <v>50</v>
      </c>
      <c r="O118" s="1" t="s">
        <v>34</v>
      </c>
      <c r="T118" s="1" t="s">
        <v>270</v>
      </c>
      <c r="U118" s="1" t="str">
        <f t="shared" si="38"/>
        <v>ui/stage/deng1.png</v>
      </c>
      <c r="V118" t="s">
        <v>253</v>
      </c>
      <c r="W118" t="s">
        <v>254</v>
      </c>
      <c r="X118" t="s">
        <v>255</v>
      </c>
      <c r="Y118">
        <v>140</v>
      </c>
      <c r="Z118">
        <v>120</v>
      </c>
      <c r="AA118" s="1" t="s">
        <v>73</v>
      </c>
      <c r="AB118">
        <v>1010301</v>
      </c>
      <c r="AC118">
        <v>1010302</v>
      </c>
      <c r="AD118">
        <v>10103</v>
      </c>
      <c r="AE118" s="1" t="s">
        <v>63</v>
      </c>
      <c r="AF118" t="str">
        <f>"("&amp;VLOOKUP(AD118,[1]Sheet1!$A:$Q,3,0)&amp;","&amp;VLOOKUP(AD118,[1]Sheet1!$A:$Q,4,0)&amp;");("&amp;VLOOKUP(AD118,[1]Sheet1!$A:$Q,7,0)&amp;","&amp;VLOOKUP(AD118,[1]Sheet1!$A:$Q,8,0)&amp;");("&amp;VLOOKUP(AD118,[1]Sheet1!$A:$Q,11,0)&amp;","&amp;VLOOKUP(AD118,[1]Sheet1!$A:$Q,12,0)&amp;");("&amp;VLOOKUP(AD118,[1]Sheet1!$A:$Q,15,0)&amp;","&amp;VLOOKUP(AD118,[1]Sheet1!$A:$Q,16,0)&amp;")"</f>
        <v>(2,10011103);(2,20002403);(1,1);(1,2)</v>
      </c>
    </row>
    <row r="119" spans="1:32" x14ac:dyDescent="0.15">
      <c r="A119">
        <f t="shared" si="44"/>
        <v>11404</v>
      </c>
      <c r="B119">
        <f t="shared" si="45"/>
        <v>114</v>
      </c>
      <c r="C119" s="1" t="s">
        <v>188</v>
      </c>
      <c r="D119" s="1" t="s">
        <v>50</v>
      </c>
      <c r="E119">
        <v>1</v>
      </c>
      <c r="F119">
        <f t="shared" si="46"/>
        <v>1004</v>
      </c>
      <c r="G119" s="1" t="str">
        <f t="shared" si="46"/>
        <v>map4</v>
      </c>
      <c r="H119">
        <f t="shared" ref="H119" si="78">A120</f>
        <v>11405</v>
      </c>
      <c r="I119" t="str">
        <f t="shared" si="47"/>
        <v>521;359</v>
      </c>
      <c r="J119">
        <v>12100</v>
      </c>
      <c r="K119">
        <v>4</v>
      </c>
      <c r="L119">
        <v>6500</v>
      </c>
      <c r="M119">
        <v>5</v>
      </c>
      <c r="N119">
        <v>50</v>
      </c>
      <c r="O119" s="1" t="s">
        <v>34</v>
      </c>
      <c r="T119" s="1" t="s">
        <v>270</v>
      </c>
      <c r="U119" s="1" t="str">
        <f t="shared" si="38"/>
        <v>ui/stage/deng1.png</v>
      </c>
      <c r="V119" t="s">
        <v>253</v>
      </c>
      <c r="W119" t="s">
        <v>254</v>
      </c>
      <c r="X119" t="s">
        <v>255</v>
      </c>
      <c r="Y119">
        <v>160</v>
      </c>
      <c r="Z119">
        <v>130</v>
      </c>
      <c r="AA119" s="1" t="s">
        <v>73</v>
      </c>
      <c r="AB119">
        <v>1010401</v>
      </c>
      <c r="AC119">
        <v>1010402</v>
      </c>
      <c r="AD119">
        <v>10104</v>
      </c>
      <c r="AE119" s="1" t="s">
        <v>61</v>
      </c>
      <c r="AF119" t="str">
        <f>"("&amp;VLOOKUP(AD119,[1]Sheet1!$A:$Q,3,0)&amp;","&amp;VLOOKUP(AD119,[1]Sheet1!$A:$Q,4,0)&amp;");("&amp;VLOOKUP(AD119,[1]Sheet1!$A:$Q,7,0)&amp;","&amp;VLOOKUP(AD119,[1]Sheet1!$A:$Q,8,0)&amp;");("&amp;VLOOKUP(AD119,[1]Sheet1!$A:$Q,11,0)&amp;","&amp;VLOOKUP(AD119,[1]Sheet1!$A:$Q,12,0)&amp;");("&amp;VLOOKUP(AD119,[1]Sheet1!$A:$Q,15,0)&amp;","&amp;VLOOKUP(AD119,[1]Sheet1!$A:$Q,16,0)&amp;")"</f>
        <v>(2,10011104);(2,20002404);(1,1);(1,2)</v>
      </c>
    </row>
    <row r="120" spans="1:32" x14ac:dyDescent="0.15">
      <c r="A120">
        <f t="shared" si="44"/>
        <v>11405</v>
      </c>
      <c r="B120">
        <f t="shared" si="45"/>
        <v>114</v>
      </c>
      <c r="C120" s="1" t="s">
        <v>189</v>
      </c>
      <c r="D120" s="1" t="s">
        <v>49</v>
      </c>
      <c r="E120">
        <v>1</v>
      </c>
      <c r="F120">
        <f t="shared" si="46"/>
        <v>1005</v>
      </c>
      <c r="G120" s="1" t="str">
        <f t="shared" si="46"/>
        <v>map5</v>
      </c>
      <c r="H120" t="str">
        <f t="shared" ref="H120" si="79">A121&amp;";"&amp;A122</f>
        <v>11406;11407</v>
      </c>
      <c r="I120" t="str">
        <f t="shared" si="47"/>
        <v>478;234</v>
      </c>
      <c r="J120">
        <v>12200</v>
      </c>
      <c r="K120">
        <v>4</v>
      </c>
      <c r="L120">
        <v>6550</v>
      </c>
      <c r="M120">
        <v>5</v>
      </c>
      <c r="N120">
        <v>50</v>
      </c>
      <c r="O120" s="1" t="s">
        <v>34</v>
      </c>
      <c r="T120" s="1" t="s">
        <v>272</v>
      </c>
      <c r="U120" s="1" t="str">
        <f t="shared" si="38"/>
        <v>ui/stage/deng1.png</v>
      </c>
      <c r="V120" t="s">
        <v>253</v>
      </c>
      <c r="W120" t="s">
        <v>254</v>
      </c>
      <c r="X120" t="s">
        <v>255</v>
      </c>
      <c r="Y120">
        <v>180</v>
      </c>
      <c r="Z120">
        <v>140</v>
      </c>
      <c r="AA120" s="1" t="s">
        <v>73</v>
      </c>
      <c r="AB120">
        <v>1010501</v>
      </c>
      <c r="AC120">
        <v>1010502</v>
      </c>
      <c r="AD120">
        <v>10105</v>
      </c>
      <c r="AE120" s="1" t="s">
        <v>61</v>
      </c>
      <c r="AF120" t="s">
        <v>76</v>
      </c>
    </row>
    <row r="121" spans="1:32" x14ac:dyDescent="0.15">
      <c r="A121">
        <f t="shared" si="44"/>
        <v>11406</v>
      </c>
      <c r="B121">
        <f t="shared" si="45"/>
        <v>114</v>
      </c>
      <c r="C121" s="1" t="s">
        <v>190</v>
      </c>
      <c r="D121" s="1" t="s">
        <v>48</v>
      </c>
      <c r="E121">
        <v>1</v>
      </c>
      <c r="F121">
        <f t="shared" si="46"/>
        <v>1006</v>
      </c>
      <c r="G121" s="1" t="str">
        <f t="shared" si="46"/>
        <v>map6</v>
      </c>
      <c r="I121" t="str">
        <f t="shared" si="47"/>
        <v>627;246</v>
      </c>
      <c r="J121">
        <v>12300</v>
      </c>
      <c r="K121">
        <v>4</v>
      </c>
      <c r="L121">
        <v>6600</v>
      </c>
      <c r="M121">
        <v>5</v>
      </c>
      <c r="N121">
        <v>50</v>
      </c>
      <c r="O121" s="1" t="s">
        <v>34</v>
      </c>
      <c r="T121" s="1" t="s">
        <v>270</v>
      </c>
      <c r="U121" s="1" t="str">
        <f t="shared" si="38"/>
        <v>ui/stage/deng1.png</v>
      </c>
      <c r="V121" t="s">
        <v>253</v>
      </c>
      <c r="W121" t="s">
        <v>254</v>
      </c>
      <c r="X121" t="s">
        <v>255</v>
      </c>
      <c r="Y121">
        <v>200</v>
      </c>
      <c r="Z121">
        <v>150</v>
      </c>
      <c r="AA121" s="1" t="s">
        <v>73</v>
      </c>
      <c r="AB121">
        <v>1010601</v>
      </c>
      <c r="AC121">
        <v>1010602</v>
      </c>
      <c r="AD121">
        <v>10106</v>
      </c>
      <c r="AE121" s="1" t="s">
        <v>61</v>
      </c>
      <c r="AF121" t="s">
        <v>76</v>
      </c>
    </row>
    <row r="122" spans="1:32" x14ac:dyDescent="0.15">
      <c r="A122">
        <f t="shared" si="44"/>
        <v>11407</v>
      </c>
      <c r="B122">
        <f t="shared" si="45"/>
        <v>114</v>
      </c>
      <c r="C122" s="1" t="s">
        <v>191</v>
      </c>
      <c r="D122" s="1" t="s">
        <v>47</v>
      </c>
      <c r="E122">
        <v>1</v>
      </c>
      <c r="F122">
        <f t="shared" si="46"/>
        <v>1007</v>
      </c>
      <c r="G122" s="1" t="str">
        <f t="shared" si="46"/>
        <v>map7</v>
      </c>
      <c r="H122">
        <f t="shared" ref="H122" si="80">A123</f>
        <v>11408</v>
      </c>
      <c r="I122" t="str">
        <f t="shared" si="47"/>
        <v>660;408</v>
      </c>
      <c r="J122">
        <v>12400</v>
      </c>
      <c r="K122">
        <v>4</v>
      </c>
      <c r="L122">
        <v>6650</v>
      </c>
      <c r="M122">
        <v>5</v>
      </c>
      <c r="N122">
        <v>50</v>
      </c>
      <c r="O122" s="1" t="s">
        <v>34</v>
      </c>
      <c r="T122" s="1" t="s">
        <v>270</v>
      </c>
      <c r="U122" s="1" t="str">
        <f t="shared" si="38"/>
        <v>ui/stage/deng1.png</v>
      </c>
      <c r="V122" t="s">
        <v>253</v>
      </c>
      <c r="W122" t="s">
        <v>254</v>
      </c>
      <c r="X122" t="s">
        <v>255</v>
      </c>
      <c r="Y122">
        <v>220</v>
      </c>
      <c r="Z122">
        <v>160</v>
      </c>
      <c r="AA122" s="1" t="s">
        <v>73</v>
      </c>
      <c r="AB122">
        <v>1010701</v>
      </c>
      <c r="AC122">
        <v>1010702</v>
      </c>
      <c r="AD122">
        <v>10107</v>
      </c>
      <c r="AE122" s="1" t="s">
        <v>62</v>
      </c>
      <c r="AF122" t="s">
        <v>76</v>
      </c>
    </row>
    <row r="123" spans="1:32" x14ac:dyDescent="0.15">
      <c r="A123">
        <f t="shared" si="44"/>
        <v>11408</v>
      </c>
      <c r="B123">
        <f t="shared" si="45"/>
        <v>114</v>
      </c>
      <c r="C123" s="1" t="s">
        <v>192</v>
      </c>
      <c r="D123" s="1" t="s">
        <v>50</v>
      </c>
      <c r="E123">
        <v>1</v>
      </c>
      <c r="F123">
        <f t="shared" si="46"/>
        <v>1008</v>
      </c>
      <c r="G123" s="1" t="str">
        <f t="shared" si="46"/>
        <v>map8</v>
      </c>
      <c r="H123" t="str">
        <f t="shared" ref="H123" si="81">A124&amp;";"&amp;A125</f>
        <v>11409;11501</v>
      </c>
      <c r="I123" t="str">
        <f t="shared" si="47"/>
        <v>827;328</v>
      </c>
      <c r="J123">
        <v>12500</v>
      </c>
      <c r="K123">
        <v>4</v>
      </c>
      <c r="L123">
        <v>6700</v>
      </c>
      <c r="M123">
        <v>5</v>
      </c>
      <c r="N123">
        <v>50</v>
      </c>
      <c r="O123" s="1" t="s">
        <v>34</v>
      </c>
      <c r="T123" s="1" t="s">
        <v>270</v>
      </c>
      <c r="U123" s="1" t="str">
        <f t="shared" si="38"/>
        <v>ui/stage/deng1.png</v>
      </c>
      <c r="V123" t="s">
        <v>253</v>
      </c>
      <c r="W123" t="s">
        <v>254</v>
      </c>
      <c r="X123" t="s">
        <v>255</v>
      </c>
      <c r="Y123">
        <v>240</v>
      </c>
      <c r="Z123">
        <v>170</v>
      </c>
      <c r="AA123" s="1" t="s">
        <v>73</v>
      </c>
      <c r="AB123">
        <v>1010801</v>
      </c>
      <c r="AC123">
        <v>1010802</v>
      </c>
      <c r="AD123">
        <v>10108</v>
      </c>
      <c r="AE123" s="1" t="s">
        <v>63</v>
      </c>
      <c r="AF123" t="s">
        <v>76</v>
      </c>
    </row>
    <row r="124" spans="1:32" x14ac:dyDescent="0.15">
      <c r="A124">
        <f t="shared" si="44"/>
        <v>11409</v>
      </c>
      <c r="B124">
        <f t="shared" si="45"/>
        <v>114</v>
      </c>
      <c r="C124" s="1" t="s">
        <v>193</v>
      </c>
      <c r="D124" s="1" t="s">
        <v>49</v>
      </c>
      <c r="E124">
        <v>1</v>
      </c>
      <c r="F124">
        <f t="shared" si="46"/>
        <v>1009</v>
      </c>
      <c r="G124" s="1" t="str">
        <f t="shared" si="46"/>
        <v>map9</v>
      </c>
      <c r="I124" t="str">
        <f t="shared" si="47"/>
        <v>860;177</v>
      </c>
      <c r="J124">
        <v>12600</v>
      </c>
      <c r="K124">
        <v>4</v>
      </c>
      <c r="L124">
        <v>6750</v>
      </c>
      <c r="M124">
        <v>5</v>
      </c>
      <c r="N124">
        <v>50</v>
      </c>
      <c r="O124" s="1" t="s">
        <v>34</v>
      </c>
      <c r="T124" s="1" t="s">
        <v>272</v>
      </c>
      <c r="U124" s="1" t="str">
        <f t="shared" si="38"/>
        <v>ui/stage/deng1.png</v>
      </c>
      <c r="V124" t="s">
        <v>253</v>
      </c>
      <c r="W124" t="s">
        <v>254</v>
      </c>
      <c r="X124" t="s">
        <v>255</v>
      </c>
      <c r="Y124">
        <v>260</v>
      </c>
      <c r="Z124">
        <v>180</v>
      </c>
      <c r="AA124" s="1" t="s">
        <v>73</v>
      </c>
      <c r="AB124">
        <v>1010901</v>
      </c>
      <c r="AC124">
        <v>1010902</v>
      </c>
      <c r="AD124">
        <v>10109</v>
      </c>
      <c r="AE124" s="1" t="s">
        <v>61</v>
      </c>
      <c r="AF124" t="s">
        <v>76</v>
      </c>
    </row>
    <row r="125" spans="1:32" x14ac:dyDescent="0.15">
      <c r="A125">
        <f t="shared" si="44"/>
        <v>11501</v>
      </c>
      <c r="B125">
        <f t="shared" si="45"/>
        <v>115</v>
      </c>
      <c r="C125" s="1" t="s">
        <v>194</v>
      </c>
      <c r="D125" s="1" t="s">
        <v>48</v>
      </c>
      <c r="E125">
        <v>1</v>
      </c>
      <c r="F125">
        <f t="shared" si="46"/>
        <v>1001</v>
      </c>
      <c r="G125" s="1" t="str">
        <f t="shared" si="46"/>
        <v>map1</v>
      </c>
      <c r="H125">
        <f t="shared" ref="H125" si="82">A126</f>
        <v>11502</v>
      </c>
      <c r="I125" t="str">
        <f t="shared" si="47"/>
        <v>203;443</v>
      </c>
      <c r="J125">
        <v>12700</v>
      </c>
      <c r="K125">
        <v>4</v>
      </c>
      <c r="L125">
        <v>6800</v>
      </c>
      <c r="M125">
        <v>5</v>
      </c>
      <c r="N125">
        <v>50</v>
      </c>
      <c r="O125" s="1" t="s">
        <v>34</v>
      </c>
      <c r="T125" s="1" t="s">
        <v>270</v>
      </c>
      <c r="U125" s="1" t="str">
        <f t="shared" si="38"/>
        <v>ui/stage/deng1.png</v>
      </c>
      <c r="V125" t="s">
        <v>253</v>
      </c>
      <c r="W125" t="s">
        <v>254</v>
      </c>
      <c r="X125" t="s">
        <v>255</v>
      </c>
      <c r="Y125">
        <v>100</v>
      </c>
      <c r="Z125">
        <v>100</v>
      </c>
      <c r="AA125" s="1" t="s">
        <v>74</v>
      </c>
      <c r="AB125">
        <v>1010101</v>
      </c>
      <c r="AC125">
        <v>1010102</v>
      </c>
      <c r="AD125">
        <v>10101</v>
      </c>
      <c r="AE125" s="1" t="s">
        <v>61</v>
      </c>
      <c r="AF125" t="str">
        <f>"("&amp;VLOOKUP(AD125,[1]Sheet1!$A:$Q,3,0)&amp;","&amp;VLOOKUP(AD125,[1]Sheet1!$A:$Q,4,0)&amp;");("&amp;VLOOKUP(AD125,[1]Sheet1!$A:$Q,7,0)&amp;","&amp;VLOOKUP(AD125,[1]Sheet1!$A:$Q,8,0)&amp;");("&amp;VLOOKUP(AD125,[1]Sheet1!$A:$Q,11,0)&amp;","&amp;VLOOKUP(AD125,[1]Sheet1!$A:$Q,12,0)&amp;");("&amp;VLOOKUP(AD125,[1]Sheet1!$A:$Q,15,0)&amp;","&amp;VLOOKUP(AD125,[1]Sheet1!$A:$Q,16,0)&amp;")"</f>
        <v>(2,10011101);(2,20002401);(1,1);(1,2)</v>
      </c>
    </row>
    <row r="126" spans="1:32" x14ac:dyDescent="0.15">
      <c r="A126">
        <f t="shared" si="44"/>
        <v>11502</v>
      </c>
      <c r="B126">
        <f t="shared" si="45"/>
        <v>115</v>
      </c>
      <c r="C126" s="1" t="s">
        <v>195</v>
      </c>
      <c r="D126" s="1" t="s">
        <v>47</v>
      </c>
      <c r="E126">
        <v>1</v>
      </c>
      <c r="F126">
        <f t="shared" si="46"/>
        <v>1002</v>
      </c>
      <c r="G126" s="1" t="str">
        <f t="shared" si="46"/>
        <v>map2</v>
      </c>
      <c r="H126" t="str">
        <f t="shared" ref="H126" si="83">A127&amp;";"&amp;A128</f>
        <v>11503;11504</v>
      </c>
      <c r="I126" t="str">
        <f t="shared" si="47"/>
        <v>332;530</v>
      </c>
      <c r="J126">
        <v>12800</v>
      </c>
      <c r="K126">
        <v>4</v>
      </c>
      <c r="L126">
        <v>6850</v>
      </c>
      <c r="M126">
        <v>5</v>
      </c>
      <c r="N126">
        <v>50</v>
      </c>
      <c r="O126" s="1" t="s">
        <v>34</v>
      </c>
      <c r="T126" s="1" t="s">
        <v>270</v>
      </c>
      <c r="U126" s="1" t="str">
        <f t="shared" si="38"/>
        <v>ui/stage/deng1.png</v>
      </c>
      <c r="V126" t="s">
        <v>253</v>
      </c>
      <c r="W126" t="s">
        <v>254</v>
      </c>
      <c r="X126" t="s">
        <v>255</v>
      </c>
      <c r="Y126">
        <v>120</v>
      </c>
      <c r="Z126">
        <v>110</v>
      </c>
      <c r="AA126" s="1" t="s">
        <v>75</v>
      </c>
      <c r="AB126">
        <v>1010201</v>
      </c>
      <c r="AC126">
        <v>1010202</v>
      </c>
      <c r="AD126">
        <v>10102</v>
      </c>
      <c r="AE126" s="1" t="s">
        <v>62</v>
      </c>
      <c r="AF126" t="str">
        <f>"("&amp;VLOOKUP(AD126,[1]Sheet1!$A:$Q,3,0)&amp;","&amp;VLOOKUP(AD126,[1]Sheet1!$A:$Q,4,0)&amp;");("&amp;VLOOKUP(AD126,[1]Sheet1!$A:$Q,7,0)&amp;","&amp;VLOOKUP(AD126,[1]Sheet1!$A:$Q,8,0)&amp;");("&amp;VLOOKUP(AD126,[1]Sheet1!$A:$Q,11,0)&amp;","&amp;VLOOKUP(AD126,[1]Sheet1!$A:$Q,12,0)&amp;");("&amp;VLOOKUP(AD126,[1]Sheet1!$A:$Q,15,0)&amp;","&amp;VLOOKUP(AD126,[1]Sheet1!$A:$Q,16,0)&amp;")"</f>
        <v>(2,10011102);(2,20002402);(1,1);(1,2)</v>
      </c>
    </row>
    <row r="127" spans="1:32" x14ac:dyDescent="0.15">
      <c r="A127">
        <f t="shared" si="44"/>
        <v>11503</v>
      </c>
      <c r="B127">
        <f t="shared" si="45"/>
        <v>115</v>
      </c>
      <c r="C127" s="1" t="s">
        <v>196</v>
      </c>
      <c r="D127" s="1" t="s">
        <v>50</v>
      </c>
      <c r="E127">
        <v>1</v>
      </c>
      <c r="F127">
        <f t="shared" si="46"/>
        <v>1003</v>
      </c>
      <c r="G127" s="1" t="str">
        <f t="shared" si="46"/>
        <v>map3</v>
      </c>
      <c r="I127" t="str">
        <f t="shared" si="47"/>
        <v>332;381</v>
      </c>
      <c r="J127">
        <v>12900</v>
      </c>
      <c r="K127">
        <v>4</v>
      </c>
      <c r="L127">
        <v>6900</v>
      </c>
      <c r="M127">
        <v>5</v>
      </c>
      <c r="N127">
        <v>50</v>
      </c>
      <c r="O127" s="1" t="s">
        <v>34</v>
      </c>
      <c r="T127" s="1" t="s">
        <v>270</v>
      </c>
      <c r="U127" s="1" t="str">
        <f t="shared" si="38"/>
        <v>ui/stage/deng1.png</v>
      </c>
      <c r="V127" t="s">
        <v>253</v>
      </c>
      <c r="W127" t="s">
        <v>254</v>
      </c>
      <c r="X127" t="s">
        <v>255</v>
      </c>
      <c r="Y127">
        <v>140</v>
      </c>
      <c r="Z127">
        <v>120</v>
      </c>
      <c r="AA127" s="1" t="s">
        <v>73</v>
      </c>
      <c r="AB127">
        <v>1010301</v>
      </c>
      <c r="AC127">
        <v>1010302</v>
      </c>
      <c r="AD127">
        <v>10103</v>
      </c>
      <c r="AE127" s="1" t="s">
        <v>63</v>
      </c>
      <c r="AF127" t="str">
        <f>"("&amp;VLOOKUP(AD127,[1]Sheet1!$A:$Q,3,0)&amp;","&amp;VLOOKUP(AD127,[1]Sheet1!$A:$Q,4,0)&amp;");("&amp;VLOOKUP(AD127,[1]Sheet1!$A:$Q,7,0)&amp;","&amp;VLOOKUP(AD127,[1]Sheet1!$A:$Q,8,0)&amp;");("&amp;VLOOKUP(AD127,[1]Sheet1!$A:$Q,11,0)&amp;","&amp;VLOOKUP(AD127,[1]Sheet1!$A:$Q,12,0)&amp;");("&amp;VLOOKUP(AD127,[1]Sheet1!$A:$Q,15,0)&amp;","&amp;VLOOKUP(AD127,[1]Sheet1!$A:$Q,16,0)&amp;")"</f>
        <v>(2,10011103);(2,20002403);(1,1);(1,2)</v>
      </c>
    </row>
    <row r="128" spans="1:32" x14ac:dyDescent="0.15">
      <c r="A128">
        <f t="shared" si="44"/>
        <v>11504</v>
      </c>
      <c r="B128">
        <f t="shared" si="45"/>
        <v>115</v>
      </c>
      <c r="C128" s="1" t="s">
        <v>197</v>
      </c>
      <c r="D128" s="1" t="s">
        <v>49</v>
      </c>
      <c r="E128">
        <v>1</v>
      </c>
      <c r="F128">
        <f t="shared" si="46"/>
        <v>1004</v>
      </c>
      <c r="G128" s="1" t="str">
        <f t="shared" si="46"/>
        <v>map4</v>
      </c>
      <c r="H128">
        <f t="shared" ref="H128" si="84">A129</f>
        <v>11505</v>
      </c>
      <c r="I128" t="str">
        <f t="shared" si="47"/>
        <v>521;359</v>
      </c>
      <c r="J128">
        <v>13000</v>
      </c>
      <c r="K128">
        <v>4</v>
      </c>
      <c r="L128">
        <v>6950</v>
      </c>
      <c r="M128">
        <v>5</v>
      </c>
      <c r="N128">
        <v>50</v>
      </c>
      <c r="O128" s="1" t="s">
        <v>34</v>
      </c>
      <c r="T128" s="1" t="s">
        <v>270</v>
      </c>
      <c r="U128" s="1" t="str">
        <f t="shared" si="38"/>
        <v>ui/stage/deng1.png</v>
      </c>
      <c r="V128" t="s">
        <v>253</v>
      </c>
      <c r="W128" t="s">
        <v>254</v>
      </c>
      <c r="X128" t="s">
        <v>255</v>
      </c>
      <c r="Y128">
        <v>160</v>
      </c>
      <c r="Z128">
        <v>130</v>
      </c>
      <c r="AA128" s="1" t="s">
        <v>73</v>
      </c>
      <c r="AB128">
        <v>1010401</v>
      </c>
      <c r="AC128">
        <v>1010402</v>
      </c>
      <c r="AD128">
        <v>10104</v>
      </c>
      <c r="AE128" s="1" t="s">
        <v>61</v>
      </c>
      <c r="AF128" t="str">
        <f>"("&amp;VLOOKUP(AD128,[1]Sheet1!$A:$Q,3,0)&amp;","&amp;VLOOKUP(AD128,[1]Sheet1!$A:$Q,4,0)&amp;");("&amp;VLOOKUP(AD128,[1]Sheet1!$A:$Q,7,0)&amp;","&amp;VLOOKUP(AD128,[1]Sheet1!$A:$Q,8,0)&amp;");("&amp;VLOOKUP(AD128,[1]Sheet1!$A:$Q,11,0)&amp;","&amp;VLOOKUP(AD128,[1]Sheet1!$A:$Q,12,0)&amp;");("&amp;VLOOKUP(AD128,[1]Sheet1!$A:$Q,15,0)&amp;","&amp;VLOOKUP(AD128,[1]Sheet1!$A:$Q,16,0)&amp;")"</f>
        <v>(2,10011104);(2,20002404);(1,1);(1,2)</v>
      </c>
    </row>
    <row r="129" spans="1:32" x14ac:dyDescent="0.15">
      <c r="A129">
        <f t="shared" si="44"/>
        <v>11505</v>
      </c>
      <c r="B129">
        <f t="shared" si="45"/>
        <v>115</v>
      </c>
      <c r="C129" s="1" t="s">
        <v>198</v>
      </c>
      <c r="D129" s="1" t="s">
        <v>48</v>
      </c>
      <c r="E129">
        <v>1</v>
      </c>
      <c r="F129">
        <f t="shared" si="46"/>
        <v>1005</v>
      </c>
      <c r="G129" s="1" t="str">
        <f t="shared" si="46"/>
        <v>map5</v>
      </c>
      <c r="H129" t="str">
        <f t="shared" ref="H129" si="85">A130&amp;";"&amp;A131</f>
        <v>11506;11507</v>
      </c>
      <c r="I129" t="str">
        <f t="shared" si="47"/>
        <v>478;234</v>
      </c>
      <c r="J129">
        <v>13100</v>
      </c>
      <c r="K129">
        <v>4</v>
      </c>
      <c r="L129">
        <v>7000</v>
      </c>
      <c r="M129">
        <v>5</v>
      </c>
      <c r="N129">
        <v>50</v>
      </c>
      <c r="O129" s="1" t="s">
        <v>34</v>
      </c>
      <c r="T129" s="1" t="s">
        <v>272</v>
      </c>
      <c r="U129" s="1" t="str">
        <f t="shared" ref="U129:U178" si="86">U128</f>
        <v>ui/stage/deng1.png</v>
      </c>
      <c r="V129" t="s">
        <v>253</v>
      </c>
      <c r="W129" t="s">
        <v>254</v>
      </c>
      <c r="X129" t="s">
        <v>255</v>
      </c>
      <c r="Y129">
        <v>180</v>
      </c>
      <c r="Z129">
        <v>140</v>
      </c>
      <c r="AA129" s="1" t="s">
        <v>73</v>
      </c>
      <c r="AB129">
        <v>1010501</v>
      </c>
      <c r="AC129">
        <v>1010502</v>
      </c>
      <c r="AD129">
        <v>10105</v>
      </c>
      <c r="AE129" s="1" t="s">
        <v>61</v>
      </c>
      <c r="AF129" t="s">
        <v>76</v>
      </c>
    </row>
    <row r="130" spans="1:32" x14ac:dyDescent="0.15">
      <c r="A130">
        <f t="shared" si="44"/>
        <v>11506</v>
      </c>
      <c r="B130">
        <f t="shared" si="45"/>
        <v>115</v>
      </c>
      <c r="C130" s="1" t="s">
        <v>199</v>
      </c>
      <c r="D130" s="1" t="s">
        <v>47</v>
      </c>
      <c r="E130">
        <v>1</v>
      </c>
      <c r="F130">
        <f t="shared" si="46"/>
        <v>1006</v>
      </c>
      <c r="G130" s="1" t="str">
        <f t="shared" si="46"/>
        <v>map6</v>
      </c>
      <c r="I130" t="str">
        <f t="shared" si="47"/>
        <v>627;246</v>
      </c>
      <c r="J130">
        <v>13200</v>
      </c>
      <c r="K130">
        <v>4</v>
      </c>
      <c r="L130">
        <v>7050</v>
      </c>
      <c r="M130">
        <v>5</v>
      </c>
      <c r="N130">
        <v>50</v>
      </c>
      <c r="O130" s="1" t="s">
        <v>34</v>
      </c>
      <c r="T130" s="1" t="s">
        <v>270</v>
      </c>
      <c r="U130" s="1" t="str">
        <f t="shared" si="86"/>
        <v>ui/stage/deng1.png</v>
      </c>
      <c r="V130" t="s">
        <v>253</v>
      </c>
      <c r="W130" t="s">
        <v>254</v>
      </c>
      <c r="X130" t="s">
        <v>255</v>
      </c>
      <c r="Y130">
        <v>200</v>
      </c>
      <c r="Z130">
        <v>150</v>
      </c>
      <c r="AA130" s="1" t="s">
        <v>73</v>
      </c>
      <c r="AB130">
        <v>1010601</v>
      </c>
      <c r="AC130">
        <v>1010602</v>
      </c>
      <c r="AD130">
        <v>10106</v>
      </c>
      <c r="AE130" s="1" t="s">
        <v>61</v>
      </c>
      <c r="AF130" t="s">
        <v>76</v>
      </c>
    </row>
    <row r="131" spans="1:32" x14ac:dyDescent="0.15">
      <c r="A131">
        <f t="shared" si="44"/>
        <v>11507</v>
      </c>
      <c r="B131">
        <f t="shared" si="45"/>
        <v>115</v>
      </c>
      <c r="C131" s="1" t="s">
        <v>200</v>
      </c>
      <c r="D131" s="1" t="s">
        <v>50</v>
      </c>
      <c r="E131">
        <v>1</v>
      </c>
      <c r="F131">
        <f t="shared" si="46"/>
        <v>1007</v>
      </c>
      <c r="G131" s="1" t="str">
        <f t="shared" si="46"/>
        <v>map7</v>
      </c>
      <c r="H131">
        <f t="shared" ref="H131" si="87">A132</f>
        <v>11508</v>
      </c>
      <c r="I131" t="str">
        <f t="shared" si="47"/>
        <v>660;408</v>
      </c>
      <c r="J131">
        <v>13300</v>
      </c>
      <c r="K131">
        <v>4</v>
      </c>
      <c r="L131">
        <v>7100</v>
      </c>
      <c r="M131">
        <v>5</v>
      </c>
      <c r="N131">
        <v>50</v>
      </c>
      <c r="O131" s="1" t="s">
        <v>34</v>
      </c>
      <c r="T131" s="1" t="s">
        <v>270</v>
      </c>
      <c r="U131" s="1" t="str">
        <f t="shared" si="86"/>
        <v>ui/stage/deng1.png</v>
      </c>
      <c r="V131" t="s">
        <v>253</v>
      </c>
      <c r="W131" t="s">
        <v>254</v>
      </c>
      <c r="X131" t="s">
        <v>255</v>
      </c>
      <c r="Y131">
        <v>220</v>
      </c>
      <c r="Z131">
        <v>160</v>
      </c>
      <c r="AA131" s="1" t="s">
        <v>73</v>
      </c>
      <c r="AB131">
        <v>1010701</v>
      </c>
      <c r="AC131">
        <v>1010702</v>
      </c>
      <c r="AD131">
        <v>10107</v>
      </c>
      <c r="AE131" s="1" t="s">
        <v>62</v>
      </c>
      <c r="AF131" t="s">
        <v>76</v>
      </c>
    </row>
    <row r="132" spans="1:32" x14ac:dyDescent="0.15">
      <c r="A132">
        <f t="shared" si="44"/>
        <v>11508</v>
      </c>
      <c r="B132">
        <f t="shared" si="45"/>
        <v>115</v>
      </c>
      <c r="C132" s="1" t="s">
        <v>201</v>
      </c>
      <c r="D132" s="1" t="s">
        <v>49</v>
      </c>
      <c r="E132">
        <v>1</v>
      </c>
      <c r="F132">
        <f t="shared" si="46"/>
        <v>1008</v>
      </c>
      <c r="G132" s="1" t="str">
        <f t="shared" si="46"/>
        <v>map8</v>
      </c>
      <c r="H132" t="str">
        <f t="shared" ref="H132" si="88">A133&amp;";"&amp;A134</f>
        <v>11509;11601</v>
      </c>
      <c r="I132" t="str">
        <f t="shared" si="47"/>
        <v>827;328</v>
      </c>
      <c r="J132">
        <v>13400</v>
      </c>
      <c r="K132">
        <v>4</v>
      </c>
      <c r="L132">
        <v>7150</v>
      </c>
      <c r="M132">
        <v>5</v>
      </c>
      <c r="N132">
        <v>50</v>
      </c>
      <c r="O132" s="1" t="s">
        <v>34</v>
      </c>
      <c r="T132" s="1" t="s">
        <v>270</v>
      </c>
      <c r="U132" s="1" t="str">
        <f t="shared" si="86"/>
        <v>ui/stage/deng1.png</v>
      </c>
      <c r="V132" t="s">
        <v>253</v>
      </c>
      <c r="W132" t="s">
        <v>254</v>
      </c>
      <c r="X132" t="s">
        <v>255</v>
      </c>
      <c r="Y132">
        <v>240</v>
      </c>
      <c r="Z132">
        <v>170</v>
      </c>
      <c r="AA132" s="1" t="s">
        <v>73</v>
      </c>
      <c r="AB132">
        <v>1010801</v>
      </c>
      <c r="AC132">
        <v>1010802</v>
      </c>
      <c r="AD132">
        <v>10108</v>
      </c>
      <c r="AE132" s="1" t="s">
        <v>63</v>
      </c>
      <c r="AF132" t="s">
        <v>76</v>
      </c>
    </row>
    <row r="133" spans="1:32" x14ac:dyDescent="0.15">
      <c r="A133">
        <f t="shared" si="44"/>
        <v>11509</v>
      </c>
      <c r="B133">
        <f t="shared" si="45"/>
        <v>115</v>
      </c>
      <c r="C133" s="1" t="s">
        <v>202</v>
      </c>
      <c r="D133" s="1" t="s">
        <v>48</v>
      </c>
      <c r="E133">
        <v>1</v>
      </c>
      <c r="F133">
        <f t="shared" si="46"/>
        <v>1009</v>
      </c>
      <c r="G133" s="1" t="str">
        <f t="shared" si="46"/>
        <v>map9</v>
      </c>
      <c r="I133" t="str">
        <f t="shared" si="47"/>
        <v>860;177</v>
      </c>
      <c r="J133">
        <v>13500</v>
      </c>
      <c r="K133">
        <v>4</v>
      </c>
      <c r="L133">
        <v>7200</v>
      </c>
      <c r="M133">
        <v>5</v>
      </c>
      <c r="N133">
        <v>50</v>
      </c>
      <c r="O133" s="1" t="s">
        <v>34</v>
      </c>
      <c r="T133" s="1" t="s">
        <v>272</v>
      </c>
      <c r="U133" s="1" t="str">
        <f t="shared" si="86"/>
        <v>ui/stage/deng1.png</v>
      </c>
      <c r="V133" t="s">
        <v>253</v>
      </c>
      <c r="W133" t="s">
        <v>254</v>
      </c>
      <c r="X133" t="s">
        <v>255</v>
      </c>
      <c r="Y133">
        <v>260</v>
      </c>
      <c r="Z133">
        <v>180</v>
      </c>
      <c r="AA133" s="1" t="s">
        <v>73</v>
      </c>
      <c r="AB133">
        <v>1010901</v>
      </c>
      <c r="AC133">
        <v>1010902</v>
      </c>
      <c r="AD133">
        <v>10109</v>
      </c>
      <c r="AE133" s="1" t="s">
        <v>61</v>
      </c>
      <c r="AF133" t="s">
        <v>76</v>
      </c>
    </row>
    <row r="134" spans="1:32" x14ac:dyDescent="0.15">
      <c r="A134">
        <f t="shared" si="44"/>
        <v>11601</v>
      </c>
      <c r="B134">
        <f t="shared" si="45"/>
        <v>116</v>
      </c>
      <c r="C134" s="1" t="s">
        <v>203</v>
      </c>
      <c r="D134" s="1" t="s">
        <v>47</v>
      </c>
      <c r="E134">
        <v>1</v>
      </c>
      <c r="F134">
        <f t="shared" si="46"/>
        <v>1001</v>
      </c>
      <c r="G134" s="1" t="str">
        <f t="shared" si="46"/>
        <v>map1</v>
      </c>
      <c r="H134">
        <f t="shared" ref="H134" si="89">A135</f>
        <v>11602</v>
      </c>
      <c r="I134" t="str">
        <f t="shared" si="47"/>
        <v>203;443</v>
      </c>
      <c r="J134">
        <v>13600</v>
      </c>
      <c r="K134">
        <v>4</v>
      </c>
      <c r="L134">
        <v>7250</v>
      </c>
      <c r="M134">
        <v>5</v>
      </c>
      <c r="N134">
        <v>50</v>
      </c>
      <c r="O134" s="1" t="s">
        <v>34</v>
      </c>
      <c r="T134" s="1" t="s">
        <v>270</v>
      </c>
      <c r="U134" s="1" t="str">
        <f t="shared" si="86"/>
        <v>ui/stage/deng1.png</v>
      </c>
      <c r="V134" t="s">
        <v>253</v>
      </c>
      <c r="W134" t="s">
        <v>254</v>
      </c>
      <c r="X134" t="s">
        <v>255</v>
      </c>
      <c r="Y134">
        <v>100</v>
      </c>
      <c r="Z134">
        <v>100</v>
      </c>
      <c r="AA134" s="1" t="s">
        <v>74</v>
      </c>
      <c r="AB134">
        <v>1010101</v>
      </c>
      <c r="AC134">
        <v>1010102</v>
      </c>
      <c r="AD134">
        <v>10101</v>
      </c>
      <c r="AE134" s="1" t="s">
        <v>61</v>
      </c>
      <c r="AF134" t="str">
        <f>"("&amp;VLOOKUP(AD134,[1]Sheet1!$A:$Q,3,0)&amp;","&amp;VLOOKUP(AD134,[1]Sheet1!$A:$Q,4,0)&amp;");("&amp;VLOOKUP(AD134,[1]Sheet1!$A:$Q,7,0)&amp;","&amp;VLOOKUP(AD134,[1]Sheet1!$A:$Q,8,0)&amp;");("&amp;VLOOKUP(AD134,[1]Sheet1!$A:$Q,11,0)&amp;","&amp;VLOOKUP(AD134,[1]Sheet1!$A:$Q,12,0)&amp;");("&amp;VLOOKUP(AD134,[1]Sheet1!$A:$Q,15,0)&amp;","&amp;VLOOKUP(AD134,[1]Sheet1!$A:$Q,16,0)&amp;")"</f>
        <v>(2,10011101);(2,20002401);(1,1);(1,2)</v>
      </c>
    </row>
    <row r="135" spans="1:32" x14ac:dyDescent="0.15">
      <c r="A135">
        <f t="shared" si="44"/>
        <v>11602</v>
      </c>
      <c r="B135">
        <f t="shared" si="45"/>
        <v>116</v>
      </c>
      <c r="C135" s="1" t="s">
        <v>204</v>
      </c>
      <c r="D135" s="1" t="s">
        <v>50</v>
      </c>
      <c r="E135">
        <v>1</v>
      </c>
      <c r="F135">
        <f t="shared" si="46"/>
        <v>1002</v>
      </c>
      <c r="G135" s="1" t="str">
        <f t="shared" si="46"/>
        <v>map2</v>
      </c>
      <c r="H135" t="str">
        <f t="shared" ref="H135" si="90">A136&amp;";"&amp;A137</f>
        <v>11603;11604</v>
      </c>
      <c r="I135" t="str">
        <f t="shared" si="47"/>
        <v>332;530</v>
      </c>
      <c r="J135">
        <v>13700</v>
      </c>
      <c r="K135">
        <v>4</v>
      </c>
      <c r="L135">
        <v>7300</v>
      </c>
      <c r="M135">
        <v>5</v>
      </c>
      <c r="N135">
        <v>50</v>
      </c>
      <c r="O135" s="1" t="s">
        <v>34</v>
      </c>
      <c r="T135" s="1" t="s">
        <v>270</v>
      </c>
      <c r="U135" s="1" t="str">
        <f t="shared" si="86"/>
        <v>ui/stage/deng1.png</v>
      </c>
      <c r="V135" t="s">
        <v>253</v>
      </c>
      <c r="W135" t="s">
        <v>254</v>
      </c>
      <c r="X135" t="s">
        <v>255</v>
      </c>
      <c r="Y135">
        <v>120</v>
      </c>
      <c r="Z135">
        <v>110</v>
      </c>
      <c r="AA135" s="1" t="s">
        <v>75</v>
      </c>
      <c r="AB135">
        <v>1010201</v>
      </c>
      <c r="AC135">
        <v>1010202</v>
      </c>
      <c r="AD135">
        <v>10102</v>
      </c>
      <c r="AE135" s="1" t="s">
        <v>62</v>
      </c>
      <c r="AF135" t="str">
        <f>"("&amp;VLOOKUP(AD135,[1]Sheet1!$A:$Q,3,0)&amp;","&amp;VLOOKUP(AD135,[1]Sheet1!$A:$Q,4,0)&amp;");("&amp;VLOOKUP(AD135,[1]Sheet1!$A:$Q,7,0)&amp;","&amp;VLOOKUP(AD135,[1]Sheet1!$A:$Q,8,0)&amp;");("&amp;VLOOKUP(AD135,[1]Sheet1!$A:$Q,11,0)&amp;","&amp;VLOOKUP(AD135,[1]Sheet1!$A:$Q,12,0)&amp;");("&amp;VLOOKUP(AD135,[1]Sheet1!$A:$Q,15,0)&amp;","&amp;VLOOKUP(AD135,[1]Sheet1!$A:$Q,16,0)&amp;")"</f>
        <v>(2,10011102);(2,20002402);(1,1);(1,2)</v>
      </c>
    </row>
    <row r="136" spans="1:32" x14ac:dyDescent="0.15">
      <c r="A136">
        <f t="shared" si="44"/>
        <v>11603</v>
      </c>
      <c r="B136">
        <f t="shared" si="45"/>
        <v>116</v>
      </c>
      <c r="C136" s="1" t="s">
        <v>205</v>
      </c>
      <c r="D136" s="1" t="s">
        <v>49</v>
      </c>
      <c r="E136">
        <v>1</v>
      </c>
      <c r="F136">
        <f t="shared" si="46"/>
        <v>1003</v>
      </c>
      <c r="G136" s="1" t="str">
        <f t="shared" si="46"/>
        <v>map3</v>
      </c>
      <c r="I136" t="str">
        <f t="shared" si="47"/>
        <v>332;381</v>
      </c>
      <c r="J136">
        <v>13800</v>
      </c>
      <c r="K136">
        <v>4</v>
      </c>
      <c r="L136">
        <v>7350</v>
      </c>
      <c r="M136">
        <v>5</v>
      </c>
      <c r="N136">
        <v>50</v>
      </c>
      <c r="O136" s="1" t="s">
        <v>34</v>
      </c>
      <c r="T136" s="1" t="s">
        <v>270</v>
      </c>
      <c r="U136" s="1" t="str">
        <f t="shared" si="86"/>
        <v>ui/stage/deng1.png</v>
      </c>
      <c r="V136" t="s">
        <v>253</v>
      </c>
      <c r="W136" t="s">
        <v>254</v>
      </c>
      <c r="X136" t="s">
        <v>255</v>
      </c>
      <c r="Y136">
        <v>140</v>
      </c>
      <c r="Z136">
        <v>120</v>
      </c>
      <c r="AA136" s="1" t="s">
        <v>73</v>
      </c>
      <c r="AB136">
        <v>1010301</v>
      </c>
      <c r="AC136">
        <v>1010302</v>
      </c>
      <c r="AD136">
        <v>10103</v>
      </c>
      <c r="AE136" s="1" t="s">
        <v>63</v>
      </c>
      <c r="AF136" t="str">
        <f>"("&amp;VLOOKUP(AD136,[1]Sheet1!$A:$Q,3,0)&amp;","&amp;VLOOKUP(AD136,[1]Sheet1!$A:$Q,4,0)&amp;");("&amp;VLOOKUP(AD136,[1]Sheet1!$A:$Q,7,0)&amp;","&amp;VLOOKUP(AD136,[1]Sheet1!$A:$Q,8,0)&amp;");("&amp;VLOOKUP(AD136,[1]Sheet1!$A:$Q,11,0)&amp;","&amp;VLOOKUP(AD136,[1]Sheet1!$A:$Q,12,0)&amp;");("&amp;VLOOKUP(AD136,[1]Sheet1!$A:$Q,15,0)&amp;","&amp;VLOOKUP(AD136,[1]Sheet1!$A:$Q,16,0)&amp;")"</f>
        <v>(2,10011103);(2,20002403);(1,1);(1,2)</v>
      </c>
    </row>
    <row r="137" spans="1:32" x14ac:dyDescent="0.15">
      <c r="A137">
        <f t="shared" ref="A137:A178" si="91">A128+100</f>
        <v>11604</v>
      </c>
      <c r="B137">
        <f t="shared" ref="B137:B178" si="92">B128+1</f>
        <v>116</v>
      </c>
      <c r="C137" s="1" t="s">
        <v>206</v>
      </c>
      <c r="D137" s="1" t="s">
        <v>48</v>
      </c>
      <c r="E137">
        <v>1</v>
      </c>
      <c r="F137">
        <f t="shared" ref="F137:G178" si="93">F128</f>
        <v>1004</v>
      </c>
      <c r="G137" s="1" t="str">
        <f t="shared" si="93"/>
        <v>map4</v>
      </c>
      <c r="H137">
        <f t="shared" ref="H137" si="94">A138</f>
        <v>11605</v>
      </c>
      <c r="I137" t="str">
        <f t="shared" ref="I137:I178" si="95">I128</f>
        <v>521;359</v>
      </c>
      <c r="J137">
        <v>13900</v>
      </c>
      <c r="K137">
        <v>4</v>
      </c>
      <c r="L137">
        <v>7400</v>
      </c>
      <c r="M137">
        <v>5</v>
      </c>
      <c r="N137">
        <v>50</v>
      </c>
      <c r="O137" s="1" t="s">
        <v>34</v>
      </c>
      <c r="T137" s="1" t="s">
        <v>270</v>
      </c>
      <c r="U137" s="1" t="str">
        <f t="shared" si="86"/>
        <v>ui/stage/deng1.png</v>
      </c>
      <c r="V137" t="s">
        <v>253</v>
      </c>
      <c r="W137" t="s">
        <v>254</v>
      </c>
      <c r="X137" t="s">
        <v>255</v>
      </c>
      <c r="Y137">
        <v>160</v>
      </c>
      <c r="Z137">
        <v>130</v>
      </c>
      <c r="AA137" s="1" t="s">
        <v>73</v>
      </c>
      <c r="AB137">
        <v>1010401</v>
      </c>
      <c r="AC137">
        <v>1010402</v>
      </c>
      <c r="AD137">
        <v>10104</v>
      </c>
      <c r="AE137" s="1" t="s">
        <v>61</v>
      </c>
      <c r="AF137" t="str">
        <f>"("&amp;VLOOKUP(AD137,[1]Sheet1!$A:$Q,3,0)&amp;","&amp;VLOOKUP(AD137,[1]Sheet1!$A:$Q,4,0)&amp;");("&amp;VLOOKUP(AD137,[1]Sheet1!$A:$Q,7,0)&amp;","&amp;VLOOKUP(AD137,[1]Sheet1!$A:$Q,8,0)&amp;");("&amp;VLOOKUP(AD137,[1]Sheet1!$A:$Q,11,0)&amp;","&amp;VLOOKUP(AD137,[1]Sheet1!$A:$Q,12,0)&amp;");("&amp;VLOOKUP(AD137,[1]Sheet1!$A:$Q,15,0)&amp;","&amp;VLOOKUP(AD137,[1]Sheet1!$A:$Q,16,0)&amp;")"</f>
        <v>(2,10011104);(2,20002404);(1,1);(1,2)</v>
      </c>
    </row>
    <row r="138" spans="1:32" x14ac:dyDescent="0.15">
      <c r="A138">
        <f t="shared" si="91"/>
        <v>11605</v>
      </c>
      <c r="B138">
        <f t="shared" si="92"/>
        <v>116</v>
      </c>
      <c r="C138" s="1" t="s">
        <v>207</v>
      </c>
      <c r="D138" s="1" t="s">
        <v>47</v>
      </c>
      <c r="E138">
        <v>1</v>
      </c>
      <c r="F138">
        <f t="shared" si="93"/>
        <v>1005</v>
      </c>
      <c r="G138" s="1" t="str">
        <f t="shared" si="93"/>
        <v>map5</v>
      </c>
      <c r="H138" t="str">
        <f t="shared" ref="H138" si="96">A139&amp;";"&amp;A140</f>
        <v>11606;11607</v>
      </c>
      <c r="I138" t="str">
        <f t="shared" si="95"/>
        <v>478;234</v>
      </c>
      <c r="J138">
        <v>14000</v>
      </c>
      <c r="K138">
        <v>4</v>
      </c>
      <c r="L138">
        <v>7450</v>
      </c>
      <c r="M138">
        <v>5</v>
      </c>
      <c r="N138">
        <v>50</v>
      </c>
      <c r="O138" s="1" t="s">
        <v>34</v>
      </c>
      <c r="T138" s="1" t="s">
        <v>272</v>
      </c>
      <c r="U138" s="1" t="str">
        <f t="shared" si="86"/>
        <v>ui/stage/deng1.png</v>
      </c>
      <c r="V138" t="s">
        <v>253</v>
      </c>
      <c r="W138" t="s">
        <v>254</v>
      </c>
      <c r="X138" t="s">
        <v>255</v>
      </c>
      <c r="Y138">
        <v>180</v>
      </c>
      <c r="Z138">
        <v>140</v>
      </c>
      <c r="AA138" s="1" t="s">
        <v>73</v>
      </c>
      <c r="AB138">
        <v>1010501</v>
      </c>
      <c r="AC138">
        <v>1010502</v>
      </c>
      <c r="AD138">
        <v>10105</v>
      </c>
      <c r="AE138" s="1" t="s">
        <v>61</v>
      </c>
      <c r="AF138" t="s">
        <v>76</v>
      </c>
    </row>
    <row r="139" spans="1:32" x14ac:dyDescent="0.15">
      <c r="A139">
        <f t="shared" si="91"/>
        <v>11606</v>
      </c>
      <c r="B139">
        <f t="shared" si="92"/>
        <v>116</v>
      </c>
      <c r="C139" s="1" t="s">
        <v>208</v>
      </c>
      <c r="D139" s="1" t="s">
        <v>50</v>
      </c>
      <c r="E139">
        <v>1</v>
      </c>
      <c r="F139">
        <f t="shared" si="93"/>
        <v>1006</v>
      </c>
      <c r="G139" s="1" t="str">
        <f t="shared" si="93"/>
        <v>map6</v>
      </c>
      <c r="I139" t="str">
        <f t="shared" si="95"/>
        <v>627;246</v>
      </c>
      <c r="J139">
        <v>14100</v>
      </c>
      <c r="K139">
        <v>4</v>
      </c>
      <c r="L139">
        <v>7500</v>
      </c>
      <c r="M139">
        <v>5</v>
      </c>
      <c r="N139">
        <v>50</v>
      </c>
      <c r="O139" s="1" t="s">
        <v>34</v>
      </c>
      <c r="T139" s="1" t="s">
        <v>270</v>
      </c>
      <c r="U139" s="1" t="str">
        <f t="shared" si="86"/>
        <v>ui/stage/deng1.png</v>
      </c>
      <c r="V139" t="s">
        <v>253</v>
      </c>
      <c r="W139" t="s">
        <v>254</v>
      </c>
      <c r="X139" t="s">
        <v>255</v>
      </c>
      <c r="Y139">
        <v>200</v>
      </c>
      <c r="Z139">
        <v>150</v>
      </c>
      <c r="AA139" s="1" t="s">
        <v>73</v>
      </c>
      <c r="AB139">
        <v>1010601</v>
      </c>
      <c r="AC139">
        <v>1010602</v>
      </c>
      <c r="AD139">
        <v>10106</v>
      </c>
      <c r="AE139" s="1" t="s">
        <v>61</v>
      </c>
      <c r="AF139" t="s">
        <v>76</v>
      </c>
    </row>
    <row r="140" spans="1:32" x14ac:dyDescent="0.15">
      <c r="A140">
        <f t="shared" si="91"/>
        <v>11607</v>
      </c>
      <c r="B140">
        <f t="shared" si="92"/>
        <v>116</v>
      </c>
      <c r="C140" s="1" t="s">
        <v>209</v>
      </c>
      <c r="D140" s="1" t="s">
        <v>49</v>
      </c>
      <c r="E140">
        <v>1</v>
      </c>
      <c r="F140">
        <f t="shared" si="93"/>
        <v>1007</v>
      </c>
      <c r="G140" s="1" t="str">
        <f t="shared" si="93"/>
        <v>map7</v>
      </c>
      <c r="H140">
        <f t="shared" ref="H140" si="97">A141</f>
        <v>11608</v>
      </c>
      <c r="I140" t="str">
        <f t="shared" si="95"/>
        <v>660;408</v>
      </c>
      <c r="J140">
        <v>14200</v>
      </c>
      <c r="K140">
        <v>4</v>
      </c>
      <c r="L140">
        <v>7550</v>
      </c>
      <c r="M140">
        <v>5</v>
      </c>
      <c r="N140">
        <v>50</v>
      </c>
      <c r="O140" s="1" t="s">
        <v>34</v>
      </c>
      <c r="T140" s="1" t="s">
        <v>270</v>
      </c>
      <c r="U140" s="1" t="str">
        <f t="shared" si="86"/>
        <v>ui/stage/deng1.png</v>
      </c>
      <c r="V140" t="s">
        <v>253</v>
      </c>
      <c r="W140" t="s">
        <v>254</v>
      </c>
      <c r="X140" t="s">
        <v>255</v>
      </c>
      <c r="Y140">
        <v>220</v>
      </c>
      <c r="Z140">
        <v>160</v>
      </c>
      <c r="AA140" s="1" t="s">
        <v>73</v>
      </c>
      <c r="AB140">
        <v>1010701</v>
      </c>
      <c r="AC140">
        <v>1010702</v>
      </c>
      <c r="AD140">
        <v>10107</v>
      </c>
      <c r="AE140" s="1" t="s">
        <v>62</v>
      </c>
      <c r="AF140" t="s">
        <v>76</v>
      </c>
    </row>
    <row r="141" spans="1:32" x14ac:dyDescent="0.15">
      <c r="A141">
        <f t="shared" si="91"/>
        <v>11608</v>
      </c>
      <c r="B141">
        <f t="shared" si="92"/>
        <v>116</v>
      </c>
      <c r="C141" s="1" t="s">
        <v>210</v>
      </c>
      <c r="D141" s="1" t="s">
        <v>48</v>
      </c>
      <c r="E141">
        <v>1</v>
      </c>
      <c r="F141">
        <f t="shared" si="93"/>
        <v>1008</v>
      </c>
      <c r="G141" s="1" t="str">
        <f t="shared" si="93"/>
        <v>map8</v>
      </c>
      <c r="H141" t="str">
        <f t="shared" ref="H141" si="98">A142&amp;";"&amp;A143</f>
        <v>11609;11701</v>
      </c>
      <c r="I141" t="str">
        <f t="shared" si="95"/>
        <v>827;328</v>
      </c>
      <c r="J141">
        <v>14300</v>
      </c>
      <c r="K141">
        <v>4</v>
      </c>
      <c r="L141">
        <v>7600</v>
      </c>
      <c r="M141">
        <v>5</v>
      </c>
      <c r="N141">
        <v>50</v>
      </c>
      <c r="O141" s="1" t="s">
        <v>34</v>
      </c>
      <c r="T141" s="1" t="s">
        <v>270</v>
      </c>
      <c r="U141" s="1" t="str">
        <f t="shared" si="86"/>
        <v>ui/stage/deng1.png</v>
      </c>
      <c r="V141" t="s">
        <v>253</v>
      </c>
      <c r="W141" t="s">
        <v>254</v>
      </c>
      <c r="X141" t="s">
        <v>255</v>
      </c>
      <c r="Y141">
        <v>240</v>
      </c>
      <c r="Z141">
        <v>170</v>
      </c>
      <c r="AA141" s="1" t="s">
        <v>73</v>
      </c>
      <c r="AB141">
        <v>1010801</v>
      </c>
      <c r="AC141">
        <v>1010802</v>
      </c>
      <c r="AD141">
        <v>10108</v>
      </c>
      <c r="AE141" s="1" t="s">
        <v>63</v>
      </c>
      <c r="AF141" t="s">
        <v>76</v>
      </c>
    </row>
    <row r="142" spans="1:32" x14ac:dyDescent="0.15">
      <c r="A142">
        <f t="shared" si="91"/>
        <v>11609</v>
      </c>
      <c r="B142">
        <f t="shared" si="92"/>
        <v>116</v>
      </c>
      <c r="C142" s="1" t="s">
        <v>211</v>
      </c>
      <c r="D142" s="1" t="s">
        <v>47</v>
      </c>
      <c r="E142">
        <v>1</v>
      </c>
      <c r="F142">
        <f t="shared" si="93"/>
        <v>1009</v>
      </c>
      <c r="G142" s="1" t="str">
        <f t="shared" si="93"/>
        <v>map9</v>
      </c>
      <c r="I142" t="str">
        <f t="shared" si="95"/>
        <v>860;177</v>
      </c>
      <c r="J142">
        <v>14400</v>
      </c>
      <c r="K142">
        <v>4</v>
      </c>
      <c r="L142">
        <v>7650</v>
      </c>
      <c r="M142">
        <v>5</v>
      </c>
      <c r="N142">
        <v>50</v>
      </c>
      <c r="O142" s="1" t="s">
        <v>34</v>
      </c>
      <c r="T142" s="1" t="s">
        <v>272</v>
      </c>
      <c r="U142" s="1" t="str">
        <f t="shared" si="86"/>
        <v>ui/stage/deng1.png</v>
      </c>
      <c r="V142" t="s">
        <v>253</v>
      </c>
      <c r="W142" t="s">
        <v>254</v>
      </c>
      <c r="X142" t="s">
        <v>255</v>
      </c>
      <c r="Y142">
        <v>260</v>
      </c>
      <c r="Z142">
        <v>180</v>
      </c>
      <c r="AA142" s="1" t="s">
        <v>73</v>
      </c>
      <c r="AB142">
        <v>1010901</v>
      </c>
      <c r="AC142">
        <v>1010902</v>
      </c>
      <c r="AD142">
        <v>10109</v>
      </c>
      <c r="AE142" s="1" t="s">
        <v>61</v>
      </c>
      <c r="AF142" t="s">
        <v>76</v>
      </c>
    </row>
    <row r="143" spans="1:32" x14ac:dyDescent="0.15">
      <c r="A143">
        <f t="shared" si="91"/>
        <v>11701</v>
      </c>
      <c r="B143">
        <f t="shared" si="92"/>
        <v>117</v>
      </c>
      <c r="C143" s="1" t="s">
        <v>212</v>
      </c>
      <c r="D143" s="1" t="s">
        <v>50</v>
      </c>
      <c r="E143">
        <v>1</v>
      </c>
      <c r="F143">
        <f t="shared" si="93"/>
        <v>1001</v>
      </c>
      <c r="G143" s="1" t="str">
        <f t="shared" si="93"/>
        <v>map1</v>
      </c>
      <c r="H143">
        <f t="shared" ref="H143" si="99">A144</f>
        <v>11702</v>
      </c>
      <c r="I143" t="str">
        <f t="shared" si="95"/>
        <v>203;443</v>
      </c>
      <c r="J143">
        <v>14500</v>
      </c>
      <c r="K143">
        <v>4</v>
      </c>
      <c r="L143">
        <v>7700</v>
      </c>
      <c r="M143">
        <v>5</v>
      </c>
      <c r="N143">
        <v>50</v>
      </c>
      <c r="O143" s="1" t="s">
        <v>34</v>
      </c>
      <c r="T143" s="1" t="s">
        <v>270</v>
      </c>
      <c r="U143" s="1" t="str">
        <f t="shared" si="86"/>
        <v>ui/stage/deng1.png</v>
      </c>
      <c r="V143" t="s">
        <v>253</v>
      </c>
      <c r="W143" t="s">
        <v>254</v>
      </c>
      <c r="X143" t="s">
        <v>255</v>
      </c>
      <c r="Y143">
        <v>100</v>
      </c>
      <c r="Z143">
        <v>100</v>
      </c>
      <c r="AA143" s="1" t="s">
        <v>74</v>
      </c>
      <c r="AB143">
        <v>1010101</v>
      </c>
      <c r="AC143">
        <v>1010102</v>
      </c>
      <c r="AD143">
        <v>10101</v>
      </c>
      <c r="AE143" s="1" t="s">
        <v>61</v>
      </c>
      <c r="AF143" t="str">
        <f>"("&amp;VLOOKUP(AD143,[1]Sheet1!$A:$Q,3,0)&amp;","&amp;VLOOKUP(AD143,[1]Sheet1!$A:$Q,4,0)&amp;");("&amp;VLOOKUP(AD143,[1]Sheet1!$A:$Q,7,0)&amp;","&amp;VLOOKUP(AD143,[1]Sheet1!$A:$Q,8,0)&amp;");("&amp;VLOOKUP(AD143,[1]Sheet1!$A:$Q,11,0)&amp;","&amp;VLOOKUP(AD143,[1]Sheet1!$A:$Q,12,0)&amp;");("&amp;VLOOKUP(AD143,[1]Sheet1!$A:$Q,15,0)&amp;","&amp;VLOOKUP(AD143,[1]Sheet1!$A:$Q,16,0)&amp;")"</f>
        <v>(2,10011101);(2,20002401);(1,1);(1,2)</v>
      </c>
    </row>
    <row r="144" spans="1:32" x14ac:dyDescent="0.15">
      <c r="A144">
        <f t="shared" si="91"/>
        <v>11702</v>
      </c>
      <c r="B144">
        <f t="shared" si="92"/>
        <v>117</v>
      </c>
      <c r="C144" s="1" t="s">
        <v>213</v>
      </c>
      <c r="D144" s="1" t="s">
        <v>49</v>
      </c>
      <c r="E144">
        <v>1</v>
      </c>
      <c r="F144">
        <f t="shared" si="93"/>
        <v>1002</v>
      </c>
      <c r="G144" s="1" t="str">
        <f t="shared" si="93"/>
        <v>map2</v>
      </c>
      <c r="H144" t="str">
        <f t="shared" ref="H144" si="100">A145&amp;";"&amp;A146</f>
        <v>11703;11704</v>
      </c>
      <c r="I144" t="str">
        <f t="shared" si="95"/>
        <v>332;530</v>
      </c>
      <c r="J144">
        <v>14600</v>
      </c>
      <c r="K144">
        <v>4</v>
      </c>
      <c r="L144">
        <v>7750</v>
      </c>
      <c r="M144">
        <v>5</v>
      </c>
      <c r="N144">
        <v>50</v>
      </c>
      <c r="O144" s="1" t="s">
        <v>34</v>
      </c>
      <c r="T144" s="1" t="s">
        <v>270</v>
      </c>
      <c r="U144" s="1" t="str">
        <f t="shared" si="86"/>
        <v>ui/stage/deng1.png</v>
      </c>
      <c r="V144" t="s">
        <v>253</v>
      </c>
      <c r="W144" t="s">
        <v>254</v>
      </c>
      <c r="X144" t="s">
        <v>255</v>
      </c>
      <c r="Y144">
        <v>120</v>
      </c>
      <c r="Z144">
        <v>110</v>
      </c>
      <c r="AA144" s="1" t="s">
        <v>75</v>
      </c>
      <c r="AB144">
        <v>1010201</v>
      </c>
      <c r="AC144">
        <v>1010202</v>
      </c>
      <c r="AD144">
        <v>10102</v>
      </c>
      <c r="AE144" s="1" t="s">
        <v>62</v>
      </c>
      <c r="AF144" t="str">
        <f>"("&amp;VLOOKUP(AD144,[1]Sheet1!$A:$Q,3,0)&amp;","&amp;VLOOKUP(AD144,[1]Sheet1!$A:$Q,4,0)&amp;");("&amp;VLOOKUP(AD144,[1]Sheet1!$A:$Q,7,0)&amp;","&amp;VLOOKUP(AD144,[1]Sheet1!$A:$Q,8,0)&amp;");("&amp;VLOOKUP(AD144,[1]Sheet1!$A:$Q,11,0)&amp;","&amp;VLOOKUP(AD144,[1]Sheet1!$A:$Q,12,0)&amp;");("&amp;VLOOKUP(AD144,[1]Sheet1!$A:$Q,15,0)&amp;","&amp;VLOOKUP(AD144,[1]Sheet1!$A:$Q,16,0)&amp;")"</f>
        <v>(2,10011102);(2,20002402);(1,1);(1,2)</v>
      </c>
    </row>
    <row r="145" spans="1:32" x14ac:dyDescent="0.15">
      <c r="A145">
        <f t="shared" si="91"/>
        <v>11703</v>
      </c>
      <c r="B145">
        <f t="shared" si="92"/>
        <v>117</v>
      </c>
      <c r="C145" s="1" t="s">
        <v>214</v>
      </c>
      <c r="D145" s="1" t="s">
        <v>48</v>
      </c>
      <c r="E145">
        <v>1</v>
      </c>
      <c r="F145">
        <f t="shared" si="93"/>
        <v>1003</v>
      </c>
      <c r="G145" s="1" t="str">
        <f t="shared" si="93"/>
        <v>map3</v>
      </c>
      <c r="I145" t="str">
        <f t="shared" si="95"/>
        <v>332;381</v>
      </c>
      <c r="J145">
        <v>14700</v>
      </c>
      <c r="K145">
        <v>4</v>
      </c>
      <c r="L145">
        <v>7800</v>
      </c>
      <c r="M145">
        <v>5</v>
      </c>
      <c r="N145">
        <v>50</v>
      </c>
      <c r="O145" s="1" t="s">
        <v>34</v>
      </c>
      <c r="T145" s="1" t="s">
        <v>270</v>
      </c>
      <c r="U145" s="1" t="str">
        <f t="shared" si="86"/>
        <v>ui/stage/deng1.png</v>
      </c>
      <c r="V145" t="s">
        <v>253</v>
      </c>
      <c r="W145" t="s">
        <v>254</v>
      </c>
      <c r="X145" t="s">
        <v>255</v>
      </c>
      <c r="Y145">
        <v>140</v>
      </c>
      <c r="Z145">
        <v>120</v>
      </c>
      <c r="AA145" s="1" t="s">
        <v>73</v>
      </c>
      <c r="AB145">
        <v>1010301</v>
      </c>
      <c r="AC145">
        <v>1010302</v>
      </c>
      <c r="AD145">
        <v>10103</v>
      </c>
      <c r="AE145" s="1" t="s">
        <v>63</v>
      </c>
      <c r="AF145" t="str">
        <f>"("&amp;VLOOKUP(AD145,[1]Sheet1!$A:$Q,3,0)&amp;","&amp;VLOOKUP(AD145,[1]Sheet1!$A:$Q,4,0)&amp;");("&amp;VLOOKUP(AD145,[1]Sheet1!$A:$Q,7,0)&amp;","&amp;VLOOKUP(AD145,[1]Sheet1!$A:$Q,8,0)&amp;");("&amp;VLOOKUP(AD145,[1]Sheet1!$A:$Q,11,0)&amp;","&amp;VLOOKUP(AD145,[1]Sheet1!$A:$Q,12,0)&amp;");("&amp;VLOOKUP(AD145,[1]Sheet1!$A:$Q,15,0)&amp;","&amp;VLOOKUP(AD145,[1]Sheet1!$A:$Q,16,0)&amp;")"</f>
        <v>(2,10011103);(2,20002403);(1,1);(1,2)</v>
      </c>
    </row>
    <row r="146" spans="1:32" x14ac:dyDescent="0.15">
      <c r="A146">
        <f t="shared" si="91"/>
        <v>11704</v>
      </c>
      <c r="B146">
        <f t="shared" si="92"/>
        <v>117</v>
      </c>
      <c r="C146" s="1" t="s">
        <v>215</v>
      </c>
      <c r="D146" s="1" t="s">
        <v>47</v>
      </c>
      <c r="E146">
        <v>1</v>
      </c>
      <c r="F146">
        <f t="shared" si="93"/>
        <v>1004</v>
      </c>
      <c r="G146" s="1" t="str">
        <f t="shared" si="93"/>
        <v>map4</v>
      </c>
      <c r="H146">
        <f t="shared" ref="H146" si="101">A147</f>
        <v>11705</v>
      </c>
      <c r="I146" t="str">
        <f t="shared" si="95"/>
        <v>521;359</v>
      </c>
      <c r="J146">
        <v>14800</v>
      </c>
      <c r="K146">
        <v>4</v>
      </c>
      <c r="L146">
        <v>7850</v>
      </c>
      <c r="M146">
        <v>5</v>
      </c>
      <c r="N146">
        <v>50</v>
      </c>
      <c r="O146" s="1" t="s">
        <v>34</v>
      </c>
      <c r="T146" s="1" t="s">
        <v>270</v>
      </c>
      <c r="U146" s="1" t="str">
        <f t="shared" si="86"/>
        <v>ui/stage/deng1.png</v>
      </c>
      <c r="V146" t="s">
        <v>253</v>
      </c>
      <c r="W146" t="s">
        <v>254</v>
      </c>
      <c r="X146" t="s">
        <v>255</v>
      </c>
      <c r="Y146">
        <v>160</v>
      </c>
      <c r="Z146">
        <v>130</v>
      </c>
      <c r="AA146" s="1" t="s">
        <v>73</v>
      </c>
      <c r="AB146">
        <v>1010401</v>
      </c>
      <c r="AC146">
        <v>1010402</v>
      </c>
      <c r="AD146">
        <v>10104</v>
      </c>
      <c r="AE146" s="1" t="s">
        <v>61</v>
      </c>
      <c r="AF146" t="str">
        <f>"("&amp;VLOOKUP(AD146,[1]Sheet1!$A:$Q,3,0)&amp;","&amp;VLOOKUP(AD146,[1]Sheet1!$A:$Q,4,0)&amp;");("&amp;VLOOKUP(AD146,[1]Sheet1!$A:$Q,7,0)&amp;","&amp;VLOOKUP(AD146,[1]Sheet1!$A:$Q,8,0)&amp;");("&amp;VLOOKUP(AD146,[1]Sheet1!$A:$Q,11,0)&amp;","&amp;VLOOKUP(AD146,[1]Sheet1!$A:$Q,12,0)&amp;");("&amp;VLOOKUP(AD146,[1]Sheet1!$A:$Q,15,0)&amp;","&amp;VLOOKUP(AD146,[1]Sheet1!$A:$Q,16,0)&amp;")"</f>
        <v>(2,10011104);(2,20002404);(1,1);(1,2)</v>
      </c>
    </row>
    <row r="147" spans="1:32" x14ac:dyDescent="0.15">
      <c r="A147">
        <f t="shared" si="91"/>
        <v>11705</v>
      </c>
      <c r="B147">
        <f t="shared" si="92"/>
        <v>117</v>
      </c>
      <c r="C147" s="1" t="s">
        <v>216</v>
      </c>
      <c r="D147" s="1" t="s">
        <v>50</v>
      </c>
      <c r="E147">
        <v>1</v>
      </c>
      <c r="F147">
        <f t="shared" si="93"/>
        <v>1005</v>
      </c>
      <c r="G147" s="1" t="str">
        <f t="shared" si="93"/>
        <v>map5</v>
      </c>
      <c r="H147" t="str">
        <f t="shared" ref="H147" si="102">A148&amp;";"&amp;A149</f>
        <v>11706;11707</v>
      </c>
      <c r="I147" t="str">
        <f t="shared" si="95"/>
        <v>478;234</v>
      </c>
      <c r="J147">
        <v>14900</v>
      </c>
      <c r="K147">
        <v>4</v>
      </c>
      <c r="L147">
        <v>7900</v>
      </c>
      <c r="M147">
        <v>5</v>
      </c>
      <c r="N147">
        <v>50</v>
      </c>
      <c r="O147" s="1" t="s">
        <v>34</v>
      </c>
      <c r="T147" s="1" t="s">
        <v>272</v>
      </c>
      <c r="U147" s="1" t="str">
        <f t="shared" si="86"/>
        <v>ui/stage/deng1.png</v>
      </c>
      <c r="V147" t="s">
        <v>253</v>
      </c>
      <c r="W147" t="s">
        <v>254</v>
      </c>
      <c r="X147" t="s">
        <v>255</v>
      </c>
      <c r="Y147">
        <v>180</v>
      </c>
      <c r="Z147">
        <v>140</v>
      </c>
      <c r="AA147" s="1" t="s">
        <v>73</v>
      </c>
      <c r="AB147">
        <v>1010501</v>
      </c>
      <c r="AC147">
        <v>1010502</v>
      </c>
      <c r="AD147">
        <v>10105</v>
      </c>
      <c r="AE147" s="1" t="s">
        <v>61</v>
      </c>
      <c r="AF147" t="s">
        <v>76</v>
      </c>
    </row>
    <row r="148" spans="1:32" x14ac:dyDescent="0.15">
      <c r="A148">
        <f t="shared" si="91"/>
        <v>11706</v>
      </c>
      <c r="B148">
        <f t="shared" si="92"/>
        <v>117</v>
      </c>
      <c r="C148" s="1" t="s">
        <v>217</v>
      </c>
      <c r="D148" s="1" t="s">
        <v>49</v>
      </c>
      <c r="E148">
        <v>1</v>
      </c>
      <c r="F148">
        <f t="shared" si="93"/>
        <v>1006</v>
      </c>
      <c r="G148" s="1" t="str">
        <f t="shared" si="93"/>
        <v>map6</v>
      </c>
      <c r="I148" t="str">
        <f t="shared" si="95"/>
        <v>627;246</v>
      </c>
      <c r="J148">
        <v>15000</v>
      </c>
      <c r="K148">
        <v>4</v>
      </c>
      <c r="L148">
        <v>7950</v>
      </c>
      <c r="M148">
        <v>5</v>
      </c>
      <c r="N148">
        <v>50</v>
      </c>
      <c r="O148" s="1" t="s">
        <v>34</v>
      </c>
      <c r="T148" s="1" t="s">
        <v>270</v>
      </c>
      <c r="U148" s="1" t="str">
        <f t="shared" si="86"/>
        <v>ui/stage/deng1.png</v>
      </c>
      <c r="V148" t="s">
        <v>253</v>
      </c>
      <c r="W148" t="s">
        <v>254</v>
      </c>
      <c r="X148" t="s">
        <v>255</v>
      </c>
      <c r="Y148">
        <v>200</v>
      </c>
      <c r="Z148">
        <v>150</v>
      </c>
      <c r="AA148" s="1" t="s">
        <v>73</v>
      </c>
      <c r="AB148">
        <v>1010601</v>
      </c>
      <c r="AC148">
        <v>1010602</v>
      </c>
      <c r="AD148">
        <v>10106</v>
      </c>
      <c r="AE148" s="1" t="s">
        <v>61</v>
      </c>
      <c r="AF148" t="s">
        <v>76</v>
      </c>
    </row>
    <row r="149" spans="1:32" x14ac:dyDescent="0.15">
      <c r="A149">
        <f t="shared" si="91"/>
        <v>11707</v>
      </c>
      <c r="B149">
        <f t="shared" si="92"/>
        <v>117</v>
      </c>
      <c r="C149" s="1" t="s">
        <v>218</v>
      </c>
      <c r="D149" s="1" t="s">
        <v>48</v>
      </c>
      <c r="E149">
        <v>1</v>
      </c>
      <c r="F149">
        <f t="shared" si="93"/>
        <v>1007</v>
      </c>
      <c r="G149" s="1" t="str">
        <f t="shared" si="93"/>
        <v>map7</v>
      </c>
      <c r="H149">
        <f t="shared" ref="H149" si="103">A150</f>
        <v>11708</v>
      </c>
      <c r="I149" t="str">
        <f t="shared" si="95"/>
        <v>660;408</v>
      </c>
      <c r="J149">
        <v>15100</v>
      </c>
      <c r="K149">
        <v>4</v>
      </c>
      <c r="L149">
        <v>8000</v>
      </c>
      <c r="M149">
        <v>5</v>
      </c>
      <c r="N149">
        <v>50</v>
      </c>
      <c r="O149" s="1" t="s">
        <v>34</v>
      </c>
      <c r="T149" s="1" t="s">
        <v>270</v>
      </c>
      <c r="U149" s="1" t="str">
        <f t="shared" si="86"/>
        <v>ui/stage/deng1.png</v>
      </c>
      <c r="V149" t="s">
        <v>253</v>
      </c>
      <c r="W149" t="s">
        <v>254</v>
      </c>
      <c r="X149" t="s">
        <v>255</v>
      </c>
      <c r="Y149">
        <v>220</v>
      </c>
      <c r="Z149">
        <v>160</v>
      </c>
      <c r="AA149" s="1" t="s">
        <v>73</v>
      </c>
      <c r="AB149">
        <v>1010701</v>
      </c>
      <c r="AC149">
        <v>1010702</v>
      </c>
      <c r="AD149">
        <v>10107</v>
      </c>
      <c r="AE149" s="1" t="s">
        <v>62</v>
      </c>
      <c r="AF149" t="s">
        <v>76</v>
      </c>
    </row>
    <row r="150" spans="1:32" x14ac:dyDescent="0.15">
      <c r="A150">
        <f t="shared" si="91"/>
        <v>11708</v>
      </c>
      <c r="B150">
        <f t="shared" si="92"/>
        <v>117</v>
      </c>
      <c r="C150" s="1" t="s">
        <v>219</v>
      </c>
      <c r="D150" s="1" t="s">
        <v>47</v>
      </c>
      <c r="E150">
        <v>1</v>
      </c>
      <c r="F150">
        <f t="shared" si="93"/>
        <v>1008</v>
      </c>
      <c r="G150" s="1" t="str">
        <f t="shared" si="93"/>
        <v>map8</v>
      </c>
      <c r="H150" t="str">
        <f t="shared" ref="H150" si="104">A151&amp;";"&amp;A152</f>
        <v>11709;11801</v>
      </c>
      <c r="I150" t="str">
        <f t="shared" si="95"/>
        <v>827;328</v>
      </c>
      <c r="J150">
        <v>15200</v>
      </c>
      <c r="K150">
        <v>4</v>
      </c>
      <c r="L150">
        <v>8050</v>
      </c>
      <c r="M150">
        <v>5</v>
      </c>
      <c r="N150">
        <v>50</v>
      </c>
      <c r="O150" s="1" t="s">
        <v>34</v>
      </c>
      <c r="T150" s="1" t="s">
        <v>270</v>
      </c>
      <c r="U150" s="1" t="str">
        <f t="shared" si="86"/>
        <v>ui/stage/deng1.png</v>
      </c>
      <c r="V150" t="s">
        <v>253</v>
      </c>
      <c r="W150" t="s">
        <v>254</v>
      </c>
      <c r="X150" t="s">
        <v>255</v>
      </c>
      <c r="Y150">
        <v>240</v>
      </c>
      <c r="Z150">
        <v>170</v>
      </c>
      <c r="AA150" s="1" t="s">
        <v>73</v>
      </c>
      <c r="AB150">
        <v>1010801</v>
      </c>
      <c r="AC150">
        <v>1010802</v>
      </c>
      <c r="AD150">
        <v>10108</v>
      </c>
      <c r="AE150" s="1" t="s">
        <v>63</v>
      </c>
      <c r="AF150" t="s">
        <v>76</v>
      </c>
    </row>
    <row r="151" spans="1:32" x14ac:dyDescent="0.15">
      <c r="A151">
        <f t="shared" si="91"/>
        <v>11709</v>
      </c>
      <c r="B151">
        <f t="shared" si="92"/>
        <v>117</v>
      </c>
      <c r="C151" s="1" t="s">
        <v>220</v>
      </c>
      <c r="D151" s="1" t="s">
        <v>50</v>
      </c>
      <c r="E151">
        <v>1</v>
      </c>
      <c r="F151">
        <f t="shared" si="93"/>
        <v>1009</v>
      </c>
      <c r="G151" s="1" t="str">
        <f t="shared" si="93"/>
        <v>map9</v>
      </c>
      <c r="I151" t="str">
        <f t="shared" si="95"/>
        <v>860;177</v>
      </c>
      <c r="J151">
        <v>15300</v>
      </c>
      <c r="K151">
        <v>4</v>
      </c>
      <c r="L151">
        <v>8100</v>
      </c>
      <c r="M151">
        <v>5</v>
      </c>
      <c r="N151">
        <v>50</v>
      </c>
      <c r="O151" s="1" t="s">
        <v>34</v>
      </c>
      <c r="T151" s="1" t="s">
        <v>272</v>
      </c>
      <c r="U151" s="1" t="str">
        <f t="shared" si="86"/>
        <v>ui/stage/deng1.png</v>
      </c>
      <c r="V151" t="s">
        <v>253</v>
      </c>
      <c r="W151" t="s">
        <v>254</v>
      </c>
      <c r="X151" t="s">
        <v>255</v>
      </c>
      <c r="Y151">
        <v>260</v>
      </c>
      <c r="Z151">
        <v>180</v>
      </c>
      <c r="AA151" s="1" t="s">
        <v>73</v>
      </c>
      <c r="AB151">
        <v>1010901</v>
      </c>
      <c r="AC151">
        <v>1010902</v>
      </c>
      <c r="AD151">
        <v>10109</v>
      </c>
      <c r="AE151" s="1" t="s">
        <v>61</v>
      </c>
      <c r="AF151" t="s">
        <v>76</v>
      </c>
    </row>
    <row r="152" spans="1:32" x14ac:dyDescent="0.15">
      <c r="A152">
        <f t="shared" si="91"/>
        <v>11801</v>
      </c>
      <c r="B152">
        <f t="shared" si="92"/>
        <v>118</v>
      </c>
      <c r="C152" s="1" t="s">
        <v>221</v>
      </c>
      <c r="D152" s="1" t="s">
        <v>49</v>
      </c>
      <c r="E152">
        <v>1</v>
      </c>
      <c r="F152">
        <f t="shared" si="93"/>
        <v>1001</v>
      </c>
      <c r="G152" s="1" t="str">
        <f t="shared" si="93"/>
        <v>map1</v>
      </c>
      <c r="H152">
        <f t="shared" ref="H152" si="105">A153</f>
        <v>11802</v>
      </c>
      <c r="I152" t="str">
        <f t="shared" si="95"/>
        <v>203;443</v>
      </c>
      <c r="J152">
        <v>15400</v>
      </c>
      <c r="K152">
        <v>4</v>
      </c>
      <c r="L152">
        <v>8150</v>
      </c>
      <c r="M152">
        <v>5</v>
      </c>
      <c r="N152">
        <v>50</v>
      </c>
      <c r="O152" s="1" t="s">
        <v>34</v>
      </c>
      <c r="T152" s="1" t="s">
        <v>270</v>
      </c>
      <c r="U152" s="1" t="str">
        <f t="shared" si="86"/>
        <v>ui/stage/deng1.png</v>
      </c>
      <c r="V152" t="s">
        <v>253</v>
      </c>
      <c r="W152" t="s">
        <v>254</v>
      </c>
      <c r="X152" t="s">
        <v>255</v>
      </c>
      <c r="Y152">
        <v>100</v>
      </c>
      <c r="Z152">
        <v>100</v>
      </c>
      <c r="AA152" s="1" t="s">
        <v>74</v>
      </c>
      <c r="AB152">
        <v>1010101</v>
      </c>
      <c r="AC152">
        <v>1010102</v>
      </c>
      <c r="AD152">
        <v>10101</v>
      </c>
      <c r="AE152" s="1" t="s">
        <v>61</v>
      </c>
      <c r="AF152" t="str">
        <f>"("&amp;VLOOKUP(AD152,[1]Sheet1!$A:$Q,3,0)&amp;","&amp;VLOOKUP(AD152,[1]Sheet1!$A:$Q,4,0)&amp;");("&amp;VLOOKUP(AD152,[1]Sheet1!$A:$Q,7,0)&amp;","&amp;VLOOKUP(AD152,[1]Sheet1!$A:$Q,8,0)&amp;");("&amp;VLOOKUP(AD152,[1]Sheet1!$A:$Q,11,0)&amp;","&amp;VLOOKUP(AD152,[1]Sheet1!$A:$Q,12,0)&amp;");("&amp;VLOOKUP(AD152,[1]Sheet1!$A:$Q,15,0)&amp;","&amp;VLOOKUP(AD152,[1]Sheet1!$A:$Q,16,0)&amp;")"</f>
        <v>(2,10011101);(2,20002401);(1,1);(1,2)</v>
      </c>
    </row>
    <row r="153" spans="1:32" x14ac:dyDescent="0.15">
      <c r="A153">
        <f t="shared" si="91"/>
        <v>11802</v>
      </c>
      <c r="B153">
        <f t="shared" si="92"/>
        <v>118</v>
      </c>
      <c r="C153" s="1" t="s">
        <v>222</v>
      </c>
      <c r="D153" s="1" t="s">
        <v>48</v>
      </c>
      <c r="E153">
        <v>1</v>
      </c>
      <c r="F153">
        <f t="shared" si="93"/>
        <v>1002</v>
      </c>
      <c r="G153" s="1" t="str">
        <f t="shared" si="93"/>
        <v>map2</v>
      </c>
      <c r="H153" t="str">
        <f t="shared" ref="H153" si="106">A154&amp;";"&amp;A155</f>
        <v>11803;11804</v>
      </c>
      <c r="I153" t="str">
        <f t="shared" si="95"/>
        <v>332;530</v>
      </c>
      <c r="J153">
        <v>15500</v>
      </c>
      <c r="K153">
        <v>4</v>
      </c>
      <c r="L153">
        <v>8200</v>
      </c>
      <c r="M153">
        <v>5</v>
      </c>
      <c r="N153">
        <v>50</v>
      </c>
      <c r="O153" s="1" t="s">
        <v>34</v>
      </c>
      <c r="T153" s="1" t="s">
        <v>270</v>
      </c>
      <c r="U153" s="1" t="str">
        <f t="shared" si="86"/>
        <v>ui/stage/deng1.png</v>
      </c>
      <c r="V153" t="s">
        <v>253</v>
      </c>
      <c r="W153" t="s">
        <v>254</v>
      </c>
      <c r="X153" t="s">
        <v>255</v>
      </c>
      <c r="Y153">
        <v>120</v>
      </c>
      <c r="Z153">
        <v>110</v>
      </c>
      <c r="AA153" s="1" t="s">
        <v>75</v>
      </c>
      <c r="AB153">
        <v>1010201</v>
      </c>
      <c r="AC153">
        <v>1010202</v>
      </c>
      <c r="AD153">
        <v>10102</v>
      </c>
      <c r="AE153" s="1" t="s">
        <v>62</v>
      </c>
      <c r="AF153" t="str">
        <f>"("&amp;VLOOKUP(AD153,[1]Sheet1!$A:$Q,3,0)&amp;","&amp;VLOOKUP(AD153,[1]Sheet1!$A:$Q,4,0)&amp;");("&amp;VLOOKUP(AD153,[1]Sheet1!$A:$Q,7,0)&amp;","&amp;VLOOKUP(AD153,[1]Sheet1!$A:$Q,8,0)&amp;");("&amp;VLOOKUP(AD153,[1]Sheet1!$A:$Q,11,0)&amp;","&amp;VLOOKUP(AD153,[1]Sheet1!$A:$Q,12,0)&amp;");("&amp;VLOOKUP(AD153,[1]Sheet1!$A:$Q,15,0)&amp;","&amp;VLOOKUP(AD153,[1]Sheet1!$A:$Q,16,0)&amp;")"</f>
        <v>(2,10011102);(2,20002402);(1,1);(1,2)</v>
      </c>
    </row>
    <row r="154" spans="1:32" x14ac:dyDescent="0.15">
      <c r="A154">
        <f t="shared" si="91"/>
        <v>11803</v>
      </c>
      <c r="B154">
        <f t="shared" si="92"/>
        <v>118</v>
      </c>
      <c r="C154" s="1" t="s">
        <v>223</v>
      </c>
      <c r="D154" s="1" t="s">
        <v>47</v>
      </c>
      <c r="E154">
        <v>1</v>
      </c>
      <c r="F154">
        <f t="shared" si="93"/>
        <v>1003</v>
      </c>
      <c r="G154" s="1" t="str">
        <f t="shared" si="93"/>
        <v>map3</v>
      </c>
      <c r="I154" t="str">
        <f t="shared" si="95"/>
        <v>332;381</v>
      </c>
      <c r="J154">
        <v>15600</v>
      </c>
      <c r="K154">
        <v>4</v>
      </c>
      <c r="L154">
        <v>8250</v>
      </c>
      <c r="M154">
        <v>5</v>
      </c>
      <c r="N154">
        <v>50</v>
      </c>
      <c r="O154" s="1" t="s">
        <v>34</v>
      </c>
      <c r="T154" s="1" t="s">
        <v>270</v>
      </c>
      <c r="U154" s="1" t="str">
        <f t="shared" si="86"/>
        <v>ui/stage/deng1.png</v>
      </c>
      <c r="V154" t="s">
        <v>253</v>
      </c>
      <c r="W154" t="s">
        <v>254</v>
      </c>
      <c r="X154" t="s">
        <v>255</v>
      </c>
      <c r="Y154">
        <v>140</v>
      </c>
      <c r="Z154">
        <v>120</v>
      </c>
      <c r="AA154" s="1" t="s">
        <v>73</v>
      </c>
      <c r="AB154">
        <v>1010301</v>
      </c>
      <c r="AC154">
        <v>1010302</v>
      </c>
      <c r="AD154">
        <v>10103</v>
      </c>
      <c r="AE154" s="1" t="s">
        <v>63</v>
      </c>
      <c r="AF154" t="str">
        <f>"("&amp;VLOOKUP(AD154,[1]Sheet1!$A:$Q,3,0)&amp;","&amp;VLOOKUP(AD154,[1]Sheet1!$A:$Q,4,0)&amp;");("&amp;VLOOKUP(AD154,[1]Sheet1!$A:$Q,7,0)&amp;","&amp;VLOOKUP(AD154,[1]Sheet1!$A:$Q,8,0)&amp;");("&amp;VLOOKUP(AD154,[1]Sheet1!$A:$Q,11,0)&amp;","&amp;VLOOKUP(AD154,[1]Sheet1!$A:$Q,12,0)&amp;");("&amp;VLOOKUP(AD154,[1]Sheet1!$A:$Q,15,0)&amp;","&amp;VLOOKUP(AD154,[1]Sheet1!$A:$Q,16,0)&amp;")"</f>
        <v>(2,10011103);(2,20002403);(1,1);(1,2)</v>
      </c>
    </row>
    <row r="155" spans="1:32" x14ac:dyDescent="0.15">
      <c r="A155">
        <f t="shared" si="91"/>
        <v>11804</v>
      </c>
      <c r="B155">
        <f t="shared" si="92"/>
        <v>118</v>
      </c>
      <c r="C155" s="1" t="s">
        <v>224</v>
      </c>
      <c r="D155" s="1" t="s">
        <v>50</v>
      </c>
      <c r="E155">
        <v>1</v>
      </c>
      <c r="F155">
        <f t="shared" si="93"/>
        <v>1004</v>
      </c>
      <c r="G155" s="1" t="str">
        <f t="shared" si="93"/>
        <v>map4</v>
      </c>
      <c r="H155">
        <f t="shared" ref="H155" si="107">A156</f>
        <v>11805</v>
      </c>
      <c r="I155" t="str">
        <f t="shared" si="95"/>
        <v>521;359</v>
      </c>
      <c r="J155">
        <v>15700</v>
      </c>
      <c r="K155">
        <v>4</v>
      </c>
      <c r="L155">
        <v>8300</v>
      </c>
      <c r="M155">
        <v>5</v>
      </c>
      <c r="N155">
        <v>50</v>
      </c>
      <c r="O155" s="1" t="s">
        <v>34</v>
      </c>
      <c r="T155" s="1" t="s">
        <v>270</v>
      </c>
      <c r="U155" s="1" t="str">
        <f t="shared" si="86"/>
        <v>ui/stage/deng1.png</v>
      </c>
      <c r="V155" t="s">
        <v>253</v>
      </c>
      <c r="W155" t="s">
        <v>254</v>
      </c>
      <c r="X155" t="s">
        <v>255</v>
      </c>
      <c r="Y155">
        <v>160</v>
      </c>
      <c r="Z155">
        <v>130</v>
      </c>
      <c r="AA155" s="1" t="s">
        <v>73</v>
      </c>
      <c r="AB155">
        <v>1010401</v>
      </c>
      <c r="AC155">
        <v>1010402</v>
      </c>
      <c r="AD155">
        <v>10104</v>
      </c>
      <c r="AE155" s="1" t="s">
        <v>61</v>
      </c>
      <c r="AF155" t="str">
        <f>"("&amp;VLOOKUP(AD155,[1]Sheet1!$A:$Q,3,0)&amp;","&amp;VLOOKUP(AD155,[1]Sheet1!$A:$Q,4,0)&amp;");("&amp;VLOOKUP(AD155,[1]Sheet1!$A:$Q,7,0)&amp;","&amp;VLOOKUP(AD155,[1]Sheet1!$A:$Q,8,0)&amp;");("&amp;VLOOKUP(AD155,[1]Sheet1!$A:$Q,11,0)&amp;","&amp;VLOOKUP(AD155,[1]Sheet1!$A:$Q,12,0)&amp;");("&amp;VLOOKUP(AD155,[1]Sheet1!$A:$Q,15,0)&amp;","&amp;VLOOKUP(AD155,[1]Sheet1!$A:$Q,16,0)&amp;")"</f>
        <v>(2,10011104);(2,20002404);(1,1);(1,2)</v>
      </c>
    </row>
    <row r="156" spans="1:32" x14ac:dyDescent="0.15">
      <c r="A156">
        <f t="shared" si="91"/>
        <v>11805</v>
      </c>
      <c r="B156">
        <f t="shared" si="92"/>
        <v>118</v>
      </c>
      <c r="C156" s="1" t="s">
        <v>225</v>
      </c>
      <c r="D156" s="1" t="s">
        <v>49</v>
      </c>
      <c r="E156">
        <v>1</v>
      </c>
      <c r="F156">
        <f t="shared" si="93"/>
        <v>1005</v>
      </c>
      <c r="G156" s="1" t="str">
        <f t="shared" si="93"/>
        <v>map5</v>
      </c>
      <c r="H156" t="str">
        <f t="shared" ref="H156" si="108">A157&amp;";"&amp;A158</f>
        <v>11806;11807</v>
      </c>
      <c r="I156" t="str">
        <f t="shared" si="95"/>
        <v>478;234</v>
      </c>
      <c r="J156">
        <v>15800</v>
      </c>
      <c r="K156">
        <v>4</v>
      </c>
      <c r="L156">
        <v>8350</v>
      </c>
      <c r="M156">
        <v>5</v>
      </c>
      <c r="N156">
        <v>50</v>
      </c>
      <c r="O156" s="1" t="s">
        <v>34</v>
      </c>
      <c r="T156" s="1" t="s">
        <v>272</v>
      </c>
      <c r="U156" s="1" t="str">
        <f t="shared" si="86"/>
        <v>ui/stage/deng1.png</v>
      </c>
      <c r="V156" t="s">
        <v>253</v>
      </c>
      <c r="W156" t="s">
        <v>254</v>
      </c>
      <c r="X156" t="s">
        <v>255</v>
      </c>
      <c r="Y156">
        <v>180</v>
      </c>
      <c r="Z156">
        <v>140</v>
      </c>
      <c r="AA156" s="1" t="s">
        <v>73</v>
      </c>
      <c r="AB156">
        <v>1010501</v>
      </c>
      <c r="AC156">
        <v>1010502</v>
      </c>
      <c r="AD156">
        <v>10105</v>
      </c>
      <c r="AE156" s="1" t="s">
        <v>61</v>
      </c>
      <c r="AF156" t="s">
        <v>76</v>
      </c>
    </row>
    <row r="157" spans="1:32" x14ac:dyDescent="0.15">
      <c r="A157">
        <f t="shared" si="91"/>
        <v>11806</v>
      </c>
      <c r="B157">
        <f t="shared" si="92"/>
        <v>118</v>
      </c>
      <c r="C157" s="1" t="s">
        <v>226</v>
      </c>
      <c r="D157" s="1" t="s">
        <v>48</v>
      </c>
      <c r="E157">
        <v>1</v>
      </c>
      <c r="F157">
        <f t="shared" si="93"/>
        <v>1006</v>
      </c>
      <c r="G157" s="1" t="str">
        <f t="shared" si="93"/>
        <v>map6</v>
      </c>
      <c r="I157" t="str">
        <f t="shared" si="95"/>
        <v>627;246</v>
      </c>
      <c r="J157">
        <v>15900</v>
      </c>
      <c r="K157">
        <v>4</v>
      </c>
      <c r="L157">
        <v>8400</v>
      </c>
      <c r="M157">
        <v>5</v>
      </c>
      <c r="N157">
        <v>50</v>
      </c>
      <c r="O157" s="1" t="s">
        <v>34</v>
      </c>
      <c r="T157" s="1" t="s">
        <v>270</v>
      </c>
      <c r="U157" s="1" t="str">
        <f t="shared" si="86"/>
        <v>ui/stage/deng1.png</v>
      </c>
      <c r="V157" t="s">
        <v>253</v>
      </c>
      <c r="W157" t="s">
        <v>254</v>
      </c>
      <c r="X157" t="s">
        <v>255</v>
      </c>
      <c r="Y157">
        <v>200</v>
      </c>
      <c r="Z157">
        <v>150</v>
      </c>
      <c r="AA157" s="1" t="s">
        <v>73</v>
      </c>
      <c r="AB157">
        <v>1010601</v>
      </c>
      <c r="AC157">
        <v>1010602</v>
      </c>
      <c r="AD157">
        <v>10106</v>
      </c>
      <c r="AE157" s="1" t="s">
        <v>61</v>
      </c>
      <c r="AF157" t="s">
        <v>76</v>
      </c>
    </row>
    <row r="158" spans="1:32" x14ac:dyDescent="0.15">
      <c r="A158">
        <f t="shared" si="91"/>
        <v>11807</v>
      </c>
      <c r="B158">
        <f t="shared" si="92"/>
        <v>118</v>
      </c>
      <c r="C158" s="1" t="s">
        <v>227</v>
      </c>
      <c r="D158" s="1" t="s">
        <v>47</v>
      </c>
      <c r="E158">
        <v>1</v>
      </c>
      <c r="F158">
        <f t="shared" si="93"/>
        <v>1007</v>
      </c>
      <c r="G158" s="1" t="str">
        <f t="shared" si="93"/>
        <v>map7</v>
      </c>
      <c r="H158">
        <f t="shared" ref="H158" si="109">A159</f>
        <v>11808</v>
      </c>
      <c r="I158" t="str">
        <f t="shared" si="95"/>
        <v>660;408</v>
      </c>
      <c r="J158">
        <v>16000</v>
      </c>
      <c r="K158">
        <v>4</v>
      </c>
      <c r="L158">
        <v>8450</v>
      </c>
      <c r="M158">
        <v>5</v>
      </c>
      <c r="N158">
        <v>50</v>
      </c>
      <c r="O158" s="1" t="s">
        <v>34</v>
      </c>
      <c r="T158" s="1" t="s">
        <v>270</v>
      </c>
      <c r="U158" s="1" t="str">
        <f t="shared" si="86"/>
        <v>ui/stage/deng1.png</v>
      </c>
      <c r="V158" t="s">
        <v>253</v>
      </c>
      <c r="W158" t="s">
        <v>254</v>
      </c>
      <c r="X158" t="s">
        <v>255</v>
      </c>
      <c r="Y158">
        <v>220</v>
      </c>
      <c r="Z158">
        <v>160</v>
      </c>
      <c r="AA158" s="1" t="s">
        <v>73</v>
      </c>
      <c r="AB158">
        <v>1010701</v>
      </c>
      <c r="AC158">
        <v>1010702</v>
      </c>
      <c r="AD158">
        <v>10107</v>
      </c>
      <c r="AE158" s="1" t="s">
        <v>62</v>
      </c>
      <c r="AF158" t="s">
        <v>76</v>
      </c>
    </row>
    <row r="159" spans="1:32" x14ac:dyDescent="0.15">
      <c r="A159">
        <f t="shared" si="91"/>
        <v>11808</v>
      </c>
      <c r="B159">
        <f t="shared" si="92"/>
        <v>118</v>
      </c>
      <c r="C159" s="1" t="s">
        <v>228</v>
      </c>
      <c r="D159" s="1" t="s">
        <v>50</v>
      </c>
      <c r="E159">
        <v>1</v>
      </c>
      <c r="F159">
        <f t="shared" si="93"/>
        <v>1008</v>
      </c>
      <c r="G159" s="1" t="str">
        <f t="shared" si="93"/>
        <v>map8</v>
      </c>
      <c r="H159" t="str">
        <f t="shared" ref="H159" si="110">A160&amp;";"&amp;A161</f>
        <v>11809;11901</v>
      </c>
      <c r="I159" t="str">
        <f t="shared" si="95"/>
        <v>827;328</v>
      </c>
      <c r="J159">
        <v>16100</v>
      </c>
      <c r="K159">
        <v>4</v>
      </c>
      <c r="L159">
        <v>8500</v>
      </c>
      <c r="M159">
        <v>5</v>
      </c>
      <c r="N159">
        <v>50</v>
      </c>
      <c r="O159" s="1" t="s">
        <v>34</v>
      </c>
      <c r="T159" s="1" t="s">
        <v>270</v>
      </c>
      <c r="U159" s="1" t="str">
        <f t="shared" si="86"/>
        <v>ui/stage/deng1.png</v>
      </c>
      <c r="V159" t="s">
        <v>253</v>
      </c>
      <c r="W159" t="s">
        <v>254</v>
      </c>
      <c r="X159" t="s">
        <v>255</v>
      </c>
      <c r="Y159">
        <v>240</v>
      </c>
      <c r="Z159">
        <v>170</v>
      </c>
      <c r="AA159" s="1" t="s">
        <v>73</v>
      </c>
      <c r="AB159">
        <v>1010801</v>
      </c>
      <c r="AC159">
        <v>1010802</v>
      </c>
      <c r="AD159">
        <v>10108</v>
      </c>
      <c r="AE159" s="1" t="s">
        <v>63</v>
      </c>
      <c r="AF159" t="s">
        <v>76</v>
      </c>
    </row>
    <row r="160" spans="1:32" x14ac:dyDescent="0.15">
      <c r="A160">
        <f t="shared" si="91"/>
        <v>11809</v>
      </c>
      <c r="B160">
        <f t="shared" si="92"/>
        <v>118</v>
      </c>
      <c r="C160" s="1" t="s">
        <v>229</v>
      </c>
      <c r="D160" s="1" t="s">
        <v>49</v>
      </c>
      <c r="E160">
        <v>1</v>
      </c>
      <c r="F160">
        <f t="shared" si="93"/>
        <v>1009</v>
      </c>
      <c r="G160" s="1" t="str">
        <f t="shared" si="93"/>
        <v>map9</v>
      </c>
      <c r="I160" t="str">
        <f t="shared" si="95"/>
        <v>860;177</v>
      </c>
      <c r="J160">
        <v>16200</v>
      </c>
      <c r="K160">
        <v>4</v>
      </c>
      <c r="L160">
        <v>8550</v>
      </c>
      <c r="M160">
        <v>5</v>
      </c>
      <c r="N160">
        <v>50</v>
      </c>
      <c r="O160" s="1" t="s">
        <v>34</v>
      </c>
      <c r="T160" s="1" t="s">
        <v>272</v>
      </c>
      <c r="U160" s="1" t="str">
        <f t="shared" si="86"/>
        <v>ui/stage/deng1.png</v>
      </c>
      <c r="V160" t="s">
        <v>253</v>
      </c>
      <c r="W160" t="s">
        <v>254</v>
      </c>
      <c r="X160" t="s">
        <v>255</v>
      </c>
      <c r="Y160">
        <v>260</v>
      </c>
      <c r="Z160">
        <v>180</v>
      </c>
      <c r="AA160" s="1" t="s">
        <v>73</v>
      </c>
      <c r="AB160">
        <v>1010901</v>
      </c>
      <c r="AC160">
        <v>1010902</v>
      </c>
      <c r="AD160">
        <v>10109</v>
      </c>
      <c r="AE160" s="1" t="s">
        <v>61</v>
      </c>
      <c r="AF160" t="s">
        <v>76</v>
      </c>
    </row>
    <row r="161" spans="1:32" x14ac:dyDescent="0.15">
      <c r="A161">
        <f t="shared" si="91"/>
        <v>11901</v>
      </c>
      <c r="B161">
        <f t="shared" si="92"/>
        <v>119</v>
      </c>
      <c r="C161" s="1" t="s">
        <v>230</v>
      </c>
      <c r="D161" s="1" t="s">
        <v>48</v>
      </c>
      <c r="E161">
        <v>1</v>
      </c>
      <c r="F161">
        <f t="shared" si="93"/>
        <v>1001</v>
      </c>
      <c r="G161" s="1" t="str">
        <f t="shared" si="93"/>
        <v>map1</v>
      </c>
      <c r="H161">
        <f t="shared" ref="H161" si="111">A162</f>
        <v>11902</v>
      </c>
      <c r="I161" t="str">
        <f t="shared" si="95"/>
        <v>203;443</v>
      </c>
      <c r="J161">
        <v>16300</v>
      </c>
      <c r="K161">
        <v>4</v>
      </c>
      <c r="L161">
        <v>8600</v>
      </c>
      <c r="M161">
        <v>5</v>
      </c>
      <c r="N161">
        <v>50</v>
      </c>
      <c r="O161" s="1" t="s">
        <v>34</v>
      </c>
      <c r="T161" s="1" t="s">
        <v>270</v>
      </c>
      <c r="U161" s="1" t="str">
        <f t="shared" si="86"/>
        <v>ui/stage/deng1.png</v>
      </c>
      <c r="V161" t="s">
        <v>253</v>
      </c>
      <c r="W161" t="s">
        <v>254</v>
      </c>
      <c r="X161" t="s">
        <v>255</v>
      </c>
      <c r="Y161">
        <v>100</v>
      </c>
      <c r="Z161">
        <v>100</v>
      </c>
      <c r="AA161" s="1" t="s">
        <v>74</v>
      </c>
      <c r="AB161">
        <v>1010101</v>
      </c>
      <c r="AC161">
        <v>1010102</v>
      </c>
      <c r="AD161">
        <v>10101</v>
      </c>
      <c r="AE161" s="1" t="s">
        <v>61</v>
      </c>
      <c r="AF161" t="str">
        <f>"("&amp;VLOOKUP(AD161,[1]Sheet1!$A:$Q,3,0)&amp;","&amp;VLOOKUP(AD161,[1]Sheet1!$A:$Q,4,0)&amp;");("&amp;VLOOKUP(AD161,[1]Sheet1!$A:$Q,7,0)&amp;","&amp;VLOOKUP(AD161,[1]Sheet1!$A:$Q,8,0)&amp;");("&amp;VLOOKUP(AD161,[1]Sheet1!$A:$Q,11,0)&amp;","&amp;VLOOKUP(AD161,[1]Sheet1!$A:$Q,12,0)&amp;");("&amp;VLOOKUP(AD161,[1]Sheet1!$A:$Q,15,0)&amp;","&amp;VLOOKUP(AD161,[1]Sheet1!$A:$Q,16,0)&amp;")"</f>
        <v>(2,10011101);(2,20002401);(1,1);(1,2)</v>
      </c>
    </row>
    <row r="162" spans="1:32" x14ac:dyDescent="0.15">
      <c r="A162">
        <f t="shared" si="91"/>
        <v>11902</v>
      </c>
      <c r="B162">
        <f t="shared" si="92"/>
        <v>119</v>
      </c>
      <c r="C162" s="1" t="s">
        <v>231</v>
      </c>
      <c r="D162" s="1" t="s">
        <v>47</v>
      </c>
      <c r="E162">
        <v>1</v>
      </c>
      <c r="F162">
        <f t="shared" si="93"/>
        <v>1002</v>
      </c>
      <c r="G162" s="1" t="str">
        <f t="shared" si="93"/>
        <v>map2</v>
      </c>
      <c r="H162" t="str">
        <f t="shared" ref="H162" si="112">A163&amp;";"&amp;A164</f>
        <v>11903;11904</v>
      </c>
      <c r="I162" t="str">
        <f t="shared" si="95"/>
        <v>332;530</v>
      </c>
      <c r="J162">
        <v>16400</v>
      </c>
      <c r="K162">
        <v>4</v>
      </c>
      <c r="L162">
        <v>8650</v>
      </c>
      <c r="M162">
        <v>5</v>
      </c>
      <c r="N162">
        <v>50</v>
      </c>
      <c r="O162" s="1" t="s">
        <v>34</v>
      </c>
      <c r="T162" s="1" t="s">
        <v>270</v>
      </c>
      <c r="U162" s="1" t="str">
        <f t="shared" si="86"/>
        <v>ui/stage/deng1.png</v>
      </c>
      <c r="V162" t="s">
        <v>253</v>
      </c>
      <c r="W162" t="s">
        <v>254</v>
      </c>
      <c r="X162" t="s">
        <v>255</v>
      </c>
      <c r="Y162">
        <v>120</v>
      </c>
      <c r="Z162">
        <v>110</v>
      </c>
      <c r="AA162" s="1" t="s">
        <v>75</v>
      </c>
      <c r="AB162">
        <v>1010201</v>
      </c>
      <c r="AC162">
        <v>1010202</v>
      </c>
      <c r="AD162">
        <v>10102</v>
      </c>
      <c r="AE162" s="1" t="s">
        <v>62</v>
      </c>
      <c r="AF162" t="str">
        <f>"("&amp;VLOOKUP(AD162,[1]Sheet1!$A:$Q,3,0)&amp;","&amp;VLOOKUP(AD162,[1]Sheet1!$A:$Q,4,0)&amp;");("&amp;VLOOKUP(AD162,[1]Sheet1!$A:$Q,7,0)&amp;","&amp;VLOOKUP(AD162,[1]Sheet1!$A:$Q,8,0)&amp;");("&amp;VLOOKUP(AD162,[1]Sheet1!$A:$Q,11,0)&amp;","&amp;VLOOKUP(AD162,[1]Sheet1!$A:$Q,12,0)&amp;");("&amp;VLOOKUP(AD162,[1]Sheet1!$A:$Q,15,0)&amp;","&amp;VLOOKUP(AD162,[1]Sheet1!$A:$Q,16,0)&amp;")"</f>
        <v>(2,10011102);(2,20002402);(1,1);(1,2)</v>
      </c>
    </row>
    <row r="163" spans="1:32" x14ac:dyDescent="0.15">
      <c r="A163">
        <f t="shared" si="91"/>
        <v>11903</v>
      </c>
      <c r="B163">
        <f t="shared" si="92"/>
        <v>119</v>
      </c>
      <c r="C163" s="1" t="s">
        <v>232</v>
      </c>
      <c r="D163" s="1" t="s">
        <v>50</v>
      </c>
      <c r="E163">
        <v>1</v>
      </c>
      <c r="F163">
        <f t="shared" si="93"/>
        <v>1003</v>
      </c>
      <c r="G163" s="1" t="str">
        <f t="shared" si="93"/>
        <v>map3</v>
      </c>
      <c r="I163" t="str">
        <f t="shared" si="95"/>
        <v>332;381</v>
      </c>
      <c r="J163">
        <v>16500</v>
      </c>
      <c r="K163">
        <v>4</v>
      </c>
      <c r="L163">
        <v>8700</v>
      </c>
      <c r="M163">
        <v>5</v>
      </c>
      <c r="N163">
        <v>50</v>
      </c>
      <c r="O163" s="1" t="s">
        <v>34</v>
      </c>
      <c r="T163" s="1" t="s">
        <v>270</v>
      </c>
      <c r="U163" s="1" t="str">
        <f t="shared" si="86"/>
        <v>ui/stage/deng1.png</v>
      </c>
      <c r="V163" t="s">
        <v>253</v>
      </c>
      <c r="W163" t="s">
        <v>254</v>
      </c>
      <c r="X163" t="s">
        <v>255</v>
      </c>
      <c r="Y163">
        <v>140</v>
      </c>
      <c r="Z163">
        <v>120</v>
      </c>
      <c r="AA163" s="1" t="s">
        <v>73</v>
      </c>
      <c r="AB163">
        <v>1010301</v>
      </c>
      <c r="AC163">
        <v>1010302</v>
      </c>
      <c r="AD163">
        <v>10103</v>
      </c>
      <c r="AE163" s="1" t="s">
        <v>63</v>
      </c>
      <c r="AF163" t="str">
        <f>"("&amp;VLOOKUP(AD163,[1]Sheet1!$A:$Q,3,0)&amp;","&amp;VLOOKUP(AD163,[1]Sheet1!$A:$Q,4,0)&amp;");("&amp;VLOOKUP(AD163,[1]Sheet1!$A:$Q,7,0)&amp;","&amp;VLOOKUP(AD163,[1]Sheet1!$A:$Q,8,0)&amp;");("&amp;VLOOKUP(AD163,[1]Sheet1!$A:$Q,11,0)&amp;","&amp;VLOOKUP(AD163,[1]Sheet1!$A:$Q,12,0)&amp;");("&amp;VLOOKUP(AD163,[1]Sheet1!$A:$Q,15,0)&amp;","&amp;VLOOKUP(AD163,[1]Sheet1!$A:$Q,16,0)&amp;")"</f>
        <v>(2,10011103);(2,20002403);(1,1);(1,2)</v>
      </c>
    </row>
    <row r="164" spans="1:32" x14ac:dyDescent="0.15">
      <c r="A164">
        <f t="shared" si="91"/>
        <v>11904</v>
      </c>
      <c r="B164">
        <f t="shared" si="92"/>
        <v>119</v>
      </c>
      <c r="C164" s="1" t="s">
        <v>233</v>
      </c>
      <c r="D164" s="1" t="s">
        <v>49</v>
      </c>
      <c r="E164">
        <v>1</v>
      </c>
      <c r="F164">
        <f t="shared" si="93"/>
        <v>1004</v>
      </c>
      <c r="G164" s="1" t="str">
        <f t="shared" si="93"/>
        <v>map4</v>
      </c>
      <c r="H164">
        <f t="shared" ref="H164" si="113">A165</f>
        <v>11905</v>
      </c>
      <c r="I164" t="str">
        <f t="shared" si="95"/>
        <v>521;359</v>
      </c>
      <c r="J164">
        <v>16600</v>
      </c>
      <c r="K164">
        <v>4</v>
      </c>
      <c r="L164">
        <v>8750</v>
      </c>
      <c r="M164">
        <v>5</v>
      </c>
      <c r="N164">
        <v>50</v>
      </c>
      <c r="O164" s="1" t="s">
        <v>34</v>
      </c>
      <c r="T164" s="1" t="s">
        <v>270</v>
      </c>
      <c r="U164" s="1" t="str">
        <f t="shared" si="86"/>
        <v>ui/stage/deng1.png</v>
      </c>
      <c r="V164" t="s">
        <v>253</v>
      </c>
      <c r="W164" t="s">
        <v>254</v>
      </c>
      <c r="X164" t="s">
        <v>255</v>
      </c>
      <c r="Y164">
        <v>160</v>
      </c>
      <c r="Z164">
        <v>130</v>
      </c>
      <c r="AA164" s="1" t="s">
        <v>73</v>
      </c>
      <c r="AB164">
        <v>1010401</v>
      </c>
      <c r="AC164">
        <v>1010402</v>
      </c>
      <c r="AD164">
        <v>10104</v>
      </c>
      <c r="AE164" s="1" t="s">
        <v>61</v>
      </c>
      <c r="AF164" t="str">
        <f>"("&amp;VLOOKUP(AD164,[1]Sheet1!$A:$Q,3,0)&amp;","&amp;VLOOKUP(AD164,[1]Sheet1!$A:$Q,4,0)&amp;");("&amp;VLOOKUP(AD164,[1]Sheet1!$A:$Q,7,0)&amp;","&amp;VLOOKUP(AD164,[1]Sheet1!$A:$Q,8,0)&amp;");("&amp;VLOOKUP(AD164,[1]Sheet1!$A:$Q,11,0)&amp;","&amp;VLOOKUP(AD164,[1]Sheet1!$A:$Q,12,0)&amp;");("&amp;VLOOKUP(AD164,[1]Sheet1!$A:$Q,15,0)&amp;","&amp;VLOOKUP(AD164,[1]Sheet1!$A:$Q,16,0)&amp;")"</f>
        <v>(2,10011104);(2,20002404);(1,1);(1,2)</v>
      </c>
    </row>
    <row r="165" spans="1:32" x14ac:dyDescent="0.15">
      <c r="A165">
        <f t="shared" si="91"/>
        <v>11905</v>
      </c>
      <c r="B165">
        <f t="shared" si="92"/>
        <v>119</v>
      </c>
      <c r="C165" s="1" t="s">
        <v>234</v>
      </c>
      <c r="D165" s="1" t="s">
        <v>48</v>
      </c>
      <c r="E165">
        <v>1</v>
      </c>
      <c r="F165">
        <f t="shared" si="93"/>
        <v>1005</v>
      </c>
      <c r="G165" s="1" t="str">
        <f t="shared" si="93"/>
        <v>map5</v>
      </c>
      <c r="H165" t="str">
        <f t="shared" ref="H165" si="114">A166&amp;";"&amp;A167</f>
        <v>11906;11907</v>
      </c>
      <c r="I165" t="str">
        <f t="shared" si="95"/>
        <v>478;234</v>
      </c>
      <c r="J165">
        <v>16700</v>
      </c>
      <c r="K165">
        <v>4</v>
      </c>
      <c r="L165">
        <v>8800</v>
      </c>
      <c r="M165">
        <v>5</v>
      </c>
      <c r="N165">
        <v>50</v>
      </c>
      <c r="O165" s="1" t="s">
        <v>34</v>
      </c>
      <c r="T165" s="1" t="s">
        <v>272</v>
      </c>
      <c r="U165" s="1" t="str">
        <f t="shared" si="86"/>
        <v>ui/stage/deng1.png</v>
      </c>
      <c r="V165" t="s">
        <v>253</v>
      </c>
      <c r="W165" t="s">
        <v>254</v>
      </c>
      <c r="X165" t="s">
        <v>255</v>
      </c>
      <c r="Y165">
        <v>180</v>
      </c>
      <c r="Z165">
        <v>140</v>
      </c>
      <c r="AA165" s="1" t="s">
        <v>73</v>
      </c>
      <c r="AB165">
        <v>1010501</v>
      </c>
      <c r="AC165">
        <v>1010502</v>
      </c>
      <c r="AD165">
        <v>10105</v>
      </c>
      <c r="AE165" s="1" t="s">
        <v>61</v>
      </c>
      <c r="AF165" t="s">
        <v>76</v>
      </c>
    </row>
    <row r="166" spans="1:32" x14ac:dyDescent="0.15">
      <c r="A166">
        <f t="shared" si="91"/>
        <v>11906</v>
      </c>
      <c r="B166">
        <f t="shared" si="92"/>
        <v>119</v>
      </c>
      <c r="C166" s="1" t="s">
        <v>235</v>
      </c>
      <c r="D166" s="1" t="s">
        <v>47</v>
      </c>
      <c r="E166">
        <v>1</v>
      </c>
      <c r="F166">
        <f t="shared" si="93"/>
        <v>1006</v>
      </c>
      <c r="G166" s="1" t="str">
        <f t="shared" si="93"/>
        <v>map6</v>
      </c>
      <c r="I166" t="str">
        <f t="shared" si="95"/>
        <v>627;246</v>
      </c>
      <c r="J166">
        <v>16800</v>
      </c>
      <c r="K166">
        <v>4</v>
      </c>
      <c r="L166">
        <v>8850</v>
      </c>
      <c r="M166">
        <v>5</v>
      </c>
      <c r="N166">
        <v>50</v>
      </c>
      <c r="O166" s="1" t="s">
        <v>34</v>
      </c>
      <c r="T166" s="1" t="s">
        <v>270</v>
      </c>
      <c r="U166" s="1" t="str">
        <f t="shared" si="86"/>
        <v>ui/stage/deng1.png</v>
      </c>
      <c r="V166" t="s">
        <v>253</v>
      </c>
      <c r="W166" t="s">
        <v>254</v>
      </c>
      <c r="X166" t="s">
        <v>255</v>
      </c>
      <c r="Y166">
        <v>200</v>
      </c>
      <c r="Z166">
        <v>150</v>
      </c>
      <c r="AA166" s="1" t="s">
        <v>73</v>
      </c>
      <c r="AB166">
        <v>1010601</v>
      </c>
      <c r="AC166">
        <v>1010602</v>
      </c>
      <c r="AD166">
        <v>10106</v>
      </c>
      <c r="AE166" s="1" t="s">
        <v>61</v>
      </c>
      <c r="AF166" t="s">
        <v>76</v>
      </c>
    </row>
    <row r="167" spans="1:32" x14ac:dyDescent="0.15">
      <c r="A167">
        <f t="shared" si="91"/>
        <v>11907</v>
      </c>
      <c r="B167">
        <f t="shared" si="92"/>
        <v>119</v>
      </c>
      <c r="C167" s="1" t="s">
        <v>236</v>
      </c>
      <c r="D167" s="1" t="s">
        <v>50</v>
      </c>
      <c r="E167">
        <v>1</v>
      </c>
      <c r="F167">
        <f t="shared" si="93"/>
        <v>1007</v>
      </c>
      <c r="G167" s="1" t="str">
        <f t="shared" si="93"/>
        <v>map7</v>
      </c>
      <c r="H167">
        <f t="shared" ref="H167" si="115">A168</f>
        <v>11908</v>
      </c>
      <c r="I167" t="str">
        <f t="shared" si="95"/>
        <v>660;408</v>
      </c>
      <c r="J167">
        <v>16900</v>
      </c>
      <c r="K167">
        <v>4</v>
      </c>
      <c r="L167">
        <v>8900</v>
      </c>
      <c r="M167">
        <v>5</v>
      </c>
      <c r="N167">
        <v>50</v>
      </c>
      <c r="O167" s="1" t="s">
        <v>34</v>
      </c>
      <c r="T167" s="1" t="s">
        <v>270</v>
      </c>
      <c r="U167" s="1" t="str">
        <f t="shared" si="86"/>
        <v>ui/stage/deng1.png</v>
      </c>
      <c r="V167" t="s">
        <v>253</v>
      </c>
      <c r="W167" t="s">
        <v>254</v>
      </c>
      <c r="X167" t="s">
        <v>255</v>
      </c>
      <c r="Y167">
        <v>220</v>
      </c>
      <c r="Z167">
        <v>160</v>
      </c>
      <c r="AA167" s="1" t="s">
        <v>73</v>
      </c>
      <c r="AB167">
        <v>1010701</v>
      </c>
      <c r="AC167">
        <v>1010702</v>
      </c>
      <c r="AD167">
        <v>10107</v>
      </c>
      <c r="AE167" s="1" t="s">
        <v>62</v>
      </c>
      <c r="AF167" t="s">
        <v>76</v>
      </c>
    </row>
    <row r="168" spans="1:32" x14ac:dyDescent="0.15">
      <c r="A168">
        <f t="shared" si="91"/>
        <v>11908</v>
      </c>
      <c r="B168">
        <f t="shared" si="92"/>
        <v>119</v>
      </c>
      <c r="C168" s="1" t="s">
        <v>237</v>
      </c>
      <c r="D168" s="1" t="s">
        <v>49</v>
      </c>
      <c r="E168">
        <v>1</v>
      </c>
      <c r="F168">
        <f t="shared" si="93"/>
        <v>1008</v>
      </c>
      <c r="G168" s="1" t="str">
        <f t="shared" si="93"/>
        <v>map8</v>
      </c>
      <c r="H168" t="str">
        <f t="shared" ref="H168" si="116">A169&amp;";"&amp;A170</f>
        <v>11909;12001</v>
      </c>
      <c r="I168" t="str">
        <f t="shared" si="95"/>
        <v>827;328</v>
      </c>
      <c r="J168">
        <v>17000</v>
      </c>
      <c r="K168">
        <v>4</v>
      </c>
      <c r="L168">
        <v>8950</v>
      </c>
      <c r="M168">
        <v>5</v>
      </c>
      <c r="N168">
        <v>50</v>
      </c>
      <c r="O168" s="1" t="s">
        <v>34</v>
      </c>
      <c r="T168" s="1" t="s">
        <v>270</v>
      </c>
      <c r="U168" s="1" t="str">
        <f t="shared" si="86"/>
        <v>ui/stage/deng1.png</v>
      </c>
      <c r="V168" t="s">
        <v>253</v>
      </c>
      <c r="W168" t="s">
        <v>254</v>
      </c>
      <c r="X168" t="s">
        <v>255</v>
      </c>
      <c r="Y168">
        <v>240</v>
      </c>
      <c r="Z168">
        <v>170</v>
      </c>
      <c r="AA168" s="1" t="s">
        <v>73</v>
      </c>
      <c r="AB168">
        <v>1010801</v>
      </c>
      <c r="AC168">
        <v>1010802</v>
      </c>
      <c r="AD168">
        <v>10108</v>
      </c>
      <c r="AE168" s="1" t="s">
        <v>63</v>
      </c>
      <c r="AF168" t="s">
        <v>76</v>
      </c>
    </row>
    <row r="169" spans="1:32" x14ac:dyDescent="0.15">
      <c r="A169">
        <f t="shared" si="91"/>
        <v>11909</v>
      </c>
      <c r="B169">
        <f t="shared" si="92"/>
        <v>119</v>
      </c>
      <c r="C169" s="1" t="s">
        <v>238</v>
      </c>
      <c r="D169" s="1" t="s">
        <v>48</v>
      </c>
      <c r="E169">
        <v>1</v>
      </c>
      <c r="F169">
        <f t="shared" si="93"/>
        <v>1009</v>
      </c>
      <c r="G169" s="1" t="str">
        <f t="shared" si="93"/>
        <v>map9</v>
      </c>
      <c r="I169" t="str">
        <f t="shared" si="95"/>
        <v>860;177</v>
      </c>
      <c r="J169">
        <v>17100</v>
      </c>
      <c r="K169">
        <v>4</v>
      </c>
      <c r="L169">
        <v>9000</v>
      </c>
      <c r="M169">
        <v>5</v>
      </c>
      <c r="N169">
        <v>50</v>
      </c>
      <c r="O169" s="1" t="s">
        <v>34</v>
      </c>
      <c r="T169" s="1" t="s">
        <v>272</v>
      </c>
      <c r="U169" s="1" t="str">
        <f t="shared" si="86"/>
        <v>ui/stage/deng1.png</v>
      </c>
      <c r="V169" t="s">
        <v>253</v>
      </c>
      <c r="W169" t="s">
        <v>254</v>
      </c>
      <c r="X169" t="s">
        <v>255</v>
      </c>
      <c r="Y169">
        <v>260</v>
      </c>
      <c r="Z169">
        <v>180</v>
      </c>
      <c r="AA169" s="1" t="s">
        <v>73</v>
      </c>
      <c r="AB169">
        <v>1010901</v>
      </c>
      <c r="AC169">
        <v>1010902</v>
      </c>
      <c r="AD169">
        <v>10109</v>
      </c>
      <c r="AE169" s="1" t="s">
        <v>61</v>
      </c>
      <c r="AF169" t="s">
        <v>76</v>
      </c>
    </row>
    <row r="170" spans="1:32" x14ac:dyDescent="0.15">
      <c r="A170">
        <f t="shared" si="91"/>
        <v>12001</v>
      </c>
      <c r="B170">
        <f t="shared" si="92"/>
        <v>120</v>
      </c>
      <c r="C170" s="1" t="s">
        <v>239</v>
      </c>
      <c r="D170" s="1" t="s">
        <v>47</v>
      </c>
      <c r="E170">
        <v>1</v>
      </c>
      <c r="F170">
        <f t="shared" si="93"/>
        <v>1001</v>
      </c>
      <c r="G170" s="1" t="str">
        <f t="shared" si="93"/>
        <v>map1</v>
      </c>
      <c r="H170">
        <f t="shared" ref="H170" si="117">A171</f>
        <v>12002</v>
      </c>
      <c r="I170" t="str">
        <f t="shared" si="95"/>
        <v>203;443</v>
      </c>
      <c r="J170">
        <v>17200</v>
      </c>
      <c r="K170">
        <v>4</v>
      </c>
      <c r="L170">
        <v>9050</v>
      </c>
      <c r="M170">
        <v>5</v>
      </c>
      <c r="N170">
        <v>50</v>
      </c>
      <c r="O170" s="1" t="s">
        <v>34</v>
      </c>
      <c r="T170" s="1" t="s">
        <v>270</v>
      </c>
      <c r="U170" s="1" t="str">
        <f t="shared" si="86"/>
        <v>ui/stage/deng1.png</v>
      </c>
      <c r="V170" t="s">
        <v>253</v>
      </c>
      <c r="W170" t="s">
        <v>254</v>
      </c>
      <c r="X170" t="s">
        <v>255</v>
      </c>
      <c r="Y170">
        <v>100</v>
      </c>
      <c r="Z170">
        <v>100</v>
      </c>
      <c r="AA170" s="1" t="s">
        <v>74</v>
      </c>
      <c r="AB170">
        <v>1010101</v>
      </c>
      <c r="AC170">
        <v>1010102</v>
      </c>
      <c r="AD170">
        <v>10101</v>
      </c>
      <c r="AE170" s="1" t="s">
        <v>61</v>
      </c>
      <c r="AF170" t="str">
        <f>"("&amp;VLOOKUP(AD170,[1]Sheet1!$A:$Q,3,0)&amp;","&amp;VLOOKUP(AD170,[1]Sheet1!$A:$Q,4,0)&amp;");("&amp;VLOOKUP(AD170,[1]Sheet1!$A:$Q,7,0)&amp;","&amp;VLOOKUP(AD170,[1]Sheet1!$A:$Q,8,0)&amp;");("&amp;VLOOKUP(AD170,[1]Sheet1!$A:$Q,11,0)&amp;","&amp;VLOOKUP(AD170,[1]Sheet1!$A:$Q,12,0)&amp;");("&amp;VLOOKUP(AD170,[1]Sheet1!$A:$Q,15,0)&amp;","&amp;VLOOKUP(AD170,[1]Sheet1!$A:$Q,16,0)&amp;")"</f>
        <v>(2,10011101);(2,20002401);(1,1);(1,2)</v>
      </c>
    </row>
    <row r="171" spans="1:32" x14ac:dyDescent="0.15">
      <c r="A171">
        <f t="shared" si="91"/>
        <v>12002</v>
      </c>
      <c r="B171">
        <f t="shared" si="92"/>
        <v>120</v>
      </c>
      <c r="C171" s="1" t="s">
        <v>240</v>
      </c>
      <c r="D171" s="1" t="s">
        <v>50</v>
      </c>
      <c r="E171">
        <v>1</v>
      </c>
      <c r="F171">
        <f t="shared" si="93"/>
        <v>1002</v>
      </c>
      <c r="G171" s="1" t="str">
        <f t="shared" si="93"/>
        <v>map2</v>
      </c>
      <c r="H171" t="str">
        <f t="shared" ref="H171" si="118">A172&amp;";"&amp;A173</f>
        <v>12003;12004</v>
      </c>
      <c r="I171" t="str">
        <f t="shared" si="95"/>
        <v>332;530</v>
      </c>
      <c r="J171">
        <v>17300</v>
      </c>
      <c r="K171">
        <v>4</v>
      </c>
      <c r="L171">
        <v>9100</v>
      </c>
      <c r="M171">
        <v>5</v>
      </c>
      <c r="N171">
        <v>50</v>
      </c>
      <c r="O171" s="1" t="s">
        <v>34</v>
      </c>
      <c r="T171" s="1" t="s">
        <v>270</v>
      </c>
      <c r="U171" s="1" t="str">
        <f t="shared" si="86"/>
        <v>ui/stage/deng1.png</v>
      </c>
      <c r="V171" t="s">
        <v>253</v>
      </c>
      <c r="W171" t="s">
        <v>254</v>
      </c>
      <c r="X171" t="s">
        <v>255</v>
      </c>
      <c r="Y171">
        <v>120</v>
      </c>
      <c r="Z171">
        <v>110</v>
      </c>
      <c r="AA171" s="1" t="s">
        <v>75</v>
      </c>
      <c r="AB171">
        <v>1010201</v>
      </c>
      <c r="AC171">
        <v>1010202</v>
      </c>
      <c r="AD171">
        <v>10102</v>
      </c>
      <c r="AE171" s="1" t="s">
        <v>62</v>
      </c>
      <c r="AF171" t="str">
        <f>"("&amp;VLOOKUP(AD171,[1]Sheet1!$A:$Q,3,0)&amp;","&amp;VLOOKUP(AD171,[1]Sheet1!$A:$Q,4,0)&amp;");("&amp;VLOOKUP(AD171,[1]Sheet1!$A:$Q,7,0)&amp;","&amp;VLOOKUP(AD171,[1]Sheet1!$A:$Q,8,0)&amp;");("&amp;VLOOKUP(AD171,[1]Sheet1!$A:$Q,11,0)&amp;","&amp;VLOOKUP(AD171,[1]Sheet1!$A:$Q,12,0)&amp;");("&amp;VLOOKUP(AD171,[1]Sheet1!$A:$Q,15,0)&amp;","&amp;VLOOKUP(AD171,[1]Sheet1!$A:$Q,16,0)&amp;")"</f>
        <v>(2,10011102);(2,20002402);(1,1);(1,2)</v>
      </c>
    </row>
    <row r="172" spans="1:32" x14ac:dyDescent="0.15">
      <c r="A172">
        <f t="shared" si="91"/>
        <v>12003</v>
      </c>
      <c r="B172">
        <f t="shared" si="92"/>
        <v>120</v>
      </c>
      <c r="C172" s="1" t="s">
        <v>241</v>
      </c>
      <c r="D172" s="1" t="s">
        <v>49</v>
      </c>
      <c r="E172">
        <v>1</v>
      </c>
      <c r="F172">
        <f t="shared" si="93"/>
        <v>1003</v>
      </c>
      <c r="G172" s="1" t="str">
        <f t="shared" si="93"/>
        <v>map3</v>
      </c>
      <c r="I172" t="str">
        <f t="shared" si="95"/>
        <v>332;381</v>
      </c>
      <c r="J172">
        <v>17400</v>
      </c>
      <c r="K172">
        <v>4</v>
      </c>
      <c r="L172">
        <v>9150</v>
      </c>
      <c r="M172">
        <v>5</v>
      </c>
      <c r="N172">
        <v>50</v>
      </c>
      <c r="O172" s="1" t="s">
        <v>34</v>
      </c>
      <c r="T172" s="1" t="s">
        <v>270</v>
      </c>
      <c r="U172" s="1" t="str">
        <f t="shared" si="86"/>
        <v>ui/stage/deng1.png</v>
      </c>
      <c r="V172" t="s">
        <v>253</v>
      </c>
      <c r="W172" t="s">
        <v>254</v>
      </c>
      <c r="X172" t="s">
        <v>255</v>
      </c>
      <c r="Y172">
        <v>140</v>
      </c>
      <c r="Z172">
        <v>120</v>
      </c>
      <c r="AA172" s="1" t="s">
        <v>73</v>
      </c>
      <c r="AB172">
        <v>1010301</v>
      </c>
      <c r="AC172">
        <v>1010302</v>
      </c>
      <c r="AD172">
        <v>10103</v>
      </c>
      <c r="AE172" s="1" t="s">
        <v>63</v>
      </c>
      <c r="AF172" t="str">
        <f>"("&amp;VLOOKUP(AD172,[1]Sheet1!$A:$Q,3,0)&amp;","&amp;VLOOKUP(AD172,[1]Sheet1!$A:$Q,4,0)&amp;");("&amp;VLOOKUP(AD172,[1]Sheet1!$A:$Q,7,0)&amp;","&amp;VLOOKUP(AD172,[1]Sheet1!$A:$Q,8,0)&amp;");("&amp;VLOOKUP(AD172,[1]Sheet1!$A:$Q,11,0)&amp;","&amp;VLOOKUP(AD172,[1]Sheet1!$A:$Q,12,0)&amp;");("&amp;VLOOKUP(AD172,[1]Sheet1!$A:$Q,15,0)&amp;","&amp;VLOOKUP(AD172,[1]Sheet1!$A:$Q,16,0)&amp;")"</f>
        <v>(2,10011103);(2,20002403);(1,1);(1,2)</v>
      </c>
    </row>
    <row r="173" spans="1:32" x14ac:dyDescent="0.15">
      <c r="A173">
        <f t="shared" si="91"/>
        <v>12004</v>
      </c>
      <c r="B173">
        <f t="shared" si="92"/>
        <v>120</v>
      </c>
      <c r="C173" s="1" t="s">
        <v>242</v>
      </c>
      <c r="D173" s="1" t="s">
        <v>48</v>
      </c>
      <c r="E173">
        <v>1</v>
      </c>
      <c r="F173">
        <f t="shared" si="93"/>
        <v>1004</v>
      </c>
      <c r="G173" s="1" t="str">
        <f t="shared" si="93"/>
        <v>map4</v>
      </c>
      <c r="H173">
        <f t="shared" ref="H173" si="119">A174</f>
        <v>12005</v>
      </c>
      <c r="I173" t="str">
        <f t="shared" si="95"/>
        <v>521;359</v>
      </c>
      <c r="J173">
        <v>17500</v>
      </c>
      <c r="K173">
        <v>4</v>
      </c>
      <c r="L173">
        <v>9200</v>
      </c>
      <c r="M173">
        <v>5</v>
      </c>
      <c r="N173">
        <v>50</v>
      </c>
      <c r="O173" s="1" t="s">
        <v>34</v>
      </c>
      <c r="T173" s="1" t="s">
        <v>270</v>
      </c>
      <c r="U173" s="1" t="str">
        <f t="shared" si="86"/>
        <v>ui/stage/deng1.png</v>
      </c>
      <c r="V173" t="s">
        <v>253</v>
      </c>
      <c r="W173" t="s">
        <v>254</v>
      </c>
      <c r="X173" t="s">
        <v>255</v>
      </c>
      <c r="Y173">
        <v>160</v>
      </c>
      <c r="Z173">
        <v>130</v>
      </c>
      <c r="AA173" s="1" t="s">
        <v>73</v>
      </c>
      <c r="AB173">
        <v>1010401</v>
      </c>
      <c r="AC173">
        <v>1010402</v>
      </c>
      <c r="AD173">
        <v>10104</v>
      </c>
      <c r="AE173" s="1" t="s">
        <v>61</v>
      </c>
      <c r="AF173" t="str">
        <f>"("&amp;VLOOKUP(AD173,[1]Sheet1!$A:$Q,3,0)&amp;","&amp;VLOOKUP(AD173,[1]Sheet1!$A:$Q,4,0)&amp;");("&amp;VLOOKUP(AD173,[1]Sheet1!$A:$Q,7,0)&amp;","&amp;VLOOKUP(AD173,[1]Sheet1!$A:$Q,8,0)&amp;");("&amp;VLOOKUP(AD173,[1]Sheet1!$A:$Q,11,0)&amp;","&amp;VLOOKUP(AD173,[1]Sheet1!$A:$Q,12,0)&amp;");("&amp;VLOOKUP(AD173,[1]Sheet1!$A:$Q,15,0)&amp;","&amp;VLOOKUP(AD173,[1]Sheet1!$A:$Q,16,0)&amp;")"</f>
        <v>(2,10011104);(2,20002404);(1,1);(1,2)</v>
      </c>
    </row>
    <row r="174" spans="1:32" x14ac:dyDescent="0.15">
      <c r="A174">
        <f t="shared" si="91"/>
        <v>12005</v>
      </c>
      <c r="B174">
        <f t="shared" si="92"/>
        <v>120</v>
      </c>
      <c r="C174" s="1" t="s">
        <v>243</v>
      </c>
      <c r="D174" s="1" t="s">
        <v>47</v>
      </c>
      <c r="E174">
        <v>1</v>
      </c>
      <c r="F174">
        <f t="shared" si="93"/>
        <v>1005</v>
      </c>
      <c r="G174" s="1" t="str">
        <f t="shared" si="93"/>
        <v>map5</v>
      </c>
      <c r="H174" t="str">
        <f t="shared" ref="H174" si="120">A175&amp;";"&amp;A176</f>
        <v>12006;12007</v>
      </c>
      <c r="I174" t="str">
        <f t="shared" si="95"/>
        <v>478;234</v>
      </c>
      <c r="J174">
        <v>17600</v>
      </c>
      <c r="K174">
        <v>4</v>
      </c>
      <c r="L174">
        <v>9250</v>
      </c>
      <c r="M174">
        <v>5</v>
      </c>
      <c r="N174">
        <v>50</v>
      </c>
      <c r="O174" s="1" t="s">
        <v>34</v>
      </c>
      <c r="T174" s="1" t="s">
        <v>272</v>
      </c>
      <c r="U174" s="1" t="str">
        <f t="shared" si="86"/>
        <v>ui/stage/deng1.png</v>
      </c>
      <c r="V174" t="s">
        <v>253</v>
      </c>
      <c r="W174" t="s">
        <v>254</v>
      </c>
      <c r="X174" t="s">
        <v>255</v>
      </c>
      <c r="Y174">
        <v>180</v>
      </c>
      <c r="Z174">
        <v>140</v>
      </c>
      <c r="AA174" s="1" t="s">
        <v>73</v>
      </c>
      <c r="AB174">
        <v>1010501</v>
      </c>
      <c r="AC174">
        <v>1010502</v>
      </c>
      <c r="AD174">
        <v>10105</v>
      </c>
      <c r="AE174" s="1" t="s">
        <v>61</v>
      </c>
      <c r="AF174" t="s">
        <v>76</v>
      </c>
    </row>
    <row r="175" spans="1:32" x14ac:dyDescent="0.15">
      <c r="A175">
        <f t="shared" si="91"/>
        <v>12006</v>
      </c>
      <c r="B175">
        <f t="shared" si="92"/>
        <v>120</v>
      </c>
      <c r="C175" s="1" t="s">
        <v>244</v>
      </c>
      <c r="D175" s="1" t="s">
        <v>50</v>
      </c>
      <c r="E175">
        <v>1</v>
      </c>
      <c r="F175">
        <f t="shared" si="93"/>
        <v>1006</v>
      </c>
      <c r="G175" s="1" t="str">
        <f t="shared" si="93"/>
        <v>map6</v>
      </c>
      <c r="I175" t="str">
        <f t="shared" si="95"/>
        <v>627;246</v>
      </c>
      <c r="J175">
        <v>17700</v>
      </c>
      <c r="K175">
        <v>4</v>
      </c>
      <c r="L175">
        <v>9300</v>
      </c>
      <c r="M175">
        <v>5</v>
      </c>
      <c r="N175">
        <v>50</v>
      </c>
      <c r="O175" s="1" t="s">
        <v>34</v>
      </c>
      <c r="T175" s="1" t="s">
        <v>270</v>
      </c>
      <c r="U175" s="1" t="str">
        <f t="shared" si="86"/>
        <v>ui/stage/deng1.png</v>
      </c>
      <c r="V175" t="s">
        <v>253</v>
      </c>
      <c r="W175" t="s">
        <v>254</v>
      </c>
      <c r="X175" t="s">
        <v>255</v>
      </c>
      <c r="Y175">
        <v>200</v>
      </c>
      <c r="Z175">
        <v>150</v>
      </c>
      <c r="AA175" s="1" t="s">
        <v>73</v>
      </c>
      <c r="AB175">
        <v>1010601</v>
      </c>
      <c r="AC175">
        <v>1010602</v>
      </c>
      <c r="AD175">
        <v>10106</v>
      </c>
      <c r="AE175" s="1" t="s">
        <v>61</v>
      </c>
      <c r="AF175" t="s">
        <v>76</v>
      </c>
    </row>
    <row r="176" spans="1:32" x14ac:dyDescent="0.15">
      <c r="A176">
        <f t="shared" si="91"/>
        <v>12007</v>
      </c>
      <c r="B176">
        <f t="shared" si="92"/>
        <v>120</v>
      </c>
      <c r="C176" s="1" t="s">
        <v>245</v>
      </c>
      <c r="D176" s="1" t="s">
        <v>49</v>
      </c>
      <c r="E176">
        <v>1</v>
      </c>
      <c r="F176">
        <f t="shared" si="93"/>
        <v>1007</v>
      </c>
      <c r="G176" s="1" t="str">
        <f t="shared" si="93"/>
        <v>map7</v>
      </c>
      <c r="H176">
        <f t="shared" ref="H176" si="121">A177</f>
        <v>12008</v>
      </c>
      <c r="I176" t="str">
        <f t="shared" si="95"/>
        <v>660;408</v>
      </c>
      <c r="J176">
        <v>17800</v>
      </c>
      <c r="K176">
        <v>4</v>
      </c>
      <c r="L176">
        <v>9350</v>
      </c>
      <c r="M176">
        <v>5</v>
      </c>
      <c r="N176">
        <v>50</v>
      </c>
      <c r="O176" s="1" t="s">
        <v>34</v>
      </c>
      <c r="T176" s="1" t="s">
        <v>270</v>
      </c>
      <c r="U176" s="1" t="str">
        <f t="shared" si="86"/>
        <v>ui/stage/deng1.png</v>
      </c>
      <c r="V176" t="s">
        <v>253</v>
      </c>
      <c r="W176" t="s">
        <v>254</v>
      </c>
      <c r="X176" t="s">
        <v>255</v>
      </c>
      <c r="Y176">
        <v>220</v>
      </c>
      <c r="Z176">
        <v>160</v>
      </c>
      <c r="AA176" s="1" t="s">
        <v>73</v>
      </c>
      <c r="AB176">
        <v>1010701</v>
      </c>
      <c r="AC176">
        <v>1010702</v>
      </c>
      <c r="AD176">
        <v>10107</v>
      </c>
      <c r="AE176" s="1" t="s">
        <v>62</v>
      </c>
      <c r="AF176" t="s">
        <v>76</v>
      </c>
    </row>
    <row r="177" spans="1:32" x14ac:dyDescent="0.15">
      <c r="A177">
        <f t="shared" si="91"/>
        <v>12008</v>
      </c>
      <c r="B177">
        <f t="shared" si="92"/>
        <v>120</v>
      </c>
      <c r="C177" s="1" t="s">
        <v>246</v>
      </c>
      <c r="D177" s="1" t="s">
        <v>48</v>
      </c>
      <c r="E177">
        <v>1</v>
      </c>
      <c r="F177">
        <f t="shared" si="93"/>
        <v>1008</v>
      </c>
      <c r="G177" s="1" t="str">
        <f t="shared" si="93"/>
        <v>map8</v>
      </c>
      <c r="H177">
        <f>A178</f>
        <v>12009</v>
      </c>
      <c r="I177" t="str">
        <f t="shared" si="95"/>
        <v>827;328</v>
      </c>
      <c r="J177">
        <v>17900</v>
      </c>
      <c r="K177">
        <v>4</v>
      </c>
      <c r="L177">
        <v>9400</v>
      </c>
      <c r="M177">
        <v>5</v>
      </c>
      <c r="N177">
        <v>50</v>
      </c>
      <c r="O177" s="1" t="s">
        <v>34</v>
      </c>
      <c r="T177" s="1" t="s">
        <v>270</v>
      </c>
      <c r="U177" s="1" t="str">
        <f t="shared" si="86"/>
        <v>ui/stage/deng1.png</v>
      </c>
      <c r="V177" t="s">
        <v>253</v>
      </c>
      <c r="W177" t="s">
        <v>254</v>
      </c>
      <c r="X177" t="s">
        <v>255</v>
      </c>
      <c r="Y177">
        <v>240</v>
      </c>
      <c r="Z177">
        <v>170</v>
      </c>
      <c r="AA177" s="1" t="s">
        <v>73</v>
      </c>
      <c r="AB177">
        <v>1010801</v>
      </c>
      <c r="AC177">
        <v>1010802</v>
      </c>
      <c r="AD177">
        <v>10108</v>
      </c>
      <c r="AE177" s="1" t="s">
        <v>63</v>
      </c>
      <c r="AF177" t="s">
        <v>76</v>
      </c>
    </row>
    <row r="178" spans="1:32" x14ac:dyDescent="0.15">
      <c r="A178">
        <f t="shared" si="91"/>
        <v>12009</v>
      </c>
      <c r="B178">
        <f t="shared" si="92"/>
        <v>120</v>
      </c>
      <c r="C178" s="1" t="s">
        <v>247</v>
      </c>
      <c r="D178" s="1" t="s">
        <v>47</v>
      </c>
      <c r="E178">
        <v>1</v>
      </c>
      <c r="F178">
        <f t="shared" si="93"/>
        <v>1009</v>
      </c>
      <c r="G178" s="1" t="str">
        <f t="shared" si="93"/>
        <v>map9</v>
      </c>
      <c r="I178" t="str">
        <f t="shared" si="95"/>
        <v>860;177</v>
      </c>
      <c r="J178">
        <v>18000</v>
      </c>
      <c r="K178">
        <v>4</v>
      </c>
      <c r="L178">
        <v>9450</v>
      </c>
      <c r="M178">
        <v>5</v>
      </c>
      <c r="N178">
        <v>50</v>
      </c>
      <c r="O178" s="1" t="s">
        <v>34</v>
      </c>
      <c r="T178" s="1" t="s">
        <v>272</v>
      </c>
      <c r="U178" s="1" t="str">
        <f t="shared" si="86"/>
        <v>ui/stage/deng1.png</v>
      </c>
      <c r="V178" t="s">
        <v>253</v>
      </c>
      <c r="W178" t="s">
        <v>254</v>
      </c>
      <c r="X178" t="s">
        <v>255</v>
      </c>
      <c r="Y178">
        <v>260</v>
      </c>
      <c r="Z178">
        <v>180</v>
      </c>
      <c r="AA178" s="1" t="s">
        <v>73</v>
      </c>
      <c r="AB178">
        <v>1010901</v>
      </c>
      <c r="AC178">
        <v>1010902</v>
      </c>
      <c r="AD178">
        <v>10109</v>
      </c>
      <c r="AE178" s="1" t="s">
        <v>61</v>
      </c>
      <c r="AF178" t="s">
        <v>76</v>
      </c>
    </row>
    <row r="179" spans="1:32" x14ac:dyDescent="0.15">
      <c r="A179">
        <f t="shared" ref="A179:A210" si="122">A3+10000</f>
        <v>20101</v>
      </c>
      <c r="B179">
        <f>LEFT(A179,3)*1</f>
        <v>201</v>
      </c>
      <c r="C179" t="str">
        <f t="shared" ref="C179:C210" si="123">"大师"&amp;C3</f>
        <v>大师第一章-1</v>
      </c>
      <c r="D179" t="str">
        <f t="shared" ref="D179:D210" si="124">D3</f>
        <v>数数多少个字凑十个吧</v>
      </c>
      <c r="E179">
        <v>2</v>
      </c>
      <c r="F179">
        <f t="shared" ref="F179:G198" si="125">F3</f>
        <v>1001</v>
      </c>
      <c r="G179" t="str">
        <f t="shared" si="125"/>
        <v>map1</v>
      </c>
      <c r="H179">
        <f t="shared" ref="H179" si="126">A180</f>
        <v>20102</v>
      </c>
      <c r="I179" t="str">
        <f t="shared" ref="I179:I210" si="127">I3</f>
        <v>203;443</v>
      </c>
      <c r="J179">
        <v>200</v>
      </c>
      <c r="K179">
        <v>3</v>
      </c>
      <c r="L179">
        <f t="shared" ref="L179:L210" si="128">L3</f>
        <v>500</v>
      </c>
      <c r="M179">
        <v>5</v>
      </c>
      <c r="N179">
        <v>50</v>
      </c>
      <c r="O179" s="1" t="s">
        <v>257</v>
      </c>
      <c r="T179" t="str">
        <f t="shared" ref="T179:AF179" si="129">T3</f>
        <v>ui/stage/qizi1.png</v>
      </c>
      <c r="U179" t="str">
        <f t="shared" si="129"/>
        <v>ui/stage/deng1.png</v>
      </c>
      <c r="V179" t="str">
        <f t="shared" si="129"/>
        <v>2;1;3;0;(死亡次数小于1次);164;117;1</v>
      </c>
      <c r="W179" t="str">
        <f t="shared" si="129"/>
        <v>1;150;2;0;(通关时间小于150秒);103;117;1</v>
      </c>
      <c r="X179" t="str">
        <f t="shared" si="129"/>
        <v>4;25;3;0;(生命值未低于25%);146;117;1</v>
      </c>
      <c r="Y179">
        <f t="shared" si="129"/>
        <v>100</v>
      </c>
      <c r="Z179">
        <f t="shared" si="129"/>
        <v>100</v>
      </c>
      <c r="AA179" t="str">
        <f t="shared" si="129"/>
        <v>1;2;50</v>
      </c>
      <c r="AB179">
        <f t="shared" si="129"/>
        <v>1010101</v>
      </c>
      <c r="AC179">
        <f t="shared" si="129"/>
        <v>1010102</v>
      </c>
      <c r="AD179">
        <f t="shared" si="129"/>
        <v>10101</v>
      </c>
      <c r="AE179" t="str">
        <f t="shared" si="129"/>
        <v>(2,10011101);(2,10011102);(2,10011103);(2,20001203)</v>
      </c>
      <c r="AF179" t="str">
        <f t="shared" si="129"/>
        <v>(2,10011101);(2,20002401);(1,1);(1,2)</v>
      </c>
    </row>
    <row r="180" spans="1:32" x14ac:dyDescent="0.15">
      <c r="A180">
        <f t="shared" si="122"/>
        <v>20102</v>
      </c>
      <c r="B180">
        <f t="shared" ref="B180:B239" si="130">LEFT(A180,3)*1</f>
        <v>201</v>
      </c>
      <c r="C180" t="str">
        <f t="shared" si="123"/>
        <v>大师第一章-2</v>
      </c>
      <c r="D180" t="str">
        <f t="shared" si="124"/>
        <v>数数多少个字凑十个吧数数多少个字凑十个吧</v>
      </c>
      <c r="E180">
        <v>2</v>
      </c>
      <c r="F180">
        <f t="shared" si="125"/>
        <v>1002</v>
      </c>
      <c r="G180" t="str">
        <f t="shared" si="125"/>
        <v>map2</v>
      </c>
      <c r="H180" t="str">
        <f t="shared" ref="H180" si="131">A181&amp;";"&amp;A182</f>
        <v>20103;20104</v>
      </c>
      <c r="I180" t="str">
        <f t="shared" si="127"/>
        <v>332;530</v>
      </c>
      <c r="J180">
        <v>400</v>
      </c>
      <c r="K180">
        <v>3</v>
      </c>
      <c r="L180">
        <f t="shared" si="128"/>
        <v>550</v>
      </c>
      <c r="M180">
        <v>5</v>
      </c>
      <c r="N180">
        <v>50</v>
      </c>
      <c r="O180" s="1" t="s">
        <v>257</v>
      </c>
      <c r="T180" t="str">
        <f t="shared" ref="T180:AF180" si="132">T4</f>
        <v>ui/stage/qizi1.png</v>
      </c>
      <c r="U180" t="str">
        <f t="shared" si="132"/>
        <v>ui/stage/deng1.png</v>
      </c>
      <c r="V180" t="str">
        <f t="shared" si="132"/>
        <v>2;1;3;0;(死亡次数小于1次);164;117;1</v>
      </c>
      <c r="W180" t="str">
        <f t="shared" si="132"/>
        <v>1;150;2;0;(通关时间小于150秒);103;117;1</v>
      </c>
      <c r="X180" t="str">
        <f t="shared" si="132"/>
        <v>4;25;3;0;(生命值未低于25%);146;117;1</v>
      </c>
      <c r="Y180">
        <f t="shared" si="132"/>
        <v>120</v>
      </c>
      <c r="Z180">
        <f t="shared" si="132"/>
        <v>110</v>
      </c>
      <c r="AA180" t="str">
        <f t="shared" si="132"/>
        <v>1;2;50</v>
      </c>
      <c r="AB180">
        <f t="shared" si="132"/>
        <v>1010201</v>
      </c>
      <c r="AC180">
        <f t="shared" si="132"/>
        <v>1010202</v>
      </c>
      <c r="AD180">
        <f t="shared" si="132"/>
        <v>10102</v>
      </c>
      <c r="AE180" t="str">
        <f t="shared" si="132"/>
        <v>(2,10011104);(2,10011105);(2,10011106);(2,20002203)</v>
      </c>
      <c r="AF180" t="str">
        <f t="shared" si="132"/>
        <v>(2,10011102);(2,20002402);(1,1);(1,2)</v>
      </c>
    </row>
    <row r="181" spans="1:32" x14ac:dyDescent="0.15">
      <c r="A181">
        <f t="shared" si="122"/>
        <v>20103</v>
      </c>
      <c r="B181">
        <f t="shared" si="130"/>
        <v>201</v>
      </c>
      <c r="C181" t="str">
        <f t="shared" si="123"/>
        <v>大师第一章-3</v>
      </c>
      <c r="D181" t="str">
        <f t="shared" si="124"/>
        <v>数数多少个字凑十个吧数数多少个字凑十个吧数数多少个字凑十个吧</v>
      </c>
      <c r="E181">
        <v>2</v>
      </c>
      <c r="F181">
        <f t="shared" si="125"/>
        <v>1003</v>
      </c>
      <c r="G181" t="str">
        <f t="shared" si="125"/>
        <v>map3</v>
      </c>
      <c r="I181" t="str">
        <f t="shared" si="127"/>
        <v>332;381</v>
      </c>
      <c r="J181">
        <v>600</v>
      </c>
      <c r="K181">
        <v>3</v>
      </c>
      <c r="L181">
        <f t="shared" si="128"/>
        <v>600</v>
      </c>
      <c r="M181">
        <v>5</v>
      </c>
      <c r="N181">
        <v>50</v>
      </c>
      <c r="O181" s="1" t="s">
        <v>257</v>
      </c>
      <c r="T181" t="str">
        <f t="shared" ref="T181:AF181" si="133">T5</f>
        <v>ui/stage/qizi1.png</v>
      </c>
      <c r="U181" t="str">
        <f t="shared" si="133"/>
        <v>ui/stage/deng1.png</v>
      </c>
      <c r="V181" t="str">
        <f t="shared" si="133"/>
        <v>2;1;3;0;(死亡次数小于1次);164;117;1</v>
      </c>
      <c r="W181" t="str">
        <f t="shared" si="133"/>
        <v>1;150;2;0;(通关时间小于150秒);103;117;1</v>
      </c>
      <c r="X181" t="str">
        <f t="shared" si="133"/>
        <v>4;25;3;0;(生命值未低于25%);146;117;1</v>
      </c>
      <c r="Y181">
        <f t="shared" si="133"/>
        <v>140</v>
      </c>
      <c r="Z181">
        <f t="shared" si="133"/>
        <v>120</v>
      </c>
      <c r="AA181" t="str">
        <f t="shared" si="133"/>
        <v>1;2;50</v>
      </c>
      <c r="AB181">
        <f t="shared" si="133"/>
        <v>1010301</v>
      </c>
      <c r="AC181">
        <f t="shared" si="133"/>
        <v>1010302</v>
      </c>
      <c r="AD181">
        <f t="shared" si="133"/>
        <v>10103</v>
      </c>
      <c r="AE181" t="str">
        <f t="shared" si="133"/>
        <v>(2,10011101);(2,10011102);(2,10011103);(2,20001203)</v>
      </c>
      <c r="AF181" t="str">
        <f t="shared" si="133"/>
        <v>(2,10011103);(2,20002403);(1,1);(1,2)</v>
      </c>
    </row>
    <row r="182" spans="1:32" x14ac:dyDescent="0.15">
      <c r="A182">
        <f t="shared" si="122"/>
        <v>20104</v>
      </c>
      <c r="B182">
        <f t="shared" si="130"/>
        <v>201</v>
      </c>
      <c r="C182" t="str">
        <f t="shared" si="123"/>
        <v>大师第一章-4</v>
      </c>
      <c r="D182" t="str">
        <f t="shared" si="124"/>
        <v>数数多少个字凑十个吧数数多少个字凑十个吧数数多少个字凑十个吧数数多少个字凑十个吧</v>
      </c>
      <c r="E182">
        <v>2</v>
      </c>
      <c r="F182">
        <f t="shared" si="125"/>
        <v>1004</v>
      </c>
      <c r="G182" t="str">
        <f t="shared" si="125"/>
        <v>map4</v>
      </c>
      <c r="H182">
        <f t="shared" ref="H182" si="134">A183</f>
        <v>20105</v>
      </c>
      <c r="I182" t="str">
        <f t="shared" si="127"/>
        <v>521;359</v>
      </c>
      <c r="J182">
        <v>800</v>
      </c>
      <c r="K182">
        <v>3</v>
      </c>
      <c r="L182">
        <f t="shared" si="128"/>
        <v>650</v>
      </c>
      <c r="M182">
        <v>5</v>
      </c>
      <c r="N182">
        <v>50</v>
      </c>
      <c r="O182" s="1" t="s">
        <v>257</v>
      </c>
      <c r="T182" t="str">
        <f t="shared" ref="T182:AF182" si="135">T6</f>
        <v>ui/stage/qizi1.png</v>
      </c>
      <c r="U182" t="str">
        <f t="shared" si="135"/>
        <v>ui/stage/deng1.png</v>
      </c>
      <c r="V182" t="str">
        <f t="shared" si="135"/>
        <v>2;1;3;0;(死亡次数小于1次);164;117;1</v>
      </c>
      <c r="W182" t="str">
        <f t="shared" si="135"/>
        <v>1;150;2;0;(通关时间小于150秒);103;117;1</v>
      </c>
      <c r="X182" t="str">
        <f t="shared" si="135"/>
        <v>4;25;3;0;(生命值未低于25%);146;117;1</v>
      </c>
      <c r="Y182">
        <f t="shared" si="135"/>
        <v>160</v>
      </c>
      <c r="Z182">
        <f t="shared" si="135"/>
        <v>130</v>
      </c>
      <c r="AA182" t="str">
        <f t="shared" si="135"/>
        <v>1;2;50</v>
      </c>
      <c r="AB182">
        <f t="shared" si="135"/>
        <v>1010401</v>
      </c>
      <c r="AC182">
        <f t="shared" si="135"/>
        <v>1010402</v>
      </c>
      <c r="AD182">
        <f t="shared" si="135"/>
        <v>10104</v>
      </c>
      <c r="AE182" t="str">
        <f t="shared" si="135"/>
        <v>(2,10011101);(2,10011102);(2,10011103);(2,20001203)</v>
      </c>
      <c r="AF182" t="str">
        <f t="shared" si="135"/>
        <v>(2,10011104);(2,20002404);(1,1);(1,2)</v>
      </c>
    </row>
    <row r="183" spans="1:32" x14ac:dyDescent="0.15">
      <c r="A183">
        <f t="shared" si="122"/>
        <v>20105</v>
      </c>
      <c r="B183">
        <f t="shared" si="130"/>
        <v>201</v>
      </c>
      <c r="C183" t="str">
        <f t="shared" si="123"/>
        <v>大师第一章-5</v>
      </c>
      <c r="D183" t="str">
        <f t="shared" si="124"/>
        <v>数数多少个字凑十个吧</v>
      </c>
      <c r="E183">
        <v>2</v>
      </c>
      <c r="F183">
        <f t="shared" si="125"/>
        <v>1005</v>
      </c>
      <c r="G183" t="str">
        <f t="shared" si="125"/>
        <v>map5</v>
      </c>
      <c r="H183">
        <f>H7+10000</f>
        <v>20201</v>
      </c>
      <c r="I183" t="str">
        <f t="shared" si="127"/>
        <v>478;234</v>
      </c>
      <c r="J183">
        <v>1000</v>
      </c>
      <c r="K183">
        <v>3</v>
      </c>
      <c r="L183">
        <f t="shared" si="128"/>
        <v>700</v>
      </c>
      <c r="M183">
        <v>5</v>
      </c>
      <c r="N183">
        <v>50</v>
      </c>
      <c r="O183" s="1" t="s">
        <v>257</v>
      </c>
      <c r="T183" t="str">
        <f t="shared" ref="T183:AF183" si="136">T7</f>
        <v>ui/stage/qizi3.png</v>
      </c>
      <c r="U183" t="str">
        <f t="shared" si="136"/>
        <v>ui/stage/deng1.png</v>
      </c>
      <c r="V183" t="str">
        <f t="shared" si="136"/>
        <v>2;1;3;0;(死亡次数小于1次);164;117;1</v>
      </c>
      <c r="W183" t="str">
        <f t="shared" si="136"/>
        <v>1;150;2;0;(通关时间小于150秒);103;117;1</v>
      </c>
      <c r="X183" t="str">
        <f t="shared" si="136"/>
        <v>4;25;3;0;(生命值未低于25%);146;117;1</v>
      </c>
      <c r="Y183">
        <f t="shared" si="136"/>
        <v>180</v>
      </c>
      <c r="Z183">
        <f t="shared" si="136"/>
        <v>140</v>
      </c>
      <c r="AA183" t="str">
        <f t="shared" si="136"/>
        <v>1;2;50</v>
      </c>
      <c r="AB183">
        <f t="shared" si="136"/>
        <v>1010501</v>
      </c>
      <c r="AC183">
        <f t="shared" si="136"/>
        <v>1010502</v>
      </c>
      <c r="AD183">
        <f t="shared" si="136"/>
        <v>10105</v>
      </c>
      <c r="AE183" t="str">
        <f t="shared" si="136"/>
        <v>(2,10011101);(2,10011102);(2,10011103);(2,20001203)</v>
      </c>
      <c r="AF183" t="str">
        <f t="shared" si="136"/>
        <v>(2,10011101);(2,20002401);(1,1);(1,2)</v>
      </c>
    </row>
    <row r="184" spans="1:32" x14ac:dyDescent="0.15">
      <c r="A184">
        <f t="shared" si="122"/>
        <v>20201</v>
      </c>
      <c r="B184">
        <f t="shared" si="130"/>
        <v>202</v>
      </c>
      <c r="C184" t="str">
        <f t="shared" si="123"/>
        <v>大师第二章-1</v>
      </c>
      <c r="D184" t="str">
        <f t="shared" si="124"/>
        <v>数数多少个字凑十个吧数数多少个字凑十个吧</v>
      </c>
      <c r="E184">
        <v>2</v>
      </c>
      <c r="F184">
        <f t="shared" si="125"/>
        <v>1001</v>
      </c>
      <c r="G184" t="str">
        <f t="shared" si="125"/>
        <v>map1</v>
      </c>
      <c r="H184">
        <f t="shared" ref="H184" si="137">A185</f>
        <v>20202</v>
      </c>
      <c r="I184" t="str">
        <f t="shared" si="127"/>
        <v>203;443</v>
      </c>
      <c r="J184">
        <v>2000</v>
      </c>
      <c r="K184">
        <v>3</v>
      </c>
      <c r="L184">
        <f t="shared" si="128"/>
        <v>950</v>
      </c>
      <c r="M184">
        <v>5</v>
      </c>
      <c r="N184">
        <v>50</v>
      </c>
      <c r="O184" s="1" t="s">
        <v>257</v>
      </c>
      <c r="T184" t="str">
        <f t="shared" ref="T184:AF184" si="138">T8</f>
        <v>ui/stage/qizi1.png</v>
      </c>
      <c r="U184" t="str">
        <f t="shared" si="138"/>
        <v>ui/stage/deng1.png</v>
      </c>
      <c r="V184" t="str">
        <f t="shared" si="138"/>
        <v>2;1;3;0;(死亡次数小于1次);164;117;1</v>
      </c>
      <c r="W184" t="str">
        <f t="shared" si="138"/>
        <v>1;150;2;0;(通关时间小于150秒);103;117;1</v>
      </c>
      <c r="X184" t="str">
        <f t="shared" si="138"/>
        <v>4;25;3;0;(生命值未低于25%);146;117;1</v>
      </c>
      <c r="Y184">
        <f t="shared" si="138"/>
        <v>100</v>
      </c>
      <c r="Z184">
        <f t="shared" si="138"/>
        <v>100</v>
      </c>
      <c r="AA184" t="str">
        <f t="shared" si="138"/>
        <v>1;2;50</v>
      </c>
      <c r="AB184">
        <f t="shared" si="138"/>
        <v>1010101</v>
      </c>
      <c r="AC184">
        <f t="shared" si="138"/>
        <v>1010102</v>
      </c>
      <c r="AD184">
        <f t="shared" si="138"/>
        <v>10101</v>
      </c>
      <c r="AE184" t="str">
        <f t="shared" si="138"/>
        <v>(2,10011101);(2,10011102);(2,10011103);(2,20001203)</v>
      </c>
      <c r="AF184" t="str">
        <f t="shared" si="138"/>
        <v>(2,10011101);(2,20002401);(1,1);(1,2)</v>
      </c>
    </row>
    <row r="185" spans="1:32" x14ac:dyDescent="0.15">
      <c r="A185">
        <f t="shared" si="122"/>
        <v>20202</v>
      </c>
      <c r="B185">
        <f t="shared" si="130"/>
        <v>202</v>
      </c>
      <c r="C185" t="str">
        <f t="shared" si="123"/>
        <v>大师第二章-2</v>
      </c>
      <c r="D185" t="str">
        <f t="shared" si="124"/>
        <v>数数多少个字凑十个吧数数多少个字凑十个吧数数多少个字凑十个吧</v>
      </c>
      <c r="E185">
        <v>2</v>
      </c>
      <c r="F185">
        <f t="shared" si="125"/>
        <v>1002</v>
      </c>
      <c r="G185" t="str">
        <f t="shared" si="125"/>
        <v>map2</v>
      </c>
      <c r="H185" t="str">
        <f t="shared" ref="H185" si="139">A186&amp;";"&amp;A187</f>
        <v>20203;20204</v>
      </c>
      <c r="I185" t="str">
        <f t="shared" si="127"/>
        <v>332;530</v>
      </c>
      <c r="J185">
        <v>2200</v>
      </c>
      <c r="K185">
        <v>3</v>
      </c>
      <c r="L185">
        <f t="shared" si="128"/>
        <v>1000</v>
      </c>
      <c r="M185">
        <v>5</v>
      </c>
      <c r="N185">
        <v>50</v>
      </c>
      <c r="O185" s="1" t="s">
        <v>257</v>
      </c>
      <c r="T185" t="str">
        <f t="shared" ref="T185:AF185" si="140">T9</f>
        <v>ui/stage/qizi1.png</v>
      </c>
      <c r="U185" t="str">
        <f t="shared" si="140"/>
        <v>ui/stage/deng1.png</v>
      </c>
      <c r="V185" t="str">
        <f t="shared" si="140"/>
        <v>2;1;3;0;(死亡次数小于1次);164;117;1</v>
      </c>
      <c r="W185" t="str">
        <f t="shared" si="140"/>
        <v>1;150;2;0;(通关时间小于150秒);103;117;1</v>
      </c>
      <c r="X185" t="str">
        <f t="shared" si="140"/>
        <v>4;25;3;0;(生命值未低于25%);146;117;1</v>
      </c>
      <c r="Y185">
        <f t="shared" si="140"/>
        <v>120</v>
      </c>
      <c r="Z185">
        <f t="shared" si="140"/>
        <v>110</v>
      </c>
      <c r="AA185" t="str">
        <f t="shared" si="140"/>
        <v>1;2;50</v>
      </c>
      <c r="AB185">
        <f t="shared" si="140"/>
        <v>1010201</v>
      </c>
      <c r="AC185">
        <f t="shared" si="140"/>
        <v>1010202</v>
      </c>
      <c r="AD185">
        <f t="shared" si="140"/>
        <v>10102</v>
      </c>
      <c r="AE185" t="str">
        <f t="shared" si="140"/>
        <v>(2,10011104);(2,10011105);(2,10011106);(2,20002203)</v>
      </c>
      <c r="AF185" t="str">
        <f t="shared" si="140"/>
        <v>(2,10011102);(2,20002402);(1,1);(1,2)</v>
      </c>
    </row>
    <row r="186" spans="1:32" x14ac:dyDescent="0.15">
      <c r="A186">
        <f t="shared" si="122"/>
        <v>20203</v>
      </c>
      <c r="B186">
        <f t="shared" si="130"/>
        <v>202</v>
      </c>
      <c r="C186" t="str">
        <f t="shared" si="123"/>
        <v>大师第二章-3</v>
      </c>
      <c r="D186" t="str">
        <f t="shared" si="124"/>
        <v>数数多少个字凑十个吧数数多少个字凑十个吧数数多少个字凑十个吧数数多少个字凑十个吧</v>
      </c>
      <c r="E186">
        <v>2</v>
      </c>
      <c r="F186">
        <f t="shared" si="125"/>
        <v>1003</v>
      </c>
      <c r="G186" t="str">
        <f t="shared" si="125"/>
        <v>map3</v>
      </c>
      <c r="I186" t="str">
        <f t="shared" si="127"/>
        <v>332;381</v>
      </c>
      <c r="J186">
        <v>2400</v>
      </c>
      <c r="K186">
        <v>3</v>
      </c>
      <c r="L186">
        <f t="shared" si="128"/>
        <v>1050</v>
      </c>
      <c r="M186">
        <v>5</v>
      </c>
      <c r="N186">
        <v>50</v>
      </c>
      <c r="O186" s="1" t="s">
        <v>257</v>
      </c>
      <c r="T186" t="str">
        <f t="shared" ref="T186:AF186" si="141">T10</f>
        <v>ui/stage/qizi1.png</v>
      </c>
      <c r="U186" t="str">
        <f t="shared" si="141"/>
        <v>ui/stage/deng1.png</v>
      </c>
      <c r="V186" t="str">
        <f t="shared" si="141"/>
        <v>2;1;3;0;(死亡次数小于1次);164;117;1</v>
      </c>
      <c r="W186" t="str">
        <f t="shared" si="141"/>
        <v>1;150;2;0;(通关时间小于150秒);103;117;1</v>
      </c>
      <c r="X186" t="str">
        <f t="shared" si="141"/>
        <v>4;25;3;0;(生命值未低于25%);146;117;1</v>
      </c>
      <c r="Y186">
        <f t="shared" si="141"/>
        <v>140</v>
      </c>
      <c r="Z186">
        <f t="shared" si="141"/>
        <v>120</v>
      </c>
      <c r="AA186" t="str">
        <f t="shared" si="141"/>
        <v>1;2;50</v>
      </c>
      <c r="AB186">
        <f t="shared" si="141"/>
        <v>1010301</v>
      </c>
      <c r="AC186">
        <f t="shared" si="141"/>
        <v>1010302</v>
      </c>
      <c r="AD186">
        <f t="shared" si="141"/>
        <v>10103</v>
      </c>
      <c r="AE186" t="str">
        <f t="shared" si="141"/>
        <v>(2,10011101);(2,10011102);(2,10011103);(2,20001203)</v>
      </c>
      <c r="AF186" t="str">
        <f t="shared" si="141"/>
        <v>(2,10011103);(2,20002403);(1,1);(1,2)</v>
      </c>
    </row>
    <row r="187" spans="1:32" x14ac:dyDescent="0.15">
      <c r="A187">
        <f t="shared" si="122"/>
        <v>20204</v>
      </c>
      <c r="B187">
        <f t="shared" si="130"/>
        <v>202</v>
      </c>
      <c r="C187" t="str">
        <f t="shared" si="123"/>
        <v>大师第二章-4</v>
      </c>
      <c r="D187" t="str">
        <f t="shared" si="124"/>
        <v>数数多少个字凑十个吧</v>
      </c>
      <c r="E187">
        <v>2</v>
      </c>
      <c r="F187">
        <f t="shared" si="125"/>
        <v>1004</v>
      </c>
      <c r="G187" t="str">
        <f t="shared" si="125"/>
        <v>map4</v>
      </c>
      <c r="H187">
        <f t="shared" ref="H187" si="142">A188</f>
        <v>20205</v>
      </c>
      <c r="I187" t="str">
        <f t="shared" si="127"/>
        <v>521;359</v>
      </c>
      <c r="J187">
        <v>2600</v>
      </c>
      <c r="K187">
        <v>3</v>
      </c>
      <c r="L187">
        <f t="shared" si="128"/>
        <v>1100</v>
      </c>
      <c r="M187">
        <v>5</v>
      </c>
      <c r="N187">
        <v>50</v>
      </c>
      <c r="O187" s="1" t="s">
        <v>257</v>
      </c>
      <c r="T187" t="str">
        <f t="shared" ref="T187:AF187" si="143">T11</f>
        <v>ui/stage/qizi1.png</v>
      </c>
      <c r="U187" t="str">
        <f t="shared" si="143"/>
        <v>ui/stage/deng1.png</v>
      </c>
      <c r="V187" t="str">
        <f t="shared" si="143"/>
        <v>2;1;3;0;(死亡次数小于1次);164;117;1</v>
      </c>
      <c r="W187" t="str">
        <f t="shared" si="143"/>
        <v>1;150;2;0;(通关时间小于150秒);103;117;1</v>
      </c>
      <c r="X187" t="str">
        <f t="shared" si="143"/>
        <v>4;25;3;0;(生命值未低于25%);146;117;1</v>
      </c>
      <c r="Y187">
        <f t="shared" si="143"/>
        <v>160</v>
      </c>
      <c r="Z187">
        <f t="shared" si="143"/>
        <v>130</v>
      </c>
      <c r="AA187" t="str">
        <f t="shared" si="143"/>
        <v>1;2;50</v>
      </c>
      <c r="AB187">
        <f t="shared" si="143"/>
        <v>1010401</v>
      </c>
      <c r="AC187">
        <f t="shared" si="143"/>
        <v>1010402</v>
      </c>
      <c r="AD187">
        <f t="shared" si="143"/>
        <v>10104</v>
      </c>
      <c r="AE187" t="str">
        <f t="shared" si="143"/>
        <v>(2,10011101);(2,10011102);(2,10011103);(2,20001203)</v>
      </c>
      <c r="AF187" t="str">
        <f t="shared" si="143"/>
        <v>(2,10011104);(2,20002404);(1,1);(1,2)</v>
      </c>
    </row>
    <row r="188" spans="1:32" x14ac:dyDescent="0.15">
      <c r="A188">
        <f t="shared" si="122"/>
        <v>20205</v>
      </c>
      <c r="B188">
        <f t="shared" si="130"/>
        <v>202</v>
      </c>
      <c r="C188" t="str">
        <f t="shared" si="123"/>
        <v>大师第二章-5</v>
      </c>
      <c r="D188" t="str">
        <f t="shared" si="124"/>
        <v>数数多少个字凑十个吧数数多少个字凑十个吧</v>
      </c>
      <c r="E188">
        <v>2</v>
      </c>
      <c r="F188">
        <f t="shared" si="125"/>
        <v>1005</v>
      </c>
      <c r="G188" t="str">
        <f t="shared" si="125"/>
        <v>map5</v>
      </c>
      <c r="H188" t="str">
        <f t="shared" ref="H188" si="144">A189&amp;";"&amp;A190</f>
        <v>20206;20207</v>
      </c>
      <c r="I188" t="str">
        <f t="shared" si="127"/>
        <v>478;234</v>
      </c>
      <c r="J188">
        <v>2800</v>
      </c>
      <c r="K188">
        <v>3</v>
      </c>
      <c r="L188">
        <f t="shared" si="128"/>
        <v>1150</v>
      </c>
      <c r="M188">
        <v>5</v>
      </c>
      <c r="N188">
        <v>50</v>
      </c>
      <c r="O188" s="1" t="s">
        <v>257</v>
      </c>
      <c r="T188" t="str">
        <f t="shared" ref="T188:AF188" si="145">T12</f>
        <v>ui/stage/qizi3.png</v>
      </c>
      <c r="U188" t="str">
        <f t="shared" si="145"/>
        <v>ui/stage/deng1.png</v>
      </c>
      <c r="V188" t="str">
        <f t="shared" si="145"/>
        <v>2;1;3;0;(死亡次数小于1次);164;117;1</v>
      </c>
      <c r="W188" t="str">
        <f t="shared" si="145"/>
        <v>1;150;2;0;(通关时间小于150秒);103;117;1</v>
      </c>
      <c r="X188" t="str">
        <f t="shared" si="145"/>
        <v>4;25;3;0;(生命值未低于25%);146;117;1</v>
      </c>
      <c r="Y188">
        <f t="shared" si="145"/>
        <v>180</v>
      </c>
      <c r="Z188">
        <f t="shared" si="145"/>
        <v>140</v>
      </c>
      <c r="AA188" t="str">
        <f t="shared" si="145"/>
        <v>1;2;50</v>
      </c>
      <c r="AB188">
        <f t="shared" si="145"/>
        <v>1010501</v>
      </c>
      <c r="AC188">
        <f t="shared" si="145"/>
        <v>1010502</v>
      </c>
      <c r="AD188">
        <f t="shared" si="145"/>
        <v>10105</v>
      </c>
      <c r="AE188" t="str">
        <f t="shared" si="145"/>
        <v>(2,10011101);(2,10011102);(2,10011103);(2,20001203)</v>
      </c>
      <c r="AF188" t="str">
        <f t="shared" si="145"/>
        <v>(2,10011101);(2,20002401);(1,1);(1,2)</v>
      </c>
    </row>
    <row r="189" spans="1:32" x14ac:dyDescent="0.15">
      <c r="A189">
        <f t="shared" si="122"/>
        <v>20206</v>
      </c>
      <c r="B189">
        <f t="shared" si="130"/>
        <v>202</v>
      </c>
      <c r="C189" t="str">
        <f t="shared" si="123"/>
        <v>大师第二章-6</v>
      </c>
      <c r="D189" t="str">
        <f t="shared" si="124"/>
        <v>数数多少个字凑十个吧数数多少个字凑十个吧数数多少个字凑十个吧</v>
      </c>
      <c r="E189">
        <v>2</v>
      </c>
      <c r="F189">
        <f t="shared" si="125"/>
        <v>1006</v>
      </c>
      <c r="G189" t="str">
        <f t="shared" si="125"/>
        <v>map6</v>
      </c>
      <c r="I189" t="str">
        <f t="shared" si="127"/>
        <v>627;246</v>
      </c>
      <c r="J189">
        <v>3000</v>
      </c>
      <c r="K189">
        <v>3</v>
      </c>
      <c r="L189">
        <f t="shared" si="128"/>
        <v>1200</v>
      </c>
      <c r="M189">
        <v>5</v>
      </c>
      <c r="N189">
        <v>50</v>
      </c>
      <c r="O189" s="1" t="s">
        <v>257</v>
      </c>
      <c r="T189" t="str">
        <f t="shared" ref="T189:AF189" si="146">T13</f>
        <v>ui/stage/qizi1.png</v>
      </c>
      <c r="U189" t="str">
        <f t="shared" si="146"/>
        <v>ui/stage/deng1.png</v>
      </c>
      <c r="V189" t="str">
        <f t="shared" si="146"/>
        <v>2;1;3;0;(死亡次数小于1次);164;117;1</v>
      </c>
      <c r="W189" t="str">
        <f t="shared" si="146"/>
        <v>1;150;2;0;(通关时间小于150秒);103;117;1</v>
      </c>
      <c r="X189" t="str">
        <f t="shared" si="146"/>
        <v>4;25;3;0;(生命值未低于25%);146;117;1</v>
      </c>
      <c r="Y189">
        <f t="shared" si="146"/>
        <v>200</v>
      </c>
      <c r="Z189">
        <f t="shared" si="146"/>
        <v>150</v>
      </c>
      <c r="AA189" t="str">
        <f t="shared" si="146"/>
        <v>1;2;50</v>
      </c>
      <c r="AB189">
        <f t="shared" si="146"/>
        <v>1010601</v>
      </c>
      <c r="AC189">
        <f t="shared" si="146"/>
        <v>1010602</v>
      </c>
      <c r="AD189">
        <f t="shared" si="146"/>
        <v>10106</v>
      </c>
      <c r="AE189" t="str">
        <f t="shared" si="146"/>
        <v>(2,10011101);(2,10011102);(2,10011103);(2,20001203)</v>
      </c>
      <c r="AF189" t="str">
        <f t="shared" si="146"/>
        <v>(2,10011101);(2,20002401);(1,1);(1,2)</v>
      </c>
    </row>
    <row r="190" spans="1:32" x14ac:dyDescent="0.15">
      <c r="A190">
        <f t="shared" si="122"/>
        <v>20207</v>
      </c>
      <c r="B190">
        <f t="shared" si="130"/>
        <v>202</v>
      </c>
      <c r="C190" t="str">
        <f t="shared" si="123"/>
        <v>大师第二章-7</v>
      </c>
      <c r="D190" t="str">
        <f t="shared" si="124"/>
        <v>数数多少个字凑十个吧数数多少个字凑十个吧数数多少个字凑十个吧数数多少个字凑十个吧</v>
      </c>
      <c r="E190">
        <v>2</v>
      </c>
      <c r="F190">
        <f t="shared" si="125"/>
        <v>1007</v>
      </c>
      <c r="G190" t="str">
        <f t="shared" si="125"/>
        <v>map7</v>
      </c>
      <c r="H190">
        <f t="shared" ref="H190" si="147">A191</f>
        <v>20208</v>
      </c>
      <c r="I190" t="str">
        <f t="shared" si="127"/>
        <v>660;408</v>
      </c>
      <c r="J190">
        <v>3200</v>
      </c>
      <c r="K190">
        <v>3</v>
      </c>
      <c r="L190">
        <f t="shared" si="128"/>
        <v>1250</v>
      </c>
      <c r="M190">
        <v>5</v>
      </c>
      <c r="N190">
        <v>50</v>
      </c>
      <c r="O190" s="1" t="s">
        <v>257</v>
      </c>
      <c r="T190" t="str">
        <f t="shared" ref="T190:AF190" si="148">T14</f>
        <v>ui/stage/qizi1.png</v>
      </c>
      <c r="U190" t="str">
        <f t="shared" si="148"/>
        <v>ui/stage/deng1.png</v>
      </c>
      <c r="V190" t="str">
        <f t="shared" si="148"/>
        <v>2;1;3;0;(死亡次数小于1次);164;117;1</v>
      </c>
      <c r="W190" t="str">
        <f t="shared" si="148"/>
        <v>1;150;2;0;(通关时间小于150秒);103;117;1</v>
      </c>
      <c r="X190" t="str">
        <f t="shared" si="148"/>
        <v>4;25;3;0;(生命值未低于25%);146;117;1</v>
      </c>
      <c r="Y190">
        <f t="shared" si="148"/>
        <v>220</v>
      </c>
      <c r="Z190">
        <f t="shared" si="148"/>
        <v>160</v>
      </c>
      <c r="AA190" t="str">
        <f t="shared" si="148"/>
        <v>1;2;50</v>
      </c>
      <c r="AB190">
        <f t="shared" si="148"/>
        <v>1010701</v>
      </c>
      <c r="AC190">
        <f t="shared" si="148"/>
        <v>1010702</v>
      </c>
      <c r="AD190">
        <f t="shared" si="148"/>
        <v>10107</v>
      </c>
      <c r="AE190" t="str">
        <f t="shared" si="148"/>
        <v>(2,10011104);(2,10011105);(2,10011106);(2,20002203)</v>
      </c>
      <c r="AF190" t="str">
        <f t="shared" si="148"/>
        <v>(2,10011101);(2,20002401);(1,1);(1,2)</v>
      </c>
    </row>
    <row r="191" spans="1:32" x14ac:dyDescent="0.15">
      <c r="A191">
        <f t="shared" si="122"/>
        <v>20208</v>
      </c>
      <c r="B191">
        <f t="shared" si="130"/>
        <v>202</v>
      </c>
      <c r="C191" t="str">
        <f t="shared" si="123"/>
        <v>大师第二章-8</v>
      </c>
      <c r="D191" t="str">
        <f t="shared" si="124"/>
        <v>数数多少个字凑十个吧</v>
      </c>
      <c r="E191">
        <v>2</v>
      </c>
      <c r="F191">
        <f t="shared" si="125"/>
        <v>1008</v>
      </c>
      <c r="G191" t="str">
        <f t="shared" si="125"/>
        <v>map8</v>
      </c>
      <c r="H191" t="str">
        <f t="shared" ref="H191" si="149">A192&amp;";"&amp;A193</f>
        <v>20209;20301</v>
      </c>
      <c r="I191" t="str">
        <f t="shared" si="127"/>
        <v>827;328</v>
      </c>
      <c r="J191">
        <v>3400</v>
      </c>
      <c r="K191">
        <v>3</v>
      </c>
      <c r="L191">
        <f t="shared" si="128"/>
        <v>1300</v>
      </c>
      <c r="M191">
        <v>5</v>
      </c>
      <c r="N191">
        <v>50</v>
      </c>
      <c r="O191" s="1" t="s">
        <v>257</v>
      </c>
      <c r="T191" t="str">
        <f t="shared" ref="T191:AF191" si="150">T15</f>
        <v>ui/stage/qizi1.png</v>
      </c>
      <c r="U191" t="str">
        <f t="shared" si="150"/>
        <v>ui/stage/deng1.png</v>
      </c>
      <c r="V191" t="str">
        <f t="shared" si="150"/>
        <v>2;1;3;0;(死亡次数小于1次);164;117;1</v>
      </c>
      <c r="W191" t="str">
        <f t="shared" si="150"/>
        <v>1;150;2;0;(通关时间小于150秒);103;117;1</v>
      </c>
      <c r="X191" t="str">
        <f t="shared" si="150"/>
        <v>4;25;3;0;(生命值未低于25%);146;117;1</v>
      </c>
      <c r="Y191">
        <f t="shared" si="150"/>
        <v>240</v>
      </c>
      <c r="Z191">
        <f t="shared" si="150"/>
        <v>170</v>
      </c>
      <c r="AA191" t="str">
        <f t="shared" si="150"/>
        <v>1;2;50</v>
      </c>
      <c r="AB191">
        <f t="shared" si="150"/>
        <v>1010801</v>
      </c>
      <c r="AC191">
        <f t="shared" si="150"/>
        <v>1010802</v>
      </c>
      <c r="AD191">
        <f t="shared" si="150"/>
        <v>10108</v>
      </c>
      <c r="AE191" t="str">
        <f t="shared" si="150"/>
        <v>(2,10011101);(2,10011102);(2,10011103);(2,20001203)</v>
      </c>
      <c r="AF191" t="str">
        <f t="shared" si="150"/>
        <v>(2,10011101);(2,20002401);(1,1);(1,2)</v>
      </c>
    </row>
    <row r="192" spans="1:32" x14ac:dyDescent="0.15">
      <c r="A192">
        <f t="shared" si="122"/>
        <v>20209</v>
      </c>
      <c r="B192">
        <f t="shared" si="130"/>
        <v>202</v>
      </c>
      <c r="C192" t="str">
        <f t="shared" si="123"/>
        <v>大师第二章-9</v>
      </c>
      <c r="D192" t="str">
        <f t="shared" si="124"/>
        <v>数数多少个字凑十个吧数数多少个字凑十个吧</v>
      </c>
      <c r="E192">
        <v>2</v>
      </c>
      <c r="F192">
        <f t="shared" si="125"/>
        <v>1009</v>
      </c>
      <c r="G192" t="str">
        <f t="shared" si="125"/>
        <v>map9</v>
      </c>
      <c r="I192" t="str">
        <f t="shared" si="127"/>
        <v>860;177</v>
      </c>
      <c r="J192">
        <v>3600</v>
      </c>
      <c r="K192">
        <v>3</v>
      </c>
      <c r="L192">
        <f t="shared" si="128"/>
        <v>1350</v>
      </c>
      <c r="M192">
        <v>5</v>
      </c>
      <c r="N192">
        <v>50</v>
      </c>
      <c r="O192" s="1" t="s">
        <v>257</v>
      </c>
      <c r="T192" t="str">
        <f t="shared" ref="T192:AF192" si="151">T16</f>
        <v>ui/stage/qizi3.png</v>
      </c>
      <c r="U192" t="str">
        <f t="shared" si="151"/>
        <v>ui/stage/deng1.png</v>
      </c>
      <c r="V192" t="str">
        <f t="shared" si="151"/>
        <v>2;1;3;0;(死亡次数小于1次);164;117;1</v>
      </c>
      <c r="W192" t="str">
        <f t="shared" si="151"/>
        <v>1;150;2;0;(通关时间小于150秒);103;117;1</v>
      </c>
      <c r="X192" t="str">
        <f t="shared" si="151"/>
        <v>4;25;3;0;(生命值未低于25%);146;117;1</v>
      </c>
      <c r="Y192">
        <f t="shared" si="151"/>
        <v>260</v>
      </c>
      <c r="Z192">
        <f t="shared" si="151"/>
        <v>180</v>
      </c>
      <c r="AA192" t="str">
        <f t="shared" si="151"/>
        <v>1;2;50</v>
      </c>
      <c r="AB192">
        <f t="shared" si="151"/>
        <v>1010901</v>
      </c>
      <c r="AC192">
        <f t="shared" si="151"/>
        <v>1010902</v>
      </c>
      <c r="AD192">
        <f t="shared" si="151"/>
        <v>10109</v>
      </c>
      <c r="AE192" t="str">
        <f t="shared" si="151"/>
        <v>(2,10011101);(2,10011102);(2,10011103);(2,20001203)</v>
      </c>
      <c r="AF192" t="str">
        <f t="shared" si="151"/>
        <v>(2,10011101);(2,20002401);(1,1);(1,2)</v>
      </c>
    </row>
    <row r="193" spans="1:32" x14ac:dyDescent="0.15">
      <c r="A193">
        <f t="shared" si="122"/>
        <v>20301</v>
      </c>
      <c r="B193">
        <f t="shared" si="130"/>
        <v>203</v>
      </c>
      <c r="C193" t="str">
        <f t="shared" si="123"/>
        <v>大师第三章-1</v>
      </c>
      <c r="D193" t="str">
        <f t="shared" si="124"/>
        <v>数数多少个字凑十个吧数数多少个字凑十个吧数数多少个字凑十个吧</v>
      </c>
      <c r="E193">
        <v>2</v>
      </c>
      <c r="F193">
        <f t="shared" si="125"/>
        <v>1001</v>
      </c>
      <c r="G193" t="str">
        <f t="shared" si="125"/>
        <v>map1</v>
      </c>
      <c r="H193">
        <f t="shared" ref="H193" si="152">A194</f>
        <v>20302</v>
      </c>
      <c r="I193" t="str">
        <f t="shared" si="127"/>
        <v>203;443</v>
      </c>
      <c r="J193">
        <v>3800</v>
      </c>
      <c r="K193">
        <v>3</v>
      </c>
      <c r="L193">
        <f t="shared" si="128"/>
        <v>1400</v>
      </c>
      <c r="M193">
        <v>5</v>
      </c>
      <c r="N193">
        <v>50</v>
      </c>
      <c r="O193" s="1" t="s">
        <v>257</v>
      </c>
      <c r="T193" t="str">
        <f t="shared" ref="T193:AF193" si="153">T17</f>
        <v>ui/stage/qizi1.png</v>
      </c>
      <c r="U193" t="str">
        <f t="shared" si="153"/>
        <v>ui/stage/deng1.png</v>
      </c>
      <c r="V193" t="str">
        <f t="shared" si="153"/>
        <v>2;1;3;0;(死亡次数小于1次);164;117;1</v>
      </c>
      <c r="W193" t="str">
        <f t="shared" si="153"/>
        <v>1;150;2;0;(通关时间小于150秒);103;117;1</v>
      </c>
      <c r="X193" t="str">
        <f t="shared" si="153"/>
        <v>4;25;3;0;(生命值未低于25%);146;117;1</v>
      </c>
      <c r="Y193">
        <f t="shared" si="153"/>
        <v>100</v>
      </c>
      <c r="Z193">
        <f t="shared" si="153"/>
        <v>100</v>
      </c>
      <c r="AA193" t="str">
        <f t="shared" si="153"/>
        <v>1;2;50</v>
      </c>
      <c r="AB193">
        <f t="shared" si="153"/>
        <v>1010101</v>
      </c>
      <c r="AC193">
        <f t="shared" si="153"/>
        <v>1010102</v>
      </c>
      <c r="AD193">
        <f t="shared" si="153"/>
        <v>10101</v>
      </c>
      <c r="AE193" t="str">
        <f t="shared" si="153"/>
        <v>(2,10011101);(2,10011102);(2,10011103);(2,20001203)</v>
      </c>
      <c r="AF193" t="str">
        <f t="shared" si="153"/>
        <v>(2,10011101);(2,20002401);(1,1);(1,2)</v>
      </c>
    </row>
    <row r="194" spans="1:32" x14ac:dyDescent="0.15">
      <c r="A194">
        <f t="shared" si="122"/>
        <v>20302</v>
      </c>
      <c r="B194">
        <f t="shared" si="130"/>
        <v>203</v>
      </c>
      <c r="C194" t="str">
        <f t="shared" si="123"/>
        <v>大师第三章-2</v>
      </c>
      <c r="D194" t="str">
        <f t="shared" si="124"/>
        <v>数数多少个字凑十个吧数数多少个字凑十个吧数数多少个字凑十个吧数数多少个字凑十个吧</v>
      </c>
      <c r="E194">
        <v>2</v>
      </c>
      <c r="F194">
        <f t="shared" si="125"/>
        <v>1002</v>
      </c>
      <c r="G194" t="str">
        <f t="shared" si="125"/>
        <v>map2</v>
      </c>
      <c r="H194" t="str">
        <f t="shared" ref="H194" si="154">A195&amp;";"&amp;A196</f>
        <v>20303;20304</v>
      </c>
      <c r="I194" t="str">
        <f t="shared" si="127"/>
        <v>332;530</v>
      </c>
      <c r="J194">
        <v>4000</v>
      </c>
      <c r="K194">
        <v>3</v>
      </c>
      <c r="L194">
        <f t="shared" si="128"/>
        <v>1450</v>
      </c>
      <c r="M194">
        <v>5</v>
      </c>
      <c r="N194">
        <v>50</v>
      </c>
      <c r="O194" s="1" t="s">
        <v>257</v>
      </c>
      <c r="T194" t="str">
        <f t="shared" ref="T194:AF194" si="155">T18</f>
        <v>ui/stage/qizi1.png</v>
      </c>
      <c r="U194" t="str">
        <f t="shared" si="155"/>
        <v>ui/stage/deng1.png</v>
      </c>
      <c r="V194" t="str">
        <f t="shared" si="155"/>
        <v>2;1;3;0;(死亡次数小于1次);164;117;1</v>
      </c>
      <c r="W194" t="str">
        <f t="shared" si="155"/>
        <v>1;150;2;0;(通关时间小于150秒);103;117;1</v>
      </c>
      <c r="X194" t="str">
        <f t="shared" si="155"/>
        <v>4;25;3;0;(生命值未低于25%);146;117;1</v>
      </c>
      <c r="Y194">
        <f t="shared" si="155"/>
        <v>120</v>
      </c>
      <c r="Z194">
        <f t="shared" si="155"/>
        <v>110</v>
      </c>
      <c r="AA194" t="str">
        <f t="shared" si="155"/>
        <v>1;2;50</v>
      </c>
      <c r="AB194">
        <f t="shared" si="155"/>
        <v>1010201</v>
      </c>
      <c r="AC194">
        <f t="shared" si="155"/>
        <v>1010202</v>
      </c>
      <c r="AD194">
        <f t="shared" si="155"/>
        <v>10102</v>
      </c>
      <c r="AE194" t="str">
        <f t="shared" si="155"/>
        <v>(2,10011104);(2,10011105);(2,10011106);(2,20002203)</v>
      </c>
      <c r="AF194" t="str">
        <f t="shared" si="155"/>
        <v>(2,10011102);(2,20002402);(1,1);(1,2)</v>
      </c>
    </row>
    <row r="195" spans="1:32" x14ac:dyDescent="0.15">
      <c r="A195">
        <f t="shared" si="122"/>
        <v>20303</v>
      </c>
      <c r="B195">
        <f t="shared" si="130"/>
        <v>203</v>
      </c>
      <c r="C195" t="str">
        <f t="shared" si="123"/>
        <v>大师第三章-3</v>
      </c>
      <c r="D195" t="str">
        <f t="shared" si="124"/>
        <v>数数多少个字凑十个吧</v>
      </c>
      <c r="E195">
        <v>2</v>
      </c>
      <c r="F195">
        <f t="shared" si="125"/>
        <v>1003</v>
      </c>
      <c r="G195" t="str">
        <f t="shared" si="125"/>
        <v>map3</v>
      </c>
      <c r="I195" t="str">
        <f t="shared" si="127"/>
        <v>332;381</v>
      </c>
      <c r="J195">
        <v>4200</v>
      </c>
      <c r="K195">
        <v>3</v>
      </c>
      <c r="L195">
        <f t="shared" si="128"/>
        <v>1500</v>
      </c>
      <c r="M195">
        <v>5</v>
      </c>
      <c r="N195">
        <v>50</v>
      </c>
      <c r="O195" s="1" t="s">
        <v>257</v>
      </c>
      <c r="T195" t="str">
        <f t="shared" ref="T195:AF195" si="156">T19</f>
        <v>ui/stage/qizi1.png</v>
      </c>
      <c r="U195" t="str">
        <f t="shared" si="156"/>
        <v>ui/stage/deng1.png</v>
      </c>
      <c r="V195" t="str">
        <f t="shared" si="156"/>
        <v>2;1;3;0;(死亡次数小于1次);164;117;1</v>
      </c>
      <c r="W195" t="str">
        <f t="shared" si="156"/>
        <v>1;150;2;0;(通关时间小于150秒);103;117;1</v>
      </c>
      <c r="X195" t="str">
        <f t="shared" si="156"/>
        <v>4;25;3;0;(生命值未低于25%);146;117;1</v>
      </c>
      <c r="Y195">
        <f t="shared" si="156"/>
        <v>140</v>
      </c>
      <c r="Z195">
        <f t="shared" si="156"/>
        <v>120</v>
      </c>
      <c r="AA195" t="str">
        <f t="shared" si="156"/>
        <v>1;2;50</v>
      </c>
      <c r="AB195">
        <f t="shared" si="156"/>
        <v>1010301</v>
      </c>
      <c r="AC195">
        <f t="shared" si="156"/>
        <v>1010302</v>
      </c>
      <c r="AD195">
        <f t="shared" si="156"/>
        <v>10103</v>
      </c>
      <c r="AE195" t="str">
        <f t="shared" si="156"/>
        <v>(2,10011101);(2,10011102);(2,10011103);(2,20001203)</v>
      </c>
      <c r="AF195" t="str">
        <f t="shared" si="156"/>
        <v>(2,10011103);(2,20002403);(1,1);(1,2)</v>
      </c>
    </row>
    <row r="196" spans="1:32" x14ac:dyDescent="0.15">
      <c r="A196">
        <f t="shared" si="122"/>
        <v>20304</v>
      </c>
      <c r="B196">
        <f t="shared" si="130"/>
        <v>203</v>
      </c>
      <c r="C196" t="str">
        <f t="shared" si="123"/>
        <v>大师第三章-4</v>
      </c>
      <c r="D196" t="str">
        <f t="shared" si="124"/>
        <v>数数多少个字凑十个吧数数多少个字凑十个吧</v>
      </c>
      <c r="E196">
        <v>2</v>
      </c>
      <c r="F196">
        <f t="shared" si="125"/>
        <v>1004</v>
      </c>
      <c r="G196" t="str">
        <f t="shared" si="125"/>
        <v>map4</v>
      </c>
      <c r="H196">
        <f t="shared" ref="H196" si="157">A197</f>
        <v>20305</v>
      </c>
      <c r="I196" t="str">
        <f t="shared" si="127"/>
        <v>521;359</v>
      </c>
      <c r="J196">
        <v>4400</v>
      </c>
      <c r="K196">
        <v>3</v>
      </c>
      <c r="L196">
        <f t="shared" si="128"/>
        <v>1550</v>
      </c>
      <c r="M196">
        <v>5</v>
      </c>
      <c r="N196">
        <v>50</v>
      </c>
      <c r="O196" s="1" t="s">
        <v>257</v>
      </c>
      <c r="T196" t="str">
        <f t="shared" ref="T196:AF196" si="158">T20</f>
        <v>ui/stage/qizi1.png</v>
      </c>
      <c r="U196" t="str">
        <f t="shared" si="158"/>
        <v>ui/stage/deng1.png</v>
      </c>
      <c r="V196" t="str">
        <f t="shared" si="158"/>
        <v>2;1;3;0;(死亡次数小于1次);164;117;1</v>
      </c>
      <c r="W196" t="str">
        <f t="shared" si="158"/>
        <v>1;150;2;0;(通关时间小于150秒);103;117;1</v>
      </c>
      <c r="X196" t="str">
        <f t="shared" si="158"/>
        <v>4;25;3;0;(生命值未低于25%);146;117;1</v>
      </c>
      <c r="Y196">
        <f t="shared" si="158"/>
        <v>160</v>
      </c>
      <c r="Z196">
        <f t="shared" si="158"/>
        <v>130</v>
      </c>
      <c r="AA196" t="str">
        <f t="shared" si="158"/>
        <v>1;2;50</v>
      </c>
      <c r="AB196">
        <f t="shared" si="158"/>
        <v>1010401</v>
      </c>
      <c r="AC196">
        <f t="shared" si="158"/>
        <v>1010402</v>
      </c>
      <c r="AD196">
        <f t="shared" si="158"/>
        <v>10104</v>
      </c>
      <c r="AE196" t="str">
        <f t="shared" si="158"/>
        <v>(2,10011101);(2,10011102);(2,10011103);(2,20001203)</v>
      </c>
      <c r="AF196" t="str">
        <f t="shared" si="158"/>
        <v>(2,10011104);(2,20002404);(1,1);(1,2)</v>
      </c>
    </row>
    <row r="197" spans="1:32" x14ac:dyDescent="0.15">
      <c r="A197">
        <f t="shared" si="122"/>
        <v>20305</v>
      </c>
      <c r="B197">
        <f t="shared" si="130"/>
        <v>203</v>
      </c>
      <c r="C197" t="str">
        <f t="shared" si="123"/>
        <v>大师第三章-5</v>
      </c>
      <c r="D197" t="str">
        <f t="shared" si="124"/>
        <v>数数多少个字凑十个吧数数多少个字凑十个吧数数多少个字凑十个吧</v>
      </c>
      <c r="E197">
        <v>2</v>
      </c>
      <c r="F197">
        <f t="shared" si="125"/>
        <v>1005</v>
      </c>
      <c r="G197" t="str">
        <f t="shared" si="125"/>
        <v>map5</v>
      </c>
      <c r="H197" t="str">
        <f t="shared" ref="H197" si="159">A198&amp;";"&amp;A199</f>
        <v>20306;20307</v>
      </c>
      <c r="I197" t="str">
        <f t="shared" si="127"/>
        <v>478;234</v>
      </c>
      <c r="J197">
        <v>4600</v>
      </c>
      <c r="K197">
        <v>3</v>
      </c>
      <c r="L197">
        <f t="shared" si="128"/>
        <v>1600</v>
      </c>
      <c r="M197">
        <v>5</v>
      </c>
      <c r="N197">
        <v>50</v>
      </c>
      <c r="O197" s="1" t="s">
        <v>257</v>
      </c>
      <c r="T197" t="str">
        <f t="shared" ref="T197:AF197" si="160">T21</f>
        <v>ui/stage/qizi3.png</v>
      </c>
      <c r="U197" t="str">
        <f t="shared" si="160"/>
        <v>ui/stage/deng1.png</v>
      </c>
      <c r="V197" t="str">
        <f t="shared" si="160"/>
        <v>2;1;3;0;(死亡次数小于1次);164;117;1</v>
      </c>
      <c r="W197" t="str">
        <f t="shared" si="160"/>
        <v>1;150;2;0;(通关时间小于150秒);103;117;1</v>
      </c>
      <c r="X197" t="str">
        <f t="shared" si="160"/>
        <v>4;25;3;0;(生命值未低于25%);146;117;1</v>
      </c>
      <c r="Y197">
        <f t="shared" si="160"/>
        <v>180</v>
      </c>
      <c r="Z197">
        <f t="shared" si="160"/>
        <v>140</v>
      </c>
      <c r="AA197" t="str">
        <f t="shared" si="160"/>
        <v>1;2;50</v>
      </c>
      <c r="AB197">
        <f t="shared" si="160"/>
        <v>1010501</v>
      </c>
      <c r="AC197">
        <f t="shared" si="160"/>
        <v>1010502</v>
      </c>
      <c r="AD197">
        <f t="shared" si="160"/>
        <v>10105</v>
      </c>
      <c r="AE197" t="str">
        <f t="shared" si="160"/>
        <v>(2,10011101);(2,10011102);(2,10011103);(2,20001203)</v>
      </c>
      <c r="AF197" t="str">
        <f t="shared" si="160"/>
        <v>(2,10011101);(2,20002401);(1,1);(1,2)</v>
      </c>
    </row>
    <row r="198" spans="1:32" x14ac:dyDescent="0.15">
      <c r="A198">
        <f t="shared" si="122"/>
        <v>20306</v>
      </c>
      <c r="B198">
        <f t="shared" si="130"/>
        <v>203</v>
      </c>
      <c r="C198" t="str">
        <f t="shared" si="123"/>
        <v>大师第三章-6</v>
      </c>
      <c r="D198" t="str">
        <f t="shared" si="124"/>
        <v>数数多少个字凑十个吧数数多少个字凑十个吧数数多少个字凑十个吧数数多少个字凑十个吧</v>
      </c>
      <c r="E198">
        <v>2</v>
      </c>
      <c r="F198">
        <f t="shared" si="125"/>
        <v>1006</v>
      </c>
      <c r="G198" t="str">
        <f t="shared" si="125"/>
        <v>map6</v>
      </c>
      <c r="I198" t="str">
        <f t="shared" si="127"/>
        <v>627;246</v>
      </c>
      <c r="J198">
        <v>4800</v>
      </c>
      <c r="K198">
        <v>3</v>
      </c>
      <c r="L198">
        <f t="shared" si="128"/>
        <v>1650</v>
      </c>
      <c r="M198">
        <v>5</v>
      </c>
      <c r="N198">
        <v>50</v>
      </c>
      <c r="O198" s="1" t="s">
        <v>257</v>
      </c>
      <c r="T198" t="str">
        <f t="shared" ref="T198:AF198" si="161">T22</f>
        <v>ui/stage/qizi1.png</v>
      </c>
      <c r="U198" t="str">
        <f t="shared" si="161"/>
        <v>ui/stage/deng1.png</v>
      </c>
      <c r="V198" t="str">
        <f t="shared" si="161"/>
        <v>2;1;3;0;(死亡次数小于1次);164;117;1</v>
      </c>
      <c r="W198" t="str">
        <f t="shared" si="161"/>
        <v>1;150;2;0;(通关时间小于150秒);103;117;1</v>
      </c>
      <c r="X198" t="str">
        <f t="shared" si="161"/>
        <v>4;25;3;0;(生命值未低于25%);146;117;1</v>
      </c>
      <c r="Y198">
        <f t="shared" si="161"/>
        <v>200</v>
      </c>
      <c r="Z198">
        <f t="shared" si="161"/>
        <v>150</v>
      </c>
      <c r="AA198" t="str">
        <f t="shared" si="161"/>
        <v>1;2;50</v>
      </c>
      <c r="AB198">
        <f t="shared" si="161"/>
        <v>1010601</v>
      </c>
      <c r="AC198">
        <f t="shared" si="161"/>
        <v>1010602</v>
      </c>
      <c r="AD198">
        <f t="shared" si="161"/>
        <v>10106</v>
      </c>
      <c r="AE198" t="str">
        <f t="shared" si="161"/>
        <v>(2,10011101);(2,10011102);(2,10011103);(2,20001203)</v>
      </c>
      <c r="AF198" t="str">
        <f t="shared" si="161"/>
        <v>(2,10011101);(2,20002401);(1,1);(1,2)</v>
      </c>
    </row>
    <row r="199" spans="1:32" x14ac:dyDescent="0.15">
      <c r="A199">
        <f t="shared" si="122"/>
        <v>20307</v>
      </c>
      <c r="B199">
        <f t="shared" si="130"/>
        <v>203</v>
      </c>
      <c r="C199" t="str">
        <f t="shared" si="123"/>
        <v>大师第三章-7</v>
      </c>
      <c r="D199" t="str">
        <f t="shared" si="124"/>
        <v>数数多少个字凑十个吧</v>
      </c>
      <c r="E199">
        <v>2</v>
      </c>
      <c r="F199">
        <f t="shared" ref="F199:G218" si="162">F23</f>
        <v>1007</v>
      </c>
      <c r="G199" t="str">
        <f t="shared" si="162"/>
        <v>map7</v>
      </c>
      <c r="H199">
        <f t="shared" ref="H199" si="163">A200</f>
        <v>20308</v>
      </c>
      <c r="I199" t="str">
        <f t="shared" si="127"/>
        <v>660;408</v>
      </c>
      <c r="J199">
        <v>5000</v>
      </c>
      <c r="K199">
        <v>3</v>
      </c>
      <c r="L199">
        <f t="shared" si="128"/>
        <v>1700</v>
      </c>
      <c r="M199">
        <v>5</v>
      </c>
      <c r="N199">
        <v>50</v>
      </c>
      <c r="O199" s="1" t="s">
        <v>257</v>
      </c>
      <c r="T199" t="str">
        <f t="shared" ref="T199:AF199" si="164">T23</f>
        <v>ui/stage/qizi1.png</v>
      </c>
      <c r="U199" t="str">
        <f t="shared" si="164"/>
        <v>ui/stage/deng1.png</v>
      </c>
      <c r="V199" t="str">
        <f t="shared" si="164"/>
        <v>2;1;3;0;(死亡次数小于1次);164;117;1</v>
      </c>
      <c r="W199" t="str">
        <f t="shared" si="164"/>
        <v>1;150;2;0;(通关时间小于150秒);103;117;1</v>
      </c>
      <c r="X199" t="str">
        <f t="shared" si="164"/>
        <v>4;25;3;0;(生命值未低于25%);146;117;1</v>
      </c>
      <c r="Y199">
        <f t="shared" si="164"/>
        <v>220</v>
      </c>
      <c r="Z199">
        <f t="shared" si="164"/>
        <v>160</v>
      </c>
      <c r="AA199" t="str">
        <f t="shared" si="164"/>
        <v>1;2;50</v>
      </c>
      <c r="AB199">
        <f t="shared" si="164"/>
        <v>1010701</v>
      </c>
      <c r="AC199">
        <f t="shared" si="164"/>
        <v>1010702</v>
      </c>
      <c r="AD199">
        <f t="shared" si="164"/>
        <v>10107</v>
      </c>
      <c r="AE199" t="str">
        <f t="shared" si="164"/>
        <v>(2,10011104);(2,10011105);(2,10011106);(2,20002203)</v>
      </c>
      <c r="AF199" t="str">
        <f t="shared" si="164"/>
        <v>(2,10011101);(2,20002401);(1,1);(1,2)</v>
      </c>
    </row>
    <row r="200" spans="1:32" x14ac:dyDescent="0.15">
      <c r="A200">
        <f t="shared" si="122"/>
        <v>20308</v>
      </c>
      <c r="B200">
        <f t="shared" si="130"/>
        <v>203</v>
      </c>
      <c r="C200" t="str">
        <f t="shared" si="123"/>
        <v>大师第三章-8</v>
      </c>
      <c r="D200" t="str">
        <f t="shared" si="124"/>
        <v>数数多少个字凑十个吧数数多少个字凑十个吧</v>
      </c>
      <c r="E200">
        <v>2</v>
      </c>
      <c r="F200">
        <f t="shared" si="162"/>
        <v>1008</v>
      </c>
      <c r="G200" t="str">
        <f t="shared" si="162"/>
        <v>map8</v>
      </c>
      <c r="H200" t="str">
        <f t="shared" ref="H200" si="165">A201&amp;";"&amp;A202</f>
        <v>20309;20401</v>
      </c>
      <c r="I200" t="str">
        <f t="shared" si="127"/>
        <v>827;328</v>
      </c>
      <c r="J200">
        <v>5200</v>
      </c>
      <c r="K200">
        <v>3</v>
      </c>
      <c r="L200">
        <f t="shared" si="128"/>
        <v>1750</v>
      </c>
      <c r="M200">
        <v>5</v>
      </c>
      <c r="N200">
        <v>50</v>
      </c>
      <c r="O200" s="1" t="s">
        <v>257</v>
      </c>
      <c r="T200" t="str">
        <f t="shared" ref="T200:AF200" si="166">T24</f>
        <v>ui/stage/qizi1.png</v>
      </c>
      <c r="U200" t="str">
        <f t="shared" si="166"/>
        <v>ui/stage/deng1.png</v>
      </c>
      <c r="V200" t="str">
        <f t="shared" si="166"/>
        <v>2;1;3;0;(死亡次数小于1次);164;117;1</v>
      </c>
      <c r="W200" t="str">
        <f t="shared" si="166"/>
        <v>1;150;2;0;(通关时间小于150秒);103;117;1</v>
      </c>
      <c r="X200" t="str">
        <f t="shared" si="166"/>
        <v>4;25;3;0;(生命值未低于25%);146;117;1</v>
      </c>
      <c r="Y200">
        <f t="shared" si="166"/>
        <v>240</v>
      </c>
      <c r="Z200">
        <f t="shared" si="166"/>
        <v>170</v>
      </c>
      <c r="AA200" t="str">
        <f t="shared" si="166"/>
        <v>1;2;50</v>
      </c>
      <c r="AB200">
        <f t="shared" si="166"/>
        <v>1010801</v>
      </c>
      <c r="AC200">
        <f t="shared" si="166"/>
        <v>1010802</v>
      </c>
      <c r="AD200">
        <f t="shared" si="166"/>
        <v>10108</v>
      </c>
      <c r="AE200" t="str">
        <f t="shared" si="166"/>
        <v>(2,10011101);(2,10011102);(2,10011103);(2,20001203)</v>
      </c>
      <c r="AF200" t="str">
        <f t="shared" si="166"/>
        <v>(2,10011101);(2,20002401);(1,1);(1,2)</v>
      </c>
    </row>
    <row r="201" spans="1:32" x14ac:dyDescent="0.15">
      <c r="A201">
        <f t="shared" si="122"/>
        <v>20309</v>
      </c>
      <c r="B201">
        <f t="shared" si="130"/>
        <v>203</v>
      </c>
      <c r="C201" t="str">
        <f t="shared" si="123"/>
        <v>大师第三章-9</v>
      </c>
      <c r="D201" t="str">
        <f t="shared" si="124"/>
        <v>数数多少个字凑十个吧数数多少个字凑十个吧数数多少个字凑十个吧</v>
      </c>
      <c r="E201">
        <v>2</v>
      </c>
      <c r="F201">
        <f t="shared" si="162"/>
        <v>1009</v>
      </c>
      <c r="G201" t="str">
        <f t="shared" si="162"/>
        <v>map9</v>
      </c>
      <c r="I201" t="str">
        <f t="shared" si="127"/>
        <v>860;177</v>
      </c>
      <c r="J201">
        <v>5400</v>
      </c>
      <c r="K201">
        <v>3</v>
      </c>
      <c r="L201">
        <f t="shared" si="128"/>
        <v>1800</v>
      </c>
      <c r="M201">
        <v>5</v>
      </c>
      <c r="N201">
        <v>50</v>
      </c>
      <c r="O201" s="1" t="s">
        <v>257</v>
      </c>
      <c r="T201" t="str">
        <f t="shared" ref="T201:AF201" si="167">T25</f>
        <v>ui/stage/qizi3.png</v>
      </c>
      <c r="U201" t="str">
        <f t="shared" si="167"/>
        <v>ui/stage/deng1.png</v>
      </c>
      <c r="V201" t="str">
        <f t="shared" si="167"/>
        <v>2;1;3;0;(死亡次数小于1次);164;117;1</v>
      </c>
      <c r="W201" t="str">
        <f t="shared" si="167"/>
        <v>1;150;2;0;(通关时间小于150秒);103;117;1</v>
      </c>
      <c r="X201" t="str">
        <f t="shared" si="167"/>
        <v>4;25;3;0;(生命值未低于25%);146;117;1</v>
      </c>
      <c r="Y201">
        <f t="shared" si="167"/>
        <v>260</v>
      </c>
      <c r="Z201">
        <f t="shared" si="167"/>
        <v>180</v>
      </c>
      <c r="AA201" t="str">
        <f t="shared" si="167"/>
        <v>1;2;50</v>
      </c>
      <c r="AB201">
        <f t="shared" si="167"/>
        <v>1010901</v>
      </c>
      <c r="AC201">
        <f t="shared" si="167"/>
        <v>1010902</v>
      </c>
      <c r="AD201">
        <f t="shared" si="167"/>
        <v>10109</v>
      </c>
      <c r="AE201" t="str">
        <f t="shared" si="167"/>
        <v>(2,10011101);(2,10011102);(2,10011103);(2,20001203)</v>
      </c>
      <c r="AF201" t="str">
        <f t="shared" si="167"/>
        <v>(2,10011101);(2,20002401);(1,1);(1,2)</v>
      </c>
    </row>
    <row r="202" spans="1:32" x14ac:dyDescent="0.15">
      <c r="A202">
        <f t="shared" si="122"/>
        <v>20401</v>
      </c>
      <c r="B202">
        <f t="shared" si="130"/>
        <v>204</v>
      </c>
      <c r="C202" t="str">
        <f t="shared" si="123"/>
        <v>大师第四章-1</v>
      </c>
      <c r="D202" t="str">
        <f t="shared" si="124"/>
        <v>数数多少个字凑十个吧数数多少个字凑十个吧数数多少个字凑十个吧数数多少个字凑十个吧</v>
      </c>
      <c r="E202">
        <v>2</v>
      </c>
      <c r="F202">
        <f t="shared" si="162"/>
        <v>1001</v>
      </c>
      <c r="G202" t="str">
        <f t="shared" si="162"/>
        <v>map1</v>
      </c>
      <c r="H202">
        <f t="shared" ref="H202" si="168">A203</f>
        <v>20402</v>
      </c>
      <c r="I202" t="str">
        <f t="shared" si="127"/>
        <v>203;443</v>
      </c>
      <c r="J202">
        <v>5600</v>
      </c>
      <c r="K202">
        <v>3</v>
      </c>
      <c r="L202">
        <f t="shared" si="128"/>
        <v>1850</v>
      </c>
      <c r="M202">
        <v>5</v>
      </c>
      <c r="N202">
        <v>50</v>
      </c>
      <c r="O202" s="1" t="s">
        <v>257</v>
      </c>
      <c r="T202" t="str">
        <f t="shared" ref="T202:AF202" si="169">T26</f>
        <v>ui/stage/qizi1.png</v>
      </c>
      <c r="U202" t="str">
        <f t="shared" si="169"/>
        <v>ui/stage/deng1.png</v>
      </c>
      <c r="V202" t="str">
        <f t="shared" si="169"/>
        <v>2;1;3;0;(死亡次数小于1次);164;117;1</v>
      </c>
      <c r="W202" t="str">
        <f t="shared" si="169"/>
        <v>1;150;2;0;(通关时间小于150秒);103;117;1</v>
      </c>
      <c r="X202" t="str">
        <f t="shared" si="169"/>
        <v>4;25;3;0;(生命值未低于25%);146;117;1</v>
      </c>
      <c r="Y202">
        <f t="shared" si="169"/>
        <v>100</v>
      </c>
      <c r="Z202">
        <f t="shared" si="169"/>
        <v>100</v>
      </c>
      <c r="AA202" t="str">
        <f t="shared" si="169"/>
        <v>1;2;50</v>
      </c>
      <c r="AB202">
        <f t="shared" si="169"/>
        <v>1010101</v>
      </c>
      <c r="AC202">
        <f t="shared" si="169"/>
        <v>1010102</v>
      </c>
      <c r="AD202">
        <f t="shared" si="169"/>
        <v>10101</v>
      </c>
      <c r="AE202" t="str">
        <f t="shared" si="169"/>
        <v>(2,10011101);(2,10011102);(2,10011103);(2,20001203)</v>
      </c>
      <c r="AF202" t="str">
        <f t="shared" si="169"/>
        <v>(2,10011101);(2,20002401);(1,1);(1,2)</v>
      </c>
    </row>
    <row r="203" spans="1:32" x14ac:dyDescent="0.15">
      <c r="A203">
        <f t="shared" si="122"/>
        <v>20402</v>
      </c>
      <c r="B203">
        <f t="shared" si="130"/>
        <v>204</v>
      </c>
      <c r="C203" t="str">
        <f t="shared" si="123"/>
        <v>大师第四章-2</v>
      </c>
      <c r="D203" t="str">
        <f t="shared" si="124"/>
        <v>数数多少个字凑十个吧</v>
      </c>
      <c r="E203">
        <v>2</v>
      </c>
      <c r="F203">
        <f t="shared" si="162"/>
        <v>1002</v>
      </c>
      <c r="G203" t="str">
        <f t="shared" si="162"/>
        <v>map2</v>
      </c>
      <c r="H203" t="str">
        <f t="shared" ref="H203" si="170">A204&amp;";"&amp;A205</f>
        <v>20403;20404</v>
      </c>
      <c r="I203" t="str">
        <f t="shared" si="127"/>
        <v>332;530</v>
      </c>
      <c r="J203">
        <v>5800</v>
      </c>
      <c r="K203">
        <v>3</v>
      </c>
      <c r="L203">
        <f t="shared" si="128"/>
        <v>1900</v>
      </c>
      <c r="M203">
        <v>5</v>
      </c>
      <c r="N203">
        <v>50</v>
      </c>
      <c r="O203" s="1" t="s">
        <v>257</v>
      </c>
      <c r="T203" t="str">
        <f t="shared" ref="T203:AF203" si="171">T27</f>
        <v>ui/stage/qizi1.png</v>
      </c>
      <c r="U203" t="str">
        <f t="shared" si="171"/>
        <v>ui/stage/deng1.png</v>
      </c>
      <c r="V203" t="str">
        <f t="shared" si="171"/>
        <v>2;1;3;0;(死亡次数小于1次);164;117;1</v>
      </c>
      <c r="W203" t="str">
        <f t="shared" si="171"/>
        <v>1;150;2;0;(通关时间小于150秒);103;117;1</v>
      </c>
      <c r="X203" t="str">
        <f t="shared" si="171"/>
        <v>4;25;3;0;(生命值未低于25%);146;117;1</v>
      </c>
      <c r="Y203">
        <f t="shared" si="171"/>
        <v>120</v>
      </c>
      <c r="Z203">
        <f t="shared" si="171"/>
        <v>110</v>
      </c>
      <c r="AA203" t="str">
        <f t="shared" si="171"/>
        <v>1;2;50</v>
      </c>
      <c r="AB203">
        <f t="shared" si="171"/>
        <v>1010201</v>
      </c>
      <c r="AC203">
        <f t="shared" si="171"/>
        <v>1010202</v>
      </c>
      <c r="AD203">
        <f t="shared" si="171"/>
        <v>10102</v>
      </c>
      <c r="AE203" t="str">
        <f t="shared" si="171"/>
        <v>(2,10011104);(2,10011105);(2,10011106);(2,20002203)</v>
      </c>
      <c r="AF203" t="str">
        <f t="shared" si="171"/>
        <v>(2,10011102);(2,20002402);(1,1);(1,2)</v>
      </c>
    </row>
    <row r="204" spans="1:32" x14ac:dyDescent="0.15">
      <c r="A204">
        <f t="shared" si="122"/>
        <v>20403</v>
      </c>
      <c r="B204">
        <f t="shared" si="130"/>
        <v>204</v>
      </c>
      <c r="C204" t="str">
        <f t="shared" si="123"/>
        <v>大师第四章-3</v>
      </c>
      <c r="D204" t="str">
        <f t="shared" si="124"/>
        <v>数数多少个字凑十个吧数数多少个字凑十个吧</v>
      </c>
      <c r="E204">
        <v>2</v>
      </c>
      <c r="F204">
        <f t="shared" si="162"/>
        <v>1003</v>
      </c>
      <c r="G204" t="str">
        <f t="shared" si="162"/>
        <v>map3</v>
      </c>
      <c r="I204" t="str">
        <f t="shared" si="127"/>
        <v>332;381</v>
      </c>
      <c r="J204">
        <v>6000</v>
      </c>
      <c r="K204">
        <v>3</v>
      </c>
      <c r="L204">
        <f t="shared" si="128"/>
        <v>1950</v>
      </c>
      <c r="M204">
        <v>5</v>
      </c>
      <c r="N204">
        <v>50</v>
      </c>
      <c r="O204" s="1" t="s">
        <v>257</v>
      </c>
      <c r="T204" t="str">
        <f t="shared" ref="T204:AF204" si="172">T28</f>
        <v>ui/stage/qizi1.png</v>
      </c>
      <c r="U204" t="str">
        <f t="shared" si="172"/>
        <v>ui/stage/deng1.png</v>
      </c>
      <c r="V204" t="str">
        <f t="shared" si="172"/>
        <v>2;1;3;0;(死亡次数小于1次);164;117;1</v>
      </c>
      <c r="W204" t="str">
        <f t="shared" si="172"/>
        <v>1;150;2;0;(通关时间小于150秒);103;117;1</v>
      </c>
      <c r="X204" t="str">
        <f t="shared" si="172"/>
        <v>4;25;3;0;(生命值未低于25%);146;117;1</v>
      </c>
      <c r="Y204">
        <f t="shared" si="172"/>
        <v>140</v>
      </c>
      <c r="Z204">
        <f t="shared" si="172"/>
        <v>120</v>
      </c>
      <c r="AA204" t="str">
        <f t="shared" si="172"/>
        <v>1;2;50</v>
      </c>
      <c r="AB204">
        <f t="shared" si="172"/>
        <v>1010301</v>
      </c>
      <c r="AC204">
        <f t="shared" si="172"/>
        <v>1010302</v>
      </c>
      <c r="AD204">
        <f t="shared" si="172"/>
        <v>10103</v>
      </c>
      <c r="AE204" t="str">
        <f t="shared" si="172"/>
        <v>(2,10011101);(2,10011102);(2,10011103);(2,20001203)</v>
      </c>
      <c r="AF204" t="str">
        <f t="shared" si="172"/>
        <v>(2,10011103);(2,20002403);(1,1);(1,2)</v>
      </c>
    </row>
    <row r="205" spans="1:32" x14ac:dyDescent="0.15">
      <c r="A205">
        <f t="shared" si="122"/>
        <v>20404</v>
      </c>
      <c r="B205">
        <f t="shared" si="130"/>
        <v>204</v>
      </c>
      <c r="C205" t="str">
        <f t="shared" si="123"/>
        <v>大师第四章-4</v>
      </c>
      <c r="D205" t="str">
        <f t="shared" si="124"/>
        <v>数数多少个字凑十个吧数数多少个字凑十个吧数数多少个字凑十个吧</v>
      </c>
      <c r="E205">
        <v>2</v>
      </c>
      <c r="F205">
        <f t="shared" si="162"/>
        <v>1004</v>
      </c>
      <c r="G205" t="str">
        <f t="shared" si="162"/>
        <v>map4</v>
      </c>
      <c r="H205">
        <f t="shared" ref="H205" si="173">A206</f>
        <v>20405</v>
      </c>
      <c r="I205" t="str">
        <f t="shared" si="127"/>
        <v>521;359</v>
      </c>
      <c r="J205">
        <v>6200</v>
      </c>
      <c r="K205">
        <v>3</v>
      </c>
      <c r="L205">
        <f t="shared" si="128"/>
        <v>2000</v>
      </c>
      <c r="M205">
        <v>5</v>
      </c>
      <c r="N205">
        <v>50</v>
      </c>
      <c r="O205" s="1" t="s">
        <v>257</v>
      </c>
      <c r="T205" t="str">
        <f t="shared" ref="T205:AF205" si="174">T29</f>
        <v>ui/stage/qizi1.png</v>
      </c>
      <c r="U205" t="str">
        <f t="shared" si="174"/>
        <v>ui/stage/deng1.png</v>
      </c>
      <c r="V205" t="str">
        <f t="shared" si="174"/>
        <v>2;1;3;0;(死亡次数小于1次);164;117;1</v>
      </c>
      <c r="W205" t="str">
        <f t="shared" si="174"/>
        <v>1;150;2;0;(通关时间小于150秒);103;117;1</v>
      </c>
      <c r="X205" t="str">
        <f t="shared" si="174"/>
        <v>4;25;3;0;(生命值未低于25%);146;117;1</v>
      </c>
      <c r="Y205">
        <f t="shared" si="174"/>
        <v>160</v>
      </c>
      <c r="Z205">
        <f t="shared" si="174"/>
        <v>130</v>
      </c>
      <c r="AA205" t="str">
        <f t="shared" si="174"/>
        <v>1;2;50</v>
      </c>
      <c r="AB205">
        <f t="shared" si="174"/>
        <v>1010401</v>
      </c>
      <c r="AC205">
        <f t="shared" si="174"/>
        <v>1010402</v>
      </c>
      <c r="AD205">
        <f t="shared" si="174"/>
        <v>10104</v>
      </c>
      <c r="AE205" t="str">
        <f t="shared" si="174"/>
        <v>(2,10011101);(2,10011102);(2,10011103);(2,20001203)</v>
      </c>
      <c r="AF205" t="str">
        <f t="shared" si="174"/>
        <v>(2,10011104);(2,20002404);(1,1);(1,2)</v>
      </c>
    </row>
    <row r="206" spans="1:32" x14ac:dyDescent="0.15">
      <c r="A206">
        <f t="shared" si="122"/>
        <v>20405</v>
      </c>
      <c r="B206">
        <f t="shared" si="130"/>
        <v>204</v>
      </c>
      <c r="C206" t="str">
        <f t="shared" si="123"/>
        <v>大师第四章-5</v>
      </c>
      <c r="D206" t="str">
        <f t="shared" si="124"/>
        <v>数数多少个字凑十个吧数数多少个字凑十个吧数数多少个字凑十个吧数数多少个字凑十个吧</v>
      </c>
      <c r="E206">
        <v>2</v>
      </c>
      <c r="F206">
        <f t="shared" si="162"/>
        <v>1005</v>
      </c>
      <c r="G206" t="str">
        <f t="shared" si="162"/>
        <v>map5</v>
      </c>
      <c r="H206" t="str">
        <f t="shared" ref="H206" si="175">A207&amp;";"&amp;A208</f>
        <v>20406;20407</v>
      </c>
      <c r="I206" t="str">
        <f t="shared" si="127"/>
        <v>478;234</v>
      </c>
      <c r="J206">
        <v>6400</v>
      </c>
      <c r="K206">
        <v>3</v>
      </c>
      <c r="L206">
        <f t="shared" si="128"/>
        <v>2050</v>
      </c>
      <c r="M206">
        <v>5</v>
      </c>
      <c r="N206">
        <v>50</v>
      </c>
      <c r="O206" s="1" t="s">
        <v>257</v>
      </c>
      <c r="T206" t="str">
        <f t="shared" ref="T206:AF206" si="176">T30</f>
        <v>ui/stage/qizi3.png</v>
      </c>
      <c r="U206" t="str">
        <f t="shared" si="176"/>
        <v>ui/stage/deng1.png</v>
      </c>
      <c r="V206" t="str">
        <f t="shared" si="176"/>
        <v>2;1;3;0;(死亡次数小于1次);164;117;1</v>
      </c>
      <c r="W206" t="str">
        <f t="shared" si="176"/>
        <v>1;150;2;0;(通关时间小于150秒);103;117;1</v>
      </c>
      <c r="X206" t="str">
        <f t="shared" si="176"/>
        <v>4;25;3;0;(生命值未低于25%);146;117;1</v>
      </c>
      <c r="Y206">
        <f t="shared" si="176"/>
        <v>180</v>
      </c>
      <c r="Z206">
        <f t="shared" si="176"/>
        <v>140</v>
      </c>
      <c r="AA206" t="str">
        <f t="shared" si="176"/>
        <v>1;2;50</v>
      </c>
      <c r="AB206">
        <f t="shared" si="176"/>
        <v>1010501</v>
      </c>
      <c r="AC206">
        <f t="shared" si="176"/>
        <v>1010502</v>
      </c>
      <c r="AD206">
        <f t="shared" si="176"/>
        <v>10105</v>
      </c>
      <c r="AE206" t="str">
        <f t="shared" si="176"/>
        <v>(2,10011101);(2,10011102);(2,10011103);(2,20001203)</v>
      </c>
      <c r="AF206" t="str">
        <f t="shared" si="176"/>
        <v>(2,10011101);(2,20002401);(1,1);(1,2)</v>
      </c>
    </row>
    <row r="207" spans="1:32" x14ac:dyDescent="0.15">
      <c r="A207">
        <f t="shared" si="122"/>
        <v>20406</v>
      </c>
      <c r="B207">
        <f t="shared" si="130"/>
        <v>204</v>
      </c>
      <c r="C207" t="str">
        <f t="shared" si="123"/>
        <v>大师第四章-6</v>
      </c>
      <c r="D207" t="str">
        <f t="shared" si="124"/>
        <v>数数多少个字凑十个吧</v>
      </c>
      <c r="E207">
        <v>2</v>
      </c>
      <c r="F207">
        <f t="shared" si="162"/>
        <v>1006</v>
      </c>
      <c r="G207" t="str">
        <f t="shared" si="162"/>
        <v>map6</v>
      </c>
      <c r="I207" t="str">
        <f t="shared" si="127"/>
        <v>627;246</v>
      </c>
      <c r="J207">
        <v>6600</v>
      </c>
      <c r="K207">
        <v>3</v>
      </c>
      <c r="L207">
        <f t="shared" si="128"/>
        <v>2100</v>
      </c>
      <c r="M207">
        <v>5</v>
      </c>
      <c r="N207">
        <v>50</v>
      </c>
      <c r="O207" s="1" t="s">
        <v>257</v>
      </c>
      <c r="T207" t="str">
        <f t="shared" ref="T207:AF207" si="177">T31</f>
        <v>ui/stage/qizi1.png</v>
      </c>
      <c r="U207" t="str">
        <f t="shared" si="177"/>
        <v>ui/stage/deng1.png</v>
      </c>
      <c r="V207" t="str">
        <f t="shared" si="177"/>
        <v>2;1;3;0;(死亡次数小于1次);164;117;1</v>
      </c>
      <c r="W207" t="str">
        <f t="shared" si="177"/>
        <v>1;150;2;0;(通关时间小于150秒);103;117;1</v>
      </c>
      <c r="X207" t="str">
        <f t="shared" si="177"/>
        <v>4;25;3;0;(生命值未低于25%);146;117;1</v>
      </c>
      <c r="Y207">
        <f t="shared" si="177"/>
        <v>200</v>
      </c>
      <c r="Z207">
        <f t="shared" si="177"/>
        <v>150</v>
      </c>
      <c r="AA207" t="str">
        <f t="shared" si="177"/>
        <v>1;2;50</v>
      </c>
      <c r="AB207">
        <f t="shared" si="177"/>
        <v>1010601</v>
      </c>
      <c r="AC207">
        <f t="shared" si="177"/>
        <v>1010602</v>
      </c>
      <c r="AD207">
        <f t="shared" si="177"/>
        <v>10106</v>
      </c>
      <c r="AE207" t="str">
        <f t="shared" si="177"/>
        <v>(2,10011101);(2,10011102);(2,10011103);(2,20001203)</v>
      </c>
      <c r="AF207" t="str">
        <f t="shared" si="177"/>
        <v>(2,10011101);(2,20002401);(1,1);(1,2)</v>
      </c>
    </row>
    <row r="208" spans="1:32" x14ac:dyDescent="0.15">
      <c r="A208">
        <f t="shared" si="122"/>
        <v>20407</v>
      </c>
      <c r="B208">
        <f t="shared" si="130"/>
        <v>204</v>
      </c>
      <c r="C208" t="str">
        <f t="shared" si="123"/>
        <v>大师第四章-7</v>
      </c>
      <c r="D208" t="str">
        <f t="shared" si="124"/>
        <v>数数多少个字凑十个吧数数多少个字凑十个吧</v>
      </c>
      <c r="E208">
        <v>2</v>
      </c>
      <c r="F208">
        <f t="shared" si="162"/>
        <v>1007</v>
      </c>
      <c r="G208" t="str">
        <f t="shared" si="162"/>
        <v>map7</v>
      </c>
      <c r="H208">
        <f t="shared" ref="H208" si="178">A209</f>
        <v>20408</v>
      </c>
      <c r="I208" t="str">
        <f t="shared" si="127"/>
        <v>660;408</v>
      </c>
      <c r="J208">
        <v>6800</v>
      </c>
      <c r="K208">
        <v>3</v>
      </c>
      <c r="L208">
        <f t="shared" si="128"/>
        <v>2150</v>
      </c>
      <c r="M208">
        <v>5</v>
      </c>
      <c r="N208">
        <v>50</v>
      </c>
      <c r="O208" s="1" t="s">
        <v>257</v>
      </c>
      <c r="T208" t="str">
        <f t="shared" ref="T208:AF208" si="179">T32</f>
        <v>ui/stage/qizi1.png</v>
      </c>
      <c r="U208" t="str">
        <f t="shared" si="179"/>
        <v>ui/stage/deng1.png</v>
      </c>
      <c r="V208" t="str">
        <f t="shared" si="179"/>
        <v>2;1;3;0;(死亡次数小于1次);164;117;1</v>
      </c>
      <c r="W208" t="str">
        <f t="shared" si="179"/>
        <v>1;150;2;0;(通关时间小于150秒);103;117;1</v>
      </c>
      <c r="X208" t="str">
        <f t="shared" si="179"/>
        <v>4;25;3;0;(生命值未低于25%);146;117;1</v>
      </c>
      <c r="Y208">
        <f t="shared" si="179"/>
        <v>220</v>
      </c>
      <c r="Z208">
        <f t="shared" si="179"/>
        <v>160</v>
      </c>
      <c r="AA208" t="str">
        <f t="shared" si="179"/>
        <v>1;2;50</v>
      </c>
      <c r="AB208">
        <f t="shared" si="179"/>
        <v>1010701</v>
      </c>
      <c r="AC208">
        <f t="shared" si="179"/>
        <v>1010702</v>
      </c>
      <c r="AD208">
        <f t="shared" si="179"/>
        <v>10107</v>
      </c>
      <c r="AE208" t="str">
        <f t="shared" si="179"/>
        <v>(2,10011104);(2,10011105);(2,10011106);(2,20002203)</v>
      </c>
      <c r="AF208" t="str">
        <f t="shared" si="179"/>
        <v>(2,10011101);(2,20002401);(1,1);(1,2)</v>
      </c>
    </row>
    <row r="209" spans="1:32" x14ac:dyDescent="0.15">
      <c r="A209">
        <f t="shared" si="122"/>
        <v>20408</v>
      </c>
      <c r="B209">
        <f t="shared" si="130"/>
        <v>204</v>
      </c>
      <c r="C209" t="str">
        <f t="shared" si="123"/>
        <v>大师第四章-8</v>
      </c>
      <c r="D209" t="str">
        <f t="shared" si="124"/>
        <v>数数多少个字凑十个吧数数多少个字凑十个吧数数多少个字凑十个吧</v>
      </c>
      <c r="E209">
        <v>2</v>
      </c>
      <c r="F209">
        <f t="shared" si="162"/>
        <v>1008</v>
      </c>
      <c r="G209" t="str">
        <f t="shared" si="162"/>
        <v>map8</v>
      </c>
      <c r="H209" t="str">
        <f t="shared" ref="H209" si="180">A210&amp;";"&amp;A211</f>
        <v>20409;20501</v>
      </c>
      <c r="I209" t="str">
        <f t="shared" si="127"/>
        <v>827;328</v>
      </c>
      <c r="J209">
        <v>7000</v>
      </c>
      <c r="K209">
        <v>3</v>
      </c>
      <c r="L209">
        <f t="shared" si="128"/>
        <v>2200</v>
      </c>
      <c r="M209">
        <v>5</v>
      </c>
      <c r="N209">
        <v>50</v>
      </c>
      <c r="O209" s="1" t="s">
        <v>257</v>
      </c>
      <c r="T209" t="str">
        <f t="shared" ref="T209:AF209" si="181">T33</f>
        <v>ui/stage/qizi1.png</v>
      </c>
      <c r="U209" t="str">
        <f t="shared" si="181"/>
        <v>ui/stage/deng1.png</v>
      </c>
      <c r="V209" t="str">
        <f t="shared" si="181"/>
        <v>2;1;3;0;(死亡次数小于1次);164;117;1</v>
      </c>
      <c r="W209" t="str">
        <f t="shared" si="181"/>
        <v>1;150;2;0;(通关时间小于150秒);103;117;1</v>
      </c>
      <c r="X209" t="str">
        <f t="shared" si="181"/>
        <v>4;25;3;0;(生命值未低于25%);146;117;1</v>
      </c>
      <c r="Y209">
        <f t="shared" si="181"/>
        <v>240</v>
      </c>
      <c r="Z209">
        <f t="shared" si="181"/>
        <v>170</v>
      </c>
      <c r="AA209" t="str">
        <f t="shared" si="181"/>
        <v>1;2;50</v>
      </c>
      <c r="AB209">
        <f t="shared" si="181"/>
        <v>1010801</v>
      </c>
      <c r="AC209">
        <f t="shared" si="181"/>
        <v>1010802</v>
      </c>
      <c r="AD209">
        <f t="shared" si="181"/>
        <v>10108</v>
      </c>
      <c r="AE209" t="str">
        <f t="shared" si="181"/>
        <v>(2,10011101);(2,10011102);(2,10011103);(2,20001203)</v>
      </c>
      <c r="AF209" t="str">
        <f t="shared" si="181"/>
        <v>(2,10011101);(2,20002401);(1,1);(1,2)</v>
      </c>
    </row>
    <row r="210" spans="1:32" x14ac:dyDescent="0.15">
      <c r="A210">
        <f t="shared" si="122"/>
        <v>20409</v>
      </c>
      <c r="B210">
        <f t="shared" si="130"/>
        <v>204</v>
      </c>
      <c r="C210" t="str">
        <f t="shared" si="123"/>
        <v>大师第四章-9</v>
      </c>
      <c r="D210" t="str">
        <f t="shared" si="124"/>
        <v>数数多少个字凑十个吧数数多少个字凑十个吧数数多少个字凑十个吧数数多少个字凑十个吧</v>
      </c>
      <c r="E210">
        <v>2</v>
      </c>
      <c r="F210">
        <f t="shared" si="162"/>
        <v>1009</v>
      </c>
      <c r="G210" t="str">
        <f t="shared" si="162"/>
        <v>map9</v>
      </c>
      <c r="I210" t="str">
        <f t="shared" si="127"/>
        <v>860;177</v>
      </c>
      <c r="J210">
        <v>7200</v>
      </c>
      <c r="K210">
        <v>3</v>
      </c>
      <c r="L210">
        <f t="shared" si="128"/>
        <v>2250</v>
      </c>
      <c r="M210">
        <v>5</v>
      </c>
      <c r="N210">
        <v>50</v>
      </c>
      <c r="O210" s="1" t="s">
        <v>257</v>
      </c>
      <c r="T210" t="str">
        <f t="shared" ref="T210:AF210" si="182">T34</f>
        <v>ui/stage/qizi3.png</v>
      </c>
      <c r="U210" t="str">
        <f t="shared" si="182"/>
        <v>ui/stage/deng1.png</v>
      </c>
      <c r="V210" t="str">
        <f t="shared" si="182"/>
        <v>2;1;3;0;(死亡次数小于1次);164;117;1</v>
      </c>
      <c r="W210" t="str">
        <f t="shared" si="182"/>
        <v>1;150;2;0;(通关时间小于150秒);103;117;1</v>
      </c>
      <c r="X210" t="str">
        <f t="shared" si="182"/>
        <v>4;25;3;0;(生命值未低于25%);146;117;1</v>
      </c>
      <c r="Y210">
        <f t="shared" si="182"/>
        <v>260</v>
      </c>
      <c r="Z210">
        <f t="shared" si="182"/>
        <v>180</v>
      </c>
      <c r="AA210" t="str">
        <f t="shared" si="182"/>
        <v>1;2;50</v>
      </c>
      <c r="AB210">
        <f t="shared" si="182"/>
        <v>1010901</v>
      </c>
      <c r="AC210">
        <f t="shared" si="182"/>
        <v>1010902</v>
      </c>
      <c r="AD210">
        <f t="shared" si="182"/>
        <v>10109</v>
      </c>
      <c r="AE210" t="str">
        <f t="shared" si="182"/>
        <v>(2,10011101);(2,10011102);(2,10011103);(2,20001203)</v>
      </c>
      <c r="AF210" t="str">
        <f t="shared" si="182"/>
        <v>(2,10011101);(2,20002401);(1,1);(1,2)</v>
      </c>
    </row>
    <row r="211" spans="1:32" x14ac:dyDescent="0.15">
      <c r="A211">
        <f t="shared" ref="A211:A242" si="183">A35+10000</f>
        <v>20501</v>
      </c>
      <c r="B211">
        <f t="shared" si="130"/>
        <v>205</v>
      </c>
      <c r="C211" t="str">
        <f t="shared" ref="C211:C242" si="184">"大师"&amp;C35</f>
        <v>大师第五章-1</v>
      </c>
      <c r="D211" t="str">
        <f t="shared" ref="D211:D242" si="185">D35</f>
        <v>数数多少个字凑十个吧</v>
      </c>
      <c r="E211">
        <v>2</v>
      </c>
      <c r="F211">
        <f t="shared" si="162"/>
        <v>1001</v>
      </c>
      <c r="G211" t="str">
        <f t="shared" si="162"/>
        <v>map1</v>
      </c>
      <c r="H211">
        <f t="shared" ref="H211" si="186">A212</f>
        <v>20502</v>
      </c>
      <c r="I211" t="str">
        <f t="shared" ref="I211:I242" si="187">I35</f>
        <v>203;443</v>
      </c>
      <c r="J211">
        <v>7400</v>
      </c>
      <c r="K211">
        <v>3</v>
      </c>
      <c r="L211">
        <f t="shared" ref="L211:L242" si="188">L35</f>
        <v>2300</v>
      </c>
      <c r="M211">
        <v>5</v>
      </c>
      <c r="N211">
        <v>50</v>
      </c>
      <c r="O211" s="1" t="s">
        <v>257</v>
      </c>
      <c r="T211" t="str">
        <f t="shared" ref="T211:AF211" si="189">T35</f>
        <v>ui/stage/qizi1.png</v>
      </c>
      <c r="U211" t="str">
        <f t="shared" si="189"/>
        <v>ui/stage/deng1.png</v>
      </c>
      <c r="V211" t="str">
        <f t="shared" si="189"/>
        <v>2;1;3;0;(死亡次数小于1次);164;117;1</v>
      </c>
      <c r="W211" t="str">
        <f t="shared" si="189"/>
        <v>1;150;2;0;(通关时间小于150秒);103;117;1</v>
      </c>
      <c r="X211" t="str">
        <f t="shared" si="189"/>
        <v>4;25;3;0;(生命值未低于25%);146;117;1</v>
      </c>
      <c r="Y211">
        <f t="shared" si="189"/>
        <v>100</v>
      </c>
      <c r="Z211">
        <f t="shared" si="189"/>
        <v>100</v>
      </c>
      <c r="AA211" t="str">
        <f t="shared" si="189"/>
        <v>1;2;50</v>
      </c>
      <c r="AB211">
        <f t="shared" si="189"/>
        <v>1010101</v>
      </c>
      <c r="AC211">
        <f t="shared" si="189"/>
        <v>1010102</v>
      </c>
      <c r="AD211">
        <f t="shared" si="189"/>
        <v>10101</v>
      </c>
      <c r="AE211" t="str">
        <f t="shared" si="189"/>
        <v>(2,10011101);(2,10011102);(2,10011103);(2,20001203)</v>
      </c>
      <c r="AF211" t="str">
        <f t="shared" si="189"/>
        <v>(2,10011101);(2,20002401);(1,1);(1,2)</v>
      </c>
    </row>
    <row r="212" spans="1:32" x14ac:dyDescent="0.15">
      <c r="A212">
        <f t="shared" si="183"/>
        <v>20502</v>
      </c>
      <c r="B212">
        <f t="shared" si="130"/>
        <v>205</v>
      </c>
      <c r="C212" t="str">
        <f t="shared" si="184"/>
        <v>大师第五章-2</v>
      </c>
      <c r="D212" t="str">
        <f t="shared" si="185"/>
        <v>数数多少个字凑十个吧数数多少个字凑十个吧</v>
      </c>
      <c r="E212">
        <v>2</v>
      </c>
      <c r="F212">
        <f t="shared" si="162"/>
        <v>1002</v>
      </c>
      <c r="G212" t="str">
        <f t="shared" si="162"/>
        <v>map2</v>
      </c>
      <c r="H212" t="str">
        <f t="shared" ref="H212" si="190">A213&amp;";"&amp;A214</f>
        <v>20503;20504</v>
      </c>
      <c r="I212" t="str">
        <f t="shared" si="187"/>
        <v>332;530</v>
      </c>
      <c r="J212">
        <v>7600</v>
      </c>
      <c r="K212">
        <v>3</v>
      </c>
      <c r="L212">
        <f t="shared" si="188"/>
        <v>2350</v>
      </c>
      <c r="M212">
        <v>5</v>
      </c>
      <c r="N212">
        <v>50</v>
      </c>
      <c r="O212" s="1" t="s">
        <v>257</v>
      </c>
      <c r="T212" t="str">
        <f t="shared" ref="T212:AF212" si="191">T36</f>
        <v>ui/stage/qizi1.png</v>
      </c>
      <c r="U212" t="str">
        <f t="shared" si="191"/>
        <v>ui/stage/deng1.png</v>
      </c>
      <c r="V212" t="str">
        <f t="shared" si="191"/>
        <v>2;1;3;0;(死亡次数小于1次);164;117;1</v>
      </c>
      <c r="W212" t="str">
        <f t="shared" si="191"/>
        <v>1;150;2;0;(通关时间小于150秒);103;117;1</v>
      </c>
      <c r="X212" t="str">
        <f t="shared" si="191"/>
        <v>4;25;3;0;(生命值未低于25%);146;117;1</v>
      </c>
      <c r="Y212">
        <f t="shared" si="191"/>
        <v>120</v>
      </c>
      <c r="Z212">
        <f t="shared" si="191"/>
        <v>110</v>
      </c>
      <c r="AA212" t="str">
        <f t="shared" si="191"/>
        <v>1;2;50</v>
      </c>
      <c r="AB212">
        <f t="shared" si="191"/>
        <v>1010201</v>
      </c>
      <c r="AC212">
        <f t="shared" si="191"/>
        <v>1010202</v>
      </c>
      <c r="AD212">
        <f t="shared" si="191"/>
        <v>10102</v>
      </c>
      <c r="AE212" t="str">
        <f t="shared" si="191"/>
        <v>(2,10011104);(2,10011105);(2,10011106);(2,20002203)</v>
      </c>
      <c r="AF212" t="str">
        <f t="shared" si="191"/>
        <v>(2,10011102);(2,20002402);(1,1);(1,2)</v>
      </c>
    </row>
    <row r="213" spans="1:32" x14ac:dyDescent="0.15">
      <c r="A213">
        <f t="shared" si="183"/>
        <v>20503</v>
      </c>
      <c r="B213">
        <f t="shared" si="130"/>
        <v>205</v>
      </c>
      <c r="C213" t="str">
        <f t="shared" si="184"/>
        <v>大师第五章-3</v>
      </c>
      <c r="D213" t="str">
        <f t="shared" si="185"/>
        <v>数数多少个字凑十个吧数数多少个字凑十个吧数数多少个字凑十个吧</v>
      </c>
      <c r="E213">
        <v>2</v>
      </c>
      <c r="F213">
        <f t="shared" si="162"/>
        <v>1003</v>
      </c>
      <c r="G213" t="str">
        <f t="shared" si="162"/>
        <v>map3</v>
      </c>
      <c r="I213" t="str">
        <f t="shared" si="187"/>
        <v>332;381</v>
      </c>
      <c r="J213">
        <v>7800</v>
      </c>
      <c r="K213">
        <v>3</v>
      </c>
      <c r="L213">
        <f t="shared" si="188"/>
        <v>2400</v>
      </c>
      <c r="M213">
        <v>5</v>
      </c>
      <c r="N213">
        <v>50</v>
      </c>
      <c r="O213" s="1" t="s">
        <v>257</v>
      </c>
      <c r="T213" t="str">
        <f t="shared" ref="T213:AF213" si="192">T37</f>
        <v>ui/stage/qizi1.png</v>
      </c>
      <c r="U213" t="str">
        <f t="shared" si="192"/>
        <v>ui/stage/deng1.png</v>
      </c>
      <c r="V213" t="str">
        <f t="shared" si="192"/>
        <v>2;1;3;0;(死亡次数小于1次);164;117;1</v>
      </c>
      <c r="W213" t="str">
        <f t="shared" si="192"/>
        <v>1;150;2;0;(通关时间小于150秒);103;117;1</v>
      </c>
      <c r="X213" t="str">
        <f t="shared" si="192"/>
        <v>4;25;3;0;(生命值未低于25%);146;117;1</v>
      </c>
      <c r="Y213">
        <f t="shared" si="192"/>
        <v>140</v>
      </c>
      <c r="Z213">
        <f t="shared" si="192"/>
        <v>120</v>
      </c>
      <c r="AA213" t="str">
        <f t="shared" si="192"/>
        <v>1;2;50</v>
      </c>
      <c r="AB213">
        <f t="shared" si="192"/>
        <v>1010301</v>
      </c>
      <c r="AC213">
        <f t="shared" si="192"/>
        <v>1010302</v>
      </c>
      <c r="AD213">
        <f t="shared" si="192"/>
        <v>10103</v>
      </c>
      <c r="AE213" t="str">
        <f t="shared" si="192"/>
        <v>(2,10011101);(2,10011102);(2,10011103);(2,20001203)</v>
      </c>
      <c r="AF213" t="str">
        <f t="shared" si="192"/>
        <v>(2,10011103);(2,20002403);(1,1);(1,2)</v>
      </c>
    </row>
    <row r="214" spans="1:32" x14ac:dyDescent="0.15">
      <c r="A214">
        <f t="shared" si="183"/>
        <v>20504</v>
      </c>
      <c r="B214">
        <f t="shared" si="130"/>
        <v>205</v>
      </c>
      <c r="C214" t="str">
        <f t="shared" si="184"/>
        <v>大师第五章-4</v>
      </c>
      <c r="D214" t="str">
        <f t="shared" si="185"/>
        <v>数数多少个字凑十个吧数数多少个字凑十个吧数数多少个字凑十个吧数数多少个字凑十个吧</v>
      </c>
      <c r="E214">
        <v>2</v>
      </c>
      <c r="F214">
        <f t="shared" si="162"/>
        <v>1004</v>
      </c>
      <c r="G214" t="str">
        <f t="shared" si="162"/>
        <v>map4</v>
      </c>
      <c r="H214">
        <f t="shared" ref="H214" si="193">A215</f>
        <v>20505</v>
      </c>
      <c r="I214" t="str">
        <f t="shared" si="187"/>
        <v>521;359</v>
      </c>
      <c r="J214">
        <v>8000</v>
      </c>
      <c r="K214">
        <v>3</v>
      </c>
      <c r="L214">
        <f t="shared" si="188"/>
        <v>2450</v>
      </c>
      <c r="M214">
        <v>5</v>
      </c>
      <c r="N214">
        <v>50</v>
      </c>
      <c r="O214" s="1" t="s">
        <v>257</v>
      </c>
      <c r="T214" t="str">
        <f t="shared" ref="T214:AF214" si="194">T38</f>
        <v>ui/stage/qizi1.png</v>
      </c>
      <c r="U214" t="str">
        <f t="shared" si="194"/>
        <v>ui/stage/deng1.png</v>
      </c>
      <c r="V214" t="str">
        <f t="shared" si="194"/>
        <v>2;1;3;0;(死亡次数小于1次);164;117;1</v>
      </c>
      <c r="W214" t="str">
        <f t="shared" si="194"/>
        <v>1;150;2;0;(通关时间小于150秒);103;117;1</v>
      </c>
      <c r="X214" t="str">
        <f t="shared" si="194"/>
        <v>4;25;3;0;(生命值未低于25%);146;117;1</v>
      </c>
      <c r="Y214">
        <f t="shared" si="194"/>
        <v>160</v>
      </c>
      <c r="Z214">
        <f t="shared" si="194"/>
        <v>130</v>
      </c>
      <c r="AA214" t="str">
        <f t="shared" si="194"/>
        <v>1;2;50</v>
      </c>
      <c r="AB214">
        <f t="shared" si="194"/>
        <v>1010401</v>
      </c>
      <c r="AC214">
        <f t="shared" si="194"/>
        <v>1010402</v>
      </c>
      <c r="AD214">
        <f t="shared" si="194"/>
        <v>10104</v>
      </c>
      <c r="AE214" t="str">
        <f t="shared" si="194"/>
        <v>(2,10011101);(2,10011102);(2,10011103);(2,20001203)</v>
      </c>
      <c r="AF214" t="str">
        <f t="shared" si="194"/>
        <v>(2,10011104);(2,20002404);(1,1);(1,2)</v>
      </c>
    </row>
    <row r="215" spans="1:32" x14ac:dyDescent="0.15">
      <c r="A215">
        <f t="shared" si="183"/>
        <v>20505</v>
      </c>
      <c r="B215">
        <f t="shared" si="130"/>
        <v>205</v>
      </c>
      <c r="C215" t="str">
        <f t="shared" si="184"/>
        <v>大师第五章-5</v>
      </c>
      <c r="D215" t="str">
        <f t="shared" si="185"/>
        <v>数数多少个字凑十个吧</v>
      </c>
      <c r="E215">
        <v>2</v>
      </c>
      <c r="F215">
        <f t="shared" si="162"/>
        <v>1005</v>
      </c>
      <c r="G215" t="str">
        <f t="shared" si="162"/>
        <v>map5</v>
      </c>
      <c r="H215" t="str">
        <f t="shared" ref="H215" si="195">A216&amp;";"&amp;A217</f>
        <v>20506;20507</v>
      </c>
      <c r="I215" t="str">
        <f t="shared" si="187"/>
        <v>478;234</v>
      </c>
      <c r="J215">
        <v>8200</v>
      </c>
      <c r="K215">
        <v>3</v>
      </c>
      <c r="L215">
        <f t="shared" si="188"/>
        <v>2500</v>
      </c>
      <c r="M215">
        <v>5</v>
      </c>
      <c r="N215">
        <v>50</v>
      </c>
      <c r="O215" s="1" t="s">
        <v>257</v>
      </c>
      <c r="T215" t="str">
        <f t="shared" ref="T215:AF215" si="196">T39</f>
        <v>ui/stage/qizi3.png</v>
      </c>
      <c r="U215" t="str">
        <f t="shared" si="196"/>
        <v>ui/stage/deng1.png</v>
      </c>
      <c r="V215" t="str">
        <f t="shared" si="196"/>
        <v>2;1;3;0;(死亡次数小于1次);164;117;1</v>
      </c>
      <c r="W215" t="str">
        <f t="shared" si="196"/>
        <v>1;150;2;0;(通关时间小于150秒);103;117;1</v>
      </c>
      <c r="X215" t="str">
        <f t="shared" si="196"/>
        <v>4;25;3;0;(生命值未低于25%);146;117;1</v>
      </c>
      <c r="Y215">
        <f t="shared" si="196"/>
        <v>180</v>
      </c>
      <c r="Z215">
        <f t="shared" si="196"/>
        <v>140</v>
      </c>
      <c r="AA215" t="str">
        <f t="shared" si="196"/>
        <v>1;2;50</v>
      </c>
      <c r="AB215">
        <f t="shared" si="196"/>
        <v>1010501</v>
      </c>
      <c r="AC215">
        <f t="shared" si="196"/>
        <v>1010502</v>
      </c>
      <c r="AD215">
        <f t="shared" si="196"/>
        <v>10105</v>
      </c>
      <c r="AE215" t="str">
        <f t="shared" si="196"/>
        <v>(2,10011101);(2,10011102);(2,10011103);(2,20001203)</v>
      </c>
      <c r="AF215" t="str">
        <f t="shared" si="196"/>
        <v>(2,10011101);(2,20002401);(1,1);(1,2)</v>
      </c>
    </row>
    <row r="216" spans="1:32" x14ac:dyDescent="0.15">
      <c r="A216">
        <f t="shared" si="183"/>
        <v>20506</v>
      </c>
      <c r="B216">
        <f t="shared" si="130"/>
        <v>205</v>
      </c>
      <c r="C216" t="str">
        <f t="shared" si="184"/>
        <v>大师第五章-6</v>
      </c>
      <c r="D216" t="str">
        <f t="shared" si="185"/>
        <v>数数多少个字凑十个吧数数多少个字凑十个吧</v>
      </c>
      <c r="E216">
        <v>2</v>
      </c>
      <c r="F216">
        <f t="shared" si="162"/>
        <v>1006</v>
      </c>
      <c r="G216" t="str">
        <f t="shared" si="162"/>
        <v>map6</v>
      </c>
      <c r="I216" t="str">
        <f t="shared" si="187"/>
        <v>627;246</v>
      </c>
      <c r="J216">
        <v>8400</v>
      </c>
      <c r="K216">
        <v>3</v>
      </c>
      <c r="L216">
        <f t="shared" si="188"/>
        <v>2550</v>
      </c>
      <c r="M216">
        <v>5</v>
      </c>
      <c r="N216">
        <v>50</v>
      </c>
      <c r="O216" s="1" t="s">
        <v>257</v>
      </c>
      <c r="T216" t="str">
        <f t="shared" ref="T216:AF216" si="197">T40</f>
        <v>ui/stage/qizi1.png</v>
      </c>
      <c r="U216" t="str">
        <f t="shared" si="197"/>
        <v>ui/stage/deng1.png</v>
      </c>
      <c r="V216" t="str">
        <f t="shared" si="197"/>
        <v>2;1;3;0;(死亡次数小于1次);164;117;1</v>
      </c>
      <c r="W216" t="str">
        <f t="shared" si="197"/>
        <v>1;150;2;0;(通关时间小于150秒);103;117;1</v>
      </c>
      <c r="X216" t="str">
        <f t="shared" si="197"/>
        <v>4;25;3;0;(生命值未低于25%);146;117;1</v>
      </c>
      <c r="Y216">
        <f t="shared" si="197"/>
        <v>200</v>
      </c>
      <c r="Z216">
        <f t="shared" si="197"/>
        <v>150</v>
      </c>
      <c r="AA216" t="str">
        <f t="shared" si="197"/>
        <v>1;2;50</v>
      </c>
      <c r="AB216">
        <f t="shared" si="197"/>
        <v>1010601</v>
      </c>
      <c r="AC216">
        <f t="shared" si="197"/>
        <v>1010602</v>
      </c>
      <c r="AD216">
        <f t="shared" si="197"/>
        <v>10106</v>
      </c>
      <c r="AE216" t="str">
        <f t="shared" si="197"/>
        <v>(2,10011101);(2,10011102);(2,10011103);(2,20001203)</v>
      </c>
      <c r="AF216" t="str">
        <f t="shared" si="197"/>
        <v>(2,10011101);(2,20002401);(1,1);(1,2)</v>
      </c>
    </row>
    <row r="217" spans="1:32" x14ac:dyDescent="0.15">
      <c r="A217">
        <f t="shared" si="183"/>
        <v>20507</v>
      </c>
      <c r="B217">
        <f t="shared" si="130"/>
        <v>205</v>
      </c>
      <c r="C217" t="str">
        <f t="shared" si="184"/>
        <v>大师第五章-7</v>
      </c>
      <c r="D217" t="str">
        <f t="shared" si="185"/>
        <v>数数多少个字凑十个吧数数多少个字凑十个吧数数多少个字凑十个吧</v>
      </c>
      <c r="E217">
        <v>2</v>
      </c>
      <c r="F217">
        <f t="shared" si="162"/>
        <v>1007</v>
      </c>
      <c r="G217" t="str">
        <f t="shared" si="162"/>
        <v>map7</v>
      </c>
      <c r="H217">
        <f t="shared" ref="H217" si="198">A218</f>
        <v>20508</v>
      </c>
      <c r="I217" t="str">
        <f t="shared" si="187"/>
        <v>660;408</v>
      </c>
      <c r="J217">
        <v>8600</v>
      </c>
      <c r="K217">
        <v>3</v>
      </c>
      <c r="L217">
        <f t="shared" si="188"/>
        <v>2600</v>
      </c>
      <c r="M217">
        <v>5</v>
      </c>
      <c r="N217">
        <v>50</v>
      </c>
      <c r="O217" s="1" t="s">
        <v>257</v>
      </c>
      <c r="T217" t="str">
        <f t="shared" ref="T217:AF217" si="199">T41</f>
        <v>ui/stage/qizi1.png</v>
      </c>
      <c r="U217" t="str">
        <f t="shared" si="199"/>
        <v>ui/stage/deng1.png</v>
      </c>
      <c r="V217" t="str">
        <f t="shared" si="199"/>
        <v>2;1;3;0;(死亡次数小于1次);164;117;1</v>
      </c>
      <c r="W217" t="str">
        <f t="shared" si="199"/>
        <v>1;150;2;0;(通关时间小于150秒);103;117;1</v>
      </c>
      <c r="X217" t="str">
        <f t="shared" si="199"/>
        <v>4;25;3;0;(生命值未低于25%);146;117;1</v>
      </c>
      <c r="Y217">
        <f t="shared" si="199"/>
        <v>220</v>
      </c>
      <c r="Z217">
        <f t="shared" si="199"/>
        <v>160</v>
      </c>
      <c r="AA217" t="str">
        <f t="shared" si="199"/>
        <v>1;2;50</v>
      </c>
      <c r="AB217">
        <f t="shared" si="199"/>
        <v>1010701</v>
      </c>
      <c r="AC217">
        <f t="shared" si="199"/>
        <v>1010702</v>
      </c>
      <c r="AD217">
        <f t="shared" si="199"/>
        <v>10107</v>
      </c>
      <c r="AE217" t="str">
        <f t="shared" si="199"/>
        <v>(2,10011104);(2,10011105);(2,10011106);(2,20002203)</v>
      </c>
      <c r="AF217" t="str">
        <f t="shared" si="199"/>
        <v>(2,10011101);(2,20002401);(1,1);(1,2)</v>
      </c>
    </row>
    <row r="218" spans="1:32" x14ac:dyDescent="0.15">
      <c r="A218">
        <f t="shared" si="183"/>
        <v>20508</v>
      </c>
      <c r="B218">
        <f t="shared" si="130"/>
        <v>205</v>
      </c>
      <c r="C218" t="str">
        <f t="shared" si="184"/>
        <v>大师第五章-8</v>
      </c>
      <c r="D218" t="str">
        <f t="shared" si="185"/>
        <v>数数多少个字凑十个吧数数多少个字凑十个吧数数多少个字凑十个吧数数多少个字凑十个吧</v>
      </c>
      <c r="E218">
        <v>2</v>
      </c>
      <c r="F218">
        <f t="shared" si="162"/>
        <v>1008</v>
      </c>
      <c r="G218" t="str">
        <f t="shared" si="162"/>
        <v>map8</v>
      </c>
      <c r="H218" t="str">
        <f t="shared" ref="H218" si="200">A219&amp;";"&amp;A220</f>
        <v>20509;20601</v>
      </c>
      <c r="I218" t="str">
        <f t="shared" si="187"/>
        <v>827;328</v>
      </c>
      <c r="J218">
        <v>8800</v>
      </c>
      <c r="K218">
        <v>3</v>
      </c>
      <c r="L218">
        <f t="shared" si="188"/>
        <v>2650</v>
      </c>
      <c r="M218">
        <v>5</v>
      </c>
      <c r="N218">
        <v>50</v>
      </c>
      <c r="O218" s="1" t="s">
        <v>257</v>
      </c>
      <c r="T218" t="str">
        <f t="shared" ref="T218:AF218" si="201">T42</f>
        <v>ui/stage/qizi1.png</v>
      </c>
      <c r="U218" t="str">
        <f t="shared" si="201"/>
        <v>ui/stage/deng1.png</v>
      </c>
      <c r="V218" t="str">
        <f t="shared" si="201"/>
        <v>2;1;3;0;(死亡次数小于1次);164;117;1</v>
      </c>
      <c r="W218" t="str">
        <f t="shared" si="201"/>
        <v>1;150;2;0;(通关时间小于150秒);103;117;1</v>
      </c>
      <c r="X218" t="str">
        <f t="shared" si="201"/>
        <v>4;25;3;0;(生命值未低于25%);146;117;1</v>
      </c>
      <c r="Y218">
        <f t="shared" si="201"/>
        <v>240</v>
      </c>
      <c r="Z218">
        <f t="shared" si="201"/>
        <v>170</v>
      </c>
      <c r="AA218" t="str">
        <f t="shared" si="201"/>
        <v>1;2;50</v>
      </c>
      <c r="AB218">
        <f t="shared" si="201"/>
        <v>1010801</v>
      </c>
      <c r="AC218">
        <f t="shared" si="201"/>
        <v>1010802</v>
      </c>
      <c r="AD218">
        <f t="shared" si="201"/>
        <v>10108</v>
      </c>
      <c r="AE218" t="str">
        <f t="shared" si="201"/>
        <v>(2,10011101);(2,10011102);(2,10011103);(2,20001203)</v>
      </c>
      <c r="AF218" t="str">
        <f t="shared" si="201"/>
        <v>(2,10011101);(2,20002401);(1,1);(1,2)</v>
      </c>
    </row>
    <row r="219" spans="1:32" x14ac:dyDescent="0.15">
      <c r="A219">
        <f t="shared" si="183"/>
        <v>20509</v>
      </c>
      <c r="B219">
        <f t="shared" si="130"/>
        <v>205</v>
      </c>
      <c r="C219" t="str">
        <f t="shared" si="184"/>
        <v>大师第五章-9</v>
      </c>
      <c r="D219" t="str">
        <f t="shared" si="185"/>
        <v>数数多少个字凑十个吧</v>
      </c>
      <c r="E219">
        <v>2</v>
      </c>
      <c r="F219">
        <f t="shared" ref="F219:G238" si="202">F43</f>
        <v>1009</v>
      </c>
      <c r="G219" t="str">
        <f t="shared" si="202"/>
        <v>map9</v>
      </c>
      <c r="I219" t="str">
        <f t="shared" si="187"/>
        <v>860;177</v>
      </c>
      <c r="J219">
        <v>9000</v>
      </c>
      <c r="K219">
        <v>3</v>
      </c>
      <c r="L219">
        <f t="shared" si="188"/>
        <v>2700</v>
      </c>
      <c r="M219">
        <v>5</v>
      </c>
      <c r="N219">
        <v>50</v>
      </c>
      <c r="O219" s="1" t="s">
        <v>257</v>
      </c>
      <c r="T219" t="str">
        <f t="shared" ref="T219:AF219" si="203">T43</f>
        <v>ui/stage/qizi3.png</v>
      </c>
      <c r="U219" t="str">
        <f t="shared" si="203"/>
        <v>ui/stage/deng1.png</v>
      </c>
      <c r="V219" t="str">
        <f t="shared" si="203"/>
        <v>2;1;3;0;(死亡次数小于1次);164;117;1</v>
      </c>
      <c r="W219" t="str">
        <f t="shared" si="203"/>
        <v>1;150;2;0;(通关时间小于150秒);103;117;1</v>
      </c>
      <c r="X219" t="str">
        <f t="shared" si="203"/>
        <v>4;25;3;0;(生命值未低于25%);146;117;1</v>
      </c>
      <c r="Y219">
        <f t="shared" si="203"/>
        <v>260</v>
      </c>
      <c r="Z219">
        <f t="shared" si="203"/>
        <v>180</v>
      </c>
      <c r="AA219" t="str">
        <f t="shared" si="203"/>
        <v>1;2;50</v>
      </c>
      <c r="AB219">
        <f t="shared" si="203"/>
        <v>1010901</v>
      </c>
      <c r="AC219">
        <f t="shared" si="203"/>
        <v>1010902</v>
      </c>
      <c r="AD219">
        <f t="shared" si="203"/>
        <v>10109</v>
      </c>
      <c r="AE219" t="str">
        <f t="shared" si="203"/>
        <v>(2,10011101);(2,10011102);(2,10011103);(2,20001203)</v>
      </c>
      <c r="AF219" t="str">
        <f t="shared" si="203"/>
        <v>(2,10011101);(2,20002401);(1,1);(1,2)</v>
      </c>
    </row>
    <row r="220" spans="1:32" x14ac:dyDescent="0.15">
      <c r="A220">
        <f t="shared" si="183"/>
        <v>20601</v>
      </c>
      <c r="B220">
        <f t="shared" si="130"/>
        <v>206</v>
      </c>
      <c r="C220" t="str">
        <f t="shared" si="184"/>
        <v>大师第六章-1</v>
      </c>
      <c r="D220" t="str">
        <f t="shared" si="185"/>
        <v>数数多少个字凑十个吧数数多少个字凑十个吧</v>
      </c>
      <c r="E220">
        <v>2</v>
      </c>
      <c r="F220">
        <f t="shared" si="202"/>
        <v>1001</v>
      </c>
      <c r="G220" t="str">
        <f t="shared" si="202"/>
        <v>map1</v>
      </c>
      <c r="H220">
        <f t="shared" ref="H220" si="204">A221</f>
        <v>20602</v>
      </c>
      <c r="I220" t="str">
        <f t="shared" si="187"/>
        <v>203;443</v>
      </c>
      <c r="J220">
        <v>9200</v>
      </c>
      <c r="K220">
        <v>3</v>
      </c>
      <c r="L220">
        <f t="shared" si="188"/>
        <v>2750</v>
      </c>
      <c r="M220">
        <v>5</v>
      </c>
      <c r="N220">
        <v>50</v>
      </c>
      <c r="O220" s="1" t="s">
        <v>257</v>
      </c>
      <c r="T220" t="str">
        <f t="shared" ref="T220:AF220" si="205">T44</f>
        <v>ui/stage/qizi1.png</v>
      </c>
      <c r="U220" t="str">
        <f t="shared" si="205"/>
        <v>ui/stage/deng1.png</v>
      </c>
      <c r="V220" t="str">
        <f t="shared" si="205"/>
        <v>2;1;3;0;(死亡次数小于1次);164;117;1</v>
      </c>
      <c r="W220" t="str">
        <f t="shared" si="205"/>
        <v>1;150;2;0;(通关时间小于150秒);103;117;1</v>
      </c>
      <c r="X220" t="str">
        <f t="shared" si="205"/>
        <v>4;25;3;0;(生命值未低于25%);146;117;1</v>
      </c>
      <c r="Y220">
        <f t="shared" si="205"/>
        <v>100</v>
      </c>
      <c r="Z220">
        <f t="shared" si="205"/>
        <v>100</v>
      </c>
      <c r="AA220" t="str">
        <f t="shared" si="205"/>
        <v>1;2;50</v>
      </c>
      <c r="AB220">
        <f t="shared" si="205"/>
        <v>1010101</v>
      </c>
      <c r="AC220">
        <f t="shared" si="205"/>
        <v>1010102</v>
      </c>
      <c r="AD220">
        <f t="shared" si="205"/>
        <v>10101</v>
      </c>
      <c r="AE220" t="str">
        <f t="shared" si="205"/>
        <v>(2,10011101);(2,10011102);(2,10011103);(2,20001203)</v>
      </c>
      <c r="AF220" t="str">
        <f t="shared" si="205"/>
        <v>(2,10011101);(2,20002401);(1,1);(1,2)</v>
      </c>
    </row>
    <row r="221" spans="1:32" x14ac:dyDescent="0.15">
      <c r="A221">
        <f t="shared" si="183"/>
        <v>20602</v>
      </c>
      <c r="B221">
        <f t="shared" si="130"/>
        <v>206</v>
      </c>
      <c r="C221" t="str">
        <f t="shared" si="184"/>
        <v>大师第六章-2</v>
      </c>
      <c r="D221" t="str">
        <f t="shared" si="185"/>
        <v>数数多少个字凑十个吧数数多少个字凑十个吧数数多少个字凑十个吧</v>
      </c>
      <c r="E221">
        <v>2</v>
      </c>
      <c r="F221">
        <f t="shared" si="202"/>
        <v>1002</v>
      </c>
      <c r="G221" t="str">
        <f t="shared" si="202"/>
        <v>map2</v>
      </c>
      <c r="H221" t="str">
        <f t="shared" ref="H221" si="206">A222&amp;";"&amp;A223</f>
        <v>20603;20604</v>
      </c>
      <c r="I221" t="str">
        <f t="shared" si="187"/>
        <v>332;530</v>
      </c>
      <c r="J221">
        <v>9400</v>
      </c>
      <c r="K221">
        <v>3</v>
      </c>
      <c r="L221">
        <f t="shared" si="188"/>
        <v>2800</v>
      </c>
      <c r="M221">
        <v>5</v>
      </c>
      <c r="N221">
        <v>50</v>
      </c>
      <c r="O221" s="1" t="s">
        <v>257</v>
      </c>
      <c r="T221" t="str">
        <f t="shared" ref="T221:AF221" si="207">T45</f>
        <v>ui/stage/qizi1.png</v>
      </c>
      <c r="U221" t="str">
        <f t="shared" si="207"/>
        <v>ui/stage/deng1.png</v>
      </c>
      <c r="V221" t="str">
        <f t="shared" si="207"/>
        <v>2;1;3;0;(死亡次数小于1次);164;117;1</v>
      </c>
      <c r="W221" t="str">
        <f t="shared" si="207"/>
        <v>1;150;2;0;(通关时间小于150秒);103;117;1</v>
      </c>
      <c r="X221" t="str">
        <f t="shared" si="207"/>
        <v>4;25;3;0;(生命值未低于25%);146;117;1</v>
      </c>
      <c r="Y221">
        <f t="shared" si="207"/>
        <v>120</v>
      </c>
      <c r="Z221">
        <f t="shared" si="207"/>
        <v>110</v>
      </c>
      <c r="AA221" t="str">
        <f t="shared" si="207"/>
        <v>1;2;50</v>
      </c>
      <c r="AB221">
        <f t="shared" si="207"/>
        <v>1010201</v>
      </c>
      <c r="AC221">
        <f t="shared" si="207"/>
        <v>1010202</v>
      </c>
      <c r="AD221">
        <f t="shared" si="207"/>
        <v>10102</v>
      </c>
      <c r="AE221" t="str">
        <f t="shared" si="207"/>
        <v>(2,10011104);(2,10011105);(2,10011106);(2,20002203)</v>
      </c>
      <c r="AF221" t="str">
        <f t="shared" si="207"/>
        <v>(2,10011102);(2,20002402);(1,1);(1,2)</v>
      </c>
    </row>
    <row r="222" spans="1:32" x14ac:dyDescent="0.15">
      <c r="A222">
        <f t="shared" si="183"/>
        <v>20603</v>
      </c>
      <c r="B222">
        <f t="shared" si="130"/>
        <v>206</v>
      </c>
      <c r="C222" t="str">
        <f t="shared" si="184"/>
        <v>大师第六章-3</v>
      </c>
      <c r="D222" t="str">
        <f t="shared" si="185"/>
        <v>数数多少个字凑十个吧数数多少个字凑十个吧数数多少个字凑十个吧数数多少个字凑十个吧</v>
      </c>
      <c r="E222">
        <v>2</v>
      </c>
      <c r="F222">
        <f t="shared" si="202"/>
        <v>1003</v>
      </c>
      <c r="G222" t="str">
        <f t="shared" si="202"/>
        <v>map3</v>
      </c>
      <c r="I222" t="str">
        <f t="shared" si="187"/>
        <v>332;381</v>
      </c>
      <c r="J222">
        <v>9600</v>
      </c>
      <c r="K222">
        <v>3</v>
      </c>
      <c r="L222">
        <f t="shared" si="188"/>
        <v>2850</v>
      </c>
      <c r="M222">
        <v>5</v>
      </c>
      <c r="N222">
        <v>50</v>
      </c>
      <c r="O222" s="1" t="s">
        <v>257</v>
      </c>
      <c r="T222" t="str">
        <f t="shared" ref="T222:AF222" si="208">T46</f>
        <v>ui/stage/qizi1.png</v>
      </c>
      <c r="U222" t="str">
        <f t="shared" si="208"/>
        <v>ui/stage/deng1.png</v>
      </c>
      <c r="V222" t="str">
        <f t="shared" si="208"/>
        <v>2;1;3;0;(死亡次数小于1次);164;117;1</v>
      </c>
      <c r="W222" t="str">
        <f t="shared" si="208"/>
        <v>1;150;2;0;(通关时间小于150秒);103;117;1</v>
      </c>
      <c r="X222" t="str">
        <f t="shared" si="208"/>
        <v>4;25;3;0;(生命值未低于25%);146;117;1</v>
      </c>
      <c r="Y222">
        <f t="shared" si="208"/>
        <v>140</v>
      </c>
      <c r="Z222">
        <f t="shared" si="208"/>
        <v>120</v>
      </c>
      <c r="AA222" t="str">
        <f t="shared" si="208"/>
        <v>1;2;50</v>
      </c>
      <c r="AB222">
        <f t="shared" si="208"/>
        <v>1010301</v>
      </c>
      <c r="AC222">
        <f t="shared" si="208"/>
        <v>1010302</v>
      </c>
      <c r="AD222">
        <f t="shared" si="208"/>
        <v>10103</v>
      </c>
      <c r="AE222" t="str">
        <f t="shared" si="208"/>
        <v>(2,10011101);(2,10011102);(2,10011103);(2,20001203)</v>
      </c>
      <c r="AF222" t="str">
        <f t="shared" si="208"/>
        <v>(2,10011103);(2,20002403);(1,1);(1,2)</v>
      </c>
    </row>
    <row r="223" spans="1:32" x14ac:dyDescent="0.15">
      <c r="A223">
        <f t="shared" si="183"/>
        <v>20604</v>
      </c>
      <c r="B223">
        <f t="shared" si="130"/>
        <v>206</v>
      </c>
      <c r="C223" t="str">
        <f t="shared" si="184"/>
        <v>大师第六章-4</v>
      </c>
      <c r="D223" t="str">
        <f t="shared" si="185"/>
        <v>数数多少个字凑十个吧</v>
      </c>
      <c r="E223">
        <v>2</v>
      </c>
      <c r="F223">
        <f t="shared" si="202"/>
        <v>1004</v>
      </c>
      <c r="G223" t="str">
        <f t="shared" si="202"/>
        <v>map4</v>
      </c>
      <c r="H223">
        <f t="shared" ref="H223" si="209">A224</f>
        <v>20605</v>
      </c>
      <c r="I223" t="str">
        <f t="shared" si="187"/>
        <v>521;359</v>
      </c>
      <c r="J223">
        <v>9800</v>
      </c>
      <c r="K223">
        <v>3</v>
      </c>
      <c r="L223">
        <f t="shared" si="188"/>
        <v>2900</v>
      </c>
      <c r="M223">
        <v>5</v>
      </c>
      <c r="N223">
        <v>50</v>
      </c>
      <c r="O223" s="1" t="s">
        <v>257</v>
      </c>
      <c r="T223" t="str">
        <f t="shared" ref="T223:AF223" si="210">T47</f>
        <v>ui/stage/qizi1.png</v>
      </c>
      <c r="U223" t="str">
        <f t="shared" si="210"/>
        <v>ui/stage/deng1.png</v>
      </c>
      <c r="V223" t="str">
        <f t="shared" si="210"/>
        <v>2;1;3;0;(死亡次数小于1次);164;117;1</v>
      </c>
      <c r="W223" t="str">
        <f t="shared" si="210"/>
        <v>1;150;2;0;(通关时间小于150秒);103;117;1</v>
      </c>
      <c r="X223" t="str">
        <f t="shared" si="210"/>
        <v>4;25;3;0;(生命值未低于25%);146;117;1</v>
      </c>
      <c r="Y223">
        <f t="shared" si="210"/>
        <v>160</v>
      </c>
      <c r="Z223">
        <f t="shared" si="210"/>
        <v>130</v>
      </c>
      <c r="AA223" t="str">
        <f t="shared" si="210"/>
        <v>1;2;50</v>
      </c>
      <c r="AB223">
        <f t="shared" si="210"/>
        <v>1010401</v>
      </c>
      <c r="AC223">
        <f t="shared" si="210"/>
        <v>1010402</v>
      </c>
      <c r="AD223">
        <f t="shared" si="210"/>
        <v>10104</v>
      </c>
      <c r="AE223" t="str">
        <f t="shared" si="210"/>
        <v>(2,10011101);(2,10011102);(2,10011103);(2,20001203)</v>
      </c>
      <c r="AF223" t="str">
        <f t="shared" si="210"/>
        <v>(2,10011104);(2,20002404);(1,1);(1,2)</v>
      </c>
    </row>
    <row r="224" spans="1:32" x14ac:dyDescent="0.15">
      <c r="A224">
        <f t="shared" si="183"/>
        <v>20605</v>
      </c>
      <c r="B224">
        <f t="shared" si="130"/>
        <v>206</v>
      </c>
      <c r="C224" t="str">
        <f t="shared" si="184"/>
        <v>大师第六章-5</v>
      </c>
      <c r="D224" t="str">
        <f t="shared" si="185"/>
        <v>数数多少个字凑十个吧数数多少个字凑十个吧</v>
      </c>
      <c r="E224">
        <v>2</v>
      </c>
      <c r="F224">
        <f t="shared" si="202"/>
        <v>1005</v>
      </c>
      <c r="G224" t="str">
        <f t="shared" si="202"/>
        <v>map5</v>
      </c>
      <c r="H224" t="str">
        <f t="shared" ref="H224" si="211">A225&amp;";"&amp;A226</f>
        <v>20606;20607</v>
      </c>
      <c r="I224" t="str">
        <f t="shared" si="187"/>
        <v>478;234</v>
      </c>
      <c r="J224">
        <v>10000</v>
      </c>
      <c r="K224">
        <v>3</v>
      </c>
      <c r="L224">
        <f t="shared" si="188"/>
        <v>2950</v>
      </c>
      <c r="M224">
        <v>5</v>
      </c>
      <c r="N224">
        <v>50</v>
      </c>
      <c r="O224" s="1" t="s">
        <v>257</v>
      </c>
      <c r="T224" t="str">
        <f t="shared" ref="T224:AF224" si="212">T48</f>
        <v>ui/stage/qizi3.png</v>
      </c>
      <c r="U224" t="str">
        <f t="shared" si="212"/>
        <v>ui/stage/deng1.png</v>
      </c>
      <c r="V224" t="str">
        <f t="shared" si="212"/>
        <v>2;1;3;0;(死亡次数小于1次);164;117;1</v>
      </c>
      <c r="W224" t="str">
        <f t="shared" si="212"/>
        <v>1;150;2;0;(通关时间小于150秒);103;117;1</v>
      </c>
      <c r="X224" t="str">
        <f t="shared" si="212"/>
        <v>4;25;3;0;(生命值未低于25%);146;117;1</v>
      </c>
      <c r="Y224">
        <f t="shared" si="212"/>
        <v>180</v>
      </c>
      <c r="Z224">
        <f t="shared" si="212"/>
        <v>140</v>
      </c>
      <c r="AA224" t="str">
        <f t="shared" si="212"/>
        <v>1;2;50</v>
      </c>
      <c r="AB224">
        <f t="shared" si="212"/>
        <v>1010501</v>
      </c>
      <c r="AC224">
        <f t="shared" si="212"/>
        <v>1010502</v>
      </c>
      <c r="AD224">
        <f t="shared" si="212"/>
        <v>10105</v>
      </c>
      <c r="AE224" t="str">
        <f t="shared" si="212"/>
        <v>(2,10011101);(2,10011102);(2,10011103);(2,20001203)</v>
      </c>
      <c r="AF224" t="str">
        <f t="shared" si="212"/>
        <v>(2,10011101);(2,20002401);(1,1);(1,2)</v>
      </c>
    </row>
    <row r="225" spans="1:32" x14ac:dyDescent="0.15">
      <c r="A225">
        <f t="shared" si="183"/>
        <v>20606</v>
      </c>
      <c r="B225">
        <f t="shared" si="130"/>
        <v>206</v>
      </c>
      <c r="C225" t="str">
        <f t="shared" si="184"/>
        <v>大师第六章-6</v>
      </c>
      <c r="D225" t="str">
        <f t="shared" si="185"/>
        <v>数数多少个字凑十个吧数数多少个字凑十个吧数数多少个字凑十个吧</v>
      </c>
      <c r="E225">
        <v>2</v>
      </c>
      <c r="F225">
        <f t="shared" si="202"/>
        <v>1006</v>
      </c>
      <c r="G225" t="str">
        <f t="shared" si="202"/>
        <v>map6</v>
      </c>
      <c r="I225" t="str">
        <f t="shared" si="187"/>
        <v>627;246</v>
      </c>
      <c r="J225">
        <v>10200</v>
      </c>
      <c r="K225">
        <v>3</v>
      </c>
      <c r="L225">
        <f t="shared" si="188"/>
        <v>3000</v>
      </c>
      <c r="M225">
        <v>5</v>
      </c>
      <c r="N225">
        <v>50</v>
      </c>
      <c r="O225" s="1" t="s">
        <v>257</v>
      </c>
      <c r="T225" t="str">
        <f t="shared" ref="T225:AF225" si="213">T49</f>
        <v>ui/stage/qizi1.png</v>
      </c>
      <c r="U225" t="str">
        <f t="shared" si="213"/>
        <v>ui/stage/deng1.png</v>
      </c>
      <c r="V225" t="str">
        <f t="shared" si="213"/>
        <v>2;1;3;0;(死亡次数小于1次);164;117;1</v>
      </c>
      <c r="W225" t="str">
        <f t="shared" si="213"/>
        <v>1;150;2;0;(通关时间小于150秒);103;117;1</v>
      </c>
      <c r="X225" t="str">
        <f t="shared" si="213"/>
        <v>4;25;3;0;(生命值未低于25%);146;117;1</v>
      </c>
      <c r="Y225">
        <f t="shared" si="213"/>
        <v>200</v>
      </c>
      <c r="Z225">
        <f t="shared" si="213"/>
        <v>150</v>
      </c>
      <c r="AA225" t="str">
        <f t="shared" si="213"/>
        <v>1;2;50</v>
      </c>
      <c r="AB225">
        <f t="shared" si="213"/>
        <v>1010601</v>
      </c>
      <c r="AC225">
        <f t="shared" si="213"/>
        <v>1010602</v>
      </c>
      <c r="AD225">
        <f t="shared" si="213"/>
        <v>10106</v>
      </c>
      <c r="AE225" t="str">
        <f t="shared" si="213"/>
        <v>(2,10011101);(2,10011102);(2,10011103);(2,20001203)</v>
      </c>
      <c r="AF225" t="str">
        <f t="shared" si="213"/>
        <v>(2,10011101);(2,20002401);(1,1);(1,2)</v>
      </c>
    </row>
    <row r="226" spans="1:32" x14ac:dyDescent="0.15">
      <c r="A226">
        <f t="shared" si="183"/>
        <v>20607</v>
      </c>
      <c r="B226">
        <f t="shared" si="130"/>
        <v>206</v>
      </c>
      <c r="C226" t="str">
        <f t="shared" si="184"/>
        <v>大师第六章-7</v>
      </c>
      <c r="D226" t="str">
        <f t="shared" si="185"/>
        <v>数数多少个字凑十个吧数数多少个字凑十个吧数数多少个字凑十个吧数数多少个字凑十个吧</v>
      </c>
      <c r="E226">
        <v>2</v>
      </c>
      <c r="F226">
        <f t="shared" si="202"/>
        <v>1007</v>
      </c>
      <c r="G226" t="str">
        <f t="shared" si="202"/>
        <v>map7</v>
      </c>
      <c r="H226">
        <f t="shared" ref="H226" si="214">A227</f>
        <v>20608</v>
      </c>
      <c r="I226" t="str">
        <f t="shared" si="187"/>
        <v>660;408</v>
      </c>
      <c r="J226">
        <v>10400</v>
      </c>
      <c r="K226">
        <v>3</v>
      </c>
      <c r="L226">
        <f t="shared" si="188"/>
        <v>3050</v>
      </c>
      <c r="M226">
        <v>5</v>
      </c>
      <c r="N226">
        <v>50</v>
      </c>
      <c r="O226" s="1" t="s">
        <v>257</v>
      </c>
      <c r="T226" t="str">
        <f t="shared" ref="T226:AF226" si="215">T50</f>
        <v>ui/stage/qizi1.png</v>
      </c>
      <c r="U226" t="str">
        <f t="shared" si="215"/>
        <v>ui/stage/deng1.png</v>
      </c>
      <c r="V226" t="str">
        <f t="shared" si="215"/>
        <v>2;1;3;0;(死亡次数小于1次);164;117;1</v>
      </c>
      <c r="W226" t="str">
        <f t="shared" si="215"/>
        <v>1;150;2;0;(通关时间小于150秒);103;117;1</v>
      </c>
      <c r="X226" t="str">
        <f t="shared" si="215"/>
        <v>4;25;3;0;(生命值未低于25%);146;117;1</v>
      </c>
      <c r="Y226">
        <f t="shared" si="215"/>
        <v>220</v>
      </c>
      <c r="Z226">
        <f t="shared" si="215"/>
        <v>160</v>
      </c>
      <c r="AA226" t="str">
        <f t="shared" si="215"/>
        <v>1;2;50</v>
      </c>
      <c r="AB226">
        <f t="shared" si="215"/>
        <v>1010701</v>
      </c>
      <c r="AC226">
        <f t="shared" si="215"/>
        <v>1010702</v>
      </c>
      <c r="AD226">
        <f t="shared" si="215"/>
        <v>10107</v>
      </c>
      <c r="AE226" t="str">
        <f t="shared" si="215"/>
        <v>(2,10011104);(2,10011105);(2,10011106);(2,20002203)</v>
      </c>
      <c r="AF226" t="str">
        <f t="shared" si="215"/>
        <v>(2,10011101);(2,20002401);(1,1);(1,2)</v>
      </c>
    </row>
    <row r="227" spans="1:32" x14ac:dyDescent="0.15">
      <c r="A227">
        <f t="shared" si="183"/>
        <v>20608</v>
      </c>
      <c r="B227">
        <f t="shared" si="130"/>
        <v>206</v>
      </c>
      <c r="C227" t="str">
        <f t="shared" si="184"/>
        <v>大师第六章-8</v>
      </c>
      <c r="D227" t="str">
        <f t="shared" si="185"/>
        <v>数数多少个字凑十个吧</v>
      </c>
      <c r="E227">
        <v>2</v>
      </c>
      <c r="F227">
        <f t="shared" si="202"/>
        <v>1008</v>
      </c>
      <c r="G227" t="str">
        <f t="shared" si="202"/>
        <v>map8</v>
      </c>
      <c r="H227" t="str">
        <f t="shared" ref="H227" si="216">A228&amp;";"&amp;A229</f>
        <v>20609;20701</v>
      </c>
      <c r="I227" t="str">
        <f t="shared" si="187"/>
        <v>827;328</v>
      </c>
      <c r="J227">
        <v>10600</v>
      </c>
      <c r="K227">
        <v>3</v>
      </c>
      <c r="L227">
        <f t="shared" si="188"/>
        <v>3100</v>
      </c>
      <c r="M227">
        <v>5</v>
      </c>
      <c r="N227">
        <v>50</v>
      </c>
      <c r="O227" s="1" t="s">
        <v>257</v>
      </c>
      <c r="T227" t="str">
        <f t="shared" ref="T227:AF227" si="217">T51</f>
        <v>ui/stage/qizi1.png</v>
      </c>
      <c r="U227" t="str">
        <f t="shared" si="217"/>
        <v>ui/stage/deng1.png</v>
      </c>
      <c r="V227" t="str">
        <f t="shared" si="217"/>
        <v>2;1;3;0;(死亡次数小于1次);164;117;1</v>
      </c>
      <c r="W227" t="str">
        <f t="shared" si="217"/>
        <v>1;150;2;0;(通关时间小于150秒);103;117;1</v>
      </c>
      <c r="X227" t="str">
        <f t="shared" si="217"/>
        <v>4;25;3;0;(生命值未低于25%);146;117;1</v>
      </c>
      <c r="Y227">
        <f t="shared" si="217"/>
        <v>240</v>
      </c>
      <c r="Z227">
        <f t="shared" si="217"/>
        <v>170</v>
      </c>
      <c r="AA227" t="str">
        <f t="shared" si="217"/>
        <v>1;2;50</v>
      </c>
      <c r="AB227">
        <f t="shared" si="217"/>
        <v>1010801</v>
      </c>
      <c r="AC227">
        <f t="shared" si="217"/>
        <v>1010802</v>
      </c>
      <c r="AD227">
        <f t="shared" si="217"/>
        <v>10108</v>
      </c>
      <c r="AE227" t="str">
        <f t="shared" si="217"/>
        <v>(2,10011101);(2,10011102);(2,10011103);(2,20001203)</v>
      </c>
      <c r="AF227" t="str">
        <f t="shared" si="217"/>
        <v>(2,10011101);(2,20002401);(1,1);(1,2)</v>
      </c>
    </row>
    <row r="228" spans="1:32" x14ac:dyDescent="0.15">
      <c r="A228">
        <f t="shared" si="183"/>
        <v>20609</v>
      </c>
      <c r="B228">
        <f t="shared" si="130"/>
        <v>206</v>
      </c>
      <c r="C228" t="str">
        <f t="shared" si="184"/>
        <v>大师第六章-9</v>
      </c>
      <c r="D228" t="str">
        <f t="shared" si="185"/>
        <v>数数多少个字凑十个吧数数多少个字凑十个吧</v>
      </c>
      <c r="E228">
        <v>2</v>
      </c>
      <c r="F228">
        <f t="shared" si="202"/>
        <v>1009</v>
      </c>
      <c r="G228" t="str">
        <f t="shared" si="202"/>
        <v>map9</v>
      </c>
      <c r="I228" t="str">
        <f t="shared" si="187"/>
        <v>860;177</v>
      </c>
      <c r="J228">
        <v>10800</v>
      </c>
      <c r="K228">
        <v>3</v>
      </c>
      <c r="L228">
        <f t="shared" si="188"/>
        <v>3150</v>
      </c>
      <c r="M228">
        <v>5</v>
      </c>
      <c r="N228">
        <v>50</v>
      </c>
      <c r="O228" s="1" t="s">
        <v>257</v>
      </c>
      <c r="T228" t="str">
        <f t="shared" ref="T228:AF228" si="218">T52</f>
        <v>ui/stage/qizi3.png</v>
      </c>
      <c r="U228" t="str">
        <f t="shared" si="218"/>
        <v>ui/stage/deng1.png</v>
      </c>
      <c r="V228" t="str">
        <f t="shared" si="218"/>
        <v>2;1;3;0;(死亡次数小于1次);164;117;1</v>
      </c>
      <c r="W228" t="str">
        <f t="shared" si="218"/>
        <v>1;150;2;0;(通关时间小于150秒);103;117;1</v>
      </c>
      <c r="X228" t="str">
        <f t="shared" si="218"/>
        <v>4;25;3;0;(生命值未低于25%);146;117;1</v>
      </c>
      <c r="Y228">
        <f t="shared" si="218"/>
        <v>260</v>
      </c>
      <c r="Z228">
        <f t="shared" si="218"/>
        <v>180</v>
      </c>
      <c r="AA228" t="str">
        <f t="shared" si="218"/>
        <v>1;2;50</v>
      </c>
      <c r="AB228">
        <f t="shared" si="218"/>
        <v>1010901</v>
      </c>
      <c r="AC228">
        <f t="shared" si="218"/>
        <v>1010902</v>
      </c>
      <c r="AD228">
        <f t="shared" si="218"/>
        <v>10109</v>
      </c>
      <c r="AE228" t="str">
        <f t="shared" si="218"/>
        <v>(2,10011101);(2,10011102);(2,10011103);(2,20001203)</v>
      </c>
      <c r="AF228" t="str">
        <f t="shared" si="218"/>
        <v>(2,10011101);(2,20002401);(1,1);(1,2)</v>
      </c>
    </row>
    <row r="229" spans="1:32" x14ac:dyDescent="0.15">
      <c r="A229">
        <f t="shared" si="183"/>
        <v>20701</v>
      </c>
      <c r="B229">
        <f t="shared" si="130"/>
        <v>207</v>
      </c>
      <c r="C229" t="str">
        <f t="shared" si="184"/>
        <v>大师第七章-1</v>
      </c>
      <c r="D229" t="str">
        <f t="shared" si="185"/>
        <v>数数多少个字凑十个吧数数多少个字凑十个吧数数多少个字凑十个吧</v>
      </c>
      <c r="E229">
        <v>2</v>
      </c>
      <c r="F229">
        <f t="shared" si="202"/>
        <v>1001</v>
      </c>
      <c r="G229" t="str">
        <f t="shared" si="202"/>
        <v>map1</v>
      </c>
      <c r="H229">
        <f t="shared" ref="H229" si="219">A230</f>
        <v>20702</v>
      </c>
      <c r="I229" t="str">
        <f t="shared" si="187"/>
        <v>203;443</v>
      </c>
      <c r="J229">
        <v>11000</v>
      </c>
      <c r="K229">
        <v>3</v>
      </c>
      <c r="L229">
        <f t="shared" si="188"/>
        <v>3200</v>
      </c>
      <c r="M229">
        <v>5</v>
      </c>
      <c r="N229">
        <v>50</v>
      </c>
      <c r="O229" s="1" t="s">
        <v>257</v>
      </c>
      <c r="T229" t="str">
        <f t="shared" ref="T229:AF229" si="220">T53</f>
        <v>ui/stage/qizi1.png</v>
      </c>
      <c r="U229" t="str">
        <f t="shared" si="220"/>
        <v>ui/stage/deng1.png</v>
      </c>
      <c r="V229" t="str">
        <f t="shared" si="220"/>
        <v>2;1;3;0;(死亡次数小于1次);164;117;1</v>
      </c>
      <c r="W229" t="str">
        <f t="shared" si="220"/>
        <v>1;150;2;0;(通关时间小于150秒);103;117;1</v>
      </c>
      <c r="X229" t="str">
        <f t="shared" si="220"/>
        <v>4;25;3;0;(生命值未低于25%);146;117;1</v>
      </c>
      <c r="Y229">
        <f t="shared" si="220"/>
        <v>100</v>
      </c>
      <c r="Z229">
        <f t="shared" si="220"/>
        <v>100</v>
      </c>
      <c r="AA229" t="str">
        <f t="shared" si="220"/>
        <v>1;2;50</v>
      </c>
      <c r="AB229">
        <f t="shared" si="220"/>
        <v>1010101</v>
      </c>
      <c r="AC229">
        <f t="shared" si="220"/>
        <v>1010102</v>
      </c>
      <c r="AD229">
        <f t="shared" si="220"/>
        <v>10101</v>
      </c>
      <c r="AE229" t="str">
        <f t="shared" si="220"/>
        <v>(2,10011101);(2,10011102);(2,10011103);(2,20001203)</v>
      </c>
      <c r="AF229" t="str">
        <f t="shared" si="220"/>
        <v>(2,10011101);(2,20002401);(1,1);(1,2)</v>
      </c>
    </row>
    <row r="230" spans="1:32" x14ac:dyDescent="0.15">
      <c r="A230">
        <f t="shared" si="183"/>
        <v>20702</v>
      </c>
      <c r="B230">
        <f t="shared" si="130"/>
        <v>207</v>
      </c>
      <c r="C230" t="str">
        <f t="shared" si="184"/>
        <v>大师第七章-2</v>
      </c>
      <c r="D230" t="str">
        <f t="shared" si="185"/>
        <v>数数多少个字凑十个吧数数多少个字凑十个吧数数多少个字凑十个吧数数多少个字凑十个吧</v>
      </c>
      <c r="E230">
        <v>2</v>
      </c>
      <c r="F230">
        <f t="shared" si="202"/>
        <v>1002</v>
      </c>
      <c r="G230" t="str">
        <f t="shared" si="202"/>
        <v>map2</v>
      </c>
      <c r="H230" t="str">
        <f t="shared" ref="H230" si="221">A231&amp;";"&amp;A232</f>
        <v>20703;20704</v>
      </c>
      <c r="I230" t="str">
        <f t="shared" si="187"/>
        <v>332;530</v>
      </c>
      <c r="J230">
        <v>11200</v>
      </c>
      <c r="K230">
        <v>3</v>
      </c>
      <c r="L230">
        <f t="shared" si="188"/>
        <v>3250</v>
      </c>
      <c r="M230">
        <v>5</v>
      </c>
      <c r="N230">
        <v>50</v>
      </c>
      <c r="O230" s="1" t="s">
        <v>257</v>
      </c>
      <c r="T230" t="str">
        <f t="shared" ref="T230:AF230" si="222">T54</f>
        <v>ui/stage/qizi1.png</v>
      </c>
      <c r="U230" t="str">
        <f t="shared" si="222"/>
        <v>ui/stage/deng1.png</v>
      </c>
      <c r="V230" t="str">
        <f t="shared" si="222"/>
        <v>2;1;3;0;(死亡次数小于1次);164;117;1</v>
      </c>
      <c r="W230" t="str">
        <f t="shared" si="222"/>
        <v>1;150;2;0;(通关时间小于150秒);103;117;1</v>
      </c>
      <c r="X230" t="str">
        <f t="shared" si="222"/>
        <v>4;25;3;0;(生命值未低于25%);146;117;1</v>
      </c>
      <c r="Y230">
        <f t="shared" si="222"/>
        <v>120</v>
      </c>
      <c r="Z230">
        <f t="shared" si="222"/>
        <v>110</v>
      </c>
      <c r="AA230" t="str">
        <f t="shared" si="222"/>
        <v>1;2;50</v>
      </c>
      <c r="AB230">
        <f t="shared" si="222"/>
        <v>1010201</v>
      </c>
      <c r="AC230">
        <f t="shared" si="222"/>
        <v>1010202</v>
      </c>
      <c r="AD230">
        <f t="shared" si="222"/>
        <v>10102</v>
      </c>
      <c r="AE230" t="str">
        <f t="shared" si="222"/>
        <v>(2,10011104);(2,10011105);(2,10011106);(2,20002203)</v>
      </c>
      <c r="AF230" t="str">
        <f t="shared" si="222"/>
        <v>(2,10011102);(2,20002402);(1,1);(1,2)</v>
      </c>
    </row>
    <row r="231" spans="1:32" x14ac:dyDescent="0.15">
      <c r="A231">
        <f t="shared" si="183"/>
        <v>20703</v>
      </c>
      <c r="B231">
        <f t="shared" si="130"/>
        <v>207</v>
      </c>
      <c r="C231" t="str">
        <f t="shared" si="184"/>
        <v>大师第七章-3</v>
      </c>
      <c r="D231" t="str">
        <f t="shared" si="185"/>
        <v>数数多少个字凑十个吧</v>
      </c>
      <c r="E231">
        <v>2</v>
      </c>
      <c r="F231">
        <f t="shared" si="202"/>
        <v>1003</v>
      </c>
      <c r="G231" t="str">
        <f t="shared" si="202"/>
        <v>map3</v>
      </c>
      <c r="I231" t="str">
        <f t="shared" si="187"/>
        <v>332;381</v>
      </c>
      <c r="J231">
        <v>11400</v>
      </c>
      <c r="K231">
        <v>3</v>
      </c>
      <c r="L231">
        <f t="shared" si="188"/>
        <v>3300</v>
      </c>
      <c r="M231">
        <v>5</v>
      </c>
      <c r="N231">
        <v>50</v>
      </c>
      <c r="O231" s="1" t="s">
        <v>257</v>
      </c>
      <c r="T231" t="str">
        <f t="shared" ref="T231:AF231" si="223">T55</f>
        <v>ui/stage/qizi1.png</v>
      </c>
      <c r="U231" t="str">
        <f t="shared" si="223"/>
        <v>ui/stage/deng1.png</v>
      </c>
      <c r="V231" t="str">
        <f t="shared" si="223"/>
        <v>2;1;3;0;(死亡次数小于1次);164;117;1</v>
      </c>
      <c r="W231" t="str">
        <f t="shared" si="223"/>
        <v>1;150;2;0;(通关时间小于150秒);103;117;1</v>
      </c>
      <c r="X231" t="str">
        <f t="shared" si="223"/>
        <v>4;25;3;0;(生命值未低于25%);146;117;1</v>
      </c>
      <c r="Y231">
        <f t="shared" si="223"/>
        <v>140</v>
      </c>
      <c r="Z231">
        <f t="shared" si="223"/>
        <v>120</v>
      </c>
      <c r="AA231" t="str">
        <f t="shared" si="223"/>
        <v>1;2;50</v>
      </c>
      <c r="AB231">
        <f t="shared" si="223"/>
        <v>1010301</v>
      </c>
      <c r="AC231">
        <f t="shared" si="223"/>
        <v>1010302</v>
      </c>
      <c r="AD231">
        <f t="shared" si="223"/>
        <v>10103</v>
      </c>
      <c r="AE231" t="str">
        <f t="shared" si="223"/>
        <v>(2,10011101);(2,10011102);(2,10011103);(2,20001203)</v>
      </c>
      <c r="AF231" t="str">
        <f t="shared" si="223"/>
        <v>(2,10011103);(2,20002403);(1,1);(1,2)</v>
      </c>
    </row>
    <row r="232" spans="1:32" x14ac:dyDescent="0.15">
      <c r="A232">
        <f t="shared" si="183"/>
        <v>20704</v>
      </c>
      <c r="B232">
        <f t="shared" si="130"/>
        <v>207</v>
      </c>
      <c r="C232" t="str">
        <f t="shared" si="184"/>
        <v>大师第七章-4</v>
      </c>
      <c r="D232" t="str">
        <f t="shared" si="185"/>
        <v>数数多少个字凑十个吧数数多少个字凑十个吧</v>
      </c>
      <c r="E232">
        <v>2</v>
      </c>
      <c r="F232">
        <f t="shared" si="202"/>
        <v>1004</v>
      </c>
      <c r="G232" t="str">
        <f t="shared" si="202"/>
        <v>map4</v>
      </c>
      <c r="H232">
        <f t="shared" ref="H232" si="224">A233</f>
        <v>20705</v>
      </c>
      <c r="I232" t="str">
        <f t="shared" si="187"/>
        <v>521;359</v>
      </c>
      <c r="J232">
        <v>11600</v>
      </c>
      <c r="K232">
        <v>3</v>
      </c>
      <c r="L232">
        <f t="shared" si="188"/>
        <v>3350</v>
      </c>
      <c r="M232">
        <v>5</v>
      </c>
      <c r="N232">
        <v>50</v>
      </c>
      <c r="O232" s="1" t="s">
        <v>257</v>
      </c>
      <c r="T232" t="str">
        <f t="shared" ref="T232:AF232" si="225">T56</f>
        <v>ui/stage/qizi1.png</v>
      </c>
      <c r="U232" t="str">
        <f t="shared" si="225"/>
        <v>ui/stage/deng1.png</v>
      </c>
      <c r="V232" t="str">
        <f t="shared" si="225"/>
        <v>2;1;3;0;(死亡次数小于1次);164;117;1</v>
      </c>
      <c r="W232" t="str">
        <f t="shared" si="225"/>
        <v>1;150;2;0;(通关时间小于150秒);103;117;1</v>
      </c>
      <c r="X232" t="str">
        <f t="shared" si="225"/>
        <v>4;25;3;0;(生命值未低于25%);146;117;1</v>
      </c>
      <c r="Y232">
        <f t="shared" si="225"/>
        <v>160</v>
      </c>
      <c r="Z232">
        <f t="shared" si="225"/>
        <v>130</v>
      </c>
      <c r="AA232" t="str">
        <f t="shared" si="225"/>
        <v>1;2;50</v>
      </c>
      <c r="AB232">
        <f t="shared" si="225"/>
        <v>1010401</v>
      </c>
      <c r="AC232">
        <f t="shared" si="225"/>
        <v>1010402</v>
      </c>
      <c r="AD232">
        <f t="shared" si="225"/>
        <v>10104</v>
      </c>
      <c r="AE232" t="str">
        <f t="shared" si="225"/>
        <v>(2,10011101);(2,10011102);(2,10011103);(2,20001203)</v>
      </c>
      <c r="AF232" t="str">
        <f t="shared" si="225"/>
        <v>(2,10011104);(2,20002404);(1,1);(1,2)</v>
      </c>
    </row>
    <row r="233" spans="1:32" x14ac:dyDescent="0.15">
      <c r="A233">
        <f t="shared" si="183"/>
        <v>20705</v>
      </c>
      <c r="B233">
        <f t="shared" si="130"/>
        <v>207</v>
      </c>
      <c r="C233" t="str">
        <f t="shared" si="184"/>
        <v>大师第七章-5</v>
      </c>
      <c r="D233" t="str">
        <f t="shared" si="185"/>
        <v>数数多少个字凑十个吧数数多少个字凑十个吧数数多少个字凑十个吧</v>
      </c>
      <c r="E233">
        <v>2</v>
      </c>
      <c r="F233">
        <f t="shared" si="202"/>
        <v>1005</v>
      </c>
      <c r="G233" t="str">
        <f t="shared" si="202"/>
        <v>map5</v>
      </c>
      <c r="H233" t="str">
        <f t="shared" ref="H233" si="226">A234&amp;";"&amp;A235</f>
        <v>20706;20707</v>
      </c>
      <c r="I233" t="str">
        <f t="shared" si="187"/>
        <v>478;234</v>
      </c>
      <c r="J233">
        <v>11800</v>
      </c>
      <c r="K233">
        <v>3</v>
      </c>
      <c r="L233">
        <f t="shared" si="188"/>
        <v>3400</v>
      </c>
      <c r="M233">
        <v>5</v>
      </c>
      <c r="N233">
        <v>50</v>
      </c>
      <c r="O233" s="1" t="s">
        <v>257</v>
      </c>
      <c r="T233" t="str">
        <f t="shared" ref="T233:AF233" si="227">T57</f>
        <v>ui/stage/qizi3.png</v>
      </c>
      <c r="U233" t="str">
        <f t="shared" si="227"/>
        <v>ui/stage/deng1.png</v>
      </c>
      <c r="V233" t="str">
        <f t="shared" si="227"/>
        <v>2;1;3;0;(死亡次数小于1次);164;117;1</v>
      </c>
      <c r="W233" t="str">
        <f t="shared" si="227"/>
        <v>1;150;2;0;(通关时间小于150秒);103;117;1</v>
      </c>
      <c r="X233" t="str">
        <f t="shared" si="227"/>
        <v>4;25;3;0;(生命值未低于25%);146;117;1</v>
      </c>
      <c r="Y233">
        <f t="shared" si="227"/>
        <v>180</v>
      </c>
      <c r="Z233">
        <f t="shared" si="227"/>
        <v>140</v>
      </c>
      <c r="AA233" t="str">
        <f t="shared" si="227"/>
        <v>1;2;50</v>
      </c>
      <c r="AB233">
        <f t="shared" si="227"/>
        <v>1010501</v>
      </c>
      <c r="AC233">
        <f t="shared" si="227"/>
        <v>1010502</v>
      </c>
      <c r="AD233">
        <f t="shared" si="227"/>
        <v>10105</v>
      </c>
      <c r="AE233" t="str">
        <f t="shared" si="227"/>
        <v>(2,10011101);(2,10011102);(2,10011103);(2,20001203)</v>
      </c>
      <c r="AF233" t="str">
        <f t="shared" si="227"/>
        <v>(2,10011101);(2,20002401);(1,1);(1,2)</v>
      </c>
    </row>
    <row r="234" spans="1:32" x14ac:dyDescent="0.15">
      <c r="A234">
        <f t="shared" si="183"/>
        <v>20706</v>
      </c>
      <c r="B234">
        <f t="shared" si="130"/>
        <v>207</v>
      </c>
      <c r="C234" t="str">
        <f t="shared" si="184"/>
        <v>大师第七章-6</v>
      </c>
      <c r="D234" t="str">
        <f t="shared" si="185"/>
        <v>数数多少个字凑十个吧数数多少个字凑十个吧数数多少个字凑十个吧数数多少个字凑十个吧</v>
      </c>
      <c r="E234">
        <v>2</v>
      </c>
      <c r="F234">
        <f t="shared" si="202"/>
        <v>1006</v>
      </c>
      <c r="G234" t="str">
        <f t="shared" si="202"/>
        <v>map6</v>
      </c>
      <c r="I234" t="str">
        <f t="shared" si="187"/>
        <v>627;246</v>
      </c>
      <c r="J234">
        <v>12000</v>
      </c>
      <c r="K234">
        <v>3</v>
      </c>
      <c r="L234">
        <f t="shared" si="188"/>
        <v>3450</v>
      </c>
      <c r="M234">
        <v>5</v>
      </c>
      <c r="N234">
        <v>50</v>
      </c>
      <c r="O234" s="1" t="s">
        <v>257</v>
      </c>
      <c r="T234" t="str">
        <f t="shared" ref="T234:AF234" si="228">T58</f>
        <v>ui/stage/qizi1.png</v>
      </c>
      <c r="U234" t="str">
        <f t="shared" si="228"/>
        <v>ui/stage/deng1.png</v>
      </c>
      <c r="V234" t="str">
        <f t="shared" si="228"/>
        <v>2;1;3;0;(死亡次数小于1次);164;117;1</v>
      </c>
      <c r="W234" t="str">
        <f t="shared" si="228"/>
        <v>1;150;2;0;(通关时间小于150秒);103;117;1</v>
      </c>
      <c r="X234" t="str">
        <f t="shared" si="228"/>
        <v>4;25;3;0;(生命值未低于25%);146;117;1</v>
      </c>
      <c r="Y234">
        <f t="shared" si="228"/>
        <v>200</v>
      </c>
      <c r="Z234">
        <f t="shared" si="228"/>
        <v>150</v>
      </c>
      <c r="AA234" t="str">
        <f t="shared" si="228"/>
        <v>1;2;50</v>
      </c>
      <c r="AB234">
        <f t="shared" si="228"/>
        <v>1010601</v>
      </c>
      <c r="AC234">
        <f t="shared" si="228"/>
        <v>1010602</v>
      </c>
      <c r="AD234">
        <f t="shared" si="228"/>
        <v>10106</v>
      </c>
      <c r="AE234" t="str">
        <f t="shared" si="228"/>
        <v>(2,10011101);(2,10011102);(2,10011103);(2,20001203)</v>
      </c>
      <c r="AF234" t="str">
        <f t="shared" si="228"/>
        <v>(2,10011101);(2,20002401);(1,1);(1,2)</v>
      </c>
    </row>
    <row r="235" spans="1:32" x14ac:dyDescent="0.15">
      <c r="A235">
        <f t="shared" si="183"/>
        <v>20707</v>
      </c>
      <c r="B235">
        <f t="shared" si="130"/>
        <v>207</v>
      </c>
      <c r="C235" t="str">
        <f t="shared" si="184"/>
        <v>大师第七章-7</v>
      </c>
      <c r="D235" t="str">
        <f t="shared" si="185"/>
        <v>数数多少个字凑十个吧</v>
      </c>
      <c r="E235">
        <v>2</v>
      </c>
      <c r="F235">
        <f t="shared" si="202"/>
        <v>1007</v>
      </c>
      <c r="G235" t="str">
        <f t="shared" si="202"/>
        <v>map7</v>
      </c>
      <c r="H235">
        <f t="shared" ref="H235" si="229">A236</f>
        <v>20708</v>
      </c>
      <c r="I235" t="str">
        <f t="shared" si="187"/>
        <v>660;408</v>
      </c>
      <c r="J235">
        <v>12200</v>
      </c>
      <c r="K235">
        <v>3</v>
      </c>
      <c r="L235">
        <f t="shared" si="188"/>
        <v>3500</v>
      </c>
      <c r="M235">
        <v>5</v>
      </c>
      <c r="N235">
        <v>50</v>
      </c>
      <c r="O235" s="1" t="s">
        <v>257</v>
      </c>
      <c r="T235" t="str">
        <f t="shared" ref="T235:AF235" si="230">T59</f>
        <v>ui/stage/qizi1.png</v>
      </c>
      <c r="U235" t="str">
        <f t="shared" si="230"/>
        <v>ui/stage/deng1.png</v>
      </c>
      <c r="V235" t="str">
        <f t="shared" si="230"/>
        <v>2;1;3;0;(死亡次数小于1次);164;117;1</v>
      </c>
      <c r="W235" t="str">
        <f t="shared" si="230"/>
        <v>1;150;2;0;(通关时间小于150秒);103;117;1</v>
      </c>
      <c r="X235" t="str">
        <f t="shared" si="230"/>
        <v>4;25;3;0;(生命值未低于25%);146;117;1</v>
      </c>
      <c r="Y235">
        <f t="shared" si="230"/>
        <v>220</v>
      </c>
      <c r="Z235">
        <f t="shared" si="230"/>
        <v>160</v>
      </c>
      <c r="AA235" t="str">
        <f t="shared" si="230"/>
        <v>1;2;50</v>
      </c>
      <c r="AB235">
        <f t="shared" si="230"/>
        <v>1010701</v>
      </c>
      <c r="AC235">
        <f t="shared" si="230"/>
        <v>1010702</v>
      </c>
      <c r="AD235">
        <f t="shared" si="230"/>
        <v>10107</v>
      </c>
      <c r="AE235" t="str">
        <f t="shared" si="230"/>
        <v>(2,10011104);(2,10011105);(2,10011106);(2,20002203)</v>
      </c>
      <c r="AF235" t="str">
        <f t="shared" si="230"/>
        <v>(2,10011101);(2,20002401);(1,1);(1,2)</v>
      </c>
    </row>
    <row r="236" spans="1:32" x14ac:dyDescent="0.15">
      <c r="A236">
        <f t="shared" si="183"/>
        <v>20708</v>
      </c>
      <c r="B236">
        <f t="shared" si="130"/>
        <v>207</v>
      </c>
      <c r="C236" t="str">
        <f t="shared" si="184"/>
        <v>大师第七章-8</v>
      </c>
      <c r="D236" t="str">
        <f t="shared" si="185"/>
        <v>数数多少个字凑十个吧数数多少个字凑十个吧</v>
      </c>
      <c r="E236">
        <v>2</v>
      </c>
      <c r="F236">
        <f t="shared" si="202"/>
        <v>1008</v>
      </c>
      <c r="G236" t="str">
        <f t="shared" si="202"/>
        <v>map8</v>
      </c>
      <c r="H236" t="str">
        <f t="shared" ref="H236" si="231">A237&amp;";"&amp;A238</f>
        <v>20709;20801</v>
      </c>
      <c r="I236" t="str">
        <f t="shared" si="187"/>
        <v>827;328</v>
      </c>
      <c r="J236">
        <v>12400</v>
      </c>
      <c r="K236">
        <v>3</v>
      </c>
      <c r="L236">
        <f t="shared" si="188"/>
        <v>3550</v>
      </c>
      <c r="M236">
        <v>5</v>
      </c>
      <c r="N236">
        <v>50</v>
      </c>
      <c r="O236" s="1" t="s">
        <v>257</v>
      </c>
      <c r="T236" t="str">
        <f t="shared" ref="T236:AF236" si="232">T60</f>
        <v>ui/stage/qizi1.png</v>
      </c>
      <c r="U236" t="str">
        <f t="shared" si="232"/>
        <v>ui/stage/deng1.png</v>
      </c>
      <c r="V236" t="str">
        <f t="shared" si="232"/>
        <v>2;1;3;0;(死亡次数小于1次);164;117;1</v>
      </c>
      <c r="W236" t="str">
        <f t="shared" si="232"/>
        <v>1;150;2;0;(通关时间小于150秒);103;117;1</v>
      </c>
      <c r="X236" t="str">
        <f t="shared" si="232"/>
        <v>4;25;3;0;(生命值未低于25%);146;117;1</v>
      </c>
      <c r="Y236">
        <f t="shared" si="232"/>
        <v>240</v>
      </c>
      <c r="Z236">
        <f t="shared" si="232"/>
        <v>170</v>
      </c>
      <c r="AA236" t="str">
        <f t="shared" si="232"/>
        <v>1;2;50</v>
      </c>
      <c r="AB236">
        <f t="shared" si="232"/>
        <v>1010801</v>
      </c>
      <c r="AC236">
        <f t="shared" si="232"/>
        <v>1010802</v>
      </c>
      <c r="AD236">
        <f t="shared" si="232"/>
        <v>10108</v>
      </c>
      <c r="AE236" t="str">
        <f t="shared" si="232"/>
        <v>(2,10011101);(2,10011102);(2,10011103);(2,20001203)</v>
      </c>
      <c r="AF236" t="str">
        <f t="shared" si="232"/>
        <v>(2,10011101);(2,20002401);(1,1);(1,2)</v>
      </c>
    </row>
    <row r="237" spans="1:32" x14ac:dyDescent="0.15">
      <c r="A237">
        <f t="shared" si="183"/>
        <v>20709</v>
      </c>
      <c r="B237">
        <f t="shared" si="130"/>
        <v>207</v>
      </c>
      <c r="C237" t="str">
        <f t="shared" si="184"/>
        <v>大师第七章-9</v>
      </c>
      <c r="D237" t="str">
        <f t="shared" si="185"/>
        <v>数数多少个字凑十个吧数数多少个字凑十个吧数数多少个字凑十个吧</v>
      </c>
      <c r="E237">
        <v>2</v>
      </c>
      <c r="F237">
        <f t="shared" si="202"/>
        <v>1009</v>
      </c>
      <c r="G237" t="str">
        <f t="shared" si="202"/>
        <v>map9</v>
      </c>
      <c r="I237" t="str">
        <f t="shared" si="187"/>
        <v>860;177</v>
      </c>
      <c r="J237">
        <v>12600</v>
      </c>
      <c r="K237">
        <v>3</v>
      </c>
      <c r="L237">
        <f t="shared" si="188"/>
        <v>3600</v>
      </c>
      <c r="M237">
        <v>5</v>
      </c>
      <c r="N237">
        <v>50</v>
      </c>
      <c r="O237" s="1" t="s">
        <v>257</v>
      </c>
      <c r="T237" t="str">
        <f t="shared" ref="T237:AF237" si="233">T61</f>
        <v>ui/stage/qizi3.png</v>
      </c>
      <c r="U237" t="str">
        <f t="shared" si="233"/>
        <v>ui/stage/deng1.png</v>
      </c>
      <c r="V237" t="str">
        <f t="shared" si="233"/>
        <v>2;1;3;0;(死亡次数小于1次);164;117;1</v>
      </c>
      <c r="W237" t="str">
        <f t="shared" si="233"/>
        <v>1;150;2;0;(通关时间小于150秒);103;117;1</v>
      </c>
      <c r="X237" t="str">
        <f t="shared" si="233"/>
        <v>4;25;3;0;(生命值未低于25%);146;117;1</v>
      </c>
      <c r="Y237">
        <f t="shared" si="233"/>
        <v>260</v>
      </c>
      <c r="Z237">
        <f t="shared" si="233"/>
        <v>180</v>
      </c>
      <c r="AA237" t="str">
        <f t="shared" si="233"/>
        <v>1;2;50</v>
      </c>
      <c r="AB237">
        <f t="shared" si="233"/>
        <v>1010901</v>
      </c>
      <c r="AC237">
        <f t="shared" si="233"/>
        <v>1010902</v>
      </c>
      <c r="AD237">
        <f t="shared" si="233"/>
        <v>10109</v>
      </c>
      <c r="AE237" t="str">
        <f t="shared" si="233"/>
        <v>(2,10011101);(2,10011102);(2,10011103);(2,20001203)</v>
      </c>
      <c r="AF237" t="str">
        <f t="shared" si="233"/>
        <v>(2,10011101);(2,20002401);(1,1);(1,2)</v>
      </c>
    </row>
    <row r="238" spans="1:32" x14ac:dyDescent="0.15">
      <c r="A238">
        <f t="shared" si="183"/>
        <v>20801</v>
      </c>
      <c r="B238">
        <f t="shared" si="130"/>
        <v>208</v>
      </c>
      <c r="C238" t="str">
        <f t="shared" si="184"/>
        <v>大师第八章-1</v>
      </c>
      <c r="D238" t="str">
        <f t="shared" si="185"/>
        <v>数数多少个字凑十个吧数数多少个字凑十个吧数数多少个字凑十个吧数数多少个字凑十个吧</v>
      </c>
      <c r="E238">
        <v>2</v>
      </c>
      <c r="F238">
        <f t="shared" si="202"/>
        <v>1001</v>
      </c>
      <c r="G238" t="str">
        <f t="shared" si="202"/>
        <v>map1</v>
      </c>
      <c r="H238">
        <f t="shared" ref="H238" si="234">A239</f>
        <v>20802</v>
      </c>
      <c r="I238" t="str">
        <f t="shared" si="187"/>
        <v>203;443</v>
      </c>
      <c r="J238">
        <v>12800</v>
      </c>
      <c r="K238">
        <v>3</v>
      </c>
      <c r="L238">
        <f t="shared" si="188"/>
        <v>3650</v>
      </c>
      <c r="M238">
        <v>5</v>
      </c>
      <c r="N238">
        <v>50</v>
      </c>
      <c r="O238" s="1" t="s">
        <v>257</v>
      </c>
      <c r="T238" t="str">
        <f t="shared" ref="T238:AF238" si="235">T62</f>
        <v>ui/stage/qizi1.png</v>
      </c>
      <c r="U238" t="str">
        <f t="shared" si="235"/>
        <v>ui/stage/deng1.png</v>
      </c>
      <c r="V238" t="str">
        <f t="shared" si="235"/>
        <v>2;1;3;0;(死亡次数小于1次);164;117;1</v>
      </c>
      <c r="W238" t="str">
        <f t="shared" si="235"/>
        <v>1;150;2;0;(通关时间小于150秒);103;117;1</v>
      </c>
      <c r="X238" t="str">
        <f t="shared" si="235"/>
        <v>4;25;3;0;(生命值未低于25%);146;117;1</v>
      </c>
      <c r="Y238">
        <f t="shared" si="235"/>
        <v>100</v>
      </c>
      <c r="Z238">
        <f t="shared" si="235"/>
        <v>100</v>
      </c>
      <c r="AA238" t="str">
        <f t="shared" si="235"/>
        <v>1;2;50</v>
      </c>
      <c r="AB238">
        <f t="shared" si="235"/>
        <v>1010101</v>
      </c>
      <c r="AC238">
        <f t="shared" si="235"/>
        <v>1010102</v>
      </c>
      <c r="AD238">
        <f t="shared" si="235"/>
        <v>10101</v>
      </c>
      <c r="AE238" t="str">
        <f t="shared" si="235"/>
        <v>(2,10011101);(2,10011102);(2,10011103);(2,20001203)</v>
      </c>
      <c r="AF238" t="str">
        <f t="shared" si="235"/>
        <v>(2,10011101);(2,20002401);(1,1);(1,2)</v>
      </c>
    </row>
    <row r="239" spans="1:32" x14ac:dyDescent="0.15">
      <c r="A239">
        <f t="shared" si="183"/>
        <v>20802</v>
      </c>
      <c r="B239">
        <f t="shared" si="130"/>
        <v>208</v>
      </c>
      <c r="C239" t="str">
        <f t="shared" si="184"/>
        <v>大师第八章-2</v>
      </c>
      <c r="D239" t="str">
        <f t="shared" si="185"/>
        <v>数数多少个字凑十个吧</v>
      </c>
      <c r="E239">
        <v>2</v>
      </c>
      <c r="F239">
        <f t="shared" ref="F239:G258" si="236">F63</f>
        <v>1002</v>
      </c>
      <c r="G239" t="str">
        <f t="shared" si="236"/>
        <v>map2</v>
      </c>
      <c r="H239" t="str">
        <f t="shared" ref="H239" si="237">A240&amp;";"&amp;A241</f>
        <v>20803;20804</v>
      </c>
      <c r="I239" t="str">
        <f t="shared" si="187"/>
        <v>332;530</v>
      </c>
      <c r="J239">
        <v>13000</v>
      </c>
      <c r="K239">
        <v>3</v>
      </c>
      <c r="L239">
        <f t="shared" si="188"/>
        <v>3700</v>
      </c>
      <c r="M239">
        <v>5</v>
      </c>
      <c r="N239">
        <v>50</v>
      </c>
      <c r="O239" s="1" t="s">
        <v>257</v>
      </c>
      <c r="T239" t="str">
        <f t="shared" ref="T239:AF239" si="238">T63</f>
        <v>ui/stage/qizi1.png</v>
      </c>
      <c r="U239" t="str">
        <f t="shared" si="238"/>
        <v>ui/stage/deng1.png</v>
      </c>
      <c r="V239" t="str">
        <f t="shared" si="238"/>
        <v>2;1;3;0;(死亡次数小于1次);164;117;1</v>
      </c>
      <c r="W239" t="str">
        <f t="shared" si="238"/>
        <v>1;150;2;0;(通关时间小于150秒);103;117;1</v>
      </c>
      <c r="X239" t="str">
        <f t="shared" si="238"/>
        <v>4;25;3;0;(生命值未低于25%);146;117;1</v>
      </c>
      <c r="Y239">
        <f t="shared" si="238"/>
        <v>120</v>
      </c>
      <c r="Z239">
        <f t="shared" si="238"/>
        <v>110</v>
      </c>
      <c r="AA239" t="str">
        <f t="shared" si="238"/>
        <v>1;2;50</v>
      </c>
      <c r="AB239">
        <f t="shared" si="238"/>
        <v>1010201</v>
      </c>
      <c r="AC239">
        <f t="shared" si="238"/>
        <v>1010202</v>
      </c>
      <c r="AD239">
        <f t="shared" si="238"/>
        <v>10102</v>
      </c>
      <c r="AE239" t="str">
        <f t="shared" si="238"/>
        <v>(2,10011104);(2,10011105);(2,10011106);(2,20002203)</v>
      </c>
      <c r="AF239" t="str">
        <f t="shared" si="238"/>
        <v>(2,10011102);(2,20002402);(1,1);(1,2)</v>
      </c>
    </row>
    <row r="240" spans="1:32" x14ac:dyDescent="0.15">
      <c r="A240">
        <f t="shared" si="183"/>
        <v>20803</v>
      </c>
      <c r="B240">
        <f t="shared" ref="B240:B303" si="239">LEFT(A240,3)*1</f>
        <v>208</v>
      </c>
      <c r="C240" t="str">
        <f t="shared" si="184"/>
        <v>大师第八章-3</v>
      </c>
      <c r="D240" t="str">
        <f t="shared" si="185"/>
        <v>数数多少个字凑十个吧数数多少个字凑十个吧</v>
      </c>
      <c r="E240">
        <v>2</v>
      </c>
      <c r="F240">
        <f t="shared" si="236"/>
        <v>1003</v>
      </c>
      <c r="G240" t="str">
        <f t="shared" si="236"/>
        <v>map3</v>
      </c>
      <c r="I240" t="str">
        <f t="shared" si="187"/>
        <v>332;381</v>
      </c>
      <c r="J240">
        <v>13200</v>
      </c>
      <c r="K240">
        <v>3</v>
      </c>
      <c r="L240">
        <f t="shared" si="188"/>
        <v>3750</v>
      </c>
      <c r="M240">
        <v>5</v>
      </c>
      <c r="N240">
        <v>50</v>
      </c>
      <c r="O240" s="1" t="s">
        <v>257</v>
      </c>
      <c r="T240" t="str">
        <f t="shared" ref="T240:AF240" si="240">T64</f>
        <v>ui/stage/qizi1.png</v>
      </c>
      <c r="U240" t="str">
        <f t="shared" si="240"/>
        <v>ui/stage/deng1.png</v>
      </c>
      <c r="V240" t="str">
        <f t="shared" si="240"/>
        <v>2;1;3;0;(死亡次数小于1次);164;117;1</v>
      </c>
      <c r="W240" t="str">
        <f t="shared" si="240"/>
        <v>1;150;2;0;(通关时间小于150秒);103;117;1</v>
      </c>
      <c r="X240" t="str">
        <f t="shared" si="240"/>
        <v>4;25;3;0;(生命值未低于25%);146;117;1</v>
      </c>
      <c r="Y240">
        <f t="shared" si="240"/>
        <v>140</v>
      </c>
      <c r="Z240">
        <f t="shared" si="240"/>
        <v>120</v>
      </c>
      <c r="AA240" t="str">
        <f t="shared" si="240"/>
        <v>1;2;50</v>
      </c>
      <c r="AB240">
        <f t="shared" si="240"/>
        <v>1010301</v>
      </c>
      <c r="AC240">
        <f t="shared" si="240"/>
        <v>1010302</v>
      </c>
      <c r="AD240">
        <f t="shared" si="240"/>
        <v>10103</v>
      </c>
      <c r="AE240" t="str">
        <f t="shared" si="240"/>
        <v>(2,10011101);(2,10011102);(2,10011103);(2,20001203)</v>
      </c>
      <c r="AF240" t="str">
        <f t="shared" si="240"/>
        <v>(2,10011103);(2,20002403);(1,1);(1,2)</v>
      </c>
    </row>
    <row r="241" spans="1:32" x14ac:dyDescent="0.15">
      <c r="A241">
        <f t="shared" si="183"/>
        <v>20804</v>
      </c>
      <c r="B241">
        <f t="shared" si="239"/>
        <v>208</v>
      </c>
      <c r="C241" t="str">
        <f t="shared" si="184"/>
        <v>大师第八章-4</v>
      </c>
      <c r="D241" t="str">
        <f t="shared" si="185"/>
        <v>数数多少个字凑十个吧数数多少个字凑十个吧数数多少个字凑十个吧</v>
      </c>
      <c r="E241">
        <v>2</v>
      </c>
      <c r="F241">
        <f t="shared" si="236"/>
        <v>1004</v>
      </c>
      <c r="G241" t="str">
        <f t="shared" si="236"/>
        <v>map4</v>
      </c>
      <c r="H241">
        <f t="shared" ref="H241" si="241">A242</f>
        <v>20805</v>
      </c>
      <c r="I241" t="str">
        <f t="shared" si="187"/>
        <v>521;359</v>
      </c>
      <c r="J241">
        <v>13400</v>
      </c>
      <c r="K241">
        <v>3</v>
      </c>
      <c r="L241">
        <f t="shared" si="188"/>
        <v>3800</v>
      </c>
      <c r="M241">
        <v>5</v>
      </c>
      <c r="N241">
        <v>50</v>
      </c>
      <c r="O241" s="1" t="s">
        <v>257</v>
      </c>
      <c r="T241" t="str">
        <f t="shared" ref="T241:AF241" si="242">T65</f>
        <v>ui/stage/qizi1.png</v>
      </c>
      <c r="U241" t="str">
        <f t="shared" si="242"/>
        <v>ui/stage/deng1.png</v>
      </c>
      <c r="V241" t="str">
        <f t="shared" si="242"/>
        <v>2;1;3;0;(死亡次数小于1次);164;117;1</v>
      </c>
      <c r="W241" t="str">
        <f t="shared" si="242"/>
        <v>1;150;2;0;(通关时间小于150秒);103;117;1</v>
      </c>
      <c r="X241" t="str">
        <f t="shared" si="242"/>
        <v>4;25;3;0;(生命值未低于25%);146;117;1</v>
      </c>
      <c r="Y241">
        <f t="shared" si="242"/>
        <v>160</v>
      </c>
      <c r="Z241">
        <f t="shared" si="242"/>
        <v>130</v>
      </c>
      <c r="AA241" t="str">
        <f t="shared" si="242"/>
        <v>1;2;50</v>
      </c>
      <c r="AB241">
        <f t="shared" si="242"/>
        <v>1010401</v>
      </c>
      <c r="AC241">
        <f t="shared" si="242"/>
        <v>1010402</v>
      </c>
      <c r="AD241">
        <f t="shared" si="242"/>
        <v>10104</v>
      </c>
      <c r="AE241" t="str">
        <f t="shared" si="242"/>
        <v>(2,10011101);(2,10011102);(2,10011103);(2,20001203)</v>
      </c>
      <c r="AF241" t="str">
        <f t="shared" si="242"/>
        <v>(2,10011104);(2,20002404);(1,1);(1,2)</v>
      </c>
    </row>
    <row r="242" spans="1:32" x14ac:dyDescent="0.15">
      <c r="A242">
        <f t="shared" si="183"/>
        <v>20805</v>
      </c>
      <c r="B242">
        <f t="shared" si="239"/>
        <v>208</v>
      </c>
      <c r="C242" t="str">
        <f t="shared" si="184"/>
        <v>大师第八章-5</v>
      </c>
      <c r="D242" t="str">
        <f t="shared" si="185"/>
        <v>数数多少个字凑十个吧数数多少个字凑十个吧数数多少个字凑十个吧数数多少个字凑十个吧</v>
      </c>
      <c r="E242">
        <v>2</v>
      </c>
      <c r="F242">
        <f t="shared" si="236"/>
        <v>1005</v>
      </c>
      <c r="G242" t="str">
        <f t="shared" si="236"/>
        <v>map5</v>
      </c>
      <c r="H242" t="str">
        <f t="shared" ref="H242" si="243">A243&amp;";"&amp;A244</f>
        <v>20806;20807</v>
      </c>
      <c r="I242" t="str">
        <f t="shared" si="187"/>
        <v>478;234</v>
      </c>
      <c r="J242">
        <v>13600</v>
      </c>
      <c r="K242">
        <v>3</v>
      </c>
      <c r="L242">
        <f t="shared" si="188"/>
        <v>3850</v>
      </c>
      <c r="M242">
        <v>5</v>
      </c>
      <c r="N242">
        <v>50</v>
      </c>
      <c r="O242" s="1" t="s">
        <v>257</v>
      </c>
      <c r="T242" t="str">
        <f t="shared" ref="T242:AF242" si="244">T66</f>
        <v>ui/stage/qizi3.png</v>
      </c>
      <c r="U242" t="str">
        <f t="shared" si="244"/>
        <v>ui/stage/deng1.png</v>
      </c>
      <c r="V242" t="str">
        <f t="shared" si="244"/>
        <v>2;1;3;0;(死亡次数小于1次);164;117;1</v>
      </c>
      <c r="W242" t="str">
        <f t="shared" si="244"/>
        <v>1;150;2;0;(通关时间小于150秒);103;117;1</v>
      </c>
      <c r="X242" t="str">
        <f t="shared" si="244"/>
        <v>4;25;3;0;(生命值未低于25%);146;117;1</v>
      </c>
      <c r="Y242">
        <f t="shared" si="244"/>
        <v>180</v>
      </c>
      <c r="Z242">
        <f t="shared" si="244"/>
        <v>140</v>
      </c>
      <c r="AA242" t="str">
        <f t="shared" si="244"/>
        <v>1;2;50</v>
      </c>
      <c r="AB242">
        <f t="shared" si="244"/>
        <v>1010501</v>
      </c>
      <c r="AC242">
        <f t="shared" si="244"/>
        <v>1010502</v>
      </c>
      <c r="AD242">
        <f t="shared" si="244"/>
        <v>10105</v>
      </c>
      <c r="AE242" t="str">
        <f t="shared" si="244"/>
        <v>(2,10011101);(2,10011102);(2,10011103);(2,20001203)</v>
      </c>
      <c r="AF242" t="str">
        <f t="shared" si="244"/>
        <v>(2,10011101);(2,20002401);(1,1);(1,2)</v>
      </c>
    </row>
    <row r="243" spans="1:32" x14ac:dyDescent="0.15">
      <c r="A243">
        <f t="shared" ref="A243:A274" si="245">A67+10000</f>
        <v>20806</v>
      </c>
      <c r="B243">
        <f t="shared" si="239"/>
        <v>208</v>
      </c>
      <c r="C243" t="str">
        <f t="shared" ref="C243:C274" si="246">"大师"&amp;C67</f>
        <v>大师第八章-6</v>
      </c>
      <c r="D243" t="str">
        <f t="shared" ref="D243:D274" si="247">D67</f>
        <v>数数多少个字凑十个吧</v>
      </c>
      <c r="E243">
        <v>2</v>
      </c>
      <c r="F243">
        <f t="shared" si="236"/>
        <v>1006</v>
      </c>
      <c r="G243" t="str">
        <f t="shared" si="236"/>
        <v>map6</v>
      </c>
      <c r="I243" t="str">
        <f t="shared" ref="I243:I274" si="248">I67</f>
        <v>627;246</v>
      </c>
      <c r="J243">
        <v>13800</v>
      </c>
      <c r="K243">
        <v>3</v>
      </c>
      <c r="L243">
        <f t="shared" ref="L243:L274" si="249">L67</f>
        <v>3900</v>
      </c>
      <c r="M243">
        <v>5</v>
      </c>
      <c r="N243">
        <v>50</v>
      </c>
      <c r="O243" s="1" t="s">
        <v>257</v>
      </c>
      <c r="T243" t="str">
        <f t="shared" ref="T243:AF243" si="250">T67</f>
        <v>ui/stage/qizi1.png</v>
      </c>
      <c r="U243" t="str">
        <f t="shared" si="250"/>
        <v>ui/stage/deng1.png</v>
      </c>
      <c r="V243" t="str">
        <f t="shared" si="250"/>
        <v>2;1;3;0;(死亡次数小于1次);164;117;1</v>
      </c>
      <c r="W243" t="str">
        <f t="shared" si="250"/>
        <v>1;150;2;0;(通关时间小于150秒);103;117;1</v>
      </c>
      <c r="X243" t="str">
        <f t="shared" si="250"/>
        <v>4;25;3;0;(生命值未低于25%);146;117;1</v>
      </c>
      <c r="Y243">
        <f t="shared" si="250"/>
        <v>200</v>
      </c>
      <c r="Z243">
        <f t="shared" si="250"/>
        <v>150</v>
      </c>
      <c r="AA243" t="str">
        <f t="shared" si="250"/>
        <v>1;2;50</v>
      </c>
      <c r="AB243">
        <f t="shared" si="250"/>
        <v>1010601</v>
      </c>
      <c r="AC243">
        <f t="shared" si="250"/>
        <v>1010602</v>
      </c>
      <c r="AD243">
        <f t="shared" si="250"/>
        <v>10106</v>
      </c>
      <c r="AE243" t="str">
        <f t="shared" si="250"/>
        <v>(2,10011101);(2,10011102);(2,10011103);(2,20001203)</v>
      </c>
      <c r="AF243" t="str">
        <f t="shared" si="250"/>
        <v>(2,10011101);(2,20002401);(1,1);(1,2)</v>
      </c>
    </row>
    <row r="244" spans="1:32" x14ac:dyDescent="0.15">
      <c r="A244">
        <f t="shared" si="245"/>
        <v>20807</v>
      </c>
      <c r="B244">
        <f t="shared" si="239"/>
        <v>208</v>
      </c>
      <c r="C244" t="str">
        <f t="shared" si="246"/>
        <v>大师第八章-7</v>
      </c>
      <c r="D244" t="str">
        <f t="shared" si="247"/>
        <v>数数多少个字凑十个吧数数多少个字凑十个吧</v>
      </c>
      <c r="E244">
        <v>2</v>
      </c>
      <c r="F244">
        <f t="shared" si="236"/>
        <v>1007</v>
      </c>
      <c r="G244" t="str">
        <f t="shared" si="236"/>
        <v>map7</v>
      </c>
      <c r="H244">
        <f t="shared" ref="H244" si="251">A245</f>
        <v>20808</v>
      </c>
      <c r="I244" t="str">
        <f t="shared" si="248"/>
        <v>660;408</v>
      </c>
      <c r="J244">
        <v>14000</v>
      </c>
      <c r="K244">
        <v>3</v>
      </c>
      <c r="L244">
        <f t="shared" si="249"/>
        <v>3950</v>
      </c>
      <c r="M244">
        <v>5</v>
      </c>
      <c r="N244">
        <v>50</v>
      </c>
      <c r="O244" s="1" t="s">
        <v>257</v>
      </c>
      <c r="T244" t="str">
        <f t="shared" ref="T244:AF244" si="252">T68</f>
        <v>ui/stage/qizi1.png</v>
      </c>
      <c r="U244" t="str">
        <f t="shared" si="252"/>
        <v>ui/stage/deng1.png</v>
      </c>
      <c r="V244" t="str">
        <f t="shared" si="252"/>
        <v>2;1;3;0;(死亡次数小于1次);164;117;1</v>
      </c>
      <c r="W244" t="str">
        <f t="shared" si="252"/>
        <v>1;150;2;0;(通关时间小于150秒);103;117;1</v>
      </c>
      <c r="X244" t="str">
        <f t="shared" si="252"/>
        <v>4;25;3;0;(生命值未低于25%);146;117;1</v>
      </c>
      <c r="Y244">
        <f t="shared" si="252"/>
        <v>220</v>
      </c>
      <c r="Z244">
        <f t="shared" si="252"/>
        <v>160</v>
      </c>
      <c r="AA244" t="str">
        <f t="shared" si="252"/>
        <v>1;2;50</v>
      </c>
      <c r="AB244">
        <f t="shared" si="252"/>
        <v>1010701</v>
      </c>
      <c r="AC244">
        <f t="shared" si="252"/>
        <v>1010702</v>
      </c>
      <c r="AD244">
        <f t="shared" si="252"/>
        <v>10107</v>
      </c>
      <c r="AE244" t="str">
        <f t="shared" si="252"/>
        <v>(2,10011104);(2,10011105);(2,10011106);(2,20002203)</v>
      </c>
      <c r="AF244" t="str">
        <f t="shared" si="252"/>
        <v>(2,10011101);(2,20002401);(1,1);(1,2)</v>
      </c>
    </row>
    <row r="245" spans="1:32" x14ac:dyDescent="0.15">
      <c r="A245">
        <f t="shared" si="245"/>
        <v>20808</v>
      </c>
      <c r="B245">
        <f t="shared" si="239"/>
        <v>208</v>
      </c>
      <c r="C245" t="str">
        <f t="shared" si="246"/>
        <v>大师第八章-8</v>
      </c>
      <c r="D245" t="str">
        <f t="shared" si="247"/>
        <v>数数多少个字凑十个吧数数多少个字凑十个吧数数多少个字凑十个吧</v>
      </c>
      <c r="E245">
        <v>2</v>
      </c>
      <c r="F245">
        <f t="shared" si="236"/>
        <v>1008</v>
      </c>
      <c r="G245" t="str">
        <f t="shared" si="236"/>
        <v>map8</v>
      </c>
      <c r="H245" t="str">
        <f t="shared" ref="H245" si="253">A246&amp;";"&amp;A247</f>
        <v>20809;20901</v>
      </c>
      <c r="I245" t="str">
        <f t="shared" si="248"/>
        <v>827;328</v>
      </c>
      <c r="J245">
        <v>14200</v>
      </c>
      <c r="K245">
        <v>3</v>
      </c>
      <c r="L245">
        <f t="shared" si="249"/>
        <v>4000</v>
      </c>
      <c r="M245">
        <v>5</v>
      </c>
      <c r="N245">
        <v>50</v>
      </c>
      <c r="O245" s="1" t="s">
        <v>257</v>
      </c>
      <c r="T245" t="str">
        <f t="shared" ref="T245:AF245" si="254">T69</f>
        <v>ui/stage/qizi1.png</v>
      </c>
      <c r="U245" t="str">
        <f t="shared" si="254"/>
        <v>ui/stage/deng1.png</v>
      </c>
      <c r="V245" t="str">
        <f t="shared" si="254"/>
        <v>2;1;3;0;(死亡次数小于1次);164;117;1</v>
      </c>
      <c r="W245" t="str">
        <f t="shared" si="254"/>
        <v>1;150;2;0;(通关时间小于150秒);103;117;1</v>
      </c>
      <c r="X245" t="str">
        <f t="shared" si="254"/>
        <v>4;25;3;0;(生命值未低于25%);146;117;1</v>
      </c>
      <c r="Y245">
        <f t="shared" si="254"/>
        <v>240</v>
      </c>
      <c r="Z245">
        <f t="shared" si="254"/>
        <v>170</v>
      </c>
      <c r="AA245" t="str">
        <f t="shared" si="254"/>
        <v>1;2;50</v>
      </c>
      <c r="AB245">
        <f t="shared" si="254"/>
        <v>1010801</v>
      </c>
      <c r="AC245">
        <f t="shared" si="254"/>
        <v>1010802</v>
      </c>
      <c r="AD245">
        <f t="shared" si="254"/>
        <v>10108</v>
      </c>
      <c r="AE245" t="str">
        <f t="shared" si="254"/>
        <v>(2,10011101);(2,10011102);(2,10011103);(2,20001203)</v>
      </c>
      <c r="AF245" t="str">
        <f t="shared" si="254"/>
        <v>(2,10011101);(2,20002401);(1,1);(1,2)</v>
      </c>
    </row>
    <row r="246" spans="1:32" x14ac:dyDescent="0.15">
      <c r="A246">
        <f t="shared" si="245"/>
        <v>20809</v>
      </c>
      <c r="B246">
        <f t="shared" si="239"/>
        <v>208</v>
      </c>
      <c r="C246" t="str">
        <f t="shared" si="246"/>
        <v>大师第八章-9</v>
      </c>
      <c r="D246" t="str">
        <f t="shared" si="247"/>
        <v>数数多少个字凑十个吧数数多少个字凑十个吧数数多少个字凑十个吧数数多少个字凑十个吧</v>
      </c>
      <c r="E246">
        <v>2</v>
      </c>
      <c r="F246">
        <f t="shared" si="236"/>
        <v>1009</v>
      </c>
      <c r="G246" t="str">
        <f t="shared" si="236"/>
        <v>map9</v>
      </c>
      <c r="I246" t="str">
        <f t="shared" si="248"/>
        <v>860;177</v>
      </c>
      <c r="J246">
        <v>14400</v>
      </c>
      <c r="K246">
        <v>3</v>
      </c>
      <c r="L246">
        <f t="shared" si="249"/>
        <v>4050</v>
      </c>
      <c r="M246">
        <v>5</v>
      </c>
      <c r="N246">
        <v>50</v>
      </c>
      <c r="O246" s="1" t="s">
        <v>257</v>
      </c>
      <c r="T246" t="str">
        <f t="shared" ref="T246:AF246" si="255">T70</f>
        <v>ui/stage/qizi3.png</v>
      </c>
      <c r="U246" t="str">
        <f t="shared" si="255"/>
        <v>ui/stage/deng1.png</v>
      </c>
      <c r="V246" t="str">
        <f t="shared" si="255"/>
        <v>2;1;3;0;(死亡次数小于1次);164;117;1</v>
      </c>
      <c r="W246" t="str">
        <f t="shared" si="255"/>
        <v>1;150;2;0;(通关时间小于150秒);103;117;1</v>
      </c>
      <c r="X246" t="str">
        <f t="shared" si="255"/>
        <v>4;25;3;0;(生命值未低于25%);146;117;1</v>
      </c>
      <c r="Y246">
        <f t="shared" si="255"/>
        <v>260</v>
      </c>
      <c r="Z246">
        <f t="shared" si="255"/>
        <v>180</v>
      </c>
      <c r="AA246" t="str">
        <f t="shared" si="255"/>
        <v>1;2;50</v>
      </c>
      <c r="AB246">
        <f t="shared" si="255"/>
        <v>1010901</v>
      </c>
      <c r="AC246">
        <f t="shared" si="255"/>
        <v>1010902</v>
      </c>
      <c r="AD246">
        <f t="shared" si="255"/>
        <v>10109</v>
      </c>
      <c r="AE246" t="str">
        <f t="shared" si="255"/>
        <v>(2,10011101);(2,10011102);(2,10011103);(2,20001203)</v>
      </c>
      <c r="AF246" t="str">
        <f t="shared" si="255"/>
        <v>(2,10011101);(2,20002401);(1,1);(1,2)</v>
      </c>
    </row>
    <row r="247" spans="1:32" x14ac:dyDescent="0.15">
      <c r="A247">
        <f t="shared" si="245"/>
        <v>20901</v>
      </c>
      <c r="B247">
        <f t="shared" si="239"/>
        <v>209</v>
      </c>
      <c r="C247" t="str">
        <f t="shared" si="246"/>
        <v>大师第九章-1</v>
      </c>
      <c r="D247" t="str">
        <f t="shared" si="247"/>
        <v>数数多少个字凑十个吧</v>
      </c>
      <c r="E247">
        <v>2</v>
      </c>
      <c r="F247">
        <f t="shared" si="236"/>
        <v>1001</v>
      </c>
      <c r="G247" t="str">
        <f t="shared" si="236"/>
        <v>map1</v>
      </c>
      <c r="H247">
        <f t="shared" ref="H247" si="256">A248</f>
        <v>20902</v>
      </c>
      <c r="I247" t="str">
        <f t="shared" si="248"/>
        <v>203;443</v>
      </c>
      <c r="J247">
        <v>14600</v>
      </c>
      <c r="K247">
        <v>3</v>
      </c>
      <c r="L247">
        <f t="shared" si="249"/>
        <v>4100</v>
      </c>
      <c r="M247">
        <v>5</v>
      </c>
      <c r="N247">
        <v>50</v>
      </c>
      <c r="O247" s="1" t="s">
        <v>257</v>
      </c>
      <c r="T247" t="str">
        <f t="shared" ref="T247:AF247" si="257">T71</f>
        <v>ui/stage/qizi1.png</v>
      </c>
      <c r="U247" t="str">
        <f t="shared" si="257"/>
        <v>ui/stage/deng1.png</v>
      </c>
      <c r="V247" t="str">
        <f t="shared" si="257"/>
        <v>2;1;3;0;(死亡次数小于1次);164;117;1</v>
      </c>
      <c r="W247" t="str">
        <f t="shared" si="257"/>
        <v>1;150;2;0;(通关时间小于150秒);103;117;1</v>
      </c>
      <c r="X247" t="str">
        <f t="shared" si="257"/>
        <v>4;25;3;0;(生命值未低于25%);146;117;1</v>
      </c>
      <c r="Y247">
        <f t="shared" si="257"/>
        <v>100</v>
      </c>
      <c r="Z247">
        <f t="shared" si="257"/>
        <v>100</v>
      </c>
      <c r="AA247" t="str">
        <f t="shared" si="257"/>
        <v>1;2;50</v>
      </c>
      <c r="AB247">
        <f t="shared" si="257"/>
        <v>1010101</v>
      </c>
      <c r="AC247">
        <f t="shared" si="257"/>
        <v>1010102</v>
      </c>
      <c r="AD247">
        <f t="shared" si="257"/>
        <v>10101</v>
      </c>
      <c r="AE247" t="str">
        <f t="shared" si="257"/>
        <v>(2,10011101);(2,10011102);(2,10011103);(2,20001203)</v>
      </c>
      <c r="AF247" t="str">
        <f t="shared" si="257"/>
        <v>(2,10011101);(2,20002401);(1,1);(1,2)</v>
      </c>
    </row>
    <row r="248" spans="1:32" x14ac:dyDescent="0.15">
      <c r="A248">
        <f t="shared" si="245"/>
        <v>20902</v>
      </c>
      <c r="B248">
        <f t="shared" si="239"/>
        <v>209</v>
      </c>
      <c r="C248" t="str">
        <f t="shared" si="246"/>
        <v>大师第九章-2</v>
      </c>
      <c r="D248" t="str">
        <f t="shared" si="247"/>
        <v>数数多少个字凑十个吧数数多少个字凑十个吧</v>
      </c>
      <c r="E248">
        <v>2</v>
      </c>
      <c r="F248">
        <f t="shared" si="236"/>
        <v>1002</v>
      </c>
      <c r="G248" t="str">
        <f t="shared" si="236"/>
        <v>map2</v>
      </c>
      <c r="H248" t="str">
        <f t="shared" ref="H248" si="258">A249&amp;";"&amp;A250</f>
        <v>20903;20904</v>
      </c>
      <c r="I248" t="str">
        <f t="shared" si="248"/>
        <v>332;530</v>
      </c>
      <c r="J248">
        <v>14800</v>
      </c>
      <c r="K248">
        <v>3</v>
      </c>
      <c r="L248">
        <f t="shared" si="249"/>
        <v>4150</v>
      </c>
      <c r="M248">
        <v>5</v>
      </c>
      <c r="N248">
        <v>50</v>
      </c>
      <c r="O248" s="1" t="s">
        <v>257</v>
      </c>
      <c r="T248" t="str">
        <f t="shared" ref="T248:AF248" si="259">T72</f>
        <v>ui/stage/qizi1.png</v>
      </c>
      <c r="U248" t="str">
        <f t="shared" si="259"/>
        <v>ui/stage/deng1.png</v>
      </c>
      <c r="V248" t="str">
        <f t="shared" si="259"/>
        <v>2;1;3;0;(死亡次数小于1次);164;117;1</v>
      </c>
      <c r="W248" t="str">
        <f t="shared" si="259"/>
        <v>1;150;2;0;(通关时间小于150秒);103;117;1</v>
      </c>
      <c r="X248" t="str">
        <f t="shared" si="259"/>
        <v>4;25;3;0;(生命值未低于25%);146;117;1</v>
      </c>
      <c r="Y248">
        <f t="shared" si="259"/>
        <v>120</v>
      </c>
      <c r="Z248">
        <f t="shared" si="259"/>
        <v>110</v>
      </c>
      <c r="AA248" t="str">
        <f t="shared" si="259"/>
        <v>1;2;50</v>
      </c>
      <c r="AB248">
        <f t="shared" si="259"/>
        <v>1010201</v>
      </c>
      <c r="AC248">
        <f t="shared" si="259"/>
        <v>1010202</v>
      </c>
      <c r="AD248">
        <f t="shared" si="259"/>
        <v>10102</v>
      </c>
      <c r="AE248" t="str">
        <f t="shared" si="259"/>
        <v>(2,10011104);(2,10011105);(2,10011106);(2,20002203)</v>
      </c>
      <c r="AF248" t="str">
        <f t="shared" si="259"/>
        <v>(2,10011102);(2,20002402);(1,1);(1,2)</v>
      </c>
    </row>
    <row r="249" spans="1:32" x14ac:dyDescent="0.15">
      <c r="A249">
        <f t="shared" si="245"/>
        <v>20903</v>
      </c>
      <c r="B249">
        <f t="shared" si="239"/>
        <v>209</v>
      </c>
      <c r="C249" t="str">
        <f t="shared" si="246"/>
        <v>大师第九章-3</v>
      </c>
      <c r="D249" t="str">
        <f t="shared" si="247"/>
        <v>数数多少个字凑十个吧数数多少个字凑十个吧数数多少个字凑十个吧</v>
      </c>
      <c r="E249">
        <v>2</v>
      </c>
      <c r="F249">
        <f t="shared" si="236"/>
        <v>1003</v>
      </c>
      <c r="G249" t="str">
        <f t="shared" si="236"/>
        <v>map3</v>
      </c>
      <c r="I249" t="str">
        <f t="shared" si="248"/>
        <v>332;381</v>
      </c>
      <c r="J249">
        <v>15000</v>
      </c>
      <c r="K249">
        <v>3</v>
      </c>
      <c r="L249">
        <f t="shared" si="249"/>
        <v>4200</v>
      </c>
      <c r="M249">
        <v>5</v>
      </c>
      <c r="N249">
        <v>50</v>
      </c>
      <c r="O249" s="1" t="s">
        <v>257</v>
      </c>
      <c r="T249" t="str">
        <f t="shared" ref="T249:AF249" si="260">T73</f>
        <v>ui/stage/qizi1.png</v>
      </c>
      <c r="U249" t="str">
        <f t="shared" si="260"/>
        <v>ui/stage/deng1.png</v>
      </c>
      <c r="V249" t="str">
        <f t="shared" si="260"/>
        <v>2;1;3;0;(死亡次数小于1次);164;117;1</v>
      </c>
      <c r="W249" t="str">
        <f t="shared" si="260"/>
        <v>1;150;2;0;(通关时间小于150秒);103;117;1</v>
      </c>
      <c r="X249" t="str">
        <f t="shared" si="260"/>
        <v>4;25;3;0;(生命值未低于25%);146;117;1</v>
      </c>
      <c r="Y249">
        <f t="shared" si="260"/>
        <v>140</v>
      </c>
      <c r="Z249">
        <f t="shared" si="260"/>
        <v>120</v>
      </c>
      <c r="AA249" t="str">
        <f t="shared" si="260"/>
        <v>1;2;50</v>
      </c>
      <c r="AB249">
        <f t="shared" si="260"/>
        <v>1010301</v>
      </c>
      <c r="AC249">
        <f t="shared" si="260"/>
        <v>1010302</v>
      </c>
      <c r="AD249">
        <f t="shared" si="260"/>
        <v>10103</v>
      </c>
      <c r="AE249" t="str">
        <f t="shared" si="260"/>
        <v>(2,10011101);(2,10011102);(2,10011103);(2,20001203)</v>
      </c>
      <c r="AF249" t="str">
        <f t="shared" si="260"/>
        <v>(2,10011103);(2,20002403);(1,1);(1,2)</v>
      </c>
    </row>
    <row r="250" spans="1:32" x14ac:dyDescent="0.15">
      <c r="A250">
        <f t="shared" si="245"/>
        <v>20904</v>
      </c>
      <c r="B250">
        <f t="shared" si="239"/>
        <v>209</v>
      </c>
      <c r="C250" t="str">
        <f t="shared" si="246"/>
        <v>大师第九章-4</v>
      </c>
      <c r="D250" t="str">
        <f t="shared" si="247"/>
        <v>数数多少个字凑十个吧数数多少个字凑十个吧数数多少个字凑十个吧数数多少个字凑十个吧</v>
      </c>
      <c r="E250">
        <v>2</v>
      </c>
      <c r="F250">
        <f t="shared" si="236"/>
        <v>1004</v>
      </c>
      <c r="G250" t="str">
        <f t="shared" si="236"/>
        <v>map4</v>
      </c>
      <c r="H250">
        <f t="shared" ref="H250" si="261">A251</f>
        <v>20905</v>
      </c>
      <c r="I250" t="str">
        <f t="shared" si="248"/>
        <v>521;359</v>
      </c>
      <c r="J250">
        <v>15200</v>
      </c>
      <c r="K250">
        <v>3</v>
      </c>
      <c r="L250">
        <f t="shared" si="249"/>
        <v>4250</v>
      </c>
      <c r="M250">
        <v>5</v>
      </c>
      <c r="N250">
        <v>50</v>
      </c>
      <c r="O250" s="1" t="s">
        <v>257</v>
      </c>
      <c r="T250" t="str">
        <f t="shared" ref="T250:AF250" si="262">T74</f>
        <v>ui/stage/qizi1.png</v>
      </c>
      <c r="U250" t="str">
        <f t="shared" si="262"/>
        <v>ui/stage/deng1.png</v>
      </c>
      <c r="V250" t="str">
        <f t="shared" si="262"/>
        <v>2;1;3;0;(死亡次数小于1次);164;117;1</v>
      </c>
      <c r="W250" t="str">
        <f t="shared" si="262"/>
        <v>1;150;2;0;(通关时间小于150秒);103;117;1</v>
      </c>
      <c r="X250" t="str">
        <f t="shared" si="262"/>
        <v>4;25;3;0;(生命值未低于25%);146;117;1</v>
      </c>
      <c r="Y250">
        <f t="shared" si="262"/>
        <v>160</v>
      </c>
      <c r="Z250">
        <f t="shared" si="262"/>
        <v>130</v>
      </c>
      <c r="AA250" t="str">
        <f t="shared" si="262"/>
        <v>1;2;50</v>
      </c>
      <c r="AB250">
        <f t="shared" si="262"/>
        <v>1010401</v>
      </c>
      <c r="AC250">
        <f t="shared" si="262"/>
        <v>1010402</v>
      </c>
      <c r="AD250">
        <f t="shared" si="262"/>
        <v>10104</v>
      </c>
      <c r="AE250" t="str">
        <f t="shared" si="262"/>
        <v>(2,10011101);(2,10011102);(2,10011103);(2,20001203)</v>
      </c>
      <c r="AF250" t="str">
        <f t="shared" si="262"/>
        <v>(2,10011104);(2,20002404);(1,1);(1,2)</v>
      </c>
    </row>
    <row r="251" spans="1:32" x14ac:dyDescent="0.15">
      <c r="A251">
        <f t="shared" si="245"/>
        <v>20905</v>
      </c>
      <c r="B251">
        <f t="shared" si="239"/>
        <v>209</v>
      </c>
      <c r="C251" t="str">
        <f t="shared" si="246"/>
        <v>大师第九章-5</v>
      </c>
      <c r="D251" t="str">
        <f t="shared" si="247"/>
        <v>数数多少个字凑十个吧</v>
      </c>
      <c r="E251">
        <v>2</v>
      </c>
      <c r="F251">
        <f t="shared" si="236"/>
        <v>1005</v>
      </c>
      <c r="G251" t="str">
        <f t="shared" si="236"/>
        <v>map5</v>
      </c>
      <c r="H251" t="str">
        <f t="shared" ref="H251" si="263">A252&amp;";"&amp;A253</f>
        <v>20906;20907</v>
      </c>
      <c r="I251" t="str">
        <f t="shared" si="248"/>
        <v>478;234</v>
      </c>
      <c r="J251">
        <v>15400</v>
      </c>
      <c r="K251">
        <v>3</v>
      </c>
      <c r="L251">
        <f t="shared" si="249"/>
        <v>4300</v>
      </c>
      <c r="M251">
        <v>5</v>
      </c>
      <c r="N251">
        <v>50</v>
      </c>
      <c r="O251" s="1" t="s">
        <v>257</v>
      </c>
      <c r="T251" t="str">
        <f t="shared" ref="T251:AF251" si="264">T75</f>
        <v>ui/stage/qizi3.png</v>
      </c>
      <c r="U251" t="str">
        <f t="shared" si="264"/>
        <v>ui/stage/deng1.png</v>
      </c>
      <c r="V251" t="str">
        <f t="shared" si="264"/>
        <v>2;1;3;0;(死亡次数小于1次);164;117;1</v>
      </c>
      <c r="W251" t="str">
        <f t="shared" si="264"/>
        <v>1;150;2;0;(通关时间小于150秒);103;117;1</v>
      </c>
      <c r="X251" t="str">
        <f t="shared" si="264"/>
        <v>4;25;3;0;(生命值未低于25%);146;117;1</v>
      </c>
      <c r="Y251">
        <f t="shared" si="264"/>
        <v>180</v>
      </c>
      <c r="Z251">
        <f t="shared" si="264"/>
        <v>140</v>
      </c>
      <c r="AA251" t="str">
        <f t="shared" si="264"/>
        <v>1;2;50</v>
      </c>
      <c r="AB251">
        <f t="shared" si="264"/>
        <v>1010501</v>
      </c>
      <c r="AC251">
        <f t="shared" si="264"/>
        <v>1010502</v>
      </c>
      <c r="AD251">
        <f t="shared" si="264"/>
        <v>10105</v>
      </c>
      <c r="AE251" t="str">
        <f t="shared" si="264"/>
        <v>(2,10011101);(2,10011102);(2,10011103);(2,20001203)</v>
      </c>
      <c r="AF251" t="str">
        <f t="shared" si="264"/>
        <v>(2,10011101);(2,20002401);(1,1);(1,2)</v>
      </c>
    </row>
    <row r="252" spans="1:32" x14ac:dyDescent="0.15">
      <c r="A252">
        <f t="shared" si="245"/>
        <v>20906</v>
      </c>
      <c r="B252">
        <f t="shared" si="239"/>
        <v>209</v>
      </c>
      <c r="C252" t="str">
        <f t="shared" si="246"/>
        <v>大师第九章-6</v>
      </c>
      <c r="D252" t="str">
        <f t="shared" si="247"/>
        <v>数数多少个字凑十个吧数数多少个字凑十个吧</v>
      </c>
      <c r="E252">
        <v>2</v>
      </c>
      <c r="F252">
        <f t="shared" si="236"/>
        <v>1006</v>
      </c>
      <c r="G252" t="str">
        <f t="shared" si="236"/>
        <v>map6</v>
      </c>
      <c r="I252" t="str">
        <f t="shared" si="248"/>
        <v>627;246</v>
      </c>
      <c r="J252">
        <v>15600</v>
      </c>
      <c r="K252">
        <v>3</v>
      </c>
      <c r="L252">
        <f t="shared" si="249"/>
        <v>4350</v>
      </c>
      <c r="M252">
        <v>5</v>
      </c>
      <c r="N252">
        <v>50</v>
      </c>
      <c r="O252" s="1" t="s">
        <v>257</v>
      </c>
      <c r="T252" t="str">
        <f t="shared" ref="T252:AF252" si="265">T76</f>
        <v>ui/stage/qizi1.png</v>
      </c>
      <c r="U252" t="str">
        <f t="shared" si="265"/>
        <v>ui/stage/deng1.png</v>
      </c>
      <c r="V252" t="str">
        <f t="shared" si="265"/>
        <v>2;1;3;0;(死亡次数小于1次);164;117;1</v>
      </c>
      <c r="W252" t="str">
        <f t="shared" si="265"/>
        <v>1;150;2;0;(通关时间小于150秒);103;117;1</v>
      </c>
      <c r="X252" t="str">
        <f t="shared" si="265"/>
        <v>4;25;3;0;(生命值未低于25%);146;117;1</v>
      </c>
      <c r="Y252">
        <f t="shared" si="265"/>
        <v>200</v>
      </c>
      <c r="Z252">
        <f t="shared" si="265"/>
        <v>150</v>
      </c>
      <c r="AA252" t="str">
        <f t="shared" si="265"/>
        <v>1;2;50</v>
      </c>
      <c r="AB252">
        <f t="shared" si="265"/>
        <v>1010601</v>
      </c>
      <c r="AC252">
        <f t="shared" si="265"/>
        <v>1010602</v>
      </c>
      <c r="AD252">
        <f t="shared" si="265"/>
        <v>10106</v>
      </c>
      <c r="AE252" t="str">
        <f t="shared" si="265"/>
        <v>(2,10011101);(2,10011102);(2,10011103);(2,20001203)</v>
      </c>
      <c r="AF252" t="str">
        <f t="shared" si="265"/>
        <v>(2,10011101);(2,20002401);(1,1);(1,2)</v>
      </c>
    </row>
    <row r="253" spans="1:32" x14ac:dyDescent="0.15">
      <c r="A253">
        <f t="shared" si="245"/>
        <v>20907</v>
      </c>
      <c r="B253">
        <f t="shared" si="239"/>
        <v>209</v>
      </c>
      <c r="C253" t="str">
        <f t="shared" si="246"/>
        <v>大师第九章-7</v>
      </c>
      <c r="D253" t="str">
        <f t="shared" si="247"/>
        <v>数数多少个字凑十个吧数数多少个字凑十个吧数数多少个字凑十个吧</v>
      </c>
      <c r="E253">
        <v>2</v>
      </c>
      <c r="F253">
        <f t="shared" si="236"/>
        <v>1007</v>
      </c>
      <c r="G253" t="str">
        <f t="shared" si="236"/>
        <v>map7</v>
      </c>
      <c r="H253">
        <f t="shared" ref="H253" si="266">A254</f>
        <v>20908</v>
      </c>
      <c r="I253" t="str">
        <f t="shared" si="248"/>
        <v>660;408</v>
      </c>
      <c r="J253">
        <v>15800</v>
      </c>
      <c r="K253">
        <v>3</v>
      </c>
      <c r="L253">
        <f t="shared" si="249"/>
        <v>4400</v>
      </c>
      <c r="M253">
        <v>5</v>
      </c>
      <c r="N253">
        <v>50</v>
      </c>
      <c r="O253" s="1" t="s">
        <v>257</v>
      </c>
      <c r="T253" t="str">
        <f t="shared" ref="T253:AF253" si="267">T77</f>
        <v>ui/stage/qizi1.png</v>
      </c>
      <c r="U253" t="str">
        <f t="shared" si="267"/>
        <v>ui/stage/deng1.png</v>
      </c>
      <c r="V253" t="str">
        <f t="shared" si="267"/>
        <v>2;1;3;0;(死亡次数小于1次);164;117;1</v>
      </c>
      <c r="W253" t="str">
        <f t="shared" si="267"/>
        <v>1;150;2;0;(通关时间小于150秒);103;117;1</v>
      </c>
      <c r="X253" t="str">
        <f t="shared" si="267"/>
        <v>4;25;3;0;(生命值未低于25%);146;117;1</v>
      </c>
      <c r="Y253">
        <f t="shared" si="267"/>
        <v>220</v>
      </c>
      <c r="Z253">
        <f t="shared" si="267"/>
        <v>160</v>
      </c>
      <c r="AA253" t="str">
        <f t="shared" si="267"/>
        <v>1;2;50</v>
      </c>
      <c r="AB253">
        <f t="shared" si="267"/>
        <v>1010701</v>
      </c>
      <c r="AC253">
        <f t="shared" si="267"/>
        <v>1010702</v>
      </c>
      <c r="AD253">
        <f t="shared" si="267"/>
        <v>10107</v>
      </c>
      <c r="AE253" t="str">
        <f t="shared" si="267"/>
        <v>(2,10011104);(2,10011105);(2,10011106);(2,20002203)</v>
      </c>
      <c r="AF253" t="str">
        <f t="shared" si="267"/>
        <v>(2,10011101);(2,20002401);(1,1);(1,2)</v>
      </c>
    </row>
    <row r="254" spans="1:32" x14ac:dyDescent="0.15">
      <c r="A254">
        <f t="shared" si="245"/>
        <v>20908</v>
      </c>
      <c r="B254">
        <f t="shared" si="239"/>
        <v>209</v>
      </c>
      <c r="C254" t="str">
        <f t="shared" si="246"/>
        <v>大师第九章-8</v>
      </c>
      <c r="D254" t="str">
        <f t="shared" si="247"/>
        <v>数数多少个字凑十个吧数数多少个字凑十个吧数数多少个字凑十个吧数数多少个字凑十个吧</v>
      </c>
      <c r="E254">
        <v>2</v>
      </c>
      <c r="F254">
        <f t="shared" si="236"/>
        <v>1008</v>
      </c>
      <c r="G254" t="str">
        <f t="shared" si="236"/>
        <v>map8</v>
      </c>
      <c r="H254" t="str">
        <f t="shared" ref="H254" si="268">A255&amp;";"&amp;A256</f>
        <v>20909;21001</v>
      </c>
      <c r="I254" t="str">
        <f t="shared" si="248"/>
        <v>827;328</v>
      </c>
      <c r="J254">
        <v>16000</v>
      </c>
      <c r="K254">
        <v>3</v>
      </c>
      <c r="L254">
        <f t="shared" si="249"/>
        <v>4450</v>
      </c>
      <c r="M254">
        <v>5</v>
      </c>
      <c r="N254">
        <v>50</v>
      </c>
      <c r="O254" s="1" t="s">
        <v>257</v>
      </c>
      <c r="T254" t="str">
        <f t="shared" ref="T254:AF254" si="269">T78</f>
        <v>ui/stage/qizi1.png</v>
      </c>
      <c r="U254" t="str">
        <f t="shared" si="269"/>
        <v>ui/stage/deng1.png</v>
      </c>
      <c r="V254" t="str">
        <f t="shared" si="269"/>
        <v>2;1;3;0;(死亡次数小于1次);164;117;1</v>
      </c>
      <c r="W254" t="str">
        <f t="shared" si="269"/>
        <v>1;150;2;0;(通关时间小于150秒);103;117;1</v>
      </c>
      <c r="X254" t="str">
        <f t="shared" si="269"/>
        <v>4;25;3;0;(生命值未低于25%);146;117;1</v>
      </c>
      <c r="Y254">
        <f t="shared" si="269"/>
        <v>240</v>
      </c>
      <c r="Z254">
        <f t="shared" si="269"/>
        <v>170</v>
      </c>
      <c r="AA254" t="str">
        <f t="shared" si="269"/>
        <v>1;2;50</v>
      </c>
      <c r="AB254">
        <f t="shared" si="269"/>
        <v>1010801</v>
      </c>
      <c r="AC254">
        <f t="shared" si="269"/>
        <v>1010802</v>
      </c>
      <c r="AD254">
        <f t="shared" si="269"/>
        <v>10108</v>
      </c>
      <c r="AE254" t="str">
        <f t="shared" si="269"/>
        <v>(2,10011101);(2,10011102);(2,10011103);(2,20001203)</v>
      </c>
      <c r="AF254" t="str">
        <f t="shared" si="269"/>
        <v>(2,10011101);(2,20002401);(1,1);(1,2)</v>
      </c>
    </row>
    <row r="255" spans="1:32" x14ac:dyDescent="0.15">
      <c r="A255">
        <f t="shared" si="245"/>
        <v>20909</v>
      </c>
      <c r="B255">
        <f t="shared" si="239"/>
        <v>209</v>
      </c>
      <c r="C255" t="str">
        <f t="shared" si="246"/>
        <v>大师第九章-9</v>
      </c>
      <c r="D255" t="str">
        <f t="shared" si="247"/>
        <v>数数多少个字凑十个吧</v>
      </c>
      <c r="E255">
        <v>2</v>
      </c>
      <c r="F255">
        <f t="shared" si="236"/>
        <v>1009</v>
      </c>
      <c r="G255" t="str">
        <f t="shared" si="236"/>
        <v>map9</v>
      </c>
      <c r="I255" t="str">
        <f t="shared" si="248"/>
        <v>860;177</v>
      </c>
      <c r="J255">
        <v>16200</v>
      </c>
      <c r="K255">
        <v>3</v>
      </c>
      <c r="L255">
        <f t="shared" si="249"/>
        <v>4500</v>
      </c>
      <c r="M255">
        <v>5</v>
      </c>
      <c r="N255">
        <v>50</v>
      </c>
      <c r="O255" s="1" t="s">
        <v>257</v>
      </c>
      <c r="T255" t="str">
        <f t="shared" ref="T255:AF255" si="270">T79</f>
        <v>ui/stage/qizi3.png</v>
      </c>
      <c r="U255" t="str">
        <f t="shared" si="270"/>
        <v>ui/stage/deng1.png</v>
      </c>
      <c r="V255" t="str">
        <f t="shared" si="270"/>
        <v>2;1;3;0;(死亡次数小于1次);164;117;1</v>
      </c>
      <c r="W255" t="str">
        <f t="shared" si="270"/>
        <v>1;150;2;0;(通关时间小于150秒);103;117;1</v>
      </c>
      <c r="X255" t="str">
        <f t="shared" si="270"/>
        <v>4;25;3;0;(生命值未低于25%);146;117;1</v>
      </c>
      <c r="Y255">
        <f t="shared" si="270"/>
        <v>260</v>
      </c>
      <c r="Z255">
        <f t="shared" si="270"/>
        <v>180</v>
      </c>
      <c r="AA255" t="str">
        <f t="shared" si="270"/>
        <v>1;2;50</v>
      </c>
      <c r="AB255">
        <f t="shared" si="270"/>
        <v>1010901</v>
      </c>
      <c r="AC255">
        <f t="shared" si="270"/>
        <v>1010902</v>
      </c>
      <c r="AD255">
        <f t="shared" si="270"/>
        <v>10109</v>
      </c>
      <c r="AE255" t="str">
        <f t="shared" si="270"/>
        <v>(2,10011101);(2,10011102);(2,10011103);(2,20001203)</v>
      </c>
      <c r="AF255" t="str">
        <f t="shared" si="270"/>
        <v>(2,10011101);(2,20002401);(1,1);(1,2)</v>
      </c>
    </row>
    <row r="256" spans="1:32" x14ac:dyDescent="0.15">
      <c r="A256">
        <f t="shared" si="245"/>
        <v>21001</v>
      </c>
      <c r="B256">
        <f t="shared" si="239"/>
        <v>210</v>
      </c>
      <c r="C256" t="str">
        <f t="shared" si="246"/>
        <v>大师第十章-1</v>
      </c>
      <c r="D256" t="str">
        <f t="shared" si="247"/>
        <v>数数多少个字凑十个吧数数多少个字凑十个吧</v>
      </c>
      <c r="E256">
        <v>2</v>
      </c>
      <c r="F256">
        <f t="shared" si="236"/>
        <v>1001</v>
      </c>
      <c r="G256" t="str">
        <f t="shared" si="236"/>
        <v>map1</v>
      </c>
      <c r="H256">
        <f t="shared" ref="H256" si="271">A257</f>
        <v>21002</v>
      </c>
      <c r="I256" t="str">
        <f t="shared" si="248"/>
        <v>203;443</v>
      </c>
      <c r="J256">
        <v>16400</v>
      </c>
      <c r="K256">
        <v>3</v>
      </c>
      <c r="L256">
        <f t="shared" si="249"/>
        <v>4550</v>
      </c>
      <c r="M256">
        <v>5</v>
      </c>
      <c r="N256">
        <v>50</v>
      </c>
      <c r="O256" s="1" t="s">
        <v>257</v>
      </c>
      <c r="T256" t="str">
        <f t="shared" ref="T256:AF256" si="272">T80</f>
        <v>ui/stage/qizi1.png</v>
      </c>
      <c r="U256" t="str">
        <f t="shared" si="272"/>
        <v>ui/stage/deng1.png</v>
      </c>
      <c r="V256" t="str">
        <f t="shared" si="272"/>
        <v>2;1;3;0;(死亡次数小于1次);164;117;1</v>
      </c>
      <c r="W256" t="str">
        <f t="shared" si="272"/>
        <v>1;150;2;0;(通关时间小于150秒);103;117;1</v>
      </c>
      <c r="X256" t="str">
        <f t="shared" si="272"/>
        <v>4;25;3;0;(生命值未低于25%);146;117;1</v>
      </c>
      <c r="Y256">
        <f t="shared" si="272"/>
        <v>100</v>
      </c>
      <c r="Z256">
        <f t="shared" si="272"/>
        <v>100</v>
      </c>
      <c r="AA256" t="str">
        <f t="shared" si="272"/>
        <v>1;2;50</v>
      </c>
      <c r="AB256">
        <f t="shared" si="272"/>
        <v>1010101</v>
      </c>
      <c r="AC256">
        <f t="shared" si="272"/>
        <v>1010102</v>
      </c>
      <c r="AD256">
        <f t="shared" si="272"/>
        <v>10101</v>
      </c>
      <c r="AE256" t="str">
        <f t="shared" si="272"/>
        <v>(2,10011101);(2,10011102);(2,10011103);(2,20001203)</v>
      </c>
      <c r="AF256" t="str">
        <f t="shared" si="272"/>
        <v>(2,10011101);(2,20002401);(1,1);(1,2)</v>
      </c>
    </row>
    <row r="257" spans="1:32" x14ac:dyDescent="0.15">
      <c r="A257">
        <f t="shared" si="245"/>
        <v>21002</v>
      </c>
      <c r="B257">
        <f t="shared" si="239"/>
        <v>210</v>
      </c>
      <c r="C257" t="str">
        <f t="shared" si="246"/>
        <v>大师第十章-2</v>
      </c>
      <c r="D257" t="str">
        <f t="shared" si="247"/>
        <v>数数多少个字凑十个吧数数多少个字凑十个吧数数多少个字凑十个吧</v>
      </c>
      <c r="E257">
        <v>2</v>
      </c>
      <c r="F257">
        <f t="shared" si="236"/>
        <v>1002</v>
      </c>
      <c r="G257" t="str">
        <f t="shared" si="236"/>
        <v>map2</v>
      </c>
      <c r="H257" t="str">
        <f t="shared" ref="H257" si="273">A258&amp;";"&amp;A259</f>
        <v>21003;21004</v>
      </c>
      <c r="I257" t="str">
        <f t="shared" si="248"/>
        <v>332;530</v>
      </c>
      <c r="J257">
        <v>16600</v>
      </c>
      <c r="K257">
        <v>3</v>
      </c>
      <c r="L257">
        <f t="shared" si="249"/>
        <v>4600</v>
      </c>
      <c r="M257">
        <v>5</v>
      </c>
      <c r="N257">
        <v>50</v>
      </c>
      <c r="O257" s="1" t="s">
        <v>257</v>
      </c>
      <c r="T257" t="str">
        <f t="shared" ref="T257:AF257" si="274">T81</f>
        <v>ui/stage/qizi1.png</v>
      </c>
      <c r="U257" t="str">
        <f t="shared" si="274"/>
        <v>ui/stage/deng1.png</v>
      </c>
      <c r="V257" t="str">
        <f t="shared" si="274"/>
        <v>2;1;3;0;(死亡次数小于1次);164;117;1</v>
      </c>
      <c r="W257" t="str">
        <f t="shared" si="274"/>
        <v>1;150;2;0;(通关时间小于150秒);103;117;1</v>
      </c>
      <c r="X257" t="str">
        <f t="shared" si="274"/>
        <v>4;25;3;0;(生命值未低于25%);146;117;1</v>
      </c>
      <c r="Y257">
        <f t="shared" si="274"/>
        <v>120</v>
      </c>
      <c r="Z257">
        <f t="shared" si="274"/>
        <v>110</v>
      </c>
      <c r="AA257" t="str">
        <f t="shared" si="274"/>
        <v>1;2;50</v>
      </c>
      <c r="AB257">
        <f t="shared" si="274"/>
        <v>1010201</v>
      </c>
      <c r="AC257">
        <f t="shared" si="274"/>
        <v>1010202</v>
      </c>
      <c r="AD257">
        <f t="shared" si="274"/>
        <v>10102</v>
      </c>
      <c r="AE257" t="str">
        <f t="shared" si="274"/>
        <v>(2,10011104);(2,10011105);(2,10011106);(2,20002203)</v>
      </c>
      <c r="AF257" t="str">
        <f t="shared" si="274"/>
        <v>(2,10011102);(2,20002402);(1,1);(1,2)</v>
      </c>
    </row>
    <row r="258" spans="1:32" x14ac:dyDescent="0.15">
      <c r="A258">
        <f t="shared" si="245"/>
        <v>21003</v>
      </c>
      <c r="B258">
        <f t="shared" si="239"/>
        <v>210</v>
      </c>
      <c r="C258" t="str">
        <f t="shared" si="246"/>
        <v>大师第十章-3</v>
      </c>
      <c r="D258" t="str">
        <f t="shared" si="247"/>
        <v>数数多少个字凑十个吧数数多少个字凑十个吧数数多少个字凑十个吧数数多少个字凑十个吧</v>
      </c>
      <c r="E258">
        <v>2</v>
      </c>
      <c r="F258">
        <f t="shared" si="236"/>
        <v>1003</v>
      </c>
      <c r="G258" t="str">
        <f t="shared" si="236"/>
        <v>map3</v>
      </c>
      <c r="I258" t="str">
        <f t="shared" si="248"/>
        <v>332;381</v>
      </c>
      <c r="J258">
        <v>16800</v>
      </c>
      <c r="K258">
        <v>3</v>
      </c>
      <c r="L258">
        <f t="shared" si="249"/>
        <v>4650</v>
      </c>
      <c r="M258">
        <v>5</v>
      </c>
      <c r="N258">
        <v>50</v>
      </c>
      <c r="O258" s="1" t="s">
        <v>257</v>
      </c>
      <c r="T258" t="str">
        <f t="shared" ref="T258:AF258" si="275">T82</f>
        <v>ui/stage/qizi1.png</v>
      </c>
      <c r="U258" t="str">
        <f t="shared" si="275"/>
        <v>ui/stage/deng1.png</v>
      </c>
      <c r="V258" t="str">
        <f t="shared" si="275"/>
        <v>2;1;3;0;(死亡次数小于1次);164;117;1</v>
      </c>
      <c r="W258" t="str">
        <f t="shared" si="275"/>
        <v>1;150;2;0;(通关时间小于150秒);103;117;1</v>
      </c>
      <c r="X258" t="str">
        <f t="shared" si="275"/>
        <v>4;25;3;0;(生命值未低于25%);146;117;1</v>
      </c>
      <c r="Y258">
        <f t="shared" si="275"/>
        <v>140</v>
      </c>
      <c r="Z258">
        <f t="shared" si="275"/>
        <v>120</v>
      </c>
      <c r="AA258" t="str">
        <f t="shared" si="275"/>
        <v>1;2;50</v>
      </c>
      <c r="AB258">
        <f t="shared" si="275"/>
        <v>1010301</v>
      </c>
      <c r="AC258">
        <f t="shared" si="275"/>
        <v>1010302</v>
      </c>
      <c r="AD258">
        <f t="shared" si="275"/>
        <v>10103</v>
      </c>
      <c r="AE258" t="str">
        <f t="shared" si="275"/>
        <v>(2,10011101);(2,10011102);(2,10011103);(2,20001203)</v>
      </c>
      <c r="AF258" t="str">
        <f t="shared" si="275"/>
        <v>(2,10011103);(2,20002403);(1,1);(1,2)</v>
      </c>
    </row>
    <row r="259" spans="1:32" x14ac:dyDescent="0.15">
      <c r="A259">
        <f t="shared" si="245"/>
        <v>21004</v>
      </c>
      <c r="B259">
        <f t="shared" si="239"/>
        <v>210</v>
      </c>
      <c r="C259" t="str">
        <f t="shared" si="246"/>
        <v>大师第十章-4</v>
      </c>
      <c r="D259" t="str">
        <f t="shared" si="247"/>
        <v>数数多少个字凑十个吧</v>
      </c>
      <c r="E259">
        <v>2</v>
      </c>
      <c r="F259">
        <f t="shared" ref="F259:G278" si="276">F83</f>
        <v>1004</v>
      </c>
      <c r="G259" t="str">
        <f t="shared" si="276"/>
        <v>map4</v>
      </c>
      <c r="H259">
        <f t="shared" ref="H259" si="277">A260</f>
        <v>21005</v>
      </c>
      <c r="I259" t="str">
        <f t="shared" si="248"/>
        <v>521;359</v>
      </c>
      <c r="J259">
        <v>17000</v>
      </c>
      <c r="K259">
        <v>3</v>
      </c>
      <c r="L259">
        <f t="shared" si="249"/>
        <v>4700</v>
      </c>
      <c r="M259">
        <v>5</v>
      </c>
      <c r="N259">
        <v>50</v>
      </c>
      <c r="O259" s="1" t="s">
        <v>257</v>
      </c>
      <c r="T259" t="str">
        <f t="shared" ref="T259:AF259" si="278">T83</f>
        <v>ui/stage/qizi1.png</v>
      </c>
      <c r="U259" t="str">
        <f t="shared" si="278"/>
        <v>ui/stage/deng1.png</v>
      </c>
      <c r="V259" t="str">
        <f t="shared" si="278"/>
        <v>2;1;3;0;(死亡次数小于1次);164;117;1</v>
      </c>
      <c r="W259" t="str">
        <f t="shared" si="278"/>
        <v>1;150;2;0;(通关时间小于150秒);103;117;1</v>
      </c>
      <c r="X259" t="str">
        <f t="shared" si="278"/>
        <v>4;25;3;0;(生命值未低于25%);146;117;1</v>
      </c>
      <c r="Y259">
        <f t="shared" si="278"/>
        <v>160</v>
      </c>
      <c r="Z259">
        <f t="shared" si="278"/>
        <v>130</v>
      </c>
      <c r="AA259" t="str">
        <f t="shared" si="278"/>
        <v>1;2;50</v>
      </c>
      <c r="AB259">
        <f t="shared" si="278"/>
        <v>1010401</v>
      </c>
      <c r="AC259">
        <f t="shared" si="278"/>
        <v>1010402</v>
      </c>
      <c r="AD259">
        <f t="shared" si="278"/>
        <v>10104</v>
      </c>
      <c r="AE259" t="str">
        <f t="shared" si="278"/>
        <v>(2,10011101);(2,10011102);(2,10011103);(2,20001203)</v>
      </c>
      <c r="AF259" t="str">
        <f t="shared" si="278"/>
        <v>(2,10011104);(2,20002404);(1,1);(1,2)</v>
      </c>
    </row>
    <row r="260" spans="1:32" x14ac:dyDescent="0.15">
      <c r="A260">
        <f t="shared" si="245"/>
        <v>21005</v>
      </c>
      <c r="B260">
        <f t="shared" si="239"/>
        <v>210</v>
      </c>
      <c r="C260" t="str">
        <f t="shared" si="246"/>
        <v>大师第十章-5</v>
      </c>
      <c r="D260" t="str">
        <f t="shared" si="247"/>
        <v>数数多少个字凑十个吧数数多少个字凑十个吧</v>
      </c>
      <c r="E260">
        <v>2</v>
      </c>
      <c r="F260">
        <f t="shared" si="276"/>
        <v>1005</v>
      </c>
      <c r="G260" t="str">
        <f t="shared" si="276"/>
        <v>map5</v>
      </c>
      <c r="H260" t="str">
        <f t="shared" ref="H260" si="279">A261&amp;";"&amp;A262</f>
        <v>21006;21007</v>
      </c>
      <c r="I260" t="str">
        <f t="shared" si="248"/>
        <v>478;234</v>
      </c>
      <c r="J260">
        <v>17200</v>
      </c>
      <c r="K260">
        <v>3</v>
      </c>
      <c r="L260">
        <f t="shared" si="249"/>
        <v>4750</v>
      </c>
      <c r="M260">
        <v>5</v>
      </c>
      <c r="N260">
        <v>50</v>
      </c>
      <c r="O260" s="1" t="s">
        <v>257</v>
      </c>
      <c r="T260" t="str">
        <f t="shared" ref="T260:AF260" si="280">T84</f>
        <v>ui/stage/qizi3.png</v>
      </c>
      <c r="U260" t="str">
        <f t="shared" si="280"/>
        <v>ui/stage/deng1.png</v>
      </c>
      <c r="V260" t="str">
        <f t="shared" si="280"/>
        <v>2;1;3;0;(死亡次数小于1次);164;117;1</v>
      </c>
      <c r="W260" t="str">
        <f t="shared" si="280"/>
        <v>1;150;2;0;(通关时间小于150秒);103;117;1</v>
      </c>
      <c r="X260" t="str">
        <f t="shared" si="280"/>
        <v>4;25;3;0;(生命值未低于25%);146;117;1</v>
      </c>
      <c r="Y260">
        <f t="shared" si="280"/>
        <v>180</v>
      </c>
      <c r="Z260">
        <f t="shared" si="280"/>
        <v>140</v>
      </c>
      <c r="AA260" t="str">
        <f t="shared" si="280"/>
        <v>1;2;50</v>
      </c>
      <c r="AB260">
        <f t="shared" si="280"/>
        <v>1010501</v>
      </c>
      <c r="AC260">
        <f t="shared" si="280"/>
        <v>1010502</v>
      </c>
      <c r="AD260">
        <f t="shared" si="280"/>
        <v>10105</v>
      </c>
      <c r="AE260" t="str">
        <f t="shared" si="280"/>
        <v>(2,10011101);(2,10011102);(2,10011103);(2,20001203)</v>
      </c>
      <c r="AF260" t="str">
        <f t="shared" si="280"/>
        <v>(2,10011101);(2,20002401);(1,1);(1,2)</v>
      </c>
    </row>
    <row r="261" spans="1:32" x14ac:dyDescent="0.15">
      <c r="A261">
        <f t="shared" si="245"/>
        <v>21006</v>
      </c>
      <c r="B261">
        <f t="shared" si="239"/>
        <v>210</v>
      </c>
      <c r="C261" t="str">
        <f t="shared" si="246"/>
        <v>大师第十章-6</v>
      </c>
      <c r="D261" t="str">
        <f t="shared" si="247"/>
        <v>数数多少个字凑十个吧数数多少个字凑十个吧数数多少个字凑十个吧</v>
      </c>
      <c r="E261">
        <v>2</v>
      </c>
      <c r="F261">
        <f t="shared" si="276"/>
        <v>1006</v>
      </c>
      <c r="G261" t="str">
        <f t="shared" si="276"/>
        <v>map6</v>
      </c>
      <c r="I261" t="str">
        <f t="shared" si="248"/>
        <v>627;246</v>
      </c>
      <c r="J261">
        <v>17400</v>
      </c>
      <c r="K261">
        <v>3</v>
      </c>
      <c r="L261">
        <f t="shared" si="249"/>
        <v>4800</v>
      </c>
      <c r="M261">
        <v>5</v>
      </c>
      <c r="N261">
        <v>50</v>
      </c>
      <c r="O261" s="1" t="s">
        <v>257</v>
      </c>
      <c r="T261" t="str">
        <f t="shared" ref="T261:AF261" si="281">T85</f>
        <v>ui/stage/qizi1.png</v>
      </c>
      <c r="U261" t="str">
        <f t="shared" si="281"/>
        <v>ui/stage/deng1.png</v>
      </c>
      <c r="V261" t="str">
        <f t="shared" si="281"/>
        <v>2;1;3;0;(死亡次数小于1次);164;117;1</v>
      </c>
      <c r="W261" t="str">
        <f t="shared" si="281"/>
        <v>1;150;2;0;(通关时间小于150秒);103;117;1</v>
      </c>
      <c r="X261" t="str">
        <f t="shared" si="281"/>
        <v>4;25;3;0;(生命值未低于25%);146;117;1</v>
      </c>
      <c r="Y261">
        <f t="shared" si="281"/>
        <v>200</v>
      </c>
      <c r="Z261">
        <f t="shared" si="281"/>
        <v>150</v>
      </c>
      <c r="AA261" t="str">
        <f t="shared" si="281"/>
        <v>1;2;50</v>
      </c>
      <c r="AB261">
        <f t="shared" si="281"/>
        <v>1010601</v>
      </c>
      <c r="AC261">
        <f t="shared" si="281"/>
        <v>1010602</v>
      </c>
      <c r="AD261">
        <f t="shared" si="281"/>
        <v>10106</v>
      </c>
      <c r="AE261" t="str">
        <f t="shared" si="281"/>
        <v>(2,10011101);(2,10011102);(2,10011103);(2,20001203)</v>
      </c>
      <c r="AF261" t="str">
        <f t="shared" si="281"/>
        <v>(2,10011101);(2,20002401);(1,1);(1,2)</v>
      </c>
    </row>
    <row r="262" spans="1:32" x14ac:dyDescent="0.15">
      <c r="A262">
        <f t="shared" si="245"/>
        <v>21007</v>
      </c>
      <c r="B262">
        <f t="shared" si="239"/>
        <v>210</v>
      </c>
      <c r="C262" t="str">
        <f t="shared" si="246"/>
        <v>大师第十章-7</v>
      </c>
      <c r="D262" t="str">
        <f t="shared" si="247"/>
        <v>数数多少个字凑十个吧数数多少个字凑十个吧数数多少个字凑十个吧数数多少个字凑十个吧</v>
      </c>
      <c r="E262">
        <v>2</v>
      </c>
      <c r="F262">
        <f t="shared" si="276"/>
        <v>1007</v>
      </c>
      <c r="G262" t="str">
        <f t="shared" si="276"/>
        <v>map7</v>
      </c>
      <c r="H262">
        <f t="shared" ref="H262" si="282">A263</f>
        <v>21008</v>
      </c>
      <c r="I262" t="str">
        <f t="shared" si="248"/>
        <v>660;408</v>
      </c>
      <c r="J262">
        <v>17600</v>
      </c>
      <c r="K262">
        <v>3</v>
      </c>
      <c r="L262">
        <f t="shared" si="249"/>
        <v>4850</v>
      </c>
      <c r="M262">
        <v>5</v>
      </c>
      <c r="N262">
        <v>50</v>
      </c>
      <c r="O262" s="1" t="s">
        <v>257</v>
      </c>
      <c r="T262" t="str">
        <f t="shared" ref="T262:AF262" si="283">T86</f>
        <v>ui/stage/qizi1.png</v>
      </c>
      <c r="U262" t="str">
        <f t="shared" si="283"/>
        <v>ui/stage/deng1.png</v>
      </c>
      <c r="V262" t="str">
        <f t="shared" si="283"/>
        <v>2;1;3;0;(死亡次数小于1次);164;117;1</v>
      </c>
      <c r="W262" t="str">
        <f t="shared" si="283"/>
        <v>1;150;2;0;(通关时间小于150秒);103;117;1</v>
      </c>
      <c r="X262" t="str">
        <f t="shared" si="283"/>
        <v>4;25;3;0;(生命值未低于25%);146;117;1</v>
      </c>
      <c r="Y262">
        <f t="shared" si="283"/>
        <v>220</v>
      </c>
      <c r="Z262">
        <f t="shared" si="283"/>
        <v>160</v>
      </c>
      <c r="AA262" t="str">
        <f t="shared" si="283"/>
        <v>1;2;50</v>
      </c>
      <c r="AB262">
        <f t="shared" si="283"/>
        <v>1010701</v>
      </c>
      <c r="AC262">
        <f t="shared" si="283"/>
        <v>1010702</v>
      </c>
      <c r="AD262">
        <f t="shared" si="283"/>
        <v>10107</v>
      </c>
      <c r="AE262" t="str">
        <f t="shared" si="283"/>
        <v>(2,10011104);(2,10011105);(2,10011106);(2,20002203)</v>
      </c>
      <c r="AF262" t="str">
        <f t="shared" si="283"/>
        <v>(2,10011101);(2,20002401);(1,1);(1,2)</v>
      </c>
    </row>
    <row r="263" spans="1:32" x14ac:dyDescent="0.15">
      <c r="A263">
        <f t="shared" si="245"/>
        <v>21008</v>
      </c>
      <c r="B263">
        <f t="shared" si="239"/>
        <v>210</v>
      </c>
      <c r="C263" t="str">
        <f t="shared" si="246"/>
        <v>大师第十章-8</v>
      </c>
      <c r="D263" t="str">
        <f t="shared" si="247"/>
        <v>数数多少个字凑十个吧</v>
      </c>
      <c r="E263">
        <v>2</v>
      </c>
      <c r="F263">
        <f t="shared" si="276"/>
        <v>1008</v>
      </c>
      <c r="G263" t="str">
        <f t="shared" si="276"/>
        <v>map8</v>
      </c>
      <c r="H263" t="str">
        <f t="shared" ref="H263" si="284">A264&amp;";"&amp;A265</f>
        <v>21009;21101</v>
      </c>
      <c r="I263" t="str">
        <f t="shared" si="248"/>
        <v>827;328</v>
      </c>
      <c r="J263">
        <v>17800</v>
      </c>
      <c r="K263">
        <v>3</v>
      </c>
      <c r="L263">
        <f t="shared" si="249"/>
        <v>4900</v>
      </c>
      <c r="M263">
        <v>5</v>
      </c>
      <c r="N263">
        <v>50</v>
      </c>
      <c r="O263" s="1" t="s">
        <v>257</v>
      </c>
      <c r="T263" t="str">
        <f t="shared" ref="T263:AF263" si="285">T87</f>
        <v>ui/stage/qizi1.png</v>
      </c>
      <c r="U263" t="str">
        <f t="shared" si="285"/>
        <v>ui/stage/deng1.png</v>
      </c>
      <c r="V263" t="str">
        <f t="shared" si="285"/>
        <v>2;1;3;0;(死亡次数小于1次);164;117;1</v>
      </c>
      <c r="W263" t="str">
        <f t="shared" si="285"/>
        <v>1;150;2;0;(通关时间小于150秒);103;117;1</v>
      </c>
      <c r="X263" t="str">
        <f t="shared" si="285"/>
        <v>4;25;3;0;(生命值未低于25%);146;117;1</v>
      </c>
      <c r="Y263">
        <f t="shared" si="285"/>
        <v>240</v>
      </c>
      <c r="Z263">
        <f t="shared" si="285"/>
        <v>170</v>
      </c>
      <c r="AA263" t="str">
        <f t="shared" si="285"/>
        <v>1;2;50</v>
      </c>
      <c r="AB263">
        <f t="shared" si="285"/>
        <v>1010801</v>
      </c>
      <c r="AC263">
        <f t="shared" si="285"/>
        <v>1010802</v>
      </c>
      <c r="AD263">
        <f t="shared" si="285"/>
        <v>10108</v>
      </c>
      <c r="AE263" t="str">
        <f t="shared" si="285"/>
        <v>(2,10011101);(2,10011102);(2,10011103);(2,20001203)</v>
      </c>
      <c r="AF263" t="str">
        <f t="shared" si="285"/>
        <v>(2,10011101);(2,20002401);(1,1);(1,2)</v>
      </c>
    </row>
    <row r="264" spans="1:32" x14ac:dyDescent="0.15">
      <c r="A264">
        <f t="shared" si="245"/>
        <v>21009</v>
      </c>
      <c r="B264">
        <f t="shared" si="239"/>
        <v>210</v>
      </c>
      <c r="C264" t="str">
        <f t="shared" si="246"/>
        <v>大师第十章-9</v>
      </c>
      <c r="D264" t="str">
        <f t="shared" si="247"/>
        <v>数数多少个字凑十个吧数数多少个字凑十个吧</v>
      </c>
      <c r="E264">
        <v>2</v>
      </c>
      <c r="F264">
        <f t="shared" si="276"/>
        <v>1009</v>
      </c>
      <c r="G264" t="str">
        <f t="shared" si="276"/>
        <v>map9</v>
      </c>
      <c r="I264" t="str">
        <f t="shared" si="248"/>
        <v>860;177</v>
      </c>
      <c r="J264">
        <v>18000</v>
      </c>
      <c r="K264">
        <v>3</v>
      </c>
      <c r="L264">
        <f t="shared" si="249"/>
        <v>4950</v>
      </c>
      <c r="M264">
        <v>5</v>
      </c>
      <c r="N264">
        <v>50</v>
      </c>
      <c r="O264" s="1" t="s">
        <v>257</v>
      </c>
      <c r="T264" t="str">
        <f t="shared" ref="T264:AF264" si="286">T88</f>
        <v>ui/stage/qizi3.png</v>
      </c>
      <c r="U264" t="str">
        <f t="shared" si="286"/>
        <v>ui/stage/deng1.png</v>
      </c>
      <c r="V264" t="str">
        <f t="shared" si="286"/>
        <v>2;1;3;0;(死亡次数小于1次);164;117;1</v>
      </c>
      <c r="W264" t="str">
        <f t="shared" si="286"/>
        <v>1;150;2;0;(通关时间小于150秒);103;117;1</v>
      </c>
      <c r="X264" t="str">
        <f t="shared" si="286"/>
        <v>4;25;3;0;(生命值未低于25%);146;117;1</v>
      </c>
      <c r="Y264">
        <f t="shared" si="286"/>
        <v>260</v>
      </c>
      <c r="Z264">
        <f t="shared" si="286"/>
        <v>180</v>
      </c>
      <c r="AA264" t="str">
        <f t="shared" si="286"/>
        <v>1;2;50</v>
      </c>
      <c r="AB264">
        <f t="shared" si="286"/>
        <v>1010901</v>
      </c>
      <c r="AC264">
        <f t="shared" si="286"/>
        <v>1010902</v>
      </c>
      <c r="AD264">
        <f t="shared" si="286"/>
        <v>10109</v>
      </c>
      <c r="AE264" t="str">
        <f t="shared" si="286"/>
        <v>(2,10011101);(2,10011102);(2,10011103);(2,20001203)</v>
      </c>
      <c r="AF264" t="str">
        <f t="shared" si="286"/>
        <v>(2,10011101);(2,20002401);(1,1);(1,2)</v>
      </c>
    </row>
    <row r="265" spans="1:32" x14ac:dyDescent="0.15">
      <c r="A265">
        <f t="shared" si="245"/>
        <v>21101</v>
      </c>
      <c r="B265">
        <f t="shared" si="239"/>
        <v>211</v>
      </c>
      <c r="C265" t="str">
        <f t="shared" si="246"/>
        <v>大师第十一章-1</v>
      </c>
      <c r="D265" t="str">
        <f t="shared" si="247"/>
        <v>数数多少个字凑十个吧数数多少个字凑十个吧数数多少个字凑十个吧</v>
      </c>
      <c r="E265">
        <v>2</v>
      </c>
      <c r="F265">
        <f t="shared" si="276"/>
        <v>1001</v>
      </c>
      <c r="G265" t="str">
        <f t="shared" si="276"/>
        <v>map1</v>
      </c>
      <c r="H265">
        <f t="shared" ref="H265" si="287">A266</f>
        <v>21102</v>
      </c>
      <c r="I265" t="str">
        <f t="shared" si="248"/>
        <v>203;443</v>
      </c>
      <c r="J265">
        <v>18200</v>
      </c>
      <c r="K265">
        <v>3</v>
      </c>
      <c r="L265">
        <f t="shared" si="249"/>
        <v>5000</v>
      </c>
      <c r="M265">
        <v>5</v>
      </c>
      <c r="N265">
        <v>50</v>
      </c>
      <c r="O265" s="1" t="s">
        <v>257</v>
      </c>
      <c r="T265" t="str">
        <f t="shared" ref="T265:AF265" si="288">T89</f>
        <v>ui/stage/qizi1.png</v>
      </c>
      <c r="U265" t="str">
        <f t="shared" si="288"/>
        <v>ui/stage/deng1.png</v>
      </c>
      <c r="V265" t="str">
        <f t="shared" si="288"/>
        <v>2;1;3;0;(死亡次数小于1次);164;117;1</v>
      </c>
      <c r="W265" t="str">
        <f t="shared" si="288"/>
        <v>1;150;2;0;(通关时间小于150秒);103;117;1</v>
      </c>
      <c r="X265" t="str">
        <f t="shared" si="288"/>
        <v>4;25;3;0;(生命值未低于25%);146;117;1</v>
      </c>
      <c r="Y265">
        <f t="shared" si="288"/>
        <v>100</v>
      </c>
      <c r="Z265">
        <f t="shared" si="288"/>
        <v>100</v>
      </c>
      <c r="AA265" t="str">
        <f t="shared" si="288"/>
        <v>1;2;50</v>
      </c>
      <c r="AB265">
        <f t="shared" si="288"/>
        <v>1010101</v>
      </c>
      <c r="AC265">
        <f t="shared" si="288"/>
        <v>1010102</v>
      </c>
      <c r="AD265">
        <f t="shared" si="288"/>
        <v>10101</v>
      </c>
      <c r="AE265" t="str">
        <f t="shared" si="288"/>
        <v>(2,10011101);(2,10011102);(2,10011103);(2,20001203)</v>
      </c>
      <c r="AF265" t="str">
        <f t="shared" si="288"/>
        <v>(2,10011101);(2,20002401);(1,1);(1,2)</v>
      </c>
    </row>
    <row r="266" spans="1:32" x14ac:dyDescent="0.15">
      <c r="A266">
        <f t="shared" si="245"/>
        <v>21102</v>
      </c>
      <c r="B266">
        <f t="shared" si="239"/>
        <v>211</v>
      </c>
      <c r="C266" t="str">
        <f t="shared" si="246"/>
        <v>大师第十一章-2</v>
      </c>
      <c r="D266" t="str">
        <f t="shared" si="247"/>
        <v>数数多少个字凑十个吧数数多少个字凑十个吧数数多少个字凑十个吧数数多少个字凑十个吧</v>
      </c>
      <c r="E266">
        <v>2</v>
      </c>
      <c r="F266">
        <f t="shared" si="276"/>
        <v>1002</v>
      </c>
      <c r="G266" t="str">
        <f t="shared" si="276"/>
        <v>map2</v>
      </c>
      <c r="H266" t="str">
        <f t="shared" ref="H266" si="289">A267&amp;";"&amp;A268</f>
        <v>21103;21104</v>
      </c>
      <c r="I266" t="str">
        <f t="shared" si="248"/>
        <v>332;530</v>
      </c>
      <c r="J266">
        <v>18400</v>
      </c>
      <c r="K266">
        <v>3</v>
      </c>
      <c r="L266">
        <f t="shared" si="249"/>
        <v>5050</v>
      </c>
      <c r="M266">
        <v>5</v>
      </c>
      <c r="N266">
        <v>50</v>
      </c>
      <c r="O266" s="1" t="s">
        <v>257</v>
      </c>
      <c r="T266" t="str">
        <f t="shared" ref="T266:AF266" si="290">T90</f>
        <v>ui/stage/qizi1.png</v>
      </c>
      <c r="U266" t="str">
        <f t="shared" si="290"/>
        <v>ui/stage/deng1.png</v>
      </c>
      <c r="V266" t="str">
        <f t="shared" si="290"/>
        <v>2;1;3;0;(死亡次数小于1次);164;117;1</v>
      </c>
      <c r="W266" t="str">
        <f t="shared" si="290"/>
        <v>1;150;2;0;(通关时间小于150秒);103;117;1</v>
      </c>
      <c r="X266" t="str">
        <f t="shared" si="290"/>
        <v>4;25;3;0;(生命值未低于25%);146;117;1</v>
      </c>
      <c r="Y266">
        <f t="shared" si="290"/>
        <v>120</v>
      </c>
      <c r="Z266">
        <f t="shared" si="290"/>
        <v>110</v>
      </c>
      <c r="AA266" t="str">
        <f t="shared" si="290"/>
        <v>1;2;50</v>
      </c>
      <c r="AB266">
        <f t="shared" si="290"/>
        <v>1010201</v>
      </c>
      <c r="AC266">
        <f t="shared" si="290"/>
        <v>1010202</v>
      </c>
      <c r="AD266">
        <f t="shared" si="290"/>
        <v>10102</v>
      </c>
      <c r="AE266" t="str">
        <f t="shared" si="290"/>
        <v>(2,10011104);(2,10011105);(2,10011106);(2,20002203)</v>
      </c>
      <c r="AF266" t="str">
        <f t="shared" si="290"/>
        <v>(2,10011102);(2,20002402);(1,1);(1,2)</v>
      </c>
    </row>
    <row r="267" spans="1:32" x14ac:dyDescent="0.15">
      <c r="A267">
        <f t="shared" si="245"/>
        <v>21103</v>
      </c>
      <c r="B267">
        <f t="shared" si="239"/>
        <v>211</v>
      </c>
      <c r="C267" t="str">
        <f t="shared" si="246"/>
        <v>大师第十一章-3</v>
      </c>
      <c r="D267" t="str">
        <f t="shared" si="247"/>
        <v>数数多少个字凑十个吧</v>
      </c>
      <c r="E267">
        <v>2</v>
      </c>
      <c r="F267">
        <f t="shared" si="276"/>
        <v>1003</v>
      </c>
      <c r="G267" t="str">
        <f t="shared" si="276"/>
        <v>map3</v>
      </c>
      <c r="I267" t="str">
        <f t="shared" si="248"/>
        <v>332;381</v>
      </c>
      <c r="J267">
        <v>18600</v>
      </c>
      <c r="K267">
        <v>3</v>
      </c>
      <c r="L267">
        <f t="shared" si="249"/>
        <v>5100</v>
      </c>
      <c r="M267">
        <v>5</v>
      </c>
      <c r="N267">
        <v>50</v>
      </c>
      <c r="O267" s="1" t="s">
        <v>257</v>
      </c>
      <c r="T267" t="str">
        <f t="shared" ref="T267:AF267" si="291">T91</f>
        <v>ui/stage/qizi1.png</v>
      </c>
      <c r="U267" t="str">
        <f t="shared" si="291"/>
        <v>ui/stage/deng1.png</v>
      </c>
      <c r="V267" t="str">
        <f t="shared" si="291"/>
        <v>2;1;3;0;(死亡次数小于1次);164;117;1</v>
      </c>
      <c r="W267" t="str">
        <f t="shared" si="291"/>
        <v>1;150;2;0;(通关时间小于150秒);103;117;1</v>
      </c>
      <c r="X267" t="str">
        <f t="shared" si="291"/>
        <v>4;25;3;0;(生命值未低于25%);146;117;1</v>
      </c>
      <c r="Y267">
        <f t="shared" si="291"/>
        <v>140</v>
      </c>
      <c r="Z267">
        <f t="shared" si="291"/>
        <v>120</v>
      </c>
      <c r="AA267" t="str">
        <f t="shared" si="291"/>
        <v>1;2;50</v>
      </c>
      <c r="AB267">
        <f t="shared" si="291"/>
        <v>1010301</v>
      </c>
      <c r="AC267">
        <f t="shared" si="291"/>
        <v>1010302</v>
      </c>
      <c r="AD267">
        <f t="shared" si="291"/>
        <v>10103</v>
      </c>
      <c r="AE267" t="str">
        <f t="shared" si="291"/>
        <v>(2,10011101);(2,10011102);(2,10011103);(2,20001203)</v>
      </c>
      <c r="AF267" t="str">
        <f t="shared" si="291"/>
        <v>(2,10011103);(2,20002403);(1,1);(1,2)</v>
      </c>
    </row>
    <row r="268" spans="1:32" x14ac:dyDescent="0.15">
      <c r="A268">
        <f t="shared" si="245"/>
        <v>21104</v>
      </c>
      <c r="B268">
        <f t="shared" si="239"/>
        <v>211</v>
      </c>
      <c r="C268" t="str">
        <f t="shared" si="246"/>
        <v>大师第十一章-4</v>
      </c>
      <c r="D268" t="str">
        <f t="shared" si="247"/>
        <v>数数多少个字凑十个吧数数多少个字凑十个吧</v>
      </c>
      <c r="E268">
        <v>2</v>
      </c>
      <c r="F268">
        <f t="shared" si="276"/>
        <v>1004</v>
      </c>
      <c r="G268" t="str">
        <f t="shared" si="276"/>
        <v>map4</v>
      </c>
      <c r="H268">
        <f t="shared" ref="H268" si="292">A269</f>
        <v>21105</v>
      </c>
      <c r="I268" t="str">
        <f t="shared" si="248"/>
        <v>521;359</v>
      </c>
      <c r="J268">
        <v>18800</v>
      </c>
      <c r="K268">
        <v>3</v>
      </c>
      <c r="L268">
        <f t="shared" si="249"/>
        <v>5150</v>
      </c>
      <c r="M268">
        <v>5</v>
      </c>
      <c r="N268">
        <v>50</v>
      </c>
      <c r="O268" s="1" t="s">
        <v>257</v>
      </c>
      <c r="T268" t="str">
        <f t="shared" ref="T268:AF268" si="293">T92</f>
        <v>ui/stage/qizi1.png</v>
      </c>
      <c r="U268" t="str">
        <f t="shared" si="293"/>
        <v>ui/stage/deng1.png</v>
      </c>
      <c r="V268" t="str">
        <f t="shared" si="293"/>
        <v>2;1;3;0;(死亡次数小于1次);164;117;1</v>
      </c>
      <c r="W268" t="str">
        <f t="shared" si="293"/>
        <v>1;150;2;0;(通关时间小于150秒);103;117;1</v>
      </c>
      <c r="X268" t="str">
        <f t="shared" si="293"/>
        <v>4;25;3;0;(生命值未低于25%);146;117;1</v>
      </c>
      <c r="Y268">
        <f t="shared" si="293"/>
        <v>160</v>
      </c>
      <c r="Z268">
        <f t="shared" si="293"/>
        <v>130</v>
      </c>
      <c r="AA268" t="str">
        <f t="shared" si="293"/>
        <v>1;2;50</v>
      </c>
      <c r="AB268">
        <f t="shared" si="293"/>
        <v>1010401</v>
      </c>
      <c r="AC268">
        <f t="shared" si="293"/>
        <v>1010402</v>
      </c>
      <c r="AD268">
        <f t="shared" si="293"/>
        <v>10104</v>
      </c>
      <c r="AE268" t="str">
        <f t="shared" si="293"/>
        <v>(2,10011101);(2,10011102);(2,10011103);(2,20001203)</v>
      </c>
      <c r="AF268" t="str">
        <f t="shared" si="293"/>
        <v>(2,10011104);(2,20002404);(1,1);(1,2)</v>
      </c>
    </row>
    <row r="269" spans="1:32" x14ac:dyDescent="0.15">
      <c r="A269">
        <f t="shared" si="245"/>
        <v>21105</v>
      </c>
      <c r="B269">
        <f t="shared" si="239"/>
        <v>211</v>
      </c>
      <c r="C269" t="str">
        <f t="shared" si="246"/>
        <v>大师第十一章-5</v>
      </c>
      <c r="D269" t="str">
        <f t="shared" si="247"/>
        <v>数数多少个字凑十个吧数数多少个字凑十个吧数数多少个字凑十个吧</v>
      </c>
      <c r="E269">
        <v>2</v>
      </c>
      <c r="F269">
        <f t="shared" si="276"/>
        <v>1005</v>
      </c>
      <c r="G269" t="str">
        <f t="shared" si="276"/>
        <v>map5</v>
      </c>
      <c r="H269" t="str">
        <f t="shared" ref="H269" si="294">A270&amp;";"&amp;A271</f>
        <v>21106;21107</v>
      </c>
      <c r="I269" t="str">
        <f t="shared" si="248"/>
        <v>478;234</v>
      </c>
      <c r="J269">
        <v>19000</v>
      </c>
      <c r="K269">
        <v>3</v>
      </c>
      <c r="L269">
        <f t="shared" si="249"/>
        <v>5200</v>
      </c>
      <c r="M269">
        <v>5</v>
      </c>
      <c r="N269">
        <v>50</v>
      </c>
      <c r="O269" s="1" t="s">
        <v>257</v>
      </c>
      <c r="T269" t="str">
        <f t="shared" ref="T269:AF269" si="295">T93</f>
        <v>ui/stage/qizi3.png</v>
      </c>
      <c r="U269" t="str">
        <f t="shared" si="295"/>
        <v>ui/stage/deng1.png</v>
      </c>
      <c r="V269" t="str">
        <f t="shared" si="295"/>
        <v>2;1;3;0;(死亡次数小于1次);164;117;1</v>
      </c>
      <c r="W269" t="str">
        <f t="shared" si="295"/>
        <v>1;150;2;0;(通关时间小于150秒);103;117;1</v>
      </c>
      <c r="X269" t="str">
        <f t="shared" si="295"/>
        <v>4;25;3;0;(生命值未低于25%);146;117;1</v>
      </c>
      <c r="Y269">
        <f t="shared" si="295"/>
        <v>180</v>
      </c>
      <c r="Z269">
        <f t="shared" si="295"/>
        <v>140</v>
      </c>
      <c r="AA269" t="str">
        <f t="shared" si="295"/>
        <v>1;2;50</v>
      </c>
      <c r="AB269">
        <f t="shared" si="295"/>
        <v>1010501</v>
      </c>
      <c r="AC269">
        <f t="shared" si="295"/>
        <v>1010502</v>
      </c>
      <c r="AD269">
        <f t="shared" si="295"/>
        <v>10105</v>
      </c>
      <c r="AE269" t="str">
        <f t="shared" si="295"/>
        <v>(2,10011101);(2,10011102);(2,10011103);(2,20001203)</v>
      </c>
      <c r="AF269" t="str">
        <f t="shared" si="295"/>
        <v>(2,10011101);(2,20002401);(1,1);(1,2)</v>
      </c>
    </row>
    <row r="270" spans="1:32" x14ac:dyDescent="0.15">
      <c r="A270">
        <f t="shared" si="245"/>
        <v>21106</v>
      </c>
      <c r="B270">
        <f t="shared" si="239"/>
        <v>211</v>
      </c>
      <c r="C270" t="str">
        <f t="shared" si="246"/>
        <v>大师第十一章-6</v>
      </c>
      <c r="D270" t="str">
        <f t="shared" si="247"/>
        <v>数数多少个字凑十个吧数数多少个字凑十个吧数数多少个字凑十个吧数数多少个字凑十个吧</v>
      </c>
      <c r="E270">
        <v>2</v>
      </c>
      <c r="F270">
        <f t="shared" si="276"/>
        <v>1006</v>
      </c>
      <c r="G270" t="str">
        <f t="shared" si="276"/>
        <v>map6</v>
      </c>
      <c r="I270" t="str">
        <f t="shared" si="248"/>
        <v>627;246</v>
      </c>
      <c r="J270">
        <v>19200</v>
      </c>
      <c r="K270">
        <v>3</v>
      </c>
      <c r="L270">
        <f t="shared" si="249"/>
        <v>5250</v>
      </c>
      <c r="M270">
        <v>5</v>
      </c>
      <c r="N270">
        <v>50</v>
      </c>
      <c r="O270" s="1" t="s">
        <v>257</v>
      </c>
      <c r="T270" t="str">
        <f t="shared" ref="T270:AF270" si="296">T94</f>
        <v>ui/stage/qizi1.png</v>
      </c>
      <c r="U270" t="str">
        <f t="shared" si="296"/>
        <v>ui/stage/deng1.png</v>
      </c>
      <c r="V270" t="str">
        <f t="shared" si="296"/>
        <v>2;1;3;0;(死亡次数小于1次);164;117;1</v>
      </c>
      <c r="W270" t="str">
        <f t="shared" si="296"/>
        <v>1;150;2;0;(通关时间小于150秒);103;117;1</v>
      </c>
      <c r="X270" t="str">
        <f t="shared" si="296"/>
        <v>4;25;3;0;(生命值未低于25%);146;117;1</v>
      </c>
      <c r="Y270">
        <f t="shared" si="296"/>
        <v>200</v>
      </c>
      <c r="Z270">
        <f t="shared" si="296"/>
        <v>150</v>
      </c>
      <c r="AA270" t="str">
        <f t="shared" si="296"/>
        <v>1;2;50</v>
      </c>
      <c r="AB270">
        <f t="shared" si="296"/>
        <v>1010601</v>
      </c>
      <c r="AC270">
        <f t="shared" si="296"/>
        <v>1010602</v>
      </c>
      <c r="AD270">
        <f t="shared" si="296"/>
        <v>10106</v>
      </c>
      <c r="AE270" t="str">
        <f t="shared" si="296"/>
        <v>(2,10011101);(2,10011102);(2,10011103);(2,20001203)</v>
      </c>
      <c r="AF270" t="str">
        <f t="shared" si="296"/>
        <v>(2,10011101);(2,20002401);(1,1);(1,2)</v>
      </c>
    </row>
    <row r="271" spans="1:32" x14ac:dyDescent="0.15">
      <c r="A271">
        <f t="shared" si="245"/>
        <v>21107</v>
      </c>
      <c r="B271">
        <f t="shared" si="239"/>
        <v>211</v>
      </c>
      <c r="C271" t="str">
        <f t="shared" si="246"/>
        <v>大师第十一章-7</v>
      </c>
      <c r="D271" t="str">
        <f t="shared" si="247"/>
        <v>数数多少个字凑十个吧</v>
      </c>
      <c r="E271">
        <v>2</v>
      </c>
      <c r="F271">
        <f t="shared" si="276"/>
        <v>1007</v>
      </c>
      <c r="G271" t="str">
        <f t="shared" si="276"/>
        <v>map7</v>
      </c>
      <c r="H271">
        <f t="shared" ref="H271" si="297">A272</f>
        <v>21108</v>
      </c>
      <c r="I271" t="str">
        <f t="shared" si="248"/>
        <v>660;408</v>
      </c>
      <c r="J271">
        <v>19400</v>
      </c>
      <c r="K271">
        <v>3</v>
      </c>
      <c r="L271">
        <f t="shared" si="249"/>
        <v>5300</v>
      </c>
      <c r="M271">
        <v>5</v>
      </c>
      <c r="N271">
        <v>50</v>
      </c>
      <c r="O271" s="1" t="s">
        <v>257</v>
      </c>
      <c r="T271" t="str">
        <f t="shared" ref="T271:AF271" si="298">T95</f>
        <v>ui/stage/qizi1.png</v>
      </c>
      <c r="U271" t="str">
        <f t="shared" si="298"/>
        <v>ui/stage/deng1.png</v>
      </c>
      <c r="V271" t="str">
        <f t="shared" si="298"/>
        <v>2;1;3;0;(死亡次数小于1次);164;117;1</v>
      </c>
      <c r="W271" t="str">
        <f t="shared" si="298"/>
        <v>1;150;2;0;(通关时间小于150秒);103;117;1</v>
      </c>
      <c r="X271" t="str">
        <f t="shared" si="298"/>
        <v>4;25;3;0;(生命值未低于25%);146;117;1</v>
      </c>
      <c r="Y271">
        <f t="shared" si="298"/>
        <v>220</v>
      </c>
      <c r="Z271">
        <f t="shared" si="298"/>
        <v>160</v>
      </c>
      <c r="AA271" t="str">
        <f t="shared" si="298"/>
        <v>1;2;50</v>
      </c>
      <c r="AB271">
        <f t="shared" si="298"/>
        <v>1010701</v>
      </c>
      <c r="AC271">
        <f t="shared" si="298"/>
        <v>1010702</v>
      </c>
      <c r="AD271">
        <f t="shared" si="298"/>
        <v>10107</v>
      </c>
      <c r="AE271" t="str">
        <f t="shared" si="298"/>
        <v>(2,10011104);(2,10011105);(2,10011106);(2,20002203)</v>
      </c>
      <c r="AF271" t="str">
        <f t="shared" si="298"/>
        <v>(2,10011101);(2,20002401);(1,1);(1,2)</v>
      </c>
    </row>
    <row r="272" spans="1:32" x14ac:dyDescent="0.15">
      <c r="A272">
        <f t="shared" si="245"/>
        <v>21108</v>
      </c>
      <c r="B272">
        <f t="shared" si="239"/>
        <v>211</v>
      </c>
      <c r="C272" t="str">
        <f t="shared" si="246"/>
        <v>大师第十一章-8</v>
      </c>
      <c r="D272" t="str">
        <f t="shared" si="247"/>
        <v>数数多少个字凑十个吧数数多少个字凑十个吧</v>
      </c>
      <c r="E272">
        <v>2</v>
      </c>
      <c r="F272">
        <f t="shared" si="276"/>
        <v>1008</v>
      </c>
      <c r="G272" t="str">
        <f t="shared" si="276"/>
        <v>map8</v>
      </c>
      <c r="H272" t="str">
        <f t="shared" ref="H272" si="299">A273&amp;";"&amp;A274</f>
        <v>21109;21201</v>
      </c>
      <c r="I272" t="str">
        <f t="shared" si="248"/>
        <v>827;328</v>
      </c>
      <c r="J272">
        <v>19600</v>
      </c>
      <c r="K272">
        <v>3</v>
      </c>
      <c r="L272">
        <f t="shared" si="249"/>
        <v>5350</v>
      </c>
      <c r="M272">
        <v>5</v>
      </c>
      <c r="N272">
        <v>50</v>
      </c>
      <c r="O272" s="1" t="s">
        <v>257</v>
      </c>
      <c r="T272" t="str">
        <f t="shared" ref="T272:AF272" si="300">T96</f>
        <v>ui/stage/qizi1.png</v>
      </c>
      <c r="U272" t="str">
        <f t="shared" si="300"/>
        <v>ui/stage/deng1.png</v>
      </c>
      <c r="V272" t="str">
        <f t="shared" si="300"/>
        <v>2;1;3;0;(死亡次数小于1次);164;117;1</v>
      </c>
      <c r="W272" t="str">
        <f t="shared" si="300"/>
        <v>1;150;2;0;(通关时间小于150秒);103;117;1</v>
      </c>
      <c r="X272" t="str">
        <f t="shared" si="300"/>
        <v>4;25;3;0;(生命值未低于25%);146;117;1</v>
      </c>
      <c r="Y272">
        <f t="shared" si="300"/>
        <v>240</v>
      </c>
      <c r="Z272">
        <f t="shared" si="300"/>
        <v>170</v>
      </c>
      <c r="AA272" t="str">
        <f t="shared" si="300"/>
        <v>1;2;50</v>
      </c>
      <c r="AB272">
        <f t="shared" si="300"/>
        <v>1010801</v>
      </c>
      <c r="AC272">
        <f t="shared" si="300"/>
        <v>1010802</v>
      </c>
      <c r="AD272">
        <f t="shared" si="300"/>
        <v>10108</v>
      </c>
      <c r="AE272" t="str">
        <f t="shared" si="300"/>
        <v>(2,10011101);(2,10011102);(2,10011103);(2,20001203)</v>
      </c>
      <c r="AF272" t="str">
        <f t="shared" si="300"/>
        <v>(2,10011101);(2,20002401);(1,1);(1,2)</v>
      </c>
    </row>
    <row r="273" spans="1:32" x14ac:dyDescent="0.15">
      <c r="A273">
        <f t="shared" si="245"/>
        <v>21109</v>
      </c>
      <c r="B273">
        <f t="shared" si="239"/>
        <v>211</v>
      </c>
      <c r="C273" t="str">
        <f t="shared" si="246"/>
        <v>大师第十一章-9</v>
      </c>
      <c r="D273" t="str">
        <f t="shared" si="247"/>
        <v>数数多少个字凑十个吧数数多少个字凑十个吧数数多少个字凑十个吧</v>
      </c>
      <c r="E273">
        <v>2</v>
      </c>
      <c r="F273">
        <f t="shared" si="276"/>
        <v>1009</v>
      </c>
      <c r="G273" t="str">
        <f t="shared" si="276"/>
        <v>map9</v>
      </c>
      <c r="I273" t="str">
        <f t="shared" si="248"/>
        <v>860;177</v>
      </c>
      <c r="J273">
        <v>19800</v>
      </c>
      <c r="K273">
        <v>3</v>
      </c>
      <c r="L273">
        <f t="shared" si="249"/>
        <v>5400</v>
      </c>
      <c r="M273">
        <v>5</v>
      </c>
      <c r="N273">
        <v>50</v>
      </c>
      <c r="O273" s="1" t="s">
        <v>257</v>
      </c>
      <c r="T273" t="str">
        <f t="shared" ref="T273:AF273" si="301">T97</f>
        <v>ui/stage/qizi3.png</v>
      </c>
      <c r="U273" t="str">
        <f t="shared" si="301"/>
        <v>ui/stage/deng1.png</v>
      </c>
      <c r="V273" t="str">
        <f t="shared" si="301"/>
        <v>2;1;3;0;(死亡次数小于1次);164;117;1</v>
      </c>
      <c r="W273" t="str">
        <f t="shared" si="301"/>
        <v>1;150;2;0;(通关时间小于150秒);103;117;1</v>
      </c>
      <c r="X273" t="str">
        <f t="shared" si="301"/>
        <v>4;25;3;0;(生命值未低于25%);146;117;1</v>
      </c>
      <c r="Y273">
        <f t="shared" si="301"/>
        <v>260</v>
      </c>
      <c r="Z273">
        <f t="shared" si="301"/>
        <v>180</v>
      </c>
      <c r="AA273" t="str">
        <f t="shared" si="301"/>
        <v>1;2;50</v>
      </c>
      <c r="AB273">
        <f t="shared" si="301"/>
        <v>1010901</v>
      </c>
      <c r="AC273">
        <f t="shared" si="301"/>
        <v>1010902</v>
      </c>
      <c r="AD273">
        <f t="shared" si="301"/>
        <v>10109</v>
      </c>
      <c r="AE273" t="str">
        <f t="shared" si="301"/>
        <v>(2,10011101);(2,10011102);(2,10011103);(2,20001203)</v>
      </c>
      <c r="AF273" t="str">
        <f t="shared" si="301"/>
        <v>(2,10011101);(2,20002401);(1,1);(1,2)</v>
      </c>
    </row>
    <row r="274" spans="1:32" x14ac:dyDescent="0.15">
      <c r="A274">
        <f t="shared" si="245"/>
        <v>21201</v>
      </c>
      <c r="B274">
        <f t="shared" si="239"/>
        <v>212</v>
      </c>
      <c r="C274" t="str">
        <f t="shared" si="246"/>
        <v>大师第十二章-1</v>
      </c>
      <c r="D274" t="str">
        <f t="shared" si="247"/>
        <v>数数多少个字凑十个吧数数多少个字凑十个吧数数多少个字凑十个吧数数多少个字凑十个吧</v>
      </c>
      <c r="E274">
        <v>2</v>
      </c>
      <c r="F274">
        <f t="shared" si="276"/>
        <v>1001</v>
      </c>
      <c r="G274" t="str">
        <f t="shared" si="276"/>
        <v>map1</v>
      </c>
      <c r="H274">
        <f t="shared" ref="H274" si="302">A275</f>
        <v>21202</v>
      </c>
      <c r="I274" t="str">
        <f t="shared" si="248"/>
        <v>203;443</v>
      </c>
      <c r="J274">
        <v>20000</v>
      </c>
      <c r="K274">
        <v>3</v>
      </c>
      <c r="L274">
        <f t="shared" si="249"/>
        <v>5450</v>
      </c>
      <c r="M274">
        <v>5</v>
      </c>
      <c r="N274">
        <v>50</v>
      </c>
      <c r="O274" s="1" t="s">
        <v>257</v>
      </c>
      <c r="T274" t="str">
        <f t="shared" ref="T274:AF274" si="303">T98</f>
        <v>ui/stage/qizi1.png</v>
      </c>
      <c r="U274" t="str">
        <f t="shared" si="303"/>
        <v>ui/stage/deng1.png</v>
      </c>
      <c r="V274" t="str">
        <f t="shared" si="303"/>
        <v>2;1;3;0;(死亡次数小于1次);164;117;1</v>
      </c>
      <c r="W274" t="str">
        <f t="shared" si="303"/>
        <v>1;150;2;0;(通关时间小于150秒);103;117;1</v>
      </c>
      <c r="X274" t="str">
        <f t="shared" si="303"/>
        <v>4;25;3;0;(生命值未低于25%);146;117;1</v>
      </c>
      <c r="Y274">
        <f t="shared" si="303"/>
        <v>100</v>
      </c>
      <c r="Z274">
        <f t="shared" si="303"/>
        <v>100</v>
      </c>
      <c r="AA274" t="str">
        <f t="shared" si="303"/>
        <v>1;2;50</v>
      </c>
      <c r="AB274">
        <f t="shared" si="303"/>
        <v>1010101</v>
      </c>
      <c r="AC274">
        <f t="shared" si="303"/>
        <v>1010102</v>
      </c>
      <c r="AD274">
        <f t="shared" si="303"/>
        <v>10101</v>
      </c>
      <c r="AE274" t="str">
        <f t="shared" si="303"/>
        <v>(2,10011101);(2,10011102);(2,10011103);(2,20001203)</v>
      </c>
      <c r="AF274" t="str">
        <f t="shared" si="303"/>
        <v>(2,10011101);(2,20002401);(1,1);(1,2)</v>
      </c>
    </row>
    <row r="275" spans="1:32" x14ac:dyDescent="0.15">
      <c r="A275">
        <f t="shared" ref="A275:A306" si="304">A99+10000</f>
        <v>21202</v>
      </c>
      <c r="B275">
        <f t="shared" si="239"/>
        <v>212</v>
      </c>
      <c r="C275" t="str">
        <f t="shared" ref="C275:C306" si="305">"大师"&amp;C99</f>
        <v>大师第十二章-2</v>
      </c>
      <c r="D275" t="str">
        <f t="shared" ref="D275:D306" si="306">D99</f>
        <v>数数多少个字凑十个吧</v>
      </c>
      <c r="E275">
        <v>2</v>
      </c>
      <c r="F275">
        <f t="shared" si="276"/>
        <v>1002</v>
      </c>
      <c r="G275" t="str">
        <f t="shared" si="276"/>
        <v>map2</v>
      </c>
      <c r="H275" t="str">
        <f t="shared" ref="H275" si="307">A276&amp;";"&amp;A277</f>
        <v>21203;21204</v>
      </c>
      <c r="I275" t="str">
        <f t="shared" ref="I275:I306" si="308">I99</f>
        <v>332;530</v>
      </c>
      <c r="J275">
        <v>20200</v>
      </c>
      <c r="K275">
        <v>3</v>
      </c>
      <c r="L275">
        <f t="shared" ref="L275:L306" si="309">L99</f>
        <v>5500</v>
      </c>
      <c r="M275">
        <v>5</v>
      </c>
      <c r="N275">
        <v>50</v>
      </c>
      <c r="O275" s="1" t="s">
        <v>257</v>
      </c>
      <c r="T275" t="str">
        <f t="shared" ref="T275:AF275" si="310">T99</f>
        <v>ui/stage/qizi1.png</v>
      </c>
      <c r="U275" t="str">
        <f t="shared" si="310"/>
        <v>ui/stage/deng1.png</v>
      </c>
      <c r="V275" t="str">
        <f t="shared" si="310"/>
        <v>2;1;3;0;(死亡次数小于1次);164;117;1</v>
      </c>
      <c r="W275" t="str">
        <f t="shared" si="310"/>
        <v>1;150;2;0;(通关时间小于150秒);103;117;1</v>
      </c>
      <c r="X275" t="str">
        <f t="shared" si="310"/>
        <v>4;25;3;0;(生命值未低于25%);146;117;1</v>
      </c>
      <c r="Y275">
        <f t="shared" si="310"/>
        <v>120</v>
      </c>
      <c r="Z275">
        <f t="shared" si="310"/>
        <v>110</v>
      </c>
      <c r="AA275" t="str">
        <f t="shared" si="310"/>
        <v>1;2;50</v>
      </c>
      <c r="AB275">
        <f t="shared" si="310"/>
        <v>1010201</v>
      </c>
      <c r="AC275">
        <f t="shared" si="310"/>
        <v>1010202</v>
      </c>
      <c r="AD275">
        <f t="shared" si="310"/>
        <v>10102</v>
      </c>
      <c r="AE275" t="str">
        <f t="shared" si="310"/>
        <v>(2,10011104);(2,10011105);(2,10011106);(2,20002203)</v>
      </c>
      <c r="AF275" t="str">
        <f t="shared" si="310"/>
        <v>(2,10011102);(2,20002402);(1,1);(1,2)</v>
      </c>
    </row>
    <row r="276" spans="1:32" x14ac:dyDescent="0.15">
      <c r="A276">
        <f t="shared" si="304"/>
        <v>21203</v>
      </c>
      <c r="B276">
        <f t="shared" si="239"/>
        <v>212</v>
      </c>
      <c r="C276" t="str">
        <f t="shared" si="305"/>
        <v>大师第十二章-3</v>
      </c>
      <c r="D276" t="str">
        <f t="shared" si="306"/>
        <v>数数多少个字凑十个吧数数多少个字凑十个吧</v>
      </c>
      <c r="E276">
        <v>2</v>
      </c>
      <c r="F276">
        <f t="shared" si="276"/>
        <v>1003</v>
      </c>
      <c r="G276" t="str">
        <f t="shared" si="276"/>
        <v>map3</v>
      </c>
      <c r="I276" t="str">
        <f t="shared" si="308"/>
        <v>332;381</v>
      </c>
      <c r="J276">
        <v>20400</v>
      </c>
      <c r="K276">
        <v>3</v>
      </c>
      <c r="L276">
        <f t="shared" si="309"/>
        <v>5550</v>
      </c>
      <c r="M276">
        <v>5</v>
      </c>
      <c r="N276">
        <v>50</v>
      </c>
      <c r="O276" s="1" t="s">
        <v>257</v>
      </c>
      <c r="T276" t="str">
        <f t="shared" ref="T276:AF276" si="311">T100</f>
        <v>ui/stage/qizi1.png</v>
      </c>
      <c r="U276" t="str">
        <f t="shared" si="311"/>
        <v>ui/stage/deng1.png</v>
      </c>
      <c r="V276" t="str">
        <f t="shared" si="311"/>
        <v>2;1;3;0;(死亡次数小于1次);164;117;1</v>
      </c>
      <c r="W276" t="str">
        <f t="shared" si="311"/>
        <v>1;150;2;0;(通关时间小于150秒);103;117;1</v>
      </c>
      <c r="X276" t="str">
        <f t="shared" si="311"/>
        <v>4;25;3;0;(生命值未低于25%);146;117;1</v>
      </c>
      <c r="Y276">
        <f t="shared" si="311"/>
        <v>140</v>
      </c>
      <c r="Z276">
        <f t="shared" si="311"/>
        <v>120</v>
      </c>
      <c r="AA276" t="str">
        <f t="shared" si="311"/>
        <v>1;2;50</v>
      </c>
      <c r="AB276">
        <f t="shared" si="311"/>
        <v>1010301</v>
      </c>
      <c r="AC276">
        <f t="shared" si="311"/>
        <v>1010302</v>
      </c>
      <c r="AD276">
        <f t="shared" si="311"/>
        <v>10103</v>
      </c>
      <c r="AE276" t="str">
        <f t="shared" si="311"/>
        <v>(2,10011101);(2,10011102);(2,10011103);(2,20001203)</v>
      </c>
      <c r="AF276" t="str">
        <f t="shared" si="311"/>
        <v>(2,10011103);(2,20002403);(1,1);(1,2)</v>
      </c>
    </row>
    <row r="277" spans="1:32" x14ac:dyDescent="0.15">
      <c r="A277">
        <f t="shared" si="304"/>
        <v>21204</v>
      </c>
      <c r="B277">
        <f t="shared" si="239"/>
        <v>212</v>
      </c>
      <c r="C277" t="str">
        <f t="shared" si="305"/>
        <v>大师第十二章-4</v>
      </c>
      <c r="D277" t="str">
        <f t="shared" si="306"/>
        <v>数数多少个字凑十个吧数数多少个字凑十个吧数数多少个字凑十个吧</v>
      </c>
      <c r="E277">
        <v>2</v>
      </c>
      <c r="F277">
        <f t="shared" si="276"/>
        <v>1004</v>
      </c>
      <c r="G277" t="str">
        <f t="shared" si="276"/>
        <v>map4</v>
      </c>
      <c r="H277">
        <f t="shared" ref="H277" si="312">A278</f>
        <v>21205</v>
      </c>
      <c r="I277" t="str">
        <f t="shared" si="308"/>
        <v>521;359</v>
      </c>
      <c r="J277">
        <v>20600</v>
      </c>
      <c r="K277">
        <v>3</v>
      </c>
      <c r="L277">
        <f t="shared" si="309"/>
        <v>5600</v>
      </c>
      <c r="M277">
        <v>5</v>
      </c>
      <c r="N277">
        <v>50</v>
      </c>
      <c r="O277" s="1" t="s">
        <v>257</v>
      </c>
      <c r="T277" t="str">
        <f t="shared" ref="T277:AF277" si="313">T101</f>
        <v>ui/stage/qizi1.png</v>
      </c>
      <c r="U277" t="str">
        <f t="shared" si="313"/>
        <v>ui/stage/deng1.png</v>
      </c>
      <c r="V277" t="str">
        <f t="shared" si="313"/>
        <v>2;1;3;0;(死亡次数小于1次);164;117;1</v>
      </c>
      <c r="W277" t="str">
        <f t="shared" si="313"/>
        <v>1;150;2;0;(通关时间小于150秒);103;117;1</v>
      </c>
      <c r="X277" t="str">
        <f t="shared" si="313"/>
        <v>4;25;3;0;(生命值未低于25%);146;117;1</v>
      </c>
      <c r="Y277">
        <f t="shared" si="313"/>
        <v>160</v>
      </c>
      <c r="Z277">
        <f t="shared" si="313"/>
        <v>130</v>
      </c>
      <c r="AA277" t="str">
        <f t="shared" si="313"/>
        <v>1;2;50</v>
      </c>
      <c r="AB277">
        <f t="shared" si="313"/>
        <v>1010401</v>
      </c>
      <c r="AC277">
        <f t="shared" si="313"/>
        <v>1010402</v>
      </c>
      <c r="AD277">
        <f t="shared" si="313"/>
        <v>10104</v>
      </c>
      <c r="AE277" t="str">
        <f t="shared" si="313"/>
        <v>(2,10011101);(2,10011102);(2,10011103);(2,20001203)</v>
      </c>
      <c r="AF277" t="str">
        <f t="shared" si="313"/>
        <v>(2,10011104);(2,20002404);(1,1);(1,2)</v>
      </c>
    </row>
    <row r="278" spans="1:32" x14ac:dyDescent="0.15">
      <c r="A278">
        <f t="shared" si="304"/>
        <v>21205</v>
      </c>
      <c r="B278">
        <f t="shared" si="239"/>
        <v>212</v>
      </c>
      <c r="C278" t="str">
        <f t="shared" si="305"/>
        <v>大师第十二章-5</v>
      </c>
      <c r="D278" t="str">
        <f t="shared" si="306"/>
        <v>数数多少个字凑十个吧数数多少个字凑十个吧数数多少个字凑十个吧数数多少个字凑十个吧</v>
      </c>
      <c r="E278">
        <v>2</v>
      </c>
      <c r="F278">
        <f t="shared" si="276"/>
        <v>1005</v>
      </c>
      <c r="G278" t="str">
        <f t="shared" si="276"/>
        <v>map5</v>
      </c>
      <c r="H278" t="str">
        <f t="shared" ref="H278" si="314">A279&amp;";"&amp;A280</f>
        <v>21206;21207</v>
      </c>
      <c r="I278" t="str">
        <f t="shared" si="308"/>
        <v>478;234</v>
      </c>
      <c r="J278">
        <v>20800</v>
      </c>
      <c r="K278">
        <v>3</v>
      </c>
      <c r="L278">
        <f t="shared" si="309"/>
        <v>5650</v>
      </c>
      <c r="M278">
        <v>5</v>
      </c>
      <c r="N278">
        <v>50</v>
      </c>
      <c r="O278" s="1" t="s">
        <v>257</v>
      </c>
      <c r="T278" t="str">
        <f t="shared" ref="T278:AF278" si="315">T102</f>
        <v>ui/stage/qizi3.png</v>
      </c>
      <c r="U278" t="str">
        <f t="shared" si="315"/>
        <v>ui/stage/deng1.png</v>
      </c>
      <c r="V278" t="str">
        <f t="shared" si="315"/>
        <v>2;1;3;0;(死亡次数小于1次);164;117;1</v>
      </c>
      <c r="W278" t="str">
        <f t="shared" si="315"/>
        <v>1;150;2;0;(通关时间小于150秒);103;117;1</v>
      </c>
      <c r="X278" t="str">
        <f t="shared" si="315"/>
        <v>4;25;3;0;(生命值未低于25%);146;117;1</v>
      </c>
      <c r="Y278">
        <f t="shared" si="315"/>
        <v>180</v>
      </c>
      <c r="Z278">
        <f t="shared" si="315"/>
        <v>140</v>
      </c>
      <c r="AA278" t="str">
        <f t="shared" si="315"/>
        <v>1;2;50</v>
      </c>
      <c r="AB278">
        <f t="shared" si="315"/>
        <v>1010501</v>
      </c>
      <c r="AC278">
        <f t="shared" si="315"/>
        <v>1010502</v>
      </c>
      <c r="AD278">
        <f t="shared" si="315"/>
        <v>10105</v>
      </c>
      <c r="AE278" t="str">
        <f t="shared" si="315"/>
        <v>(2,10011101);(2,10011102);(2,10011103);(2,20001203)</v>
      </c>
      <c r="AF278" t="str">
        <f t="shared" si="315"/>
        <v>(2,10011101);(2,20002401);(1,1);(1,2)</v>
      </c>
    </row>
    <row r="279" spans="1:32" x14ac:dyDescent="0.15">
      <c r="A279">
        <f t="shared" si="304"/>
        <v>21206</v>
      </c>
      <c r="B279">
        <f t="shared" si="239"/>
        <v>212</v>
      </c>
      <c r="C279" t="str">
        <f t="shared" si="305"/>
        <v>大师第十二章-6</v>
      </c>
      <c r="D279" t="str">
        <f t="shared" si="306"/>
        <v>数数多少个字凑十个吧</v>
      </c>
      <c r="E279">
        <v>2</v>
      </c>
      <c r="F279">
        <f t="shared" ref="F279:G298" si="316">F103</f>
        <v>1006</v>
      </c>
      <c r="G279" t="str">
        <f t="shared" si="316"/>
        <v>map6</v>
      </c>
      <c r="I279" t="str">
        <f t="shared" si="308"/>
        <v>627;246</v>
      </c>
      <c r="J279">
        <v>21000</v>
      </c>
      <c r="K279">
        <v>3</v>
      </c>
      <c r="L279">
        <f t="shared" si="309"/>
        <v>5700</v>
      </c>
      <c r="M279">
        <v>5</v>
      </c>
      <c r="N279">
        <v>50</v>
      </c>
      <c r="O279" s="1" t="s">
        <v>257</v>
      </c>
      <c r="T279" t="str">
        <f t="shared" ref="T279:AF279" si="317">T103</f>
        <v>ui/stage/qizi1.png</v>
      </c>
      <c r="U279" t="str">
        <f t="shared" si="317"/>
        <v>ui/stage/deng1.png</v>
      </c>
      <c r="V279" t="str">
        <f t="shared" si="317"/>
        <v>2;1;3;0;(死亡次数小于1次);164;117;1</v>
      </c>
      <c r="W279" t="str">
        <f t="shared" si="317"/>
        <v>1;150;2;0;(通关时间小于150秒);103;117;1</v>
      </c>
      <c r="X279" t="str">
        <f t="shared" si="317"/>
        <v>4;25;3;0;(生命值未低于25%);146;117;1</v>
      </c>
      <c r="Y279">
        <f t="shared" si="317"/>
        <v>200</v>
      </c>
      <c r="Z279">
        <f t="shared" si="317"/>
        <v>150</v>
      </c>
      <c r="AA279" t="str">
        <f t="shared" si="317"/>
        <v>1;2;50</v>
      </c>
      <c r="AB279">
        <f t="shared" si="317"/>
        <v>1010601</v>
      </c>
      <c r="AC279">
        <f t="shared" si="317"/>
        <v>1010602</v>
      </c>
      <c r="AD279">
        <f t="shared" si="317"/>
        <v>10106</v>
      </c>
      <c r="AE279" t="str">
        <f t="shared" si="317"/>
        <v>(2,10011101);(2,10011102);(2,10011103);(2,20001203)</v>
      </c>
      <c r="AF279" t="str">
        <f t="shared" si="317"/>
        <v>(2,10011101);(2,20002401);(1,1);(1,2)</v>
      </c>
    </row>
    <row r="280" spans="1:32" x14ac:dyDescent="0.15">
      <c r="A280">
        <f t="shared" si="304"/>
        <v>21207</v>
      </c>
      <c r="B280">
        <f t="shared" si="239"/>
        <v>212</v>
      </c>
      <c r="C280" t="str">
        <f t="shared" si="305"/>
        <v>大师第十二章-7</v>
      </c>
      <c r="D280" t="str">
        <f t="shared" si="306"/>
        <v>数数多少个字凑十个吧数数多少个字凑十个吧</v>
      </c>
      <c r="E280">
        <v>2</v>
      </c>
      <c r="F280">
        <f t="shared" si="316"/>
        <v>1007</v>
      </c>
      <c r="G280" t="str">
        <f t="shared" si="316"/>
        <v>map7</v>
      </c>
      <c r="H280">
        <f t="shared" ref="H280" si="318">A281</f>
        <v>21208</v>
      </c>
      <c r="I280" t="str">
        <f t="shared" si="308"/>
        <v>660;408</v>
      </c>
      <c r="J280">
        <v>21200</v>
      </c>
      <c r="K280">
        <v>3</v>
      </c>
      <c r="L280">
        <f t="shared" si="309"/>
        <v>5750</v>
      </c>
      <c r="M280">
        <v>5</v>
      </c>
      <c r="N280">
        <v>50</v>
      </c>
      <c r="O280" s="1" t="s">
        <v>257</v>
      </c>
      <c r="T280" t="str">
        <f t="shared" ref="T280:AF280" si="319">T104</f>
        <v>ui/stage/qizi1.png</v>
      </c>
      <c r="U280" t="str">
        <f t="shared" si="319"/>
        <v>ui/stage/deng1.png</v>
      </c>
      <c r="V280" t="str">
        <f t="shared" si="319"/>
        <v>2;1;3;0;(死亡次数小于1次);164;117;1</v>
      </c>
      <c r="W280" t="str">
        <f t="shared" si="319"/>
        <v>1;150;2;0;(通关时间小于150秒);103;117;1</v>
      </c>
      <c r="X280" t="str">
        <f t="shared" si="319"/>
        <v>4;25;3;0;(生命值未低于25%);146;117;1</v>
      </c>
      <c r="Y280">
        <f t="shared" si="319"/>
        <v>220</v>
      </c>
      <c r="Z280">
        <f t="shared" si="319"/>
        <v>160</v>
      </c>
      <c r="AA280" t="str">
        <f t="shared" si="319"/>
        <v>1;2;50</v>
      </c>
      <c r="AB280">
        <f t="shared" si="319"/>
        <v>1010701</v>
      </c>
      <c r="AC280">
        <f t="shared" si="319"/>
        <v>1010702</v>
      </c>
      <c r="AD280">
        <f t="shared" si="319"/>
        <v>10107</v>
      </c>
      <c r="AE280" t="str">
        <f t="shared" si="319"/>
        <v>(2,10011104);(2,10011105);(2,10011106);(2,20002203)</v>
      </c>
      <c r="AF280" t="str">
        <f t="shared" si="319"/>
        <v>(2,10011101);(2,20002401);(1,1);(1,2)</v>
      </c>
    </row>
    <row r="281" spans="1:32" x14ac:dyDescent="0.15">
      <c r="A281">
        <f t="shared" si="304"/>
        <v>21208</v>
      </c>
      <c r="B281">
        <f t="shared" si="239"/>
        <v>212</v>
      </c>
      <c r="C281" t="str">
        <f t="shared" si="305"/>
        <v>大师第十二章-8</v>
      </c>
      <c r="D281" t="str">
        <f t="shared" si="306"/>
        <v>数数多少个字凑十个吧数数多少个字凑十个吧数数多少个字凑十个吧</v>
      </c>
      <c r="E281">
        <v>2</v>
      </c>
      <c r="F281">
        <f t="shared" si="316"/>
        <v>1008</v>
      </c>
      <c r="G281" t="str">
        <f t="shared" si="316"/>
        <v>map8</v>
      </c>
      <c r="H281" t="str">
        <f t="shared" ref="H281" si="320">A282&amp;";"&amp;A283</f>
        <v>21209;21301</v>
      </c>
      <c r="I281" t="str">
        <f t="shared" si="308"/>
        <v>827;328</v>
      </c>
      <c r="J281">
        <v>21400</v>
      </c>
      <c r="K281">
        <v>3</v>
      </c>
      <c r="L281">
        <f t="shared" si="309"/>
        <v>5800</v>
      </c>
      <c r="M281">
        <v>5</v>
      </c>
      <c r="N281">
        <v>50</v>
      </c>
      <c r="O281" s="1" t="s">
        <v>257</v>
      </c>
      <c r="T281" t="str">
        <f t="shared" ref="T281:AF281" si="321">T105</f>
        <v>ui/stage/qizi1.png</v>
      </c>
      <c r="U281" t="str">
        <f t="shared" si="321"/>
        <v>ui/stage/deng1.png</v>
      </c>
      <c r="V281" t="str">
        <f t="shared" si="321"/>
        <v>2;1;3;0;(死亡次数小于1次);164;117;1</v>
      </c>
      <c r="W281" t="str">
        <f t="shared" si="321"/>
        <v>1;150;2;0;(通关时间小于150秒);103;117;1</v>
      </c>
      <c r="X281" t="str">
        <f t="shared" si="321"/>
        <v>4;25;3;0;(生命值未低于25%);146;117;1</v>
      </c>
      <c r="Y281">
        <f t="shared" si="321"/>
        <v>240</v>
      </c>
      <c r="Z281">
        <f t="shared" si="321"/>
        <v>170</v>
      </c>
      <c r="AA281" t="str">
        <f t="shared" si="321"/>
        <v>1;2;50</v>
      </c>
      <c r="AB281">
        <f t="shared" si="321"/>
        <v>1010801</v>
      </c>
      <c r="AC281">
        <f t="shared" si="321"/>
        <v>1010802</v>
      </c>
      <c r="AD281">
        <f t="shared" si="321"/>
        <v>10108</v>
      </c>
      <c r="AE281" t="str">
        <f t="shared" si="321"/>
        <v>(2,10011101);(2,10011102);(2,10011103);(2,20001203)</v>
      </c>
      <c r="AF281" t="str">
        <f t="shared" si="321"/>
        <v>(2,10011101);(2,20002401);(1,1);(1,2)</v>
      </c>
    </row>
    <row r="282" spans="1:32" x14ac:dyDescent="0.15">
      <c r="A282">
        <f t="shared" si="304"/>
        <v>21209</v>
      </c>
      <c r="B282">
        <f t="shared" si="239"/>
        <v>212</v>
      </c>
      <c r="C282" t="str">
        <f t="shared" si="305"/>
        <v>大师第十二章-9</v>
      </c>
      <c r="D282" t="str">
        <f t="shared" si="306"/>
        <v>数数多少个字凑十个吧数数多少个字凑十个吧数数多少个字凑十个吧数数多少个字凑十个吧</v>
      </c>
      <c r="E282">
        <v>2</v>
      </c>
      <c r="F282">
        <f t="shared" si="316"/>
        <v>1009</v>
      </c>
      <c r="G282" t="str">
        <f t="shared" si="316"/>
        <v>map9</v>
      </c>
      <c r="I282" t="str">
        <f t="shared" si="308"/>
        <v>860;177</v>
      </c>
      <c r="J282">
        <v>21600</v>
      </c>
      <c r="K282">
        <v>3</v>
      </c>
      <c r="L282">
        <f t="shared" si="309"/>
        <v>5850</v>
      </c>
      <c r="M282">
        <v>5</v>
      </c>
      <c r="N282">
        <v>50</v>
      </c>
      <c r="O282" s="1" t="s">
        <v>257</v>
      </c>
      <c r="T282" t="str">
        <f t="shared" ref="T282:AF282" si="322">T106</f>
        <v>ui/stage/qizi3.png</v>
      </c>
      <c r="U282" t="str">
        <f t="shared" si="322"/>
        <v>ui/stage/deng1.png</v>
      </c>
      <c r="V282" t="str">
        <f t="shared" si="322"/>
        <v>2;1;3;0;(死亡次数小于1次);164;117;1</v>
      </c>
      <c r="W282" t="str">
        <f t="shared" si="322"/>
        <v>1;150;2;0;(通关时间小于150秒);103;117;1</v>
      </c>
      <c r="X282" t="str">
        <f t="shared" si="322"/>
        <v>4;25;3;0;(生命值未低于25%);146;117;1</v>
      </c>
      <c r="Y282">
        <f t="shared" si="322"/>
        <v>260</v>
      </c>
      <c r="Z282">
        <f t="shared" si="322"/>
        <v>180</v>
      </c>
      <c r="AA282" t="str">
        <f t="shared" si="322"/>
        <v>1;2;50</v>
      </c>
      <c r="AB282">
        <f t="shared" si="322"/>
        <v>1010901</v>
      </c>
      <c r="AC282">
        <f t="shared" si="322"/>
        <v>1010902</v>
      </c>
      <c r="AD282">
        <f t="shared" si="322"/>
        <v>10109</v>
      </c>
      <c r="AE282" t="str">
        <f t="shared" si="322"/>
        <v>(2,10011101);(2,10011102);(2,10011103);(2,20001203)</v>
      </c>
      <c r="AF282" t="str">
        <f t="shared" si="322"/>
        <v>(2,10011101);(2,20002401);(1,1);(1,2)</v>
      </c>
    </row>
    <row r="283" spans="1:32" x14ac:dyDescent="0.15">
      <c r="A283">
        <f t="shared" si="304"/>
        <v>21301</v>
      </c>
      <c r="B283">
        <f t="shared" si="239"/>
        <v>213</v>
      </c>
      <c r="C283" t="str">
        <f t="shared" si="305"/>
        <v>大师第十三章-1</v>
      </c>
      <c r="D283" t="str">
        <f t="shared" si="306"/>
        <v>数数多少个字凑十个吧</v>
      </c>
      <c r="E283">
        <v>2</v>
      </c>
      <c r="F283">
        <f t="shared" si="316"/>
        <v>1001</v>
      </c>
      <c r="G283" t="str">
        <f t="shared" si="316"/>
        <v>map1</v>
      </c>
      <c r="H283">
        <f t="shared" ref="H283" si="323">A284</f>
        <v>21302</v>
      </c>
      <c r="I283" t="str">
        <f t="shared" si="308"/>
        <v>203;443</v>
      </c>
      <c r="J283">
        <v>21800</v>
      </c>
      <c r="K283">
        <v>3</v>
      </c>
      <c r="L283">
        <f t="shared" si="309"/>
        <v>5900</v>
      </c>
      <c r="M283">
        <v>5</v>
      </c>
      <c r="N283">
        <v>50</v>
      </c>
      <c r="O283" s="1" t="s">
        <v>257</v>
      </c>
      <c r="T283" t="str">
        <f t="shared" ref="T283:AF283" si="324">T107</f>
        <v>ui/stage/qizi1.png</v>
      </c>
      <c r="U283" t="str">
        <f t="shared" si="324"/>
        <v>ui/stage/deng1.png</v>
      </c>
      <c r="V283" t="str">
        <f t="shared" si="324"/>
        <v>2;1;3;0;(死亡次数小于1次);164;117;1</v>
      </c>
      <c r="W283" t="str">
        <f t="shared" si="324"/>
        <v>1;150;2;0;(通关时间小于150秒);103;117;1</v>
      </c>
      <c r="X283" t="str">
        <f t="shared" si="324"/>
        <v>4;25;3;0;(生命值未低于25%);146;117;1</v>
      </c>
      <c r="Y283">
        <f t="shared" si="324"/>
        <v>100</v>
      </c>
      <c r="Z283">
        <f t="shared" si="324"/>
        <v>100</v>
      </c>
      <c r="AA283" t="str">
        <f t="shared" si="324"/>
        <v>1;2;50</v>
      </c>
      <c r="AB283">
        <f t="shared" si="324"/>
        <v>1010101</v>
      </c>
      <c r="AC283">
        <f t="shared" si="324"/>
        <v>1010102</v>
      </c>
      <c r="AD283">
        <f t="shared" si="324"/>
        <v>10101</v>
      </c>
      <c r="AE283" t="str">
        <f t="shared" si="324"/>
        <v>(2,10011101);(2,10011102);(2,10011103);(2,20001203)</v>
      </c>
      <c r="AF283" t="str">
        <f t="shared" si="324"/>
        <v>(2,10011101);(2,20002401);(1,1);(1,2)</v>
      </c>
    </row>
    <row r="284" spans="1:32" x14ac:dyDescent="0.15">
      <c r="A284">
        <f t="shared" si="304"/>
        <v>21302</v>
      </c>
      <c r="B284">
        <f t="shared" si="239"/>
        <v>213</v>
      </c>
      <c r="C284" t="str">
        <f t="shared" si="305"/>
        <v>大师第十三章-2</v>
      </c>
      <c r="D284" t="str">
        <f t="shared" si="306"/>
        <v>数数多少个字凑十个吧数数多少个字凑十个吧</v>
      </c>
      <c r="E284">
        <v>2</v>
      </c>
      <c r="F284">
        <f t="shared" si="316"/>
        <v>1002</v>
      </c>
      <c r="G284" t="str">
        <f t="shared" si="316"/>
        <v>map2</v>
      </c>
      <c r="H284" t="str">
        <f t="shared" ref="H284" si="325">A285&amp;";"&amp;A286</f>
        <v>21303;21304</v>
      </c>
      <c r="I284" t="str">
        <f t="shared" si="308"/>
        <v>332;530</v>
      </c>
      <c r="J284">
        <v>22000</v>
      </c>
      <c r="K284">
        <v>3</v>
      </c>
      <c r="L284">
        <f t="shared" si="309"/>
        <v>5950</v>
      </c>
      <c r="M284">
        <v>5</v>
      </c>
      <c r="N284">
        <v>50</v>
      </c>
      <c r="O284" s="1" t="s">
        <v>257</v>
      </c>
      <c r="T284" t="str">
        <f t="shared" ref="T284:AF284" si="326">T108</f>
        <v>ui/stage/qizi1.png</v>
      </c>
      <c r="U284" t="str">
        <f t="shared" si="326"/>
        <v>ui/stage/deng1.png</v>
      </c>
      <c r="V284" t="str">
        <f t="shared" si="326"/>
        <v>2;1;3;0;(死亡次数小于1次);164;117;1</v>
      </c>
      <c r="W284" t="str">
        <f t="shared" si="326"/>
        <v>1;150;2;0;(通关时间小于150秒);103;117;1</v>
      </c>
      <c r="X284" t="str">
        <f t="shared" si="326"/>
        <v>4;25;3;0;(生命值未低于25%);146;117;1</v>
      </c>
      <c r="Y284">
        <f t="shared" si="326"/>
        <v>120</v>
      </c>
      <c r="Z284">
        <f t="shared" si="326"/>
        <v>110</v>
      </c>
      <c r="AA284" t="str">
        <f t="shared" si="326"/>
        <v>1;2;50</v>
      </c>
      <c r="AB284">
        <f t="shared" si="326"/>
        <v>1010201</v>
      </c>
      <c r="AC284">
        <f t="shared" si="326"/>
        <v>1010202</v>
      </c>
      <c r="AD284">
        <f t="shared" si="326"/>
        <v>10102</v>
      </c>
      <c r="AE284" t="str">
        <f t="shared" si="326"/>
        <v>(2,10011104);(2,10011105);(2,10011106);(2,20002203)</v>
      </c>
      <c r="AF284" t="str">
        <f t="shared" si="326"/>
        <v>(2,10011102);(2,20002402);(1,1);(1,2)</v>
      </c>
    </row>
    <row r="285" spans="1:32" x14ac:dyDescent="0.15">
      <c r="A285">
        <f t="shared" si="304"/>
        <v>21303</v>
      </c>
      <c r="B285">
        <f t="shared" si="239"/>
        <v>213</v>
      </c>
      <c r="C285" t="str">
        <f t="shared" si="305"/>
        <v>大师第十三章-3</v>
      </c>
      <c r="D285" t="str">
        <f t="shared" si="306"/>
        <v>数数多少个字凑十个吧数数多少个字凑十个吧数数多少个字凑十个吧</v>
      </c>
      <c r="E285">
        <v>2</v>
      </c>
      <c r="F285">
        <f t="shared" si="316"/>
        <v>1003</v>
      </c>
      <c r="G285" t="str">
        <f t="shared" si="316"/>
        <v>map3</v>
      </c>
      <c r="I285" t="str">
        <f t="shared" si="308"/>
        <v>332;381</v>
      </c>
      <c r="J285">
        <v>22200</v>
      </c>
      <c r="K285">
        <v>3</v>
      </c>
      <c r="L285">
        <f t="shared" si="309"/>
        <v>6000</v>
      </c>
      <c r="M285">
        <v>5</v>
      </c>
      <c r="N285">
        <v>50</v>
      </c>
      <c r="O285" s="1" t="s">
        <v>257</v>
      </c>
      <c r="T285" t="str">
        <f t="shared" ref="T285:AF285" si="327">T109</f>
        <v>ui/stage/qizi1.png</v>
      </c>
      <c r="U285" t="str">
        <f t="shared" si="327"/>
        <v>ui/stage/deng1.png</v>
      </c>
      <c r="V285" t="str">
        <f t="shared" si="327"/>
        <v>2;1;3;0;(死亡次数小于1次);164;117;1</v>
      </c>
      <c r="W285" t="str">
        <f t="shared" si="327"/>
        <v>1;150;2;0;(通关时间小于150秒);103;117;1</v>
      </c>
      <c r="X285" t="str">
        <f t="shared" si="327"/>
        <v>4;25;3;0;(生命值未低于25%);146;117;1</v>
      </c>
      <c r="Y285">
        <f t="shared" si="327"/>
        <v>140</v>
      </c>
      <c r="Z285">
        <f t="shared" si="327"/>
        <v>120</v>
      </c>
      <c r="AA285" t="str">
        <f t="shared" si="327"/>
        <v>1;2;50</v>
      </c>
      <c r="AB285">
        <f t="shared" si="327"/>
        <v>1010301</v>
      </c>
      <c r="AC285">
        <f t="shared" si="327"/>
        <v>1010302</v>
      </c>
      <c r="AD285">
        <f t="shared" si="327"/>
        <v>10103</v>
      </c>
      <c r="AE285" t="str">
        <f t="shared" si="327"/>
        <v>(2,10011101);(2,10011102);(2,10011103);(2,20001203)</v>
      </c>
      <c r="AF285" t="str">
        <f t="shared" si="327"/>
        <v>(2,10011103);(2,20002403);(1,1);(1,2)</v>
      </c>
    </row>
    <row r="286" spans="1:32" x14ac:dyDescent="0.15">
      <c r="A286">
        <f t="shared" si="304"/>
        <v>21304</v>
      </c>
      <c r="B286">
        <f t="shared" si="239"/>
        <v>213</v>
      </c>
      <c r="C286" t="str">
        <f t="shared" si="305"/>
        <v>大师第十三章-4</v>
      </c>
      <c r="D286" t="str">
        <f t="shared" si="306"/>
        <v>数数多少个字凑十个吧数数多少个字凑十个吧数数多少个字凑十个吧数数多少个字凑十个吧</v>
      </c>
      <c r="E286">
        <v>2</v>
      </c>
      <c r="F286">
        <f t="shared" si="316"/>
        <v>1004</v>
      </c>
      <c r="G286" t="str">
        <f t="shared" si="316"/>
        <v>map4</v>
      </c>
      <c r="H286">
        <f t="shared" ref="H286" si="328">A287</f>
        <v>21305</v>
      </c>
      <c r="I286" t="str">
        <f t="shared" si="308"/>
        <v>521;359</v>
      </c>
      <c r="J286">
        <v>22400</v>
      </c>
      <c r="K286">
        <v>3</v>
      </c>
      <c r="L286">
        <f t="shared" si="309"/>
        <v>6050</v>
      </c>
      <c r="M286">
        <v>5</v>
      </c>
      <c r="N286">
        <v>50</v>
      </c>
      <c r="O286" s="1" t="s">
        <v>257</v>
      </c>
      <c r="T286" t="str">
        <f t="shared" ref="T286:AF286" si="329">T110</f>
        <v>ui/stage/qizi1.png</v>
      </c>
      <c r="U286" t="str">
        <f t="shared" si="329"/>
        <v>ui/stage/deng1.png</v>
      </c>
      <c r="V286" t="str">
        <f t="shared" si="329"/>
        <v>2;1;3;0;(死亡次数小于1次);164;117;1</v>
      </c>
      <c r="W286" t="str">
        <f t="shared" si="329"/>
        <v>1;150;2;0;(通关时间小于150秒);103;117;1</v>
      </c>
      <c r="X286" t="str">
        <f t="shared" si="329"/>
        <v>4;25;3;0;(生命值未低于25%);146;117;1</v>
      </c>
      <c r="Y286">
        <f t="shared" si="329"/>
        <v>160</v>
      </c>
      <c r="Z286">
        <f t="shared" si="329"/>
        <v>130</v>
      </c>
      <c r="AA286" t="str">
        <f t="shared" si="329"/>
        <v>1;2;50</v>
      </c>
      <c r="AB286">
        <f t="shared" si="329"/>
        <v>1010401</v>
      </c>
      <c r="AC286">
        <f t="shared" si="329"/>
        <v>1010402</v>
      </c>
      <c r="AD286">
        <f t="shared" si="329"/>
        <v>10104</v>
      </c>
      <c r="AE286" t="str">
        <f t="shared" si="329"/>
        <v>(2,10011101);(2,10011102);(2,10011103);(2,20001203)</v>
      </c>
      <c r="AF286" t="str">
        <f t="shared" si="329"/>
        <v>(2,10011104);(2,20002404);(1,1);(1,2)</v>
      </c>
    </row>
    <row r="287" spans="1:32" x14ac:dyDescent="0.15">
      <c r="A287">
        <f t="shared" si="304"/>
        <v>21305</v>
      </c>
      <c r="B287">
        <f t="shared" si="239"/>
        <v>213</v>
      </c>
      <c r="C287" t="str">
        <f t="shared" si="305"/>
        <v>大师第十三章-5</v>
      </c>
      <c r="D287" t="str">
        <f t="shared" si="306"/>
        <v>数数多少个字凑十个吧</v>
      </c>
      <c r="E287">
        <v>2</v>
      </c>
      <c r="F287">
        <f t="shared" si="316"/>
        <v>1005</v>
      </c>
      <c r="G287" t="str">
        <f t="shared" si="316"/>
        <v>map5</v>
      </c>
      <c r="H287" t="str">
        <f t="shared" ref="H287" si="330">A288&amp;";"&amp;A289</f>
        <v>21306;21307</v>
      </c>
      <c r="I287" t="str">
        <f t="shared" si="308"/>
        <v>478;234</v>
      </c>
      <c r="J287">
        <v>22600</v>
      </c>
      <c r="K287">
        <v>3</v>
      </c>
      <c r="L287">
        <f t="shared" si="309"/>
        <v>6100</v>
      </c>
      <c r="M287">
        <v>5</v>
      </c>
      <c r="N287">
        <v>50</v>
      </c>
      <c r="O287" s="1" t="s">
        <v>257</v>
      </c>
      <c r="T287" t="str">
        <f t="shared" ref="T287:AF287" si="331">T111</f>
        <v>ui/stage/qizi3.png</v>
      </c>
      <c r="U287" t="str">
        <f t="shared" si="331"/>
        <v>ui/stage/deng1.png</v>
      </c>
      <c r="V287" t="str">
        <f t="shared" si="331"/>
        <v>2;1;3;0;(死亡次数小于1次);164;117;1</v>
      </c>
      <c r="W287" t="str">
        <f t="shared" si="331"/>
        <v>1;150;2;0;(通关时间小于150秒);103;117;1</v>
      </c>
      <c r="X287" t="str">
        <f t="shared" si="331"/>
        <v>4;25;3;0;(生命值未低于25%);146;117;1</v>
      </c>
      <c r="Y287">
        <f t="shared" si="331"/>
        <v>180</v>
      </c>
      <c r="Z287">
        <f t="shared" si="331"/>
        <v>140</v>
      </c>
      <c r="AA287" t="str">
        <f t="shared" si="331"/>
        <v>1;2;50</v>
      </c>
      <c r="AB287">
        <f t="shared" si="331"/>
        <v>1010501</v>
      </c>
      <c r="AC287">
        <f t="shared" si="331"/>
        <v>1010502</v>
      </c>
      <c r="AD287">
        <f t="shared" si="331"/>
        <v>10105</v>
      </c>
      <c r="AE287" t="str">
        <f t="shared" si="331"/>
        <v>(2,10011101);(2,10011102);(2,10011103);(2,20001203)</v>
      </c>
      <c r="AF287" t="str">
        <f t="shared" si="331"/>
        <v>(2,10011101);(2,20002401);(1,1);(1,2)</v>
      </c>
    </row>
    <row r="288" spans="1:32" x14ac:dyDescent="0.15">
      <c r="A288">
        <f t="shared" si="304"/>
        <v>21306</v>
      </c>
      <c r="B288">
        <f t="shared" si="239"/>
        <v>213</v>
      </c>
      <c r="C288" t="str">
        <f t="shared" si="305"/>
        <v>大师第十三章-6</v>
      </c>
      <c r="D288" t="str">
        <f t="shared" si="306"/>
        <v>数数多少个字凑十个吧数数多少个字凑十个吧</v>
      </c>
      <c r="E288">
        <v>2</v>
      </c>
      <c r="F288">
        <f t="shared" si="316"/>
        <v>1006</v>
      </c>
      <c r="G288" t="str">
        <f t="shared" si="316"/>
        <v>map6</v>
      </c>
      <c r="I288" t="str">
        <f t="shared" si="308"/>
        <v>627;246</v>
      </c>
      <c r="J288">
        <v>22800</v>
      </c>
      <c r="K288">
        <v>3</v>
      </c>
      <c r="L288">
        <f t="shared" si="309"/>
        <v>6150</v>
      </c>
      <c r="M288">
        <v>5</v>
      </c>
      <c r="N288">
        <v>50</v>
      </c>
      <c r="O288" s="1" t="s">
        <v>257</v>
      </c>
      <c r="T288" t="str">
        <f t="shared" ref="T288:AF288" si="332">T112</f>
        <v>ui/stage/qizi1.png</v>
      </c>
      <c r="U288" t="str">
        <f t="shared" si="332"/>
        <v>ui/stage/deng1.png</v>
      </c>
      <c r="V288" t="str">
        <f t="shared" si="332"/>
        <v>2;1;3;0;(死亡次数小于1次);164;117;1</v>
      </c>
      <c r="W288" t="str">
        <f t="shared" si="332"/>
        <v>1;150;2;0;(通关时间小于150秒);103;117;1</v>
      </c>
      <c r="X288" t="str">
        <f t="shared" si="332"/>
        <v>4;25;3;0;(生命值未低于25%);146;117;1</v>
      </c>
      <c r="Y288">
        <f t="shared" si="332"/>
        <v>200</v>
      </c>
      <c r="Z288">
        <f t="shared" si="332"/>
        <v>150</v>
      </c>
      <c r="AA288" t="str">
        <f t="shared" si="332"/>
        <v>1;2;50</v>
      </c>
      <c r="AB288">
        <f t="shared" si="332"/>
        <v>1010601</v>
      </c>
      <c r="AC288">
        <f t="shared" si="332"/>
        <v>1010602</v>
      </c>
      <c r="AD288">
        <f t="shared" si="332"/>
        <v>10106</v>
      </c>
      <c r="AE288" t="str">
        <f t="shared" si="332"/>
        <v>(2,10011101);(2,10011102);(2,10011103);(2,20001203)</v>
      </c>
      <c r="AF288" t="str">
        <f t="shared" si="332"/>
        <v>(2,10011101);(2,20002401);(1,1);(1,2)</v>
      </c>
    </row>
    <row r="289" spans="1:32" x14ac:dyDescent="0.15">
      <c r="A289">
        <f t="shared" si="304"/>
        <v>21307</v>
      </c>
      <c r="B289">
        <f t="shared" si="239"/>
        <v>213</v>
      </c>
      <c r="C289" t="str">
        <f t="shared" si="305"/>
        <v>大师第十三章-7</v>
      </c>
      <c r="D289" t="str">
        <f t="shared" si="306"/>
        <v>数数多少个字凑十个吧数数多少个字凑十个吧数数多少个字凑十个吧</v>
      </c>
      <c r="E289">
        <v>2</v>
      </c>
      <c r="F289">
        <f t="shared" si="316"/>
        <v>1007</v>
      </c>
      <c r="G289" t="str">
        <f t="shared" si="316"/>
        <v>map7</v>
      </c>
      <c r="H289">
        <f t="shared" ref="H289" si="333">A290</f>
        <v>21308</v>
      </c>
      <c r="I289" t="str">
        <f t="shared" si="308"/>
        <v>660;408</v>
      </c>
      <c r="J289">
        <v>23000</v>
      </c>
      <c r="K289">
        <v>3</v>
      </c>
      <c r="L289">
        <f t="shared" si="309"/>
        <v>6200</v>
      </c>
      <c r="M289">
        <v>5</v>
      </c>
      <c r="N289">
        <v>50</v>
      </c>
      <c r="O289" s="1" t="s">
        <v>257</v>
      </c>
      <c r="T289" t="str">
        <f t="shared" ref="T289:AF289" si="334">T113</f>
        <v>ui/stage/qizi1.png</v>
      </c>
      <c r="U289" t="str">
        <f t="shared" si="334"/>
        <v>ui/stage/deng1.png</v>
      </c>
      <c r="V289" t="str">
        <f t="shared" si="334"/>
        <v>2;1;3;0;(死亡次数小于1次);164;117;1</v>
      </c>
      <c r="W289" t="str">
        <f t="shared" si="334"/>
        <v>1;150;2;0;(通关时间小于150秒);103;117;1</v>
      </c>
      <c r="X289" t="str">
        <f t="shared" si="334"/>
        <v>4;25;3;0;(生命值未低于25%);146;117;1</v>
      </c>
      <c r="Y289">
        <f t="shared" si="334"/>
        <v>220</v>
      </c>
      <c r="Z289">
        <f t="shared" si="334"/>
        <v>160</v>
      </c>
      <c r="AA289" t="str">
        <f t="shared" si="334"/>
        <v>1;2;50</v>
      </c>
      <c r="AB289">
        <f t="shared" si="334"/>
        <v>1010701</v>
      </c>
      <c r="AC289">
        <f t="shared" si="334"/>
        <v>1010702</v>
      </c>
      <c r="AD289">
        <f t="shared" si="334"/>
        <v>10107</v>
      </c>
      <c r="AE289" t="str">
        <f t="shared" si="334"/>
        <v>(2,10011104);(2,10011105);(2,10011106);(2,20002203)</v>
      </c>
      <c r="AF289" t="str">
        <f t="shared" si="334"/>
        <v>(2,10011101);(2,20002401);(1,1);(1,2)</v>
      </c>
    </row>
    <row r="290" spans="1:32" x14ac:dyDescent="0.15">
      <c r="A290">
        <f t="shared" si="304"/>
        <v>21308</v>
      </c>
      <c r="B290">
        <f t="shared" si="239"/>
        <v>213</v>
      </c>
      <c r="C290" t="str">
        <f t="shared" si="305"/>
        <v>大师第十三章-8</v>
      </c>
      <c r="D290" t="str">
        <f t="shared" si="306"/>
        <v>数数多少个字凑十个吧数数多少个字凑十个吧数数多少个字凑十个吧数数多少个字凑十个吧</v>
      </c>
      <c r="E290">
        <v>2</v>
      </c>
      <c r="F290">
        <f t="shared" si="316"/>
        <v>1008</v>
      </c>
      <c r="G290" t="str">
        <f t="shared" si="316"/>
        <v>map8</v>
      </c>
      <c r="H290" t="str">
        <f t="shared" ref="H290" si="335">A291&amp;";"&amp;A292</f>
        <v>21309;21401</v>
      </c>
      <c r="I290" t="str">
        <f t="shared" si="308"/>
        <v>827;328</v>
      </c>
      <c r="J290">
        <v>23200</v>
      </c>
      <c r="K290">
        <v>3</v>
      </c>
      <c r="L290">
        <f t="shared" si="309"/>
        <v>6250</v>
      </c>
      <c r="M290">
        <v>5</v>
      </c>
      <c r="N290">
        <v>50</v>
      </c>
      <c r="O290" s="1" t="s">
        <v>257</v>
      </c>
      <c r="T290" t="str">
        <f t="shared" ref="T290:AF290" si="336">T114</f>
        <v>ui/stage/qizi1.png</v>
      </c>
      <c r="U290" t="str">
        <f t="shared" si="336"/>
        <v>ui/stage/deng1.png</v>
      </c>
      <c r="V290" t="str">
        <f t="shared" si="336"/>
        <v>2;1;3;0;(死亡次数小于1次);164;117;1</v>
      </c>
      <c r="W290" t="str">
        <f t="shared" si="336"/>
        <v>1;150;2;0;(通关时间小于150秒);103;117;1</v>
      </c>
      <c r="X290" t="str">
        <f t="shared" si="336"/>
        <v>4;25;3;0;(生命值未低于25%);146;117;1</v>
      </c>
      <c r="Y290">
        <f t="shared" si="336"/>
        <v>240</v>
      </c>
      <c r="Z290">
        <f t="shared" si="336"/>
        <v>170</v>
      </c>
      <c r="AA290" t="str">
        <f t="shared" si="336"/>
        <v>1;2;50</v>
      </c>
      <c r="AB290">
        <f t="shared" si="336"/>
        <v>1010801</v>
      </c>
      <c r="AC290">
        <f t="shared" si="336"/>
        <v>1010802</v>
      </c>
      <c r="AD290">
        <f t="shared" si="336"/>
        <v>10108</v>
      </c>
      <c r="AE290" t="str">
        <f t="shared" si="336"/>
        <v>(2,10011101);(2,10011102);(2,10011103);(2,20001203)</v>
      </c>
      <c r="AF290" t="str">
        <f t="shared" si="336"/>
        <v>(2,10011101);(2,20002401);(1,1);(1,2)</v>
      </c>
    </row>
    <row r="291" spans="1:32" x14ac:dyDescent="0.15">
      <c r="A291">
        <f t="shared" si="304"/>
        <v>21309</v>
      </c>
      <c r="B291">
        <f t="shared" si="239"/>
        <v>213</v>
      </c>
      <c r="C291" t="str">
        <f t="shared" si="305"/>
        <v>大师第十三章-9</v>
      </c>
      <c r="D291" t="str">
        <f t="shared" si="306"/>
        <v>数数多少个字凑十个吧</v>
      </c>
      <c r="E291">
        <v>2</v>
      </c>
      <c r="F291">
        <f t="shared" si="316"/>
        <v>1009</v>
      </c>
      <c r="G291" t="str">
        <f t="shared" si="316"/>
        <v>map9</v>
      </c>
      <c r="I291" t="str">
        <f t="shared" si="308"/>
        <v>860;177</v>
      </c>
      <c r="J291">
        <v>23400</v>
      </c>
      <c r="K291">
        <v>3</v>
      </c>
      <c r="L291">
        <f t="shared" si="309"/>
        <v>6300</v>
      </c>
      <c r="M291">
        <v>5</v>
      </c>
      <c r="N291">
        <v>50</v>
      </c>
      <c r="O291" s="1" t="s">
        <v>257</v>
      </c>
      <c r="T291" t="str">
        <f t="shared" ref="T291:AF291" si="337">T115</f>
        <v>ui/stage/qizi3.png</v>
      </c>
      <c r="U291" t="str">
        <f t="shared" si="337"/>
        <v>ui/stage/deng1.png</v>
      </c>
      <c r="V291" t="str">
        <f t="shared" si="337"/>
        <v>2;1;3;0;(死亡次数小于1次);164;117;1</v>
      </c>
      <c r="W291" t="str">
        <f t="shared" si="337"/>
        <v>1;150;2;0;(通关时间小于150秒);103;117;1</v>
      </c>
      <c r="X291" t="str">
        <f t="shared" si="337"/>
        <v>4;25;3;0;(生命值未低于25%);146;117;1</v>
      </c>
      <c r="Y291">
        <f t="shared" si="337"/>
        <v>260</v>
      </c>
      <c r="Z291">
        <f t="shared" si="337"/>
        <v>180</v>
      </c>
      <c r="AA291" t="str">
        <f t="shared" si="337"/>
        <v>1;2;50</v>
      </c>
      <c r="AB291">
        <f t="shared" si="337"/>
        <v>1010901</v>
      </c>
      <c r="AC291">
        <f t="shared" si="337"/>
        <v>1010902</v>
      </c>
      <c r="AD291">
        <f t="shared" si="337"/>
        <v>10109</v>
      </c>
      <c r="AE291" t="str">
        <f t="shared" si="337"/>
        <v>(2,10011101);(2,10011102);(2,10011103);(2,20001203)</v>
      </c>
      <c r="AF291" t="str">
        <f t="shared" si="337"/>
        <v>(2,10011101);(2,20002401);(1,1);(1,2)</v>
      </c>
    </row>
    <row r="292" spans="1:32" x14ac:dyDescent="0.15">
      <c r="A292">
        <f t="shared" si="304"/>
        <v>21401</v>
      </c>
      <c r="B292">
        <f t="shared" si="239"/>
        <v>214</v>
      </c>
      <c r="C292" t="str">
        <f t="shared" si="305"/>
        <v>大师第十四章-1</v>
      </c>
      <c r="D292" t="str">
        <f t="shared" si="306"/>
        <v>数数多少个字凑十个吧数数多少个字凑十个吧</v>
      </c>
      <c r="E292">
        <v>2</v>
      </c>
      <c r="F292">
        <f t="shared" si="316"/>
        <v>1001</v>
      </c>
      <c r="G292" t="str">
        <f t="shared" si="316"/>
        <v>map1</v>
      </c>
      <c r="H292">
        <f t="shared" ref="H292" si="338">A293</f>
        <v>21402</v>
      </c>
      <c r="I292" t="str">
        <f t="shared" si="308"/>
        <v>203;443</v>
      </c>
      <c r="J292">
        <v>23600</v>
      </c>
      <c r="K292">
        <v>3</v>
      </c>
      <c r="L292">
        <f t="shared" si="309"/>
        <v>6350</v>
      </c>
      <c r="M292">
        <v>5</v>
      </c>
      <c r="N292">
        <v>50</v>
      </c>
      <c r="O292" s="1" t="s">
        <v>257</v>
      </c>
      <c r="T292" t="str">
        <f t="shared" ref="T292:AF292" si="339">T116</f>
        <v>ui/stage/qizi1.png</v>
      </c>
      <c r="U292" t="str">
        <f t="shared" si="339"/>
        <v>ui/stage/deng1.png</v>
      </c>
      <c r="V292" t="str">
        <f t="shared" si="339"/>
        <v>2;1;3;0;(死亡次数小于1次);164;117;1</v>
      </c>
      <c r="W292" t="str">
        <f t="shared" si="339"/>
        <v>1;150;2;0;(通关时间小于150秒);103;117;1</v>
      </c>
      <c r="X292" t="str">
        <f t="shared" si="339"/>
        <v>4;25;3;0;(生命值未低于25%);146;117;1</v>
      </c>
      <c r="Y292">
        <f t="shared" si="339"/>
        <v>100</v>
      </c>
      <c r="Z292">
        <f t="shared" si="339"/>
        <v>100</v>
      </c>
      <c r="AA292" t="str">
        <f t="shared" si="339"/>
        <v>1;2;50</v>
      </c>
      <c r="AB292">
        <f t="shared" si="339"/>
        <v>1010101</v>
      </c>
      <c r="AC292">
        <f t="shared" si="339"/>
        <v>1010102</v>
      </c>
      <c r="AD292">
        <f t="shared" si="339"/>
        <v>10101</v>
      </c>
      <c r="AE292" t="str">
        <f t="shared" si="339"/>
        <v>(2,10011101);(2,10011102);(2,10011103);(2,20001203)</v>
      </c>
      <c r="AF292" t="str">
        <f t="shared" si="339"/>
        <v>(2,10011101);(2,20002401);(1,1);(1,2)</v>
      </c>
    </row>
    <row r="293" spans="1:32" x14ac:dyDescent="0.15">
      <c r="A293">
        <f t="shared" si="304"/>
        <v>21402</v>
      </c>
      <c r="B293">
        <f t="shared" si="239"/>
        <v>214</v>
      </c>
      <c r="C293" t="str">
        <f t="shared" si="305"/>
        <v>大师第十四章-2</v>
      </c>
      <c r="D293" t="str">
        <f t="shared" si="306"/>
        <v>数数多少个字凑十个吧数数多少个字凑十个吧数数多少个字凑十个吧</v>
      </c>
      <c r="E293">
        <v>2</v>
      </c>
      <c r="F293">
        <f t="shared" si="316"/>
        <v>1002</v>
      </c>
      <c r="G293" t="str">
        <f t="shared" si="316"/>
        <v>map2</v>
      </c>
      <c r="H293" t="str">
        <f t="shared" ref="H293" si="340">A294&amp;";"&amp;A295</f>
        <v>21403;21404</v>
      </c>
      <c r="I293" t="str">
        <f t="shared" si="308"/>
        <v>332;530</v>
      </c>
      <c r="J293">
        <v>23800</v>
      </c>
      <c r="K293">
        <v>3</v>
      </c>
      <c r="L293">
        <f t="shared" si="309"/>
        <v>6400</v>
      </c>
      <c r="M293">
        <v>5</v>
      </c>
      <c r="N293">
        <v>50</v>
      </c>
      <c r="O293" s="1" t="s">
        <v>257</v>
      </c>
      <c r="T293" t="str">
        <f t="shared" ref="T293:AF293" si="341">T117</f>
        <v>ui/stage/qizi1.png</v>
      </c>
      <c r="U293" t="str">
        <f t="shared" si="341"/>
        <v>ui/stage/deng1.png</v>
      </c>
      <c r="V293" t="str">
        <f t="shared" si="341"/>
        <v>2;1;3;0;(死亡次数小于1次);164;117;1</v>
      </c>
      <c r="W293" t="str">
        <f t="shared" si="341"/>
        <v>1;150;2;0;(通关时间小于150秒);103;117;1</v>
      </c>
      <c r="X293" t="str">
        <f t="shared" si="341"/>
        <v>4;25;3;0;(生命值未低于25%);146;117;1</v>
      </c>
      <c r="Y293">
        <f t="shared" si="341"/>
        <v>120</v>
      </c>
      <c r="Z293">
        <f t="shared" si="341"/>
        <v>110</v>
      </c>
      <c r="AA293" t="str">
        <f t="shared" si="341"/>
        <v>1;2;50</v>
      </c>
      <c r="AB293">
        <f t="shared" si="341"/>
        <v>1010201</v>
      </c>
      <c r="AC293">
        <f t="shared" si="341"/>
        <v>1010202</v>
      </c>
      <c r="AD293">
        <f t="shared" si="341"/>
        <v>10102</v>
      </c>
      <c r="AE293" t="str">
        <f t="shared" si="341"/>
        <v>(2,10011104);(2,10011105);(2,10011106);(2,20002203)</v>
      </c>
      <c r="AF293" t="str">
        <f t="shared" si="341"/>
        <v>(2,10011102);(2,20002402);(1,1);(1,2)</v>
      </c>
    </row>
    <row r="294" spans="1:32" x14ac:dyDescent="0.15">
      <c r="A294">
        <f t="shared" si="304"/>
        <v>21403</v>
      </c>
      <c r="B294">
        <f t="shared" si="239"/>
        <v>214</v>
      </c>
      <c r="C294" t="str">
        <f t="shared" si="305"/>
        <v>大师第十四章-3</v>
      </c>
      <c r="D294" t="str">
        <f t="shared" si="306"/>
        <v>数数多少个字凑十个吧数数多少个字凑十个吧数数多少个字凑十个吧数数多少个字凑十个吧</v>
      </c>
      <c r="E294">
        <v>2</v>
      </c>
      <c r="F294">
        <f t="shared" si="316"/>
        <v>1003</v>
      </c>
      <c r="G294" t="str">
        <f t="shared" si="316"/>
        <v>map3</v>
      </c>
      <c r="I294" t="str">
        <f t="shared" si="308"/>
        <v>332;381</v>
      </c>
      <c r="J294">
        <v>24000</v>
      </c>
      <c r="K294">
        <v>3</v>
      </c>
      <c r="L294">
        <f t="shared" si="309"/>
        <v>6450</v>
      </c>
      <c r="M294">
        <v>5</v>
      </c>
      <c r="N294">
        <v>50</v>
      </c>
      <c r="O294" s="1" t="s">
        <v>257</v>
      </c>
      <c r="T294" t="str">
        <f t="shared" ref="T294:AF294" si="342">T118</f>
        <v>ui/stage/qizi1.png</v>
      </c>
      <c r="U294" t="str">
        <f t="shared" si="342"/>
        <v>ui/stage/deng1.png</v>
      </c>
      <c r="V294" t="str">
        <f t="shared" si="342"/>
        <v>2;1;3;0;(死亡次数小于1次);164;117;1</v>
      </c>
      <c r="W294" t="str">
        <f t="shared" si="342"/>
        <v>1;150;2;0;(通关时间小于150秒);103;117;1</v>
      </c>
      <c r="X294" t="str">
        <f t="shared" si="342"/>
        <v>4;25;3;0;(生命值未低于25%);146;117;1</v>
      </c>
      <c r="Y294">
        <f t="shared" si="342"/>
        <v>140</v>
      </c>
      <c r="Z294">
        <f t="shared" si="342"/>
        <v>120</v>
      </c>
      <c r="AA294" t="str">
        <f t="shared" si="342"/>
        <v>1;2;50</v>
      </c>
      <c r="AB294">
        <f t="shared" si="342"/>
        <v>1010301</v>
      </c>
      <c r="AC294">
        <f t="shared" si="342"/>
        <v>1010302</v>
      </c>
      <c r="AD294">
        <f t="shared" si="342"/>
        <v>10103</v>
      </c>
      <c r="AE294" t="str">
        <f t="shared" si="342"/>
        <v>(2,10011101);(2,10011102);(2,10011103);(2,20001203)</v>
      </c>
      <c r="AF294" t="str">
        <f t="shared" si="342"/>
        <v>(2,10011103);(2,20002403);(1,1);(1,2)</v>
      </c>
    </row>
    <row r="295" spans="1:32" x14ac:dyDescent="0.15">
      <c r="A295">
        <f t="shared" si="304"/>
        <v>21404</v>
      </c>
      <c r="B295">
        <f t="shared" si="239"/>
        <v>214</v>
      </c>
      <c r="C295" t="str">
        <f t="shared" si="305"/>
        <v>大师第十四章-4</v>
      </c>
      <c r="D295" t="str">
        <f t="shared" si="306"/>
        <v>数数多少个字凑十个吧</v>
      </c>
      <c r="E295">
        <v>2</v>
      </c>
      <c r="F295">
        <f t="shared" si="316"/>
        <v>1004</v>
      </c>
      <c r="G295" t="str">
        <f t="shared" si="316"/>
        <v>map4</v>
      </c>
      <c r="H295">
        <f t="shared" ref="H295" si="343">A296</f>
        <v>21405</v>
      </c>
      <c r="I295" t="str">
        <f t="shared" si="308"/>
        <v>521;359</v>
      </c>
      <c r="J295">
        <v>24200</v>
      </c>
      <c r="K295">
        <v>3</v>
      </c>
      <c r="L295">
        <f t="shared" si="309"/>
        <v>6500</v>
      </c>
      <c r="M295">
        <v>5</v>
      </c>
      <c r="N295">
        <v>50</v>
      </c>
      <c r="O295" s="1" t="s">
        <v>257</v>
      </c>
      <c r="T295" t="str">
        <f t="shared" ref="T295:AF295" si="344">T119</f>
        <v>ui/stage/qizi1.png</v>
      </c>
      <c r="U295" t="str">
        <f t="shared" si="344"/>
        <v>ui/stage/deng1.png</v>
      </c>
      <c r="V295" t="str">
        <f t="shared" si="344"/>
        <v>2;1;3;0;(死亡次数小于1次);164;117;1</v>
      </c>
      <c r="W295" t="str">
        <f t="shared" si="344"/>
        <v>1;150;2;0;(通关时间小于150秒);103;117;1</v>
      </c>
      <c r="X295" t="str">
        <f t="shared" si="344"/>
        <v>4;25;3;0;(生命值未低于25%);146;117;1</v>
      </c>
      <c r="Y295">
        <f t="shared" si="344"/>
        <v>160</v>
      </c>
      <c r="Z295">
        <f t="shared" si="344"/>
        <v>130</v>
      </c>
      <c r="AA295" t="str">
        <f t="shared" si="344"/>
        <v>1;2;50</v>
      </c>
      <c r="AB295">
        <f t="shared" si="344"/>
        <v>1010401</v>
      </c>
      <c r="AC295">
        <f t="shared" si="344"/>
        <v>1010402</v>
      </c>
      <c r="AD295">
        <f t="shared" si="344"/>
        <v>10104</v>
      </c>
      <c r="AE295" t="str">
        <f t="shared" si="344"/>
        <v>(2,10011101);(2,10011102);(2,10011103);(2,20001203)</v>
      </c>
      <c r="AF295" t="str">
        <f t="shared" si="344"/>
        <v>(2,10011104);(2,20002404);(1,1);(1,2)</v>
      </c>
    </row>
    <row r="296" spans="1:32" x14ac:dyDescent="0.15">
      <c r="A296">
        <f t="shared" si="304"/>
        <v>21405</v>
      </c>
      <c r="B296">
        <f t="shared" si="239"/>
        <v>214</v>
      </c>
      <c r="C296" t="str">
        <f t="shared" si="305"/>
        <v>大师第十四章-5</v>
      </c>
      <c r="D296" t="str">
        <f t="shared" si="306"/>
        <v>数数多少个字凑十个吧数数多少个字凑十个吧</v>
      </c>
      <c r="E296">
        <v>2</v>
      </c>
      <c r="F296">
        <f t="shared" si="316"/>
        <v>1005</v>
      </c>
      <c r="G296" t="str">
        <f t="shared" si="316"/>
        <v>map5</v>
      </c>
      <c r="H296" t="str">
        <f t="shared" ref="H296" si="345">A297&amp;";"&amp;A298</f>
        <v>21406;21407</v>
      </c>
      <c r="I296" t="str">
        <f t="shared" si="308"/>
        <v>478;234</v>
      </c>
      <c r="J296">
        <v>24400</v>
      </c>
      <c r="K296">
        <v>3</v>
      </c>
      <c r="L296">
        <f t="shared" si="309"/>
        <v>6550</v>
      </c>
      <c r="M296">
        <v>5</v>
      </c>
      <c r="N296">
        <v>50</v>
      </c>
      <c r="O296" s="1" t="s">
        <v>257</v>
      </c>
      <c r="T296" t="str">
        <f t="shared" ref="T296:AF296" si="346">T120</f>
        <v>ui/stage/qizi3.png</v>
      </c>
      <c r="U296" t="str">
        <f t="shared" si="346"/>
        <v>ui/stage/deng1.png</v>
      </c>
      <c r="V296" t="str">
        <f t="shared" si="346"/>
        <v>2;1;3;0;(死亡次数小于1次);164;117;1</v>
      </c>
      <c r="W296" t="str">
        <f t="shared" si="346"/>
        <v>1;150;2;0;(通关时间小于150秒);103;117;1</v>
      </c>
      <c r="X296" t="str">
        <f t="shared" si="346"/>
        <v>4;25;3;0;(生命值未低于25%);146;117;1</v>
      </c>
      <c r="Y296">
        <f t="shared" si="346"/>
        <v>180</v>
      </c>
      <c r="Z296">
        <f t="shared" si="346"/>
        <v>140</v>
      </c>
      <c r="AA296" t="str">
        <f t="shared" si="346"/>
        <v>1;2;50</v>
      </c>
      <c r="AB296">
        <f t="shared" si="346"/>
        <v>1010501</v>
      </c>
      <c r="AC296">
        <f t="shared" si="346"/>
        <v>1010502</v>
      </c>
      <c r="AD296">
        <f t="shared" si="346"/>
        <v>10105</v>
      </c>
      <c r="AE296" t="str">
        <f t="shared" si="346"/>
        <v>(2,10011101);(2,10011102);(2,10011103);(2,20001203)</v>
      </c>
      <c r="AF296" t="str">
        <f t="shared" si="346"/>
        <v>(2,10011101);(2,20002401);(1,1);(1,2)</v>
      </c>
    </row>
    <row r="297" spans="1:32" x14ac:dyDescent="0.15">
      <c r="A297">
        <f t="shared" si="304"/>
        <v>21406</v>
      </c>
      <c r="B297">
        <f t="shared" si="239"/>
        <v>214</v>
      </c>
      <c r="C297" t="str">
        <f t="shared" si="305"/>
        <v>大师第十四章-6</v>
      </c>
      <c r="D297" t="str">
        <f t="shared" si="306"/>
        <v>数数多少个字凑十个吧数数多少个字凑十个吧数数多少个字凑十个吧</v>
      </c>
      <c r="E297">
        <v>2</v>
      </c>
      <c r="F297">
        <f t="shared" si="316"/>
        <v>1006</v>
      </c>
      <c r="G297" t="str">
        <f t="shared" si="316"/>
        <v>map6</v>
      </c>
      <c r="I297" t="str">
        <f t="shared" si="308"/>
        <v>627;246</v>
      </c>
      <c r="J297">
        <v>24600</v>
      </c>
      <c r="K297">
        <v>3</v>
      </c>
      <c r="L297">
        <f t="shared" si="309"/>
        <v>6600</v>
      </c>
      <c r="M297">
        <v>5</v>
      </c>
      <c r="N297">
        <v>50</v>
      </c>
      <c r="O297" s="1" t="s">
        <v>257</v>
      </c>
      <c r="T297" t="str">
        <f t="shared" ref="T297:AF297" si="347">T121</f>
        <v>ui/stage/qizi1.png</v>
      </c>
      <c r="U297" t="str">
        <f t="shared" si="347"/>
        <v>ui/stage/deng1.png</v>
      </c>
      <c r="V297" t="str">
        <f t="shared" si="347"/>
        <v>2;1;3;0;(死亡次数小于1次);164;117;1</v>
      </c>
      <c r="W297" t="str">
        <f t="shared" si="347"/>
        <v>1;150;2;0;(通关时间小于150秒);103;117;1</v>
      </c>
      <c r="X297" t="str">
        <f t="shared" si="347"/>
        <v>4;25;3;0;(生命值未低于25%);146;117;1</v>
      </c>
      <c r="Y297">
        <f t="shared" si="347"/>
        <v>200</v>
      </c>
      <c r="Z297">
        <f t="shared" si="347"/>
        <v>150</v>
      </c>
      <c r="AA297" t="str">
        <f t="shared" si="347"/>
        <v>1;2;50</v>
      </c>
      <c r="AB297">
        <f t="shared" si="347"/>
        <v>1010601</v>
      </c>
      <c r="AC297">
        <f t="shared" si="347"/>
        <v>1010602</v>
      </c>
      <c r="AD297">
        <f t="shared" si="347"/>
        <v>10106</v>
      </c>
      <c r="AE297" t="str">
        <f t="shared" si="347"/>
        <v>(2,10011101);(2,10011102);(2,10011103);(2,20001203)</v>
      </c>
      <c r="AF297" t="str">
        <f t="shared" si="347"/>
        <v>(2,10011101);(2,20002401);(1,1);(1,2)</v>
      </c>
    </row>
    <row r="298" spans="1:32" x14ac:dyDescent="0.15">
      <c r="A298">
        <f t="shared" si="304"/>
        <v>21407</v>
      </c>
      <c r="B298">
        <f t="shared" si="239"/>
        <v>214</v>
      </c>
      <c r="C298" t="str">
        <f t="shared" si="305"/>
        <v>大师第十四章-7</v>
      </c>
      <c r="D298" t="str">
        <f t="shared" si="306"/>
        <v>数数多少个字凑十个吧数数多少个字凑十个吧数数多少个字凑十个吧数数多少个字凑十个吧</v>
      </c>
      <c r="E298">
        <v>2</v>
      </c>
      <c r="F298">
        <f t="shared" si="316"/>
        <v>1007</v>
      </c>
      <c r="G298" t="str">
        <f t="shared" si="316"/>
        <v>map7</v>
      </c>
      <c r="H298">
        <f t="shared" ref="H298" si="348">A299</f>
        <v>21408</v>
      </c>
      <c r="I298" t="str">
        <f t="shared" si="308"/>
        <v>660;408</v>
      </c>
      <c r="J298">
        <v>24800</v>
      </c>
      <c r="K298">
        <v>3</v>
      </c>
      <c r="L298">
        <f t="shared" si="309"/>
        <v>6650</v>
      </c>
      <c r="M298">
        <v>5</v>
      </c>
      <c r="N298">
        <v>50</v>
      </c>
      <c r="O298" s="1" t="s">
        <v>257</v>
      </c>
      <c r="T298" t="str">
        <f t="shared" ref="T298:AF298" si="349">T122</f>
        <v>ui/stage/qizi1.png</v>
      </c>
      <c r="U298" t="str">
        <f t="shared" si="349"/>
        <v>ui/stage/deng1.png</v>
      </c>
      <c r="V298" t="str">
        <f t="shared" si="349"/>
        <v>2;1;3;0;(死亡次数小于1次);164;117;1</v>
      </c>
      <c r="W298" t="str">
        <f t="shared" si="349"/>
        <v>1;150;2;0;(通关时间小于150秒);103;117;1</v>
      </c>
      <c r="X298" t="str">
        <f t="shared" si="349"/>
        <v>4;25;3;0;(生命值未低于25%);146;117;1</v>
      </c>
      <c r="Y298">
        <f t="shared" si="349"/>
        <v>220</v>
      </c>
      <c r="Z298">
        <f t="shared" si="349"/>
        <v>160</v>
      </c>
      <c r="AA298" t="str">
        <f t="shared" si="349"/>
        <v>1;2;50</v>
      </c>
      <c r="AB298">
        <f t="shared" si="349"/>
        <v>1010701</v>
      </c>
      <c r="AC298">
        <f t="shared" si="349"/>
        <v>1010702</v>
      </c>
      <c r="AD298">
        <f t="shared" si="349"/>
        <v>10107</v>
      </c>
      <c r="AE298" t="str">
        <f t="shared" si="349"/>
        <v>(2,10011104);(2,10011105);(2,10011106);(2,20002203)</v>
      </c>
      <c r="AF298" t="str">
        <f t="shared" si="349"/>
        <v>(2,10011101);(2,20002401);(1,1);(1,2)</v>
      </c>
    </row>
    <row r="299" spans="1:32" x14ac:dyDescent="0.15">
      <c r="A299">
        <f t="shared" si="304"/>
        <v>21408</v>
      </c>
      <c r="B299">
        <f t="shared" si="239"/>
        <v>214</v>
      </c>
      <c r="C299" t="str">
        <f t="shared" si="305"/>
        <v>大师第十四章-8</v>
      </c>
      <c r="D299" t="str">
        <f t="shared" si="306"/>
        <v>数数多少个字凑十个吧</v>
      </c>
      <c r="E299">
        <v>2</v>
      </c>
      <c r="F299">
        <f t="shared" ref="F299:G318" si="350">F123</f>
        <v>1008</v>
      </c>
      <c r="G299" t="str">
        <f t="shared" si="350"/>
        <v>map8</v>
      </c>
      <c r="H299" t="str">
        <f t="shared" ref="H299" si="351">A300&amp;";"&amp;A301</f>
        <v>21409;21501</v>
      </c>
      <c r="I299" t="str">
        <f t="shared" si="308"/>
        <v>827;328</v>
      </c>
      <c r="J299">
        <v>25000</v>
      </c>
      <c r="K299">
        <v>3</v>
      </c>
      <c r="L299">
        <f t="shared" si="309"/>
        <v>6700</v>
      </c>
      <c r="M299">
        <v>5</v>
      </c>
      <c r="N299">
        <v>50</v>
      </c>
      <c r="O299" s="1" t="s">
        <v>257</v>
      </c>
      <c r="T299" t="str">
        <f t="shared" ref="T299:AF299" si="352">T123</f>
        <v>ui/stage/qizi1.png</v>
      </c>
      <c r="U299" t="str">
        <f t="shared" si="352"/>
        <v>ui/stage/deng1.png</v>
      </c>
      <c r="V299" t="str">
        <f t="shared" si="352"/>
        <v>2;1;3;0;(死亡次数小于1次);164;117;1</v>
      </c>
      <c r="W299" t="str">
        <f t="shared" si="352"/>
        <v>1;150;2;0;(通关时间小于150秒);103;117;1</v>
      </c>
      <c r="X299" t="str">
        <f t="shared" si="352"/>
        <v>4;25;3;0;(生命值未低于25%);146;117;1</v>
      </c>
      <c r="Y299">
        <f t="shared" si="352"/>
        <v>240</v>
      </c>
      <c r="Z299">
        <f t="shared" si="352"/>
        <v>170</v>
      </c>
      <c r="AA299" t="str">
        <f t="shared" si="352"/>
        <v>1;2;50</v>
      </c>
      <c r="AB299">
        <f t="shared" si="352"/>
        <v>1010801</v>
      </c>
      <c r="AC299">
        <f t="shared" si="352"/>
        <v>1010802</v>
      </c>
      <c r="AD299">
        <f t="shared" si="352"/>
        <v>10108</v>
      </c>
      <c r="AE299" t="str">
        <f t="shared" si="352"/>
        <v>(2,10011101);(2,10011102);(2,10011103);(2,20001203)</v>
      </c>
      <c r="AF299" t="str">
        <f t="shared" si="352"/>
        <v>(2,10011101);(2,20002401);(1,1);(1,2)</v>
      </c>
    </row>
    <row r="300" spans="1:32" x14ac:dyDescent="0.15">
      <c r="A300">
        <f t="shared" si="304"/>
        <v>21409</v>
      </c>
      <c r="B300">
        <f t="shared" si="239"/>
        <v>214</v>
      </c>
      <c r="C300" t="str">
        <f t="shared" si="305"/>
        <v>大师第十四章-9</v>
      </c>
      <c r="D300" t="str">
        <f t="shared" si="306"/>
        <v>数数多少个字凑十个吧数数多少个字凑十个吧</v>
      </c>
      <c r="E300">
        <v>2</v>
      </c>
      <c r="F300">
        <f t="shared" si="350"/>
        <v>1009</v>
      </c>
      <c r="G300" t="str">
        <f t="shared" si="350"/>
        <v>map9</v>
      </c>
      <c r="I300" t="str">
        <f t="shared" si="308"/>
        <v>860;177</v>
      </c>
      <c r="J300">
        <v>25200</v>
      </c>
      <c r="K300">
        <v>3</v>
      </c>
      <c r="L300">
        <f t="shared" si="309"/>
        <v>6750</v>
      </c>
      <c r="M300">
        <v>5</v>
      </c>
      <c r="N300">
        <v>50</v>
      </c>
      <c r="O300" s="1" t="s">
        <v>257</v>
      </c>
      <c r="T300" t="str">
        <f t="shared" ref="T300:AF300" si="353">T124</f>
        <v>ui/stage/qizi3.png</v>
      </c>
      <c r="U300" t="str">
        <f t="shared" si="353"/>
        <v>ui/stage/deng1.png</v>
      </c>
      <c r="V300" t="str">
        <f t="shared" si="353"/>
        <v>2;1;3;0;(死亡次数小于1次);164;117;1</v>
      </c>
      <c r="W300" t="str">
        <f t="shared" si="353"/>
        <v>1;150;2;0;(通关时间小于150秒);103;117;1</v>
      </c>
      <c r="X300" t="str">
        <f t="shared" si="353"/>
        <v>4;25;3;0;(生命值未低于25%);146;117;1</v>
      </c>
      <c r="Y300">
        <f t="shared" si="353"/>
        <v>260</v>
      </c>
      <c r="Z300">
        <f t="shared" si="353"/>
        <v>180</v>
      </c>
      <c r="AA300" t="str">
        <f t="shared" si="353"/>
        <v>1;2;50</v>
      </c>
      <c r="AB300">
        <f t="shared" si="353"/>
        <v>1010901</v>
      </c>
      <c r="AC300">
        <f t="shared" si="353"/>
        <v>1010902</v>
      </c>
      <c r="AD300">
        <f t="shared" si="353"/>
        <v>10109</v>
      </c>
      <c r="AE300" t="str">
        <f t="shared" si="353"/>
        <v>(2,10011101);(2,10011102);(2,10011103);(2,20001203)</v>
      </c>
      <c r="AF300" t="str">
        <f t="shared" si="353"/>
        <v>(2,10011101);(2,20002401);(1,1);(1,2)</v>
      </c>
    </row>
    <row r="301" spans="1:32" x14ac:dyDescent="0.15">
      <c r="A301">
        <f t="shared" si="304"/>
        <v>21501</v>
      </c>
      <c r="B301">
        <f t="shared" si="239"/>
        <v>215</v>
      </c>
      <c r="C301" t="str">
        <f t="shared" si="305"/>
        <v>大师第十五章-1</v>
      </c>
      <c r="D301" t="str">
        <f t="shared" si="306"/>
        <v>数数多少个字凑十个吧数数多少个字凑十个吧数数多少个字凑十个吧</v>
      </c>
      <c r="E301">
        <v>2</v>
      </c>
      <c r="F301">
        <f t="shared" si="350"/>
        <v>1001</v>
      </c>
      <c r="G301" t="str">
        <f t="shared" si="350"/>
        <v>map1</v>
      </c>
      <c r="H301">
        <f t="shared" ref="H301" si="354">A302</f>
        <v>21502</v>
      </c>
      <c r="I301" t="str">
        <f t="shared" si="308"/>
        <v>203;443</v>
      </c>
      <c r="J301">
        <v>25400</v>
      </c>
      <c r="K301">
        <v>3</v>
      </c>
      <c r="L301">
        <f t="shared" si="309"/>
        <v>6800</v>
      </c>
      <c r="M301">
        <v>5</v>
      </c>
      <c r="N301">
        <v>50</v>
      </c>
      <c r="O301" s="1" t="s">
        <v>257</v>
      </c>
      <c r="T301" t="str">
        <f t="shared" ref="T301:AF301" si="355">T125</f>
        <v>ui/stage/qizi1.png</v>
      </c>
      <c r="U301" t="str">
        <f t="shared" si="355"/>
        <v>ui/stage/deng1.png</v>
      </c>
      <c r="V301" t="str">
        <f t="shared" si="355"/>
        <v>2;1;3;0;(死亡次数小于1次);164;117;1</v>
      </c>
      <c r="W301" t="str">
        <f t="shared" si="355"/>
        <v>1;150;2;0;(通关时间小于150秒);103;117;1</v>
      </c>
      <c r="X301" t="str">
        <f t="shared" si="355"/>
        <v>4;25;3;0;(生命值未低于25%);146;117;1</v>
      </c>
      <c r="Y301">
        <f t="shared" si="355"/>
        <v>100</v>
      </c>
      <c r="Z301">
        <f t="shared" si="355"/>
        <v>100</v>
      </c>
      <c r="AA301" t="str">
        <f t="shared" si="355"/>
        <v>1;2;50</v>
      </c>
      <c r="AB301">
        <f t="shared" si="355"/>
        <v>1010101</v>
      </c>
      <c r="AC301">
        <f t="shared" si="355"/>
        <v>1010102</v>
      </c>
      <c r="AD301">
        <f t="shared" si="355"/>
        <v>10101</v>
      </c>
      <c r="AE301" t="str">
        <f t="shared" si="355"/>
        <v>(2,10011101);(2,10011102);(2,10011103);(2,20001203)</v>
      </c>
      <c r="AF301" t="str">
        <f t="shared" si="355"/>
        <v>(2,10011101);(2,20002401);(1,1);(1,2)</v>
      </c>
    </row>
    <row r="302" spans="1:32" x14ac:dyDescent="0.15">
      <c r="A302">
        <f t="shared" si="304"/>
        <v>21502</v>
      </c>
      <c r="B302">
        <f t="shared" si="239"/>
        <v>215</v>
      </c>
      <c r="C302" t="str">
        <f t="shared" si="305"/>
        <v>大师第十五章-2</v>
      </c>
      <c r="D302" t="str">
        <f t="shared" si="306"/>
        <v>数数多少个字凑十个吧数数多少个字凑十个吧数数多少个字凑十个吧数数多少个字凑十个吧</v>
      </c>
      <c r="E302">
        <v>2</v>
      </c>
      <c r="F302">
        <f t="shared" si="350"/>
        <v>1002</v>
      </c>
      <c r="G302" t="str">
        <f t="shared" si="350"/>
        <v>map2</v>
      </c>
      <c r="H302" t="str">
        <f t="shared" ref="H302" si="356">A303&amp;";"&amp;A304</f>
        <v>21503;21504</v>
      </c>
      <c r="I302" t="str">
        <f t="shared" si="308"/>
        <v>332;530</v>
      </c>
      <c r="J302">
        <v>25600</v>
      </c>
      <c r="K302">
        <v>3</v>
      </c>
      <c r="L302">
        <f t="shared" si="309"/>
        <v>6850</v>
      </c>
      <c r="M302">
        <v>5</v>
      </c>
      <c r="N302">
        <v>50</v>
      </c>
      <c r="O302" s="1" t="s">
        <v>257</v>
      </c>
      <c r="T302" t="str">
        <f t="shared" ref="T302:AF302" si="357">T126</f>
        <v>ui/stage/qizi1.png</v>
      </c>
      <c r="U302" t="str">
        <f t="shared" si="357"/>
        <v>ui/stage/deng1.png</v>
      </c>
      <c r="V302" t="str">
        <f t="shared" si="357"/>
        <v>2;1;3;0;(死亡次数小于1次);164;117;1</v>
      </c>
      <c r="W302" t="str">
        <f t="shared" si="357"/>
        <v>1;150;2;0;(通关时间小于150秒);103;117;1</v>
      </c>
      <c r="X302" t="str">
        <f t="shared" si="357"/>
        <v>4;25;3;0;(生命值未低于25%);146;117;1</v>
      </c>
      <c r="Y302">
        <f t="shared" si="357"/>
        <v>120</v>
      </c>
      <c r="Z302">
        <f t="shared" si="357"/>
        <v>110</v>
      </c>
      <c r="AA302" t="str">
        <f t="shared" si="357"/>
        <v>1;2;50</v>
      </c>
      <c r="AB302">
        <f t="shared" si="357"/>
        <v>1010201</v>
      </c>
      <c r="AC302">
        <f t="shared" si="357"/>
        <v>1010202</v>
      </c>
      <c r="AD302">
        <f t="shared" si="357"/>
        <v>10102</v>
      </c>
      <c r="AE302" t="str">
        <f t="shared" si="357"/>
        <v>(2,10011104);(2,10011105);(2,10011106);(2,20002203)</v>
      </c>
      <c r="AF302" t="str">
        <f t="shared" si="357"/>
        <v>(2,10011102);(2,20002402);(1,1);(1,2)</v>
      </c>
    </row>
    <row r="303" spans="1:32" x14ac:dyDescent="0.15">
      <c r="A303">
        <f t="shared" si="304"/>
        <v>21503</v>
      </c>
      <c r="B303">
        <f t="shared" si="239"/>
        <v>215</v>
      </c>
      <c r="C303" t="str">
        <f t="shared" si="305"/>
        <v>大师第十五章-3</v>
      </c>
      <c r="D303" t="str">
        <f t="shared" si="306"/>
        <v>数数多少个字凑十个吧</v>
      </c>
      <c r="E303">
        <v>2</v>
      </c>
      <c r="F303">
        <f t="shared" si="350"/>
        <v>1003</v>
      </c>
      <c r="G303" t="str">
        <f t="shared" si="350"/>
        <v>map3</v>
      </c>
      <c r="I303" t="str">
        <f t="shared" si="308"/>
        <v>332;381</v>
      </c>
      <c r="J303">
        <v>25800</v>
      </c>
      <c r="K303">
        <v>3</v>
      </c>
      <c r="L303">
        <f t="shared" si="309"/>
        <v>6900</v>
      </c>
      <c r="M303">
        <v>5</v>
      </c>
      <c r="N303">
        <v>50</v>
      </c>
      <c r="O303" s="1" t="s">
        <v>257</v>
      </c>
      <c r="T303" t="str">
        <f t="shared" ref="T303:AF303" si="358">T127</f>
        <v>ui/stage/qizi1.png</v>
      </c>
      <c r="U303" t="str">
        <f t="shared" si="358"/>
        <v>ui/stage/deng1.png</v>
      </c>
      <c r="V303" t="str">
        <f t="shared" si="358"/>
        <v>2;1;3;0;(死亡次数小于1次);164;117;1</v>
      </c>
      <c r="W303" t="str">
        <f t="shared" si="358"/>
        <v>1;150;2;0;(通关时间小于150秒);103;117;1</v>
      </c>
      <c r="X303" t="str">
        <f t="shared" si="358"/>
        <v>4;25;3;0;(生命值未低于25%);146;117;1</v>
      </c>
      <c r="Y303">
        <f t="shared" si="358"/>
        <v>140</v>
      </c>
      <c r="Z303">
        <f t="shared" si="358"/>
        <v>120</v>
      </c>
      <c r="AA303" t="str">
        <f t="shared" si="358"/>
        <v>1;2;50</v>
      </c>
      <c r="AB303">
        <f t="shared" si="358"/>
        <v>1010301</v>
      </c>
      <c r="AC303">
        <f t="shared" si="358"/>
        <v>1010302</v>
      </c>
      <c r="AD303">
        <f t="shared" si="358"/>
        <v>10103</v>
      </c>
      <c r="AE303" t="str">
        <f t="shared" si="358"/>
        <v>(2,10011101);(2,10011102);(2,10011103);(2,20001203)</v>
      </c>
      <c r="AF303" t="str">
        <f t="shared" si="358"/>
        <v>(2,10011103);(2,20002403);(1,1);(1,2)</v>
      </c>
    </row>
    <row r="304" spans="1:32" x14ac:dyDescent="0.15">
      <c r="A304">
        <f t="shared" si="304"/>
        <v>21504</v>
      </c>
      <c r="B304">
        <f t="shared" ref="B304:B354" si="359">LEFT(A304,3)*1</f>
        <v>215</v>
      </c>
      <c r="C304" t="str">
        <f t="shared" si="305"/>
        <v>大师第十五章-4</v>
      </c>
      <c r="D304" t="str">
        <f t="shared" si="306"/>
        <v>数数多少个字凑十个吧数数多少个字凑十个吧</v>
      </c>
      <c r="E304">
        <v>2</v>
      </c>
      <c r="F304">
        <f t="shared" si="350"/>
        <v>1004</v>
      </c>
      <c r="G304" t="str">
        <f t="shared" si="350"/>
        <v>map4</v>
      </c>
      <c r="H304">
        <f t="shared" ref="H304" si="360">A305</f>
        <v>21505</v>
      </c>
      <c r="I304" t="str">
        <f t="shared" si="308"/>
        <v>521;359</v>
      </c>
      <c r="J304">
        <v>26000</v>
      </c>
      <c r="K304">
        <v>3</v>
      </c>
      <c r="L304">
        <f t="shared" si="309"/>
        <v>6950</v>
      </c>
      <c r="M304">
        <v>5</v>
      </c>
      <c r="N304">
        <v>50</v>
      </c>
      <c r="O304" s="1" t="s">
        <v>257</v>
      </c>
      <c r="T304" t="str">
        <f t="shared" ref="T304:AF304" si="361">T128</f>
        <v>ui/stage/qizi1.png</v>
      </c>
      <c r="U304" t="str">
        <f t="shared" si="361"/>
        <v>ui/stage/deng1.png</v>
      </c>
      <c r="V304" t="str">
        <f t="shared" si="361"/>
        <v>2;1;3;0;(死亡次数小于1次);164;117;1</v>
      </c>
      <c r="W304" t="str">
        <f t="shared" si="361"/>
        <v>1;150;2;0;(通关时间小于150秒);103;117;1</v>
      </c>
      <c r="X304" t="str">
        <f t="shared" si="361"/>
        <v>4;25;3;0;(生命值未低于25%);146;117;1</v>
      </c>
      <c r="Y304">
        <f t="shared" si="361"/>
        <v>160</v>
      </c>
      <c r="Z304">
        <f t="shared" si="361"/>
        <v>130</v>
      </c>
      <c r="AA304" t="str">
        <f t="shared" si="361"/>
        <v>1;2;50</v>
      </c>
      <c r="AB304">
        <f t="shared" si="361"/>
        <v>1010401</v>
      </c>
      <c r="AC304">
        <f t="shared" si="361"/>
        <v>1010402</v>
      </c>
      <c r="AD304">
        <f t="shared" si="361"/>
        <v>10104</v>
      </c>
      <c r="AE304" t="str">
        <f t="shared" si="361"/>
        <v>(2,10011101);(2,10011102);(2,10011103);(2,20001203)</v>
      </c>
      <c r="AF304" t="str">
        <f t="shared" si="361"/>
        <v>(2,10011104);(2,20002404);(1,1);(1,2)</v>
      </c>
    </row>
    <row r="305" spans="1:32" x14ac:dyDescent="0.15">
      <c r="A305">
        <f t="shared" si="304"/>
        <v>21505</v>
      </c>
      <c r="B305">
        <f t="shared" si="359"/>
        <v>215</v>
      </c>
      <c r="C305" t="str">
        <f t="shared" si="305"/>
        <v>大师第十五章-5</v>
      </c>
      <c r="D305" t="str">
        <f t="shared" si="306"/>
        <v>数数多少个字凑十个吧数数多少个字凑十个吧数数多少个字凑十个吧</v>
      </c>
      <c r="E305">
        <v>2</v>
      </c>
      <c r="F305">
        <f t="shared" si="350"/>
        <v>1005</v>
      </c>
      <c r="G305" t="str">
        <f t="shared" si="350"/>
        <v>map5</v>
      </c>
      <c r="H305" t="str">
        <f t="shared" ref="H305" si="362">A306&amp;";"&amp;A307</f>
        <v>21506;21507</v>
      </c>
      <c r="I305" t="str">
        <f t="shared" si="308"/>
        <v>478;234</v>
      </c>
      <c r="J305">
        <v>26200</v>
      </c>
      <c r="K305">
        <v>3</v>
      </c>
      <c r="L305">
        <f t="shared" si="309"/>
        <v>7000</v>
      </c>
      <c r="M305">
        <v>5</v>
      </c>
      <c r="N305">
        <v>50</v>
      </c>
      <c r="O305" s="1" t="s">
        <v>257</v>
      </c>
      <c r="T305" t="str">
        <f t="shared" ref="T305:AF305" si="363">T129</f>
        <v>ui/stage/qizi3.png</v>
      </c>
      <c r="U305" t="str">
        <f t="shared" si="363"/>
        <v>ui/stage/deng1.png</v>
      </c>
      <c r="V305" t="str">
        <f t="shared" si="363"/>
        <v>2;1;3;0;(死亡次数小于1次);164;117;1</v>
      </c>
      <c r="W305" t="str">
        <f t="shared" si="363"/>
        <v>1;150;2;0;(通关时间小于150秒);103;117;1</v>
      </c>
      <c r="X305" t="str">
        <f t="shared" si="363"/>
        <v>4;25;3;0;(生命值未低于25%);146;117;1</v>
      </c>
      <c r="Y305">
        <f t="shared" si="363"/>
        <v>180</v>
      </c>
      <c r="Z305">
        <f t="shared" si="363"/>
        <v>140</v>
      </c>
      <c r="AA305" t="str">
        <f t="shared" si="363"/>
        <v>1;2;50</v>
      </c>
      <c r="AB305">
        <f t="shared" si="363"/>
        <v>1010501</v>
      </c>
      <c r="AC305">
        <f t="shared" si="363"/>
        <v>1010502</v>
      </c>
      <c r="AD305">
        <f t="shared" si="363"/>
        <v>10105</v>
      </c>
      <c r="AE305" t="str">
        <f t="shared" si="363"/>
        <v>(2,10011101);(2,10011102);(2,10011103);(2,20001203)</v>
      </c>
      <c r="AF305" t="str">
        <f t="shared" si="363"/>
        <v>(2,10011101);(2,20002401);(1,1);(1,2)</v>
      </c>
    </row>
    <row r="306" spans="1:32" x14ac:dyDescent="0.15">
      <c r="A306">
        <f t="shared" si="304"/>
        <v>21506</v>
      </c>
      <c r="B306">
        <f t="shared" si="359"/>
        <v>215</v>
      </c>
      <c r="C306" t="str">
        <f t="shared" si="305"/>
        <v>大师第十五章-6</v>
      </c>
      <c r="D306" t="str">
        <f t="shared" si="306"/>
        <v>数数多少个字凑十个吧数数多少个字凑十个吧数数多少个字凑十个吧数数多少个字凑十个吧</v>
      </c>
      <c r="E306">
        <v>2</v>
      </c>
      <c r="F306">
        <f t="shared" si="350"/>
        <v>1006</v>
      </c>
      <c r="G306" t="str">
        <f t="shared" si="350"/>
        <v>map6</v>
      </c>
      <c r="I306" t="str">
        <f t="shared" si="308"/>
        <v>627;246</v>
      </c>
      <c r="J306">
        <v>26400</v>
      </c>
      <c r="K306">
        <v>3</v>
      </c>
      <c r="L306">
        <f t="shared" si="309"/>
        <v>7050</v>
      </c>
      <c r="M306">
        <v>5</v>
      </c>
      <c r="N306">
        <v>50</v>
      </c>
      <c r="O306" s="1" t="s">
        <v>257</v>
      </c>
      <c r="T306" t="str">
        <f t="shared" ref="T306:AF306" si="364">T130</f>
        <v>ui/stage/qizi1.png</v>
      </c>
      <c r="U306" t="str">
        <f t="shared" si="364"/>
        <v>ui/stage/deng1.png</v>
      </c>
      <c r="V306" t="str">
        <f t="shared" si="364"/>
        <v>2;1;3;0;(死亡次数小于1次);164;117;1</v>
      </c>
      <c r="W306" t="str">
        <f t="shared" si="364"/>
        <v>1;150;2;0;(通关时间小于150秒);103;117;1</v>
      </c>
      <c r="X306" t="str">
        <f t="shared" si="364"/>
        <v>4;25;3;0;(生命值未低于25%);146;117;1</v>
      </c>
      <c r="Y306">
        <f t="shared" si="364"/>
        <v>200</v>
      </c>
      <c r="Z306">
        <f t="shared" si="364"/>
        <v>150</v>
      </c>
      <c r="AA306" t="str">
        <f t="shared" si="364"/>
        <v>1;2;50</v>
      </c>
      <c r="AB306">
        <f t="shared" si="364"/>
        <v>1010601</v>
      </c>
      <c r="AC306">
        <f t="shared" si="364"/>
        <v>1010602</v>
      </c>
      <c r="AD306">
        <f t="shared" si="364"/>
        <v>10106</v>
      </c>
      <c r="AE306" t="str">
        <f t="shared" si="364"/>
        <v>(2,10011101);(2,10011102);(2,10011103);(2,20001203)</v>
      </c>
      <c r="AF306" t="str">
        <f t="shared" si="364"/>
        <v>(2,10011101);(2,20002401);(1,1);(1,2)</v>
      </c>
    </row>
    <row r="307" spans="1:32" x14ac:dyDescent="0.15">
      <c r="A307">
        <f t="shared" ref="A307:A338" si="365">A131+10000</f>
        <v>21507</v>
      </c>
      <c r="B307">
        <f t="shared" si="359"/>
        <v>215</v>
      </c>
      <c r="C307" t="str">
        <f t="shared" ref="C307:C338" si="366">"大师"&amp;C131</f>
        <v>大师第十五章-7</v>
      </c>
      <c r="D307" t="str">
        <f t="shared" ref="D307:D338" si="367">D131</f>
        <v>数数多少个字凑十个吧</v>
      </c>
      <c r="E307">
        <v>2</v>
      </c>
      <c r="F307">
        <f t="shared" si="350"/>
        <v>1007</v>
      </c>
      <c r="G307" t="str">
        <f t="shared" si="350"/>
        <v>map7</v>
      </c>
      <c r="H307">
        <f t="shared" ref="H307" si="368">A308</f>
        <v>21508</v>
      </c>
      <c r="I307" t="str">
        <f t="shared" ref="I307:I338" si="369">I131</f>
        <v>660;408</v>
      </c>
      <c r="J307">
        <v>26600</v>
      </c>
      <c r="K307">
        <v>3</v>
      </c>
      <c r="L307">
        <f t="shared" ref="L307:L338" si="370">L131</f>
        <v>7100</v>
      </c>
      <c r="M307">
        <v>5</v>
      </c>
      <c r="N307">
        <v>50</v>
      </c>
      <c r="O307" s="1" t="s">
        <v>257</v>
      </c>
      <c r="T307" t="str">
        <f t="shared" ref="T307:AF307" si="371">T131</f>
        <v>ui/stage/qizi1.png</v>
      </c>
      <c r="U307" t="str">
        <f t="shared" si="371"/>
        <v>ui/stage/deng1.png</v>
      </c>
      <c r="V307" t="str">
        <f t="shared" si="371"/>
        <v>2;1;3;0;(死亡次数小于1次);164;117;1</v>
      </c>
      <c r="W307" t="str">
        <f t="shared" si="371"/>
        <v>1;150;2;0;(通关时间小于150秒);103;117;1</v>
      </c>
      <c r="X307" t="str">
        <f t="shared" si="371"/>
        <v>4;25;3;0;(生命值未低于25%);146;117;1</v>
      </c>
      <c r="Y307">
        <f t="shared" si="371"/>
        <v>220</v>
      </c>
      <c r="Z307">
        <f t="shared" si="371"/>
        <v>160</v>
      </c>
      <c r="AA307" t="str">
        <f t="shared" si="371"/>
        <v>1;2;50</v>
      </c>
      <c r="AB307">
        <f t="shared" si="371"/>
        <v>1010701</v>
      </c>
      <c r="AC307">
        <f t="shared" si="371"/>
        <v>1010702</v>
      </c>
      <c r="AD307">
        <f t="shared" si="371"/>
        <v>10107</v>
      </c>
      <c r="AE307" t="str">
        <f t="shared" si="371"/>
        <v>(2,10011104);(2,10011105);(2,10011106);(2,20002203)</v>
      </c>
      <c r="AF307" t="str">
        <f t="shared" si="371"/>
        <v>(2,10011101);(2,20002401);(1,1);(1,2)</v>
      </c>
    </row>
    <row r="308" spans="1:32" x14ac:dyDescent="0.15">
      <c r="A308">
        <f t="shared" si="365"/>
        <v>21508</v>
      </c>
      <c r="B308">
        <f t="shared" si="359"/>
        <v>215</v>
      </c>
      <c r="C308" t="str">
        <f t="shared" si="366"/>
        <v>大师第十五章-8</v>
      </c>
      <c r="D308" t="str">
        <f t="shared" si="367"/>
        <v>数数多少个字凑十个吧数数多少个字凑十个吧</v>
      </c>
      <c r="E308">
        <v>2</v>
      </c>
      <c r="F308">
        <f t="shared" si="350"/>
        <v>1008</v>
      </c>
      <c r="G308" t="str">
        <f t="shared" si="350"/>
        <v>map8</v>
      </c>
      <c r="H308" t="str">
        <f t="shared" ref="H308" si="372">A309&amp;";"&amp;A310</f>
        <v>21509;21601</v>
      </c>
      <c r="I308" t="str">
        <f t="shared" si="369"/>
        <v>827;328</v>
      </c>
      <c r="J308">
        <v>26800</v>
      </c>
      <c r="K308">
        <v>3</v>
      </c>
      <c r="L308">
        <f t="shared" si="370"/>
        <v>7150</v>
      </c>
      <c r="M308">
        <v>5</v>
      </c>
      <c r="N308">
        <v>50</v>
      </c>
      <c r="O308" s="1" t="s">
        <v>257</v>
      </c>
      <c r="T308" t="str">
        <f t="shared" ref="T308:AF308" si="373">T132</f>
        <v>ui/stage/qizi1.png</v>
      </c>
      <c r="U308" t="str">
        <f t="shared" si="373"/>
        <v>ui/stage/deng1.png</v>
      </c>
      <c r="V308" t="str">
        <f t="shared" si="373"/>
        <v>2;1;3;0;(死亡次数小于1次);164;117;1</v>
      </c>
      <c r="W308" t="str">
        <f t="shared" si="373"/>
        <v>1;150;2;0;(通关时间小于150秒);103;117;1</v>
      </c>
      <c r="X308" t="str">
        <f t="shared" si="373"/>
        <v>4;25;3;0;(生命值未低于25%);146;117;1</v>
      </c>
      <c r="Y308">
        <f t="shared" si="373"/>
        <v>240</v>
      </c>
      <c r="Z308">
        <f t="shared" si="373"/>
        <v>170</v>
      </c>
      <c r="AA308" t="str">
        <f t="shared" si="373"/>
        <v>1;2;50</v>
      </c>
      <c r="AB308">
        <f t="shared" si="373"/>
        <v>1010801</v>
      </c>
      <c r="AC308">
        <f t="shared" si="373"/>
        <v>1010802</v>
      </c>
      <c r="AD308">
        <f t="shared" si="373"/>
        <v>10108</v>
      </c>
      <c r="AE308" t="str">
        <f t="shared" si="373"/>
        <v>(2,10011101);(2,10011102);(2,10011103);(2,20001203)</v>
      </c>
      <c r="AF308" t="str">
        <f t="shared" si="373"/>
        <v>(2,10011101);(2,20002401);(1,1);(1,2)</v>
      </c>
    </row>
    <row r="309" spans="1:32" x14ac:dyDescent="0.15">
      <c r="A309">
        <f t="shared" si="365"/>
        <v>21509</v>
      </c>
      <c r="B309">
        <f t="shared" si="359"/>
        <v>215</v>
      </c>
      <c r="C309" t="str">
        <f t="shared" si="366"/>
        <v>大师第十五章-9</v>
      </c>
      <c r="D309" t="str">
        <f t="shared" si="367"/>
        <v>数数多少个字凑十个吧数数多少个字凑十个吧数数多少个字凑十个吧</v>
      </c>
      <c r="E309">
        <v>2</v>
      </c>
      <c r="F309">
        <f t="shared" si="350"/>
        <v>1009</v>
      </c>
      <c r="G309" t="str">
        <f t="shared" si="350"/>
        <v>map9</v>
      </c>
      <c r="I309" t="str">
        <f t="shared" si="369"/>
        <v>860;177</v>
      </c>
      <c r="J309">
        <v>27000</v>
      </c>
      <c r="K309">
        <v>3</v>
      </c>
      <c r="L309">
        <f t="shared" si="370"/>
        <v>7200</v>
      </c>
      <c r="M309">
        <v>5</v>
      </c>
      <c r="N309">
        <v>50</v>
      </c>
      <c r="O309" s="1" t="s">
        <v>257</v>
      </c>
      <c r="T309" t="str">
        <f t="shared" ref="T309:AF309" si="374">T133</f>
        <v>ui/stage/qizi3.png</v>
      </c>
      <c r="U309" t="str">
        <f t="shared" si="374"/>
        <v>ui/stage/deng1.png</v>
      </c>
      <c r="V309" t="str">
        <f t="shared" si="374"/>
        <v>2;1;3;0;(死亡次数小于1次);164;117;1</v>
      </c>
      <c r="W309" t="str">
        <f t="shared" si="374"/>
        <v>1;150;2;0;(通关时间小于150秒);103;117;1</v>
      </c>
      <c r="X309" t="str">
        <f t="shared" si="374"/>
        <v>4;25;3;0;(生命值未低于25%);146;117;1</v>
      </c>
      <c r="Y309">
        <f t="shared" si="374"/>
        <v>260</v>
      </c>
      <c r="Z309">
        <f t="shared" si="374"/>
        <v>180</v>
      </c>
      <c r="AA309" t="str">
        <f t="shared" si="374"/>
        <v>1;2;50</v>
      </c>
      <c r="AB309">
        <f t="shared" si="374"/>
        <v>1010901</v>
      </c>
      <c r="AC309">
        <f t="shared" si="374"/>
        <v>1010902</v>
      </c>
      <c r="AD309">
        <f t="shared" si="374"/>
        <v>10109</v>
      </c>
      <c r="AE309" t="str">
        <f t="shared" si="374"/>
        <v>(2,10011101);(2,10011102);(2,10011103);(2,20001203)</v>
      </c>
      <c r="AF309" t="str">
        <f t="shared" si="374"/>
        <v>(2,10011101);(2,20002401);(1,1);(1,2)</v>
      </c>
    </row>
    <row r="310" spans="1:32" x14ac:dyDescent="0.15">
      <c r="A310">
        <f t="shared" si="365"/>
        <v>21601</v>
      </c>
      <c r="B310">
        <f t="shared" si="359"/>
        <v>216</v>
      </c>
      <c r="C310" t="str">
        <f t="shared" si="366"/>
        <v>大师第十六章-1</v>
      </c>
      <c r="D310" t="str">
        <f t="shared" si="367"/>
        <v>数数多少个字凑十个吧数数多少个字凑十个吧数数多少个字凑十个吧数数多少个字凑十个吧</v>
      </c>
      <c r="E310">
        <v>2</v>
      </c>
      <c r="F310">
        <f t="shared" si="350"/>
        <v>1001</v>
      </c>
      <c r="G310" t="str">
        <f t="shared" si="350"/>
        <v>map1</v>
      </c>
      <c r="H310">
        <f t="shared" ref="H310" si="375">A311</f>
        <v>21602</v>
      </c>
      <c r="I310" t="str">
        <f t="shared" si="369"/>
        <v>203;443</v>
      </c>
      <c r="J310">
        <v>27200</v>
      </c>
      <c r="K310">
        <v>3</v>
      </c>
      <c r="L310">
        <f t="shared" si="370"/>
        <v>7250</v>
      </c>
      <c r="M310">
        <v>5</v>
      </c>
      <c r="N310">
        <v>50</v>
      </c>
      <c r="O310" s="1" t="s">
        <v>257</v>
      </c>
      <c r="T310" t="str">
        <f t="shared" ref="T310:AF310" si="376">T134</f>
        <v>ui/stage/qizi1.png</v>
      </c>
      <c r="U310" t="str">
        <f t="shared" si="376"/>
        <v>ui/stage/deng1.png</v>
      </c>
      <c r="V310" t="str">
        <f t="shared" si="376"/>
        <v>2;1;3;0;(死亡次数小于1次);164;117;1</v>
      </c>
      <c r="W310" t="str">
        <f t="shared" si="376"/>
        <v>1;150;2;0;(通关时间小于150秒);103;117;1</v>
      </c>
      <c r="X310" t="str">
        <f t="shared" si="376"/>
        <v>4;25;3;0;(生命值未低于25%);146;117;1</v>
      </c>
      <c r="Y310">
        <f t="shared" si="376"/>
        <v>100</v>
      </c>
      <c r="Z310">
        <f t="shared" si="376"/>
        <v>100</v>
      </c>
      <c r="AA310" t="str">
        <f t="shared" si="376"/>
        <v>1;2;50</v>
      </c>
      <c r="AB310">
        <f t="shared" si="376"/>
        <v>1010101</v>
      </c>
      <c r="AC310">
        <f t="shared" si="376"/>
        <v>1010102</v>
      </c>
      <c r="AD310">
        <f t="shared" si="376"/>
        <v>10101</v>
      </c>
      <c r="AE310" t="str">
        <f t="shared" si="376"/>
        <v>(2,10011101);(2,10011102);(2,10011103);(2,20001203)</v>
      </c>
      <c r="AF310" t="str">
        <f t="shared" si="376"/>
        <v>(2,10011101);(2,20002401);(1,1);(1,2)</v>
      </c>
    </row>
    <row r="311" spans="1:32" x14ac:dyDescent="0.15">
      <c r="A311">
        <f t="shared" si="365"/>
        <v>21602</v>
      </c>
      <c r="B311">
        <f t="shared" si="359"/>
        <v>216</v>
      </c>
      <c r="C311" t="str">
        <f t="shared" si="366"/>
        <v>大师第十六章-2</v>
      </c>
      <c r="D311" t="str">
        <f t="shared" si="367"/>
        <v>数数多少个字凑十个吧</v>
      </c>
      <c r="E311">
        <v>2</v>
      </c>
      <c r="F311">
        <f t="shared" si="350"/>
        <v>1002</v>
      </c>
      <c r="G311" t="str">
        <f t="shared" si="350"/>
        <v>map2</v>
      </c>
      <c r="H311" t="str">
        <f t="shared" ref="H311" si="377">A312&amp;";"&amp;A313</f>
        <v>21603;21604</v>
      </c>
      <c r="I311" t="str">
        <f t="shared" si="369"/>
        <v>332;530</v>
      </c>
      <c r="J311">
        <v>27400</v>
      </c>
      <c r="K311">
        <v>3</v>
      </c>
      <c r="L311">
        <f t="shared" si="370"/>
        <v>7300</v>
      </c>
      <c r="M311">
        <v>5</v>
      </c>
      <c r="N311">
        <v>50</v>
      </c>
      <c r="O311" s="1" t="s">
        <v>257</v>
      </c>
      <c r="T311" t="str">
        <f t="shared" ref="T311:AF311" si="378">T135</f>
        <v>ui/stage/qizi1.png</v>
      </c>
      <c r="U311" t="str">
        <f t="shared" si="378"/>
        <v>ui/stage/deng1.png</v>
      </c>
      <c r="V311" t="str">
        <f t="shared" si="378"/>
        <v>2;1;3;0;(死亡次数小于1次);164;117;1</v>
      </c>
      <c r="W311" t="str">
        <f t="shared" si="378"/>
        <v>1;150;2;0;(通关时间小于150秒);103;117;1</v>
      </c>
      <c r="X311" t="str">
        <f t="shared" si="378"/>
        <v>4;25;3;0;(生命值未低于25%);146;117;1</v>
      </c>
      <c r="Y311">
        <f t="shared" si="378"/>
        <v>120</v>
      </c>
      <c r="Z311">
        <f t="shared" si="378"/>
        <v>110</v>
      </c>
      <c r="AA311" t="str">
        <f t="shared" si="378"/>
        <v>1;2;50</v>
      </c>
      <c r="AB311">
        <f t="shared" si="378"/>
        <v>1010201</v>
      </c>
      <c r="AC311">
        <f t="shared" si="378"/>
        <v>1010202</v>
      </c>
      <c r="AD311">
        <f t="shared" si="378"/>
        <v>10102</v>
      </c>
      <c r="AE311" t="str">
        <f t="shared" si="378"/>
        <v>(2,10011104);(2,10011105);(2,10011106);(2,20002203)</v>
      </c>
      <c r="AF311" t="str">
        <f t="shared" si="378"/>
        <v>(2,10011102);(2,20002402);(1,1);(1,2)</v>
      </c>
    </row>
    <row r="312" spans="1:32" x14ac:dyDescent="0.15">
      <c r="A312">
        <f t="shared" si="365"/>
        <v>21603</v>
      </c>
      <c r="B312">
        <f t="shared" si="359"/>
        <v>216</v>
      </c>
      <c r="C312" t="str">
        <f t="shared" si="366"/>
        <v>大师第十六章-3</v>
      </c>
      <c r="D312" t="str">
        <f t="shared" si="367"/>
        <v>数数多少个字凑十个吧数数多少个字凑十个吧</v>
      </c>
      <c r="E312">
        <v>2</v>
      </c>
      <c r="F312">
        <f t="shared" si="350"/>
        <v>1003</v>
      </c>
      <c r="G312" t="str">
        <f t="shared" si="350"/>
        <v>map3</v>
      </c>
      <c r="I312" t="str">
        <f t="shared" si="369"/>
        <v>332;381</v>
      </c>
      <c r="J312">
        <v>27600</v>
      </c>
      <c r="K312">
        <v>3</v>
      </c>
      <c r="L312">
        <f t="shared" si="370"/>
        <v>7350</v>
      </c>
      <c r="M312">
        <v>5</v>
      </c>
      <c r="N312">
        <v>50</v>
      </c>
      <c r="O312" s="1" t="s">
        <v>257</v>
      </c>
      <c r="T312" t="str">
        <f t="shared" ref="T312:AF312" si="379">T136</f>
        <v>ui/stage/qizi1.png</v>
      </c>
      <c r="U312" t="str">
        <f t="shared" si="379"/>
        <v>ui/stage/deng1.png</v>
      </c>
      <c r="V312" t="str">
        <f t="shared" si="379"/>
        <v>2;1;3;0;(死亡次数小于1次);164;117;1</v>
      </c>
      <c r="W312" t="str">
        <f t="shared" si="379"/>
        <v>1;150;2;0;(通关时间小于150秒);103;117;1</v>
      </c>
      <c r="X312" t="str">
        <f t="shared" si="379"/>
        <v>4;25;3;0;(生命值未低于25%);146;117;1</v>
      </c>
      <c r="Y312">
        <f t="shared" si="379"/>
        <v>140</v>
      </c>
      <c r="Z312">
        <f t="shared" si="379"/>
        <v>120</v>
      </c>
      <c r="AA312" t="str">
        <f t="shared" si="379"/>
        <v>1;2;50</v>
      </c>
      <c r="AB312">
        <f t="shared" si="379"/>
        <v>1010301</v>
      </c>
      <c r="AC312">
        <f t="shared" si="379"/>
        <v>1010302</v>
      </c>
      <c r="AD312">
        <f t="shared" si="379"/>
        <v>10103</v>
      </c>
      <c r="AE312" t="str">
        <f t="shared" si="379"/>
        <v>(2,10011101);(2,10011102);(2,10011103);(2,20001203)</v>
      </c>
      <c r="AF312" t="str">
        <f t="shared" si="379"/>
        <v>(2,10011103);(2,20002403);(1,1);(1,2)</v>
      </c>
    </row>
    <row r="313" spans="1:32" x14ac:dyDescent="0.15">
      <c r="A313">
        <f t="shared" si="365"/>
        <v>21604</v>
      </c>
      <c r="B313">
        <f t="shared" si="359"/>
        <v>216</v>
      </c>
      <c r="C313" t="str">
        <f t="shared" si="366"/>
        <v>大师第十六章-4</v>
      </c>
      <c r="D313" t="str">
        <f t="shared" si="367"/>
        <v>数数多少个字凑十个吧数数多少个字凑十个吧数数多少个字凑十个吧</v>
      </c>
      <c r="E313">
        <v>2</v>
      </c>
      <c r="F313">
        <f t="shared" si="350"/>
        <v>1004</v>
      </c>
      <c r="G313" t="str">
        <f t="shared" si="350"/>
        <v>map4</v>
      </c>
      <c r="H313">
        <f t="shared" ref="H313" si="380">A314</f>
        <v>21605</v>
      </c>
      <c r="I313" t="str">
        <f t="shared" si="369"/>
        <v>521;359</v>
      </c>
      <c r="J313">
        <v>27800</v>
      </c>
      <c r="K313">
        <v>3</v>
      </c>
      <c r="L313">
        <f t="shared" si="370"/>
        <v>7400</v>
      </c>
      <c r="M313">
        <v>5</v>
      </c>
      <c r="N313">
        <v>50</v>
      </c>
      <c r="O313" s="1" t="s">
        <v>257</v>
      </c>
      <c r="T313" t="str">
        <f t="shared" ref="T313:AF313" si="381">T137</f>
        <v>ui/stage/qizi1.png</v>
      </c>
      <c r="U313" t="str">
        <f t="shared" si="381"/>
        <v>ui/stage/deng1.png</v>
      </c>
      <c r="V313" t="str">
        <f t="shared" si="381"/>
        <v>2;1;3;0;(死亡次数小于1次);164;117;1</v>
      </c>
      <c r="W313" t="str">
        <f t="shared" si="381"/>
        <v>1;150;2;0;(通关时间小于150秒);103;117;1</v>
      </c>
      <c r="X313" t="str">
        <f t="shared" si="381"/>
        <v>4;25;3;0;(生命值未低于25%);146;117;1</v>
      </c>
      <c r="Y313">
        <f t="shared" si="381"/>
        <v>160</v>
      </c>
      <c r="Z313">
        <f t="shared" si="381"/>
        <v>130</v>
      </c>
      <c r="AA313" t="str">
        <f t="shared" si="381"/>
        <v>1;2;50</v>
      </c>
      <c r="AB313">
        <f t="shared" si="381"/>
        <v>1010401</v>
      </c>
      <c r="AC313">
        <f t="shared" si="381"/>
        <v>1010402</v>
      </c>
      <c r="AD313">
        <f t="shared" si="381"/>
        <v>10104</v>
      </c>
      <c r="AE313" t="str">
        <f t="shared" si="381"/>
        <v>(2,10011101);(2,10011102);(2,10011103);(2,20001203)</v>
      </c>
      <c r="AF313" t="str">
        <f t="shared" si="381"/>
        <v>(2,10011104);(2,20002404);(1,1);(1,2)</v>
      </c>
    </row>
    <row r="314" spans="1:32" x14ac:dyDescent="0.15">
      <c r="A314">
        <f t="shared" si="365"/>
        <v>21605</v>
      </c>
      <c r="B314">
        <f t="shared" si="359"/>
        <v>216</v>
      </c>
      <c r="C314" t="str">
        <f t="shared" si="366"/>
        <v>大师第十六章-5</v>
      </c>
      <c r="D314" t="str">
        <f t="shared" si="367"/>
        <v>数数多少个字凑十个吧数数多少个字凑十个吧数数多少个字凑十个吧数数多少个字凑十个吧</v>
      </c>
      <c r="E314">
        <v>2</v>
      </c>
      <c r="F314">
        <f t="shared" si="350"/>
        <v>1005</v>
      </c>
      <c r="G314" t="str">
        <f t="shared" si="350"/>
        <v>map5</v>
      </c>
      <c r="H314" t="str">
        <f t="shared" ref="H314" si="382">A315&amp;";"&amp;A316</f>
        <v>21606;21607</v>
      </c>
      <c r="I314" t="str">
        <f t="shared" si="369"/>
        <v>478;234</v>
      </c>
      <c r="J314">
        <v>28000</v>
      </c>
      <c r="K314">
        <v>3</v>
      </c>
      <c r="L314">
        <f t="shared" si="370"/>
        <v>7450</v>
      </c>
      <c r="M314">
        <v>5</v>
      </c>
      <c r="N314">
        <v>50</v>
      </c>
      <c r="O314" s="1" t="s">
        <v>257</v>
      </c>
      <c r="T314" t="str">
        <f t="shared" ref="T314:AF314" si="383">T138</f>
        <v>ui/stage/qizi3.png</v>
      </c>
      <c r="U314" t="str">
        <f t="shared" si="383"/>
        <v>ui/stage/deng1.png</v>
      </c>
      <c r="V314" t="str">
        <f t="shared" si="383"/>
        <v>2;1;3;0;(死亡次数小于1次);164;117;1</v>
      </c>
      <c r="W314" t="str">
        <f t="shared" si="383"/>
        <v>1;150;2;0;(通关时间小于150秒);103;117;1</v>
      </c>
      <c r="X314" t="str">
        <f t="shared" si="383"/>
        <v>4;25;3;0;(生命值未低于25%);146;117;1</v>
      </c>
      <c r="Y314">
        <f t="shared" si="383"/>
        <v>180</v>
      </c>
      <c r="Z314">
        <f t="shared" si="383"/>
        <v>140</v>
      </c>
      <c r="AA314" t="str">
        <f t="shared" si="383"/>
        <v>1;2;50</v>
      </c>
      <c r="AB314">
        <f t="shared" si="383"/>
        <v>1010501</v>
      </c>
      <c r="AC314">
        <f t="shared" si="383"/>
        <v>1010502</v>
      </c>
      <c r="AD314">
        <f t="shared" si="383"/>
        <v>10105</v>
      </c>
      <c r="AE314" t="str">
        <f t="shared" si="383"/>
        <v>(2,10011101);(2,10011102);(2,10011103);(2,20001203)</v>
      </c>
      <c r="AF314" t="str">
        <f t="shared" si="383"/>
        <v>(2,10011101);(2,20002401);(1,1);(1,2)</v>
      </c>
    </row>
    <row r="315" spans="1:32" x14ac:dyDescent="0.15">
      <c r="A315">
        <f t="shared" si="365"/>
        <v>21606</v>
      </c>
      <c r="B315">
        <f t="shared" si="359"/>
        <v>216</v>
      </c>
      <c r="C315" t="str">
        <f t="shared" si="366"/>
        <v>大师第十六章-6</v>
      </c>
      <c r="D315" t="str">
        <f t="shared" si="367"/>
        <v>数数多少个字凑十个吧</v>
      </c>
      <c r="E315">
        <v>2</v>
      </c>
      <c r="F315">
        <f t="shared" si="350"/>
        <v>1006</v>
      </c>
      <c r="G315" t="str">
        <f t="shared" si="350"/>
        <v>map6</v>
      </c>
      <c r="I315" t="str">
        <f t="shared" si="369"/>
        <v>627;246</v>
      </c>
      <c r="J315">
        <v>28200</v>
      </c>
      <c r="K315">
        <v>3</v>
      </c>
      <c r="L315">
        <f t="shared" si="370"/>
        <v>7500</v>
      </c>
      <c r="M315">
        <v>5</v>
      </c>
      <c r="N315">
        <v>50</v>
      </c>
      <c r="O315" s="1" t="s">
        <v>257</v>
      </c>
      <c r="T315" t="str">
        <f t="shared" ref="T315:AF315" si="384">T139</f>
        <v>ui/stage/qizi1.png</v>
      </c>
      <c r="U315" t="str">
        <f t="shared" si="384"/>
        <v>ui/stage/deng1.png</v>
      </c>
      <c r="V315" t="str">
        <f t="shared" si="384"/>
        <v>2;1;3;0;(死亡次数小于1次);164;117;1</v>
      </c>
      <c r="W315" t="str">
        <f t="shared" si="384"/>
        <v>1;150;2;0;(通关时间小于150秒);103;117;1</v>
      </c>
      <c r="X315" t="str">
        <f t="shared" si="384"/>
        <v>4;25;3;0;(生命值未低于25%);146;117;1</v>
      </c>
      <c r="Y315">
        <f t="shared" si="384"/>
        <v>200</v>
      </c>
      <c r="Z315">
        <f t="shared" si="384"/>
        <v>150</v>
      </c>
      <c r="AA315" t="str">
        <f t="shared" si="384"/>
        <v>1;2;50</v>
      </c>
      <c r="AB315">
        <f t="shared" si="384"/>
        <v>1010601</v>
      </c>
      <c r="AC315">
        <f t="shared" si="384"/>
        <v>1010602</v>
      </c>
      <c r="AD315">
        <f t="shared" si="384"/>
        <v>10106</v>
      </c>
      <c r="AE315" t="str">
        <f t="shared" si="384"/>
        <v>(2,10011101);(2,10011102);(2,10011103);(2,20001203)</v>
      </c>
      <c r="AF315" t="str">
        <f t="shared" si="384"/>
        <v>(2,10011101);(2,20002401);(1,1);(1,2)</v>
      </c>
    </row>
    <row r="316" spans="1:32" x14ac:dyDescent="0.15">
      <c r="A316">
        <f t="shared" si="365"/>
        <v>21607</v>
      </c>
      <c r="B316">
        <f t="shared" si="359"/>
        <v>216</v>
      </c>
      <c r="C316" t="str">
        <f t="shared" si="366"/>
        <v>大师第十六章-7</v>
      </c>
      <c r="D316" t="str">
        <f t="shared" si="367"/>
        <v>数数多少个字凑十个吧数数多少个字凑十个吧</v>
      </c>
      <c r="E316">
        <v>2</v>
      </c>
      <c r="F316">
        <f t="shared" si="350"/>
        <v>1007</v>
      </c>
      <c r="G316" t="str">
        <f t="shared" si="350"/>
        <v>map7</v>
      </c>
      <c r="H316">
        <f t="shared" ref="H316" si="385">A317</f>
        <v>21608</v>
      </c>
      <c r="I316" t="str">
        <f t="shared" si="369"/>
        <v>660;408</v>
      </c>
      <c r="J316">
        <v>28400</v>
      </c>
      <c r="K316">
        <v>3</v>
      </c>
      <c r="L316">
        <f t="shared" si="370"/>
        <v>7550</v>
      </c>
      <c r="M316">
        <v>5</v>
      </c>
      <c r="N316">
        <v>50</v>
      </c>
      <c r="O316" s="1" t="s">
        <v>257</v>
      </c>
      <c r="T316" t="str">
        <f t="shared" ref="T316:AF316" si="386">T140</f>
        <v>ui/stage/qizi1.png</v>
      </c>
      <c r="U316" t="str">
        <f t="shared" si="386"/>
        <v>ui/stage/deng1.png</v>
      </c>
      <c r="V316" t="str">
        <f t="shared" si="386"/>
        <v>2;1;3;0;(死亡次数小于1次);164;117;1</v>
      </c>
      <c r="W316" t="str">
        <f t="shared" si="386"/>
        <v>1;150;2;0;(通关时间小于150秒);103;117;1</v>
      </c>
      <c r="X316" t="str">
        <f t="shared" si="386"/>
        <v>4;25;3;0;(生命值未低于25%);146;117;1</v>
      </c>
      <c r="Y316">
        <f t="shared" si="386"/>
        <v>220</v>
      </c>
      <c r="Z316">
        <f t="shared" si="386"/>
        <v>160</v>
      </c>
      <c r="AA316" t="str">
        <f t="shared" si="386"/>
        <v>1;2;50</v>
      </c>
      <c r="AB316">
        <f t="shared" si="386"/>
        <v>1010701</v>
      </c>
      <c r="AC316">
        <f t="shared" si="386"/>
        <v>1010702</v>
      </c>
      <c r="AD316">
        <f t="shared" si="386"/>
        <v>10107</v>
      </c>
      <c r="AE316" t="str">
        <f t="shared" si="386"/>
        <v>(2,10011104);(2,10011105);(2,10011106);(2,20002203)</v>
      </c>
      <c r="AF316" t="str">
        <f t="shared" si="386"/>
        <v>(2,10011101);(2,20002401);(1,1);(1,2)</v>
      </c>
    </row>
    <row r="317" spans="1:32" x14ac:dyDescent="0.15">
      <c r="A317">
        <f t="shared" si="365"/>
        <v>21608</v>
      </c>
      <c r="B317">
        <f t="shared" si="359"/>
        <v>216</v>
      </c>
      <c r="C317" t="str">
        <f t="shared" si="366"/>
        <v>大师第十六章-8</v>
      </c>
      <c r="D317" t="str">
        <f t="shared" si="367"/>
        <v>数数多少个字凑十个吧数数多少个字凑十个吧数数多少个字凑十个吧</v>
      </c>
      <c r="E317">
        <v>2</v>
      </c>
      <c r="F317">
        <f t="shared" si="350"/>
        <v>1008</v>
      </c>
      <c r="G317" t="str">
        <f t="shared" si="350"/>
        <v>map8</v>
      </c>
      <c r="H317" t="str">
        <f t="shared" ref="H317" si="387">A318&amp;";"&amp;A319</f>
        <v>21609;21701</v>
      </c>
      <c r="I317" t="str">
        <f t="shared" si="369"/>
        <v>827;328</v>
      </c>
      <c r="J317">
        <v>28600</v>
      </c>
      <c r="K317">
        <v>3</v>
      </c>
      <c r="L317">
        <f t="shared" si="370"/>
        <v>7600</v>
      </c>
      <c r="M317">
        <v>5</v>
      </c>
      <c r="N317">
        <v>50</v>
      </c>
      <c r="O317" s="1" t="s">
        <v>257</v>
      </c>
      <c r="T317" t="str">
        <f t="shared" ref="T317:AF317" si="388">T141</f>
        <v>ui/stage/qizi1.png</v>
      </c>
      <c r="U317" t="str">
        <f t="shared" si="388"/>
        <v>ui/stage/deng1.png</v>
      </c>
      <c r="V317" t="str">
        <f t="shared" si="388"/>
        <v>2;1;3;0;(死亡次数小于1次);164;117;1</v>
      </c>
      <c r="W317" t="str">
        <f t="shared" si="388"/>
        <v>1;150;2;0;(通关时间小于150秒);103;117;1</v>
      </c>
      <c r="X317" t="str">
        <f t="shared" si="388"/>
        <v>4;25;3;0;(生命值未低于25%);146;117;1</v>
      </c>
      <c r="Y317">
        <f t="shared" si="388"/>
        <v>240</v>
      </c>
      <c r="Z317">
        <f t="shared" si="388"/>
        <v>170</v>
      </c>
      <c r="AA317" t="str">
        <f t="shared" si="388"/>
        <v>1;2;50</v>
      </c>
      <c r="AB317">
        <f t="shared" si="388"/>
        <v>1010801</v>
      </c>
      <c r="AC317">
        <f t="shared" si="388"/>
        <v>1010802</v>
      </c>
      <c r="AD317">
        <f t="shared" si="388"/>
        <v>10108</v>
      </c>
      <c r="AE317" t="str">
        <f t="shared" si="388"/>
        <v>(2,10011101);(2,10011102);(2,10011103);(2,20001203)</v>
      </c>
      <c r="AF317" t="str">
        <f t="shared" si="388"/>
        <v>(2,10011101);(2,20002401);(1,1);(1,2)</v>
      </c>
    </row>
    <row r="318" spans="1:32" x14ac:dyDescent="0.15">
      <c r="A318">
        <f t="shared" si="365"/>
        <v>21609</v>
      </c>
      <c r="B318">
        <f t="shared" si="359"/>
        <v>216</v>
      </c>
      <c r="C318" t="str">
        <f t="shared" si="366"/>
        <v>大师第十六章-9</v>
      </c>
      <c r="D318" t="str">
        <f t="shared" si="367"/>
        <v>数数多少个字凑十个吧数数多少个字凑十个吧数数多少个字凑十个吧数数多少个字凑十个吧</v>
      </c>
      <c r="E318">
        <v>2</v>
      </c>
      <c r="F318">
        <f t="shared" si="350"/>
        <v>1009</v>
      </c>
      <c r="G318" t="str">
        <f t="shared" si="350"/>
        <v>map9</v>
      </c>
      <c r="I318" t="str">
        <f t="shared" si="369"/>
        <v>860;177</v>
      </c>
      <c r="J318">
        <v>28800</v>
      </c>
      <c r="K318">
        <v>3</v>
      </c>
      <c r="L318">
        <f t="shared" si="370"/>
        <v>7650</v>
      </c>
      <c r="M318">
        <v>5</v>
      </c>
      <c r="N318">
        <v>50</v>
      </c>
      <c r="O318" s="1" t="s">
        <v>257</v>
      </c>
      <c r="T318" t="str">
        <f t="shared" ref="T318:AF318" si="389">T142</f>
        <v>ui/stage/qizi3.png</v>
      </c>
      <c r="U318" t="str">
        <f t="shared" si="389"/>
        <v>ui/stage/deng1.png</v>
      </c>
      <c r="V318" t="str">
        <f t="shared" si="389"/>
        <v>2;1;3;0;(死亡次数小于1次);164;117;1</v>
      </c>
      <c r="W318" t="str">
        <f t="shared" si="389"/>
        <v>1;150;2;0;(通关时间小于150秒);103;117;1</v>
      </c>
      <c r="X318" t="str">
        <f t="shared" si="389"/>
        <v>4;25;3;0;(生命值未低于25%);146;117;1</v>
      </c>
      <c r="Y318">
        <f t="shared" si="389"/>
        <v>260</v>
      </c>
      <c r="Z318">
        <f t="shared" si="389"/>
        <v>180</v>
      </c>
      <c r="AA318" t="str">
        <f t="shared" si="389"/>
        <v>1;2;50</v>
      </c>
      <c r="AB318">
        <f t="shared" si="389"/>
        <v>1010901</v>
      </c>
      <c r="AC318">
        <f t="shared" si="389"/>
        <v>1010902</v>
      </c>
      <c r="AD318">
        <f t="shared" si="389"/>
        <v>10109</v>
      </c>
      <c r="AE318" t="str">
        <f t="shared" si="389"/>
        <v>(2,10011101);(2,10011102);(2,10011103);(2,20001203)</v>
      </c>
      <c r="AF318" t="str">
        <f t="shared" si="389"/>
        <v>(2,10011101);(2,20002401);(1,1);(1,2)</v>
      </c>
    </row>
    <row r="319" spans="1:32" x14ac:dyDescent="0.15">
      <c r="A319">
        <f t="shared" si="365"/>
        <v>21701</v>
      </c>
      <c r="B319">
        <f t="shared" si="359"/>
        <v>217</v>
      </c>
      <c r="C319" t="str">
        <f t="shared" si="366"/>
        <v>大师第十七章-1</v>
      </c>
      <c r="D319" t="str">
        <f t="shared" si="367"/>
        <v>数数多少个字凑十个吧</v>
      </c>
      <c r="E319">
        <v>2</v>
      </c>
      <c r="F319">
        <f t="shared" ref="F319:G338" si="390">F143</f>
        <v>1001</v>
      </c>
      <c r="G319" t="str">
        <f t="shared" si="390"/>
        <v>map1</v>
      </c>
      <c r="H319">
        <f t="shared" ref="H319" si="391">A320</f>
        <v>21702</v>
      </c>
      <c r="I319" t="str">
        <f t="shared" si="369"/>
        <v>203;443</v>
      </c>
      <c r="J319">
        <v>29000</v>
      </c>
      <c r="K319">
        <v>3</v>
      </c>
      <c r="L319">
        <f t="shared" si="370"/>
        <v>7700</v>
      </c>
      <c r="M319">
        <v>5</v>
      </c>
      <c r="N319">
        <v>50</v>
      </c>
      <c r="O319" s="1" t="s">
        <v>257</v>
      </c>
      <c r="T319" t="str">
        <f t="shared" ref="T319:AF319" si="392">T143</f>
        <v>ui/stage/qizi1.png</v>
      </c>
      <c r="U319" t="str">
        <f t="shared" si="392"/>
        <v>ui/stage/deng1.png</v>
      </c>
      <c r="V319" t="str">
        <f t="shared" si="392"/>
        <v>2;1;3;0;(死亡次数小于1次);164;117;1</v>
      </c>
      <c r="W319" t="str">
        <f t="shared" si="392"/>
        <v>1;150;2;0;(通关时间小于150秒);103;117;1</v>
      </c>
      <c r="X319" t="str">
        <f t="shared" si="392"/>
        <v>4;25;3;0;(生命值未低于25%);146;117;1</v>
      </c>
      <c r="Y319">
        <f t="shared" si="392"/>
        <v>100</v>
      </c>
      <c r="Z319">
        <f t="shared" si="392"/>
        <v>100</v>
      </c>
      <c r="AA319" t="str">
        <f t="shared" si="392"/>
        <v>1;2;50</v>
      </c>
      <c r="AB319">
        <f t="shared" si="392"/>
        <v>1010101</v>
      </c>
      <c r="AC319">
        <f t="shared" si="392"/>
        <v>1010102</v>
      </c>
      <c r="AD319">
        <f t="shared" si="392"/>
        <v>10101</v>
      </c>
      <c r="AE319" t="str">
        <f t="shared" si="392"/>
        <v>(2,10011101);(2,10011102);(2,10011103);(2,20001203)</v>
      </c>
      <c r="AF319" t="str">
        <f t="shared" si="392"/>
        <v>(2,10011101);(2,20002401);(1,1);(1,2)</v>
      </c>
    </row>
    <row r="320" spans="1:32" x14ac:dyDescent="0.15">
      <c r="A320">
        <f t="shared" si="365"/>
        <v>21702</v>
      </c>
      <c r="B320">
        <f t="shared" si="359"/>
        <v>217</v>
      </c>
      <c r="C320" t="str">
        <f t="shared" si="366"/>
        <v>大师第十七章-2</v>
      </c>
      <c r="D320" t="str">
        <f t="shared" si="367"/>
        <v>数数多少个字凑十个吧数数多少个字凑十个吧</v>
      </c>
      <c r="E320">
        <v>2</v>
      </c>
      <c r="F320">
        <f t="shared" si="390"/>
        <v>1002</v>
      </c>
      <c r="G320" t="str">
        <f t="shared" si="390"/>
        <v>map2</v>
      </c>
      <c r="H320" t="str">
        <f t="shared" ref="H320" si="393">A321&amp;";"&amp;A322</f>
        <v>21703;21704</v>
      </c>
      <c r="I320" t="str">
        <f t="shared" si="369"/>
        <v>332;530</v>
      </c>
      <c r="J320">
        <v>29200</v>
      </c>
      <c r="K320">
        <v>3</v>
      </c>
      <c r="L320">
        <f t="shared" si="370"/>
        <v>7750</v>
      </c>
      <c r="M320">
        <v>5</v>
      </c>
      <c r="N320">
        <v>50</v>
      </c>
      <c r="O320" s="1" t="s">
        <v>257</v>
      </c>
      <c r="T320" t="str">
        <f t="shared" ref="T320:AF320" si="394">T144</f>
        <v>ui/stage/qizi1.png</v>
      </c>
      <c r="U320" t="str">
        <f t="shared" si="394"/>
        <v>ui/stage/deng1.png</v>
      </c>
      <c r="V320" t="str">
        <f t="shared" si="394"/>
        <v>2;1;3;0;(死亡次数小于1次);164;117;1</v>
      </c>
      <c r="W320" t="str">
        <f t="shared" si="394"/>
        <v>1;150;2;0;(通关时间小于150秒);103;117;1</v>
      </c>
      <c r="X320" t="str">
        <f t="shared" si="394"/>
        <v>4;25;3;0;(生命值未低于25%);146;117;1</v>
      </c>
      <c r="Y320">
        <f t="shared" si="394"/>
        <v>120</v>
      </c>
      <c r="Z320">
        <f t="shared" si="394"/>
        <v>110</v>
      </c>
      <c r="AA320" t="str">
        <f t="shared" si="394"/>
        <v>1;2;50</v>
      </c>
      <c r="AB320">
        <f t="shared" si="394"/>
        <v>1010201</v>
      </c>
      <c r="AC320">
        <f t="shared" si="394"/>
        <v>1010202</v>
      </c>
      <c r="AD320">
        <f t="shared" si="394"/>
        <v>10102</v>
      </c>
      <c r="AE320" t="str">
        <f t="shared" si="394"/>
        <v>(2,10011104);(2,10011105);(2,10011106);(2,20002203)</v>
      </c>
      <c r="AF320" t="str">
        <f t="shared" si="394"/>
        <v>(2,10011102);(2,20002402);(1,1);(1,2)</v>
      </c>
    </row>
    <row r="321" spans="1:32" x14ac:dyDescent="0.15">
      <c r="A321">
        <f t="shared" si="365"/>
        <v>21703</v>
      </c>
      <c r="B321">
        <f t="shared" si="359"/>
        <v>217</v>
      </c>
      <c r="C321" t="str">
        <f t="shared" si="366"/>
        <v>大师第十七章-3</v>
      </c>
      <c r="D321" t="str">
        <f t="shared" si="367"/>
        <v>数数多少个字凑十个吧数数多少个字凑十个吧数数多少个字凑十个吧</v>
      </c>
      <c r="E321">
        <v>2</v>
      </c>
      <c r="F321">
        <f t="shared" si="390"/>
        <v>1003</v>
      </c>
      <c r="G321" t="str">
        <f t="shared" si="390"/>
        <v>map3</v>
      </c>
      <c r="I321" t="str">
        <f t="shared" si="369"/>
        <v>332;381</v>
      </c>
      <c r="J321">
        <v>29400</v>
      </c>
      <c r="K321">
        <v>3</v>
      </c>
      <c r="L321">
        <f t="shared" si="370"/>
        <v>7800</v>
      </c>
      <c r="M321">
        <v>5</v>
      </c>
      <c r="N321">
        <v>50</v>
      </c>
      <c r="O321" s="1" t="s">
        <v>257</v>
      </c>
      <c r="T321" t="str">
        <f t="shared" ref="T321:AF321" si="395">T145</f>
        <v>ui/stage/qizi1.png</v>
      </c>
      <c r="U321" t="str">
        <f t="shared" si="395"/>
        <v>ui/stage/deng1.png</v>
      </c>
      <c r="V321" t="str">
        <f t="shared" si="395"/>
        <v>2;1;3;0;(死亡次数小于1次);164;117;1</v>
      </c>
      <c r="W321" t="str">
        <f t="shared" si="395"/>
        <v>1;150;2;0;(通关时间小于150秒);103;117;1</v>
      </c>
      <c r="X321" t="str">
        <f t="shared" si="395"/>
        <v>4;25;3;0;(生命值未低于25%);146;117;1</v>
      </c>
      <c r="Y321">
        <f t="shared" si="395"/>
        <v>140</v>
      </c>
      <c r="Z321">
        <f t="shared" si="395"/>
        <v>120</v>
      </c>
      <c r="AA321" t="str">
        <f t="shared" si="395"/>
        <v>1;2;50</v>
      </c>
      <c r="AB321">
        <f t="shared" si="395"/>
        <v>1010301</v>
      </c>
      <c r="AC321">
        <f t="shared" si="395"/>
        <v>1010302</v>
      </c>
      <c r="AD321">
        <f t="shared" si="395"/>
        <v>10103</v>
      </c>
      <c r="AE321" t="str">
        <f t="shared" si="395"/>
        <v>(2,10011101);(2,10011102);(2,10011103);(2,20001203)</v>
      </c>
      <c r="AF321" t="str">
        <f t="shared" si="395"/>
        <v>(2,10011103);(2,20002403);(1,1);(1,2)</v>
      </c>
    </row>
    <row r="322" spans="1:32" x14ac:dyDescent="0.15">
      <c r="A322">
        <f t="shared" si="365"/>
        <v>21704</v>
      </c>
      <c r="B322">
        <f t="shared" si="359"/>
        <v>217</v>
      </c>
      <c r="C322" t="str">
        <f t="shared" si="366"/>
        <v>大师第十七章-4</v>
      </c>
      <c r="D322" t="str">
        <f t="shared" si="367"/>
        <v>数数多少个字凑十个吧数数多少个字凑十个吧数数多少个字凑十个吧数数多少个字凑十个吧</v>
      </c>
      <c r="E322">
        <v>2</v>
      </c>
      <c r="F322">
        <f t="shared" si="390"/>
        <v>1004</v>
      </c>
      <c r="G322" t="str">
        <f t="shared" si="390"/>
        <v>map4</v>
      </c>
      <c r="H322">
        <f t="shared" ref="H322" si="396">A323</f>
        <v>21705</v>
      </c>
      <c r="I322" t="str">
        <f t="shared" si="369"/>
        <v>521;359</v>
      </c>
      <c r="J322">
        <v>29600</v>
      </c>
      <c r="K322">
        <v>3</v>
      </c>
      <c r="L322">
        <f t="shared" si="370"/>
        <v>7850</v>
      </c>
      <c r="M322">
        <v>5</v>
      </c>
      <c r="N322">
        <v>50</v>
      </c>
      <c r="O322" s="1" t="s">
        <v>257</v>
      </c>
      <c r="T322" t="str">
        <f t="shared" ref="T322:AF322" si="397">T146</f>
        <v>ui/stage/qizi1.png</v>
      </c>
      <c r="U322" t="str">
        <f t="shared" si="397"/>
        <v>ui/stage/deng1.png</v>
      </c>
      <c r="V322" t="str">
        <f t="shared" si="397"/>
        <v>2;1;3;0;(死亡次数小于1次);164;117;1</v>
      </c>
      <c r="W322" t="str">
        <f t="shared" si="397"/>
        <v>1;150;2;0;(通关时间小于150秒);103;117;1</v>
      </c>
      <c r="X322" t="str">
        <f t="shared" si="397"/>
        <v>4;25;3;0;(生命值未低于25%);146;117;1</v>
      </c>
      <c r="Y322">
        <f t="shared" si="397"/>
        <v>160</v>
      </c>
      <c r="Z322">
        <f t="shared" si="397"/>
        <v>130</v>
      </c>
      <c r="AA322" t="str">
        <f t="shared" si="397"/>
        <v>1;2;50</v>
      </c>
      <c r="AB322">
        <f t="shared" si="397"/>
        <v>1010401</v>
      </c>
      <c r="AC322">
        <f t="shared" si="397"/>
        <v>1010402</v>
      </c>
      <c r="AD322">
        <f t="shared" si="397"/>
        <v>10104</v>
      </c>
      <c r="AE322" t="str">
        <f t="shared" si="397"/>
        <v>(2,10011101);(2,10011102);(2,10011103);(2,20001203)</v>
      </c>
      <c r="AF322" t="str">
        <f t="shared" si="397"/>
        <v>(2,10011104);(2,20002404);(1,1);(1,2)</v>
      </c>
    </row>
    <row r="323" spans="1:32" x14ac:dyDescent="0.15">
      <c r="A323">
        <f t="shared" si="365"/>
        <v>21705</v>
      </c>
      <c r="B323">
        <f t="shared" si="359"/>
        <v>217</v>
      </c>
      <c r="C323" t="str">
        <f t="shared" si="366"/>
        <v>大师第十七章-5</v>
      </c>
      <c r="D323" t="str">
        <f t="shared" si="367"/>
        <v>数数多少个字凑十个吧</v>
      </c>
      <c r="E323">
        <v>2</v>
      </c>
      <c r="F323">
        <f t="shared" si="390"/>
        <v>1005</v>
      </c>
      <c r="G323" t="str">
        <f t="shared" si="390"/>
        <v>map5</v>
      </c>
      <c r="H323" t="str">
        <f t="shared" ref="H323" si="398">A324&amp;";"&amp;A325</f>
        <v>21706;21707</v>
      </c>
      <c r="I323" t="str">
        <f t="shared" si="369"/>
        <v>478;234</v>
      </c>
      <c r="J323">
        <v>29800</v>
      </c>
      <c r="K323">
        <v>3</v>
      </c>
      <c r="L323">
        <f t="shared" si="370"/>
        <v>7900</v>
      </c>
      <c r="M323">
        <v>5</v>
      </c>
      <c r="N323">
        <v>50</v>
      </c>
      <c r="O323" s="1" t="s">
        <v>257</v>
      </c>
      <c r="T323" t="str">
        <f t="shared" ref="T323:AF323" si="399">T147</f>
        <v>ui/stage/qizi3.png</v>
      </c>
      <c r="U323" t="str">
        <f t="shared" si="399"/>
        <v>ui/stage/deng1.png</v>
      </c>
      <c r="V323" t="str">
        <f t="shared" si="399"/>
        <v>2;1;3;0;(死亡次数小于1次);164;117;1</v>
      </c>
      <c r="W323" t="str">
        <f t="shared" si="399"/>
        <v>1;150;2;0;(通关时间小于150秒);103;117;1</v>
      </c>
      <c r="X323" t="str">
        <f t="shared" si="399"/>
        <v>4;25;3;0;(生命值未低于25%);146;117;1</v>
      </c>
      <c r="Y323">
        <f t="shared" si="399"/>
        <v>180</v>
      </c>
      <c r="Z323">
        <f t="shared" si="399"/>
        <v>140</v>
      </c>
      <c r="AA323" t="str">
        <f t="shared" si="399"/>
        <v>1;2;50</v>
      </c>
      <c r="AB323">
        <f t="shared" si="399"/>
        <v>1010501</v>
      </c>
      <c r="AC323">
        <f t="shared" si="399"/>
        <v>1010502</v>
      </c>
      <c r="AD323">
        <f t="shared" si="399"/>
        <v>10105</v>
      </c>
      <c r="AE323" t="str">
        <f t="shared" si="399"/>
        <v>(2,10011101);(2,10011102);(2,10011103);(2,20001203)</v>
      </c>
      <c r="AF323" t="str">
        <f t="shared" si="399"/>
        <v>(2,10011101);(2,20002401);(1,1);(1,2)</v>
      </c>
    </row>
    <row r="324" spans="1:32" x14ac:dyDescent="0.15">
      <c r="A324">
        <f t="shared" si="365"/>
        <v>21706</v>
      </c>
      <c r="B324">
        <f t="shared" si="359"/>
        <v>217</v>
      </c>
      <c r="C324" t="str">
        <f t="shared" si="366"/>
        <v>大师第十七章-6</v>
      </c>
      <c r="D324" t="str">
        <f t="shared" si="367"/>
        <v>数数多少个字凑十个吧数数多少个字凑十个吧</v>
      </c>
      <c r="E324">
        <v>2</v>
      </c>
      <c r="F324">
        <f t="shared" si="390"/>
        <v>1006</v>
      </c>
      <c r="G324" t="str">
        <f t="shared" si="390"/>
        <v>map6</v>
      </c>
      <c r="I324" t="str">
        <f t="shared" si="369"/>
        <v>627;246</v>
      </c>
      <c r="J324">
        <v>30000</v>
      </c>
      <c r="K324">
        <v>3</v>
      </c>
      <c r="L324">
        <f t="shared" si="370"/>
        <v>7950</v>
      </c>
      <c r="M324">
        <v>5</v>
      </c>
      <c r="N324">
        <v>50</v>
      </c>
      <c r="O324" s="1" t="s">
        <v>257</v>
      </c>
      <c r="T324" t="str">
        <f t="shared" ref="T324:AF324" si="400">T148</f>
        <v>ui/stage/qizi1.png</v>
      </c>
      <c r="U324" t="str">
        <f t="shared" si="400"/>
        <v>ui/stage/deng1.png</v>
      </c>
      <c r="V324" t="str">
        <f t="shared" si="400"/>
        <v>2;1;3;0;(死亡次数小于1次);164;117;1</v>
      </c>
      <c r="W324" t="str">
        <f t="shared" si="400"/>
        <v>1;150;2;0;(通关时间小于150秒);103;117;1</v>
      </c>
      <c r="X324" t="str">
        <f t="shared" si="400"/>
        <v>4;25;3;0;(生命值未低于25%);146;117;1</v>
      </c>
      <c r="Y324">
        <f t="shared" si="400"/>
        <v>200</v>
      </c>
      <c r="Z324">
        <f t="shared" si="400"/>
        <v>150</v>
      </c>
      <c r="AA324" t="str">
        <f t="shared" si="400"/>
        <v>1;2;50</v>
      </c>
      <c r="AB324">
        <f t="shared" si="400"/>
        <v>1010601</v>
      </c>
      <c r="AC324">
        <f t="shared" si="400"/>
        <v>1010602</v>
      </c>
      <c r="AD324">
        <f t="shared" si="400"/>
        <v>10106</v>
      </c>
      <c r="AE324" t="str">
        <f t="shared" si="400"/>
        <v>(2,10011101);(2,10011102);(2,10011103);(2,20001203)</v>
      </c>
      <c r="AF324" t="str">
        <f t="shared" si="400"/>
        <v>(2,10011101);(2,20002401);(1,1);(1,2)</v>
      </c>
    </row>
    <row r="325" spans="1:32" x14ac:dyDescent="0.15">
      <c r="A325">
        <f t="shared" si="365"/>
        <v>21707</v>
      </c>
      <c r="B325">
        <f t="shared" si="359"/>
        <v>217</v>
      </c>
      <c r="C325" t="str">
        <f t="shared" si="366"/>
        <v>大师第十七章-7</v>
      </c>
      <c r="D325" t="str">
        <f t="shared" si="367"/>
        <v>数数多少个字凑十个吧数数多少个字凑十个吧数数多少个字凑十个吧</v>
      </c>
      <c r="E325">
        <v>2</v>
      </c>
      <c r="F325">
        <f t="shared" si="390"/>
        <v>1007</v>
      </c>
      <c r="G325" t="str">
        <f t="shared" si="390"/>
        <v>map7</v>
      </c>
      <c r="H325">
        <f t="shared" ref="H325" si="401">A326</f>
        <v>21708</v>
      </c>
      <c r="I325" t="str">
        <f t="shared" si="369"/>
        <v>660;408</v>
      </c>
      <c r="J325">
        <v>30200</v>
      </c>
      <c r="K325">
        <v>3</v>
      </c>
      <c r="L325">
        <f t="shared" si="370"/>
        <v>8000</v>
      </c>
      <c r="M325">
        <v>5</v>
      </c>
      <c r="N325">
        <v>50</v>
      </c>
      <c r="O325" s="1" t="s">
        <v>257</v>
      </c>
      <c r="T325" t="str">
        <f t="shared" ref="T325:AF325" si="402">T149</f>
        <v>ui/stage/qizi1.png</v>
      </c>
      <c r="U325" t="str">
        <f t="shared" si="402"/>
        <v>ui/stage/deng1.png</v>
      </c>
      <c r="V325" t="str">
        <f t="shared" si="402"/>
        <v>2;1;3;0;(死亡次数小于1次);164;117;1</v>
      </c>
      <c r="W325" t="str">
        <f t="shared" si="402"/>
        <v>1;150;2;0;(通关时间小于150秒);103;117;1</v>
      </c>
      <c r="X325" t="str">
        <f t="shared" si="402"/>
        <v>4;25;3;0;(生命值未低于25%);146;117;1</v>
      </c>
      <c r="Y325">
        <f t="shared" si="402"/>
        <v>220</v>
      </c>
      <c r="Z325">
        <f t="shared" si="402"/>
        <v>160</v>
      </c>
      <c r="AA325" t="str">
        <f t="shared" si="402"/>
        <v>1;2;50</v>
      </c>
      <c r="AB325">
        <f t="shared" si="402"/>
        <v>1010701</v>
      </c>
      <c r="AC325">
        <f t="shared" si="402"/>
        <v>1010702</v>
      </c>
      <c r="AD325">
        <f t="shared" si="402"/>
        <v>10107</v>
      </c>
      <c r="AE325" t="str">
        <f t="shared" si="402"/>
        <v>(2,10011104);(2,10011105);(2,10011106);(2,20002203)</v>
      </c>
      <c r="AF325" t="str">
        <f t="shared" si="402"/>
        <v>(2,10011101);(2,20002401);(1,1);(1,2)</v>
      </c>
    </row>
    <row r="326" spans="1:32" x14ac:dyDescent="0.15">
      <c r="A326">
        <f t="shared" si="365"/>
        <v>21708</v>
      </c>
      <c r="B326">
        <f t="shared" si="359"/>
        <v>217</v>
      </c>
      <c r="C326" t="str">
        <f t="shared" si="366"/>
        <v>大师第十七章-8</v>
      </c>
      <c r="D326" t="str">
        <f t="shared" si="367"/>
        <v>数数多少个字凑十个吧数数多少个字凑十个吧数数多少个字凑十个吧数数多少个字凑十个吧</v>
      </c>
      <c r="E326">
        <v>2</v>
      </c>
      <c r="F326">
        <f t="shared" si="390"/>
        <v>1008</v>
      </c>
      <c r="G326" t="str">
        <f t="shared" si="390"/>
        <v>map8</v>
      </c>
      <c r="H326" t="str">
        <f t="shared" ref="H326" si="403">A327&amp;";"&amp;A328</f>
        <v>21709;21801</v>
      </c>
      <c r="I326" t="str">
        <f t="shared" si="369"/>
        <v>827;328</v>
      </c>
      <c r="J326">
        <v>30400</v>
      </c>
      <c r="K326">
        <v>3</v>
      </c>
      <c r="L326">
        <f t="shared" si="370"/>
        <v>8050</v>
      </c>
      <c r="M326">
        <v>5</v>
      </c>
      <c r="N326">
        <v>50</v>
      </c>
      <c r="O326" s="1" t="s">
        <v>257</v>
      </c>
      <c r="T326" t="str">
        <f t="shared" ref="T326:AF326" si="404">T150</f>
        <v>ui/stage/qizi1.png</v>
      </c>
      <c r="U326" t="str">
        <f t="shared" si="404"/>
        <v>ui/stage/deng1.png</v>
      </c>
      <c r="V326" t="str">
        <f t="shared" si="404"/>
        <v>2;1;3;0;(死亡次数小于1次);164;117;1</v>
      </c>
      <c r="W326" t="str">
        <f t="shared" si="404"/>
        <v>1;150;2;0;(通关时间小于150秒);103;117;1</v>
      </c>
      <c r="X326" t="str">
        <f t="shared" si="404"/>
        <v>4;25;3;0;(生命值未低于25%);146;117;1</v>
      </c>
      <c r="Y326">
        <f t="shared" si="404"/>
        <v>240</v>
      </c>
      <c r="Z326">
        <f t="shared" si="404"/>
        <v>170</v>
      </c>
      <c r="AA326" t="str">
        <f t="shared" si="404"/>
        <v>1;2;50</v>
      </c>
      <c r="AB326">
        <f t="shared" si="404"/>
        <v>1010801</v>
      </c>
      <c r="AC326">
        <f t="shared" si="404"/>
        <v>1010802</v>
      </c>
      <c r="AD326">
        <f t="shared" si="404"/>
        <v>10108</v>
      </c>
      <c r="AE326" t="str">
        <f t="shared" si="404"/>
        <v>(2,10011101);(2,10011102);(2,10011103);(2,20001203)</v>
      </c>
      <c r="AF326" t="str">
        <f t="shared" si="404"/>
        <v>(2,10011101);(2,20002401);(1,1);(1,2)</v>
      </c>
    </row>
    <row r="327" spans="1:32" x14ac:dyDescent="0.15">
      <c r="A327">
        <f t="shared" si="365"/>
        <v>21709</v>
      </c>
      <c r="B327">
        <f t="shared" si="359"/>
        <v>217</v>
      </c>
      <c r="C327" t="str">
        <f t="shared" si="366"/>
        <v>大师第十七章-9</v>
      </c>
      <c r="D327" t="str">
        <f t="shared" si="367"/>
        <v>数数多少个字凑十个吧</v>
      </c>
      <c r="E327">
        <v>2</v>
      </c>
      <c r="F327">
        <f t="shared" si="390"/>
        <v>1009</v>
      </c>
      <c r="G327" t="str">
        <f t="shared" si="390"/>
        <v>map9</v>
      </c>
      <c r="I327" t="str">
        <f t="shared" si="369"/>
        <v>860;177</v>
      </c>
      <c r="J327">
        <v>30600</v>
      </c>
      <c r="K327">
        <v>3</v>
      </c>
      <c r="L327">
        <f t="shared" si="370"/>
        <v>8100</v>
      </c>
      <c r="M327">
        <v>5</v>
      </c>
      <c r="N327">
        <v>50</v>
      </c>
      <c r="O327" s="1" t="s">
        <v>257</v>
      </c>
      <c r="T327" t="str">
        <f t="shared" ref="T327:AF327" si="405">T151</f>
        <v>ui/stage/qizi3.png</v>
      </c>
      <c r="U327" t="str">
        <f t="shared" si="405"/>
        <v>ui/stage/deng1.png</v>
      </c>
      <c r="V327" t="str">
        <f t="shared" si="405"/>
        <v>2;1;3;0;(死亡次数小于1次);164;117;1</v>
      </c>
      <c r="W327" t="str">
        <f t="shared" si="405"/>
        <v>1;150;2;0;(通关时间小于150秒);103;117;1</v>
      </c>
      <c r="X327" t="str">
        <f t="shared" si="405"/>
        <v>4;25;3;0;(生命值未低于25%);146;117;1</v>
      </c>
      <c r="Y327">
        <f t="shared" si="405"/>
        <v>260</v>
      </c>
      <c r="Z327">
        <f t="shared" si="405"/>
        <v>180</v>
      </c>
      <c r="AA327" t="str">
        <f t="shared" si="405"/>
        <v>1;2;50</v>
      </c>
      <c r="AB327">
        <f t="shared" si="405"/>
        <v>1010901</v>
      </c>
      <c r="AC327">
        <f t="shared" si="405"/>
        <v>1010902</v>
      </c>
      <c r="AD327">
        <f t="shared" si="405"/>
        <v>10109</v>
      </c>
      <c r="AE327" t="str">
        <f t="shared" si="405"/>
        <v>(2,10011101);(2,10011102);(2,10011103);(2,20001203)</v>
      </c>
      <c r="AF327" t="str">
        <f t="shared" si="405"/>
        <v>(2,10011101);(2,20002401);(1,1);(1,2)</v>
      </c>
    </row>
    <row r="328" spans="1:32" x14ac:dyDescent="0.15">
      <c r="A328">
        <f t="shared" si="365"/>
        <v>21801</v>
      </c>
      <c r="B328">
        <f t="shared" si="359"/>
        <v>218</v>
      </c>
      <c r="C328" t="str">
        <f t="shared" si="366"/>
        <v>大师第十八章-1</v>
      </c>
      <c r="D328" t="str">
        <f t="shared" si="367"/>
        <v>数数多少个字凑十个吧数数多少个字凑十个吧</v>
      </c>
      <c r="E328">
        <v>2</v>
      </c>
      <c r="F328">
        <f t="shared" si="390"/>
        <v>1001</v>
      </c>
      <c r="G328" t="str">
        <f t="shared" si="390"/>
        <v>map1</v>
      </c>
      <c r="H328">
        <f t="shared" ref="H328" si="406">A329</f>
        <v>21802</v>
      </c>
      <c r="I328" t="str">
        <f t="shared" si="369"/>
        <v>203;443</v>
      </c>
      <c r="J328">
        <v>30800</v>
      </c>
      <c r="K328">
        <v>3</v>
      </c>
      <c r="L328">
        <f t="shared" si="370"/>
        <v>8150</v>
      </c>
      <c r="M328">
        <v>5</v>
      </c>
      <c r="N328">
        <v>50</v>
      </c>
      <c r="O328" s="1" t="s">
        <v>257</v>
      </c>
      <c r="T328" t="str">
        <f t="shared" ref="T328:AF328" si="407">T152</f>
        <v>ui/stage/qizi1.png</v>
      </c>
      <c r="U328" t="str">
        <f t="shared" si="407"/>
        <v>ui/stage/deng1.png</v>
      </c>
      <c r="V328" t="str">
        <f t="shared" si="407"/>
        <v>2;1;3;0;(死亡次数小于1次);164;117;1</v>
      </c>
      <c r="W328" t="str">
        <f t="shared" si="407"/>
        <v>1;150;2;0;(通关时间小于150秒);103;117;1</v>
      </c>
      <c r="X328" t="str">
        <f t="shared" si="407"/>
        <v>4;25;3;0;(生命值未低于25%);146;117;1</v>
      </c>
      <c r="Y328">
        <f t="shared" si="407"/>
        <v>100</v>
      </c>
      <c r="Z328">
        <f t="shared" si="407"/>
        <v>100</v>
      </c>
      <c r="AA328" t="str">
        <f t="shared" si="407"/>
        <v>1;2;50</v>
      </c>
      <c r="AB328">
        <f t="shared" si="407"/>
        <v>1010101</v>
      </c>
      <c r="AC328">
        <f t="shared" si="407"/>
        <v>1010102</v>
      </c>
      <c r="AD328">
        <f t="shared" si="407"/>
        <v>10101</v>
      </c>
      <c r="AE328" t="str">
        <f t="shared" si="407"/>
        <v>(2,10011101);(2,10011102);(2,10011103);(2,20001203)</v>
      </c>
      <c r="AF328" t="str">
        <f t="shared" si="407"/>
        <v>(2,10011101);(2,20002401);(1,1);(1,2)</v>
      </c>
    </row>
    <row r="329" spans="1:32" x14ac:dyDescent="0.15">
      <c r="A329">
        <f t="shared" si="365"/>
        <v>21802</v>
      </c>
      <c r="B329">
        <f t="shared" si="359"/>
        <v>218</v>
      </c>
      <c r="C329" t="str">
        <f t="shared" si="366"/>
        <v>大师第十八章-2</v>
      </c>
      <c r="D329" t="str">
        <f t="shared" si="367"/>
        <v>数数多少个字凑十个吧数数多少个字凑十个吧数数多少个字凑十个吧</v>
      </c>
      <c r="E329">
        <v>2</v>
      </c>
      <c r="F329">
        <f t="shared" si="390"/>
        <v>1002</v>
      </c>
      <c r="G329" t="str">
        <f t="shared" si="390"/>
        <v>map2</v>
      </c>
      <c r="H329" t="str">
        <f t="shared" ref="H329" si="408">A330&amp;";"&amp;A331</f>
        <v>21803;21804</v>
      </c>
      <c r="I329" t="str">
        <f t="shared" si="369"/>
        <v>332;530</v>
      </c>
      <c r="J329">
        <v>31000</v>
      </c>
      <c r="K329">
        <v>3</v>
      </c>
      <c r="L329">
        <f t="shared" si="370"/>
        <v>8200</v>
      </c>
      <c r="M329">
        <v>5</v>
      </c>
      <c r="N329">
        <v>50</v>
      </c>
      <c r="O329" s="1" t="s">
        <v>257</v>
      </c>
      <c r="T329" t="str">
        <f t="shared" ref="T329:AF329" si="409">T153</f>
        <v>ui/stage/qizi1.png</v>
      </c>
      <c r="U329" t="str">
        <f t="shared" si="409"/>
        <v>ui/stage/deng1.png</v>
      </c>
      <c r="V329" t="str">
        <f t="shared" si="409"/>
        <v>2;1;3;0;(死亡次数小于1次);164;117;1</v>
      </c>
      <c r="W329" t="str">
        <f t="shared" si="409"/>
        <v>1;150;2;0;(通关时间小于150秒);103;117;1</v>
      </c>
      <c r="X329" t="str">
        <f t="shared" si="409"/>
        <v>4;25;3;0;(生命值未低于25%);146;117;1</v>
      </c>
      <c r="Y329">
        <f t="shared" si="409"/>
        <v>120</v>
      </c>
      <c r="Z329">
        <f t="shared" si="409"/>
        <v>110</v>
      </c>
      <c r="AA329" t="str">
        <f t="shared" si="409"/>
        <v>1;2;50</v>
      </c>
      <c r="AB329">
        <f t="shared" si="409"/>
        <v>1010201</v>
      </c>
      <c r="AC329">
        <f t="shared" si="409"/>
        <v>1010202</v>
      </c>
      <c r="AD329">
        <f t="shared" si="409"/>
        <v>10102</v>
      </c>
      <c r="AE329" t="str">
        <f t="shared" si="409"/>
        <v>(2,10011104);(2,10011105);(2,10011106);(2,20002203)</v>
      </c>
      <c r="AF329" t="str">
        <f t="shared" si="409"/>
        <v>(2,10011102);(2,20002402);(1,1);(1,2)</v>
      </c>
    </row>
    <row r="330" spans="1:32" x14ac:dyDescent="0.15">
      <c r="A330">
        <f t="shared" si="365"/>
        <v>21803</v>
      </c>
      <c r="B330">
        <f t="shared" si="359"/>
        <v>218</v>
      </c>
      <c r="C330" t="str">
        <f t="shared" si="366"/>
        <v>大师第十八章-3</v>
      </c>
      <c r="D330" t="str">
        <f t="shared" si="367"/>
        <v>数数多少个字凑十个吧数数多少个字凑十个吧数数多少个字凑十个吧数数多少个字凑十个吧</v>
      </c>
      <c r="E330">
        <v>2</v>
      </c>
      <c r="F330">
        <f t="shared" si="390"/>
        <v>1003</v>
      </c>
      <c r="G330" t="str">
        <f t="shared" si="390"/>
        <v>map3</v>
      </c>
      <c r="I330" t="str">
        <f t="shared" si="369"/>
        <v>332;381</v>
      </c>
      <c r="J330">
        <v>31200</v>
      </c>
      <c r="K330">
        <v>3</v>
      </c>
      <c r="L330">
        <f t="shared" si="370"/>
        <v>8250</v>
      </c>
      <c r="M330">
        <v>5</v>
      </c>
      <c r="N330">
        <v>50</v>
      </c>
      <c r="O330" s="1" t="s">
        <v>257</v>
      </c>
      <c r="T330" t="str">
        <f t="shared" ref="T330:AF330" si="410">T154</f>
        <v>ui/stage/qizi1.png</v>
      </c>
      <c r="U330" t="str">
        <f t="shared" si="410"/>
        <v>ui/stage/deng1.png</v>
      </c>
      <c r="V330" t="str">
        <f t="shared" si="410"/>
        <v>2;1;3;0;(死亡次数小于1次);164;117;1</v>
      </c>
      <c r="W330" t="str">
        <f t="shared" si="410"/>
        <v>1;150;2;0;(通关时间小于150秒);103;117;1</v>
      </c>
      <c r="X330" t="str">
        <f t="shared" si="410"/>
        <v>4;25;3;0;(生命值未低于25%);146;117;1</v>
      </c>
      <c r="Y330">
        <f t="shared" si="410"/>
        <v>140</v>
      </c>
      <c r="Z330">
        <f t="shared" si="410"/>
        <v>120</v>
      </c>
      <c r="AA330" t="str">
        <f t="shared" si="410"/>
        <v>1;2;50</v>
      </c>
      <c r="AB330">
        <f t="shared" si="410"/>
        <v>1010301</v>
      </c>
      <c r="AC330">
        <f t="shared" si="410"/>
        <v>1010302</v>
      </c>
      <c r="AD330">
        <f t="shared" si="410"/>
        <v>10103</v>
      </c>
      <c r="AE330" t="str">
        <f t="shared" si="410"/>
        <v>(2,10011101);(2,10011102);(2,10011103);(2,20001203)</v>
      </c>
      <c r="AF330" t="str">
        <f t="shared" si="410"/>
        <v>(2,10011103);(2,20002403);(1,1);(1,2)</v>
      </c>
    </row>
    <row r="331" spans="1:32" x14ac:dyDescent="0.15">
      <c r="A331">
        <f t="shared" si="365"/>
        <v>21804</v>
      </c>
      <c r="B331">
        <f t="shared" si="359"/>
        <v>218</v>
      </c>
      <c r="C331" t="str">
        <f t="shared" si="366"/>
        <v>大师第十八章-4</v>
      </c>
      <c r="D331" t="str">
        <f t="shared" si="367"/>
        <v>数数多少个字凑十个吧</v>
      </c>
      <c r="E331">
        <v>2</v>
      </c>
      <c r="F331">
        <f t="shared" si="390"/>
        <v>1004</v>
      </c>
      <c r="G331" t="str">
        <f t="shared" si="390"/>
        <v>map4</v>
      </c>
      <c r="H331">
        <f t="shared" ref="H331" si="411">A332</f>
        <v>21805</v>
      </c>
      <c r="I331" t="str">
        <f t="shared" si="369"/>
        <v>521;359</v>
      </c>
      <c r="J331">
        <v>31400</v>
      </c>
      <c r="K331">
        <v>3</v>
      </c>
      <c r="L331">
        <f t="shared" si="370"/>
        <v>8300</v>
      </c>
      <c r="M331">
        <v>5</v>
      </c>
      <c r="N331">
        <v>50</v>
      </c>
      <c r="O331" s="1" t="s">
        <v>257</v>
      </c>
      <c r="T331" t="str">
        <f t="shared" ref="T331:AF331" si="412">T155</f>
        <v>ui/stage/qizi1.png</v>
      </c>
      <c r="U331" t="str">
        <f t="shared" si="412"/>
        <v>ui/stage/deng1.png</v>
      </c>
      <c r="V331" t="str">
        <f t="shared" si="412"/>
        <v>2;1;3;0;(死亡次数小于1次);164;117;1</v>
      </c>
      <c r="W331" t="str">
        <f t="shared" si="412"/>
        <v>1;150;2;0;(通关时间小于150秒);103;117;1</v>
      </c>
      <c r="X331" t="str">
        <f t="shared" si="412"/>
        <v>4;25;3;0;(生命值未低于25%);146;117;1</v>
      </c>
      <c r="Y331">
        <f t="shared" si="412"/>
        <v>160</v>
      </c>
      <c r="Z331">
        <f t="shared" si="412"/>
        <v>130</v>
      </c>
      <c r="AA331" t="str">
        <f t="shared" si="412"/>
        <v>1;2;50</v>
      </c>
      <c r="AB331">
        <f t="shared" si="412"/>
        <v>1010401</v>
      </c>
      <c r="AC331">
        <f t="shared" si="412"/>
        <v>1010402</v>
      </c>
      <c r="AD331">
        <f t="shared" si="412"/>
        <v>10104</v>
      </c>
      <c r="AE331" t="str">
        <f t="shared" si="412"/>
        <v>(2,10011101);(2,10011102);(2,10011103);(2,20001203)</v>
      </c>
      <c r="AF331" t="str">
        <f t="shared" si="412"/>
        <v>(2,10011104);(2,20002404);(1,1);(1,2)</v>
      </c>
    </row>
    <row r="332" spans="1:32" x14ac:dyDescent="0.15">
      <c r="A332">
        <f t="shared" si="365"/>
        <v>21805</v>
      </c>
      <c r="B332">
        <f t="shared" si="359"/>
        <v>218</v>
      </c>
      <c r="C332" t="str">
        <f t="shared" si="366"/>
        <v>大师第十八章-5</v>
      </c>
      <c r="D332" t="str">
        <f t="shared" si="367"/>
        <v>数数多少个字凑十个吧数数多少个字凑十个吧</v>
      </c>
      <c r="E332">
        <v>2</v>
      </c>
      <c r="F332">
        <f t="shared" si="390"/>
        <v>1005</v>
      </c>
      <c r="G332" t="str">
        <f t="shared" si="390"/>
        <v>map5</v>
      </c>
      <c r="H332" t="str">
        <f t="shared" ref="H332" si="413">A333&amp;";"&amp;A334</f>
        <v>21806;21807</v>
      </c>
      <c r="I332" t="str">
        <f t="shared" si="369"/>
        <v>478;234</v>
      </c>
      <c r="J332">
        <v>31600</v>
      </c>
      <c r="K332">
        <v>3</v>
      </c>
      <c r="L332">
        <f t="shared" si="370"/>
        <v>8350</v>
      </c>
      <c r="M332">
        <v>5</v>
      </c>
      <c r="N332">
        <v>50</v>
      </c>
      <c r="O332" s="1" t="s">
        <v>257</v>
      </c>
      <c r="T332" t="str">
        <f t="shared" ref="T332:AF332" si="414">T156</f>
        <v>ui/stage/qizi3.png</v>
      </c>
      <c r="U332" t="str">
        <f t="shared" si="414"/>
        <v>ui/stage/deng1.png</v>
      </c>
      <c r="V332" t="str">
        <f t="shared" si="414"/>
        <v>2;1;3;0;(死亡次数小于1次);164;117;1</v>
      </c>
      <c r="W332" t="str">
        <f t="shared" si="414"/>
        <v>1;150;2;0;(通关时间小于150秒);103;117;1</v>
      </c>
      <c r="X332" t="str">
        <f t="shared" si="414"/>
        <v>4;25;3;0;(生命值未低于25%);146;117;1</v>
      </c>
      <c r="Y332">
        <f t="shared" si="414"/>
        <v>180</v>
      </c>
      <c r="Z332">
        <f t="shared" si="414"/>
        <v>140</v>
      </c>
      <c r="AA332" t="str">
        <f t="shared" si="414"/>
        <v>1;2;50</v>
      </c>
      <c r="AB332">
        <f t="shared" si="414"/>
        <v>1010501</v>
      </c>
      <c r="AC332">
        <f t="shared" si="414"/>
        <v>1010502</v>
      </c>
      <c r="AD332">
        <f t="shared" si="414"/>
        <v>10105</v>
      </c>
      <c r="AE332" t="str">
        <f t="shared" si="414"/>
        <v>(2,10011101);(2,10011102);(2,10011103);(2,20001203)</v>
      </c>
      <c r="AF332" t="str">
        <f t="shared" si="414"/>
        <v>(2,10011101);(2,20002401);(1,1);(1,2)</v>
      </c>
    </row>
    <row r="333" spans="1:32" x14ac:dyDescent="0.15">
      <c r="A333">
        <f t="shared" si="365"/>
        <v>21806</v>
      </c>
      <c r="B333">
        <f t="shared" si="359"/>
        <v>218</v>
      </c>
      <c r="C333" t="str">
        <f t="shared" si="366"/>
        <v>大师第十八章-6</v>
      </c>
      <c r="D333" t="str">
        <f t="shared" si="367"/>
        <v>数数多少个字凑十个吧数数多少个字凑十个吧数数多少个字凑十个吧</v>
      </c>
      <c r="E333">
        <v>2</v>
      </c>
      <c r="F333">
        <f t="shared" si="390"/>
        <v>1006</v>
      </c>
      <c r="G333" t="str">
        <f t="shared" si="390"/>
        <v>map6</v>
      </c>
      <c r="I333" t="str">
        <f t="shared" si="369"/>
        <v>627;246</v>
      </c>
      <c r="J333">
        <v>31800</v>
      </c>
      <c r="K333">
        <v>3</v>
      </c>
      <c r="L333">
        <f t="shared" si="370"/>
        <v>8400</v>
      </c>
      <c r="M333">
        <v>5</v>
      </c>
      <c r="N333">
        <v>50</v>
      </c>
      <c r="O333" s="1" t="s">
        <v>257</v>
      </c>
      <c r="T333" t="str">
        <f t="shared" ref="T333:AF333" si="415">T157</f>
        <v>ui/stage/qizi1.png</v>
      </c>
      <c r="U333" t="str">
        <f t="shared" si="415"/>
        <v>ui/stage/deng1.png</v>
      </c>
      <c r="V333" t="str">
        <f t="shared" si="415"/>
        <v>2;1;3;0;(死亡次数小于1次);164;117;1</v>
      </c>
      <c r="W333" t="str">
        <f t="shared" si="415"/>
        <v>1;150;2;0;(通关时间小于150秒);103;117;1</v>
      </c>
      <c r="X333" t="str">
        <f t="shared" si="415"/>
        <v>4;25;3;0;(生命值未低于25%);146;117;1</v>
      </c>
      <c r="Y333">
        <f t="shared" si="415"/>
        <v>200</v>
      </c>
      <c r="Z333">
        <f t="shared" si="415"/>
        <v>150</v>
      </c>
      <c r="AA333" t="str">
        <f t="shared" si="415"/>
        <v>1;2;50</v>
      </c>
      <c r="AB333">
        <f t="shared" si="415"/>
        <v>1010601</v>
      </c>
      <c r="AC333">
        <f t="shared" si="415"/>
        <v>1010602</v>
      </c>
      <c r="AD333">
        <f t="shared" si="415"/>
        <v>10106</v>
      </c>
      <c r="AE333" t="str">
        <f t="shared" si="415"/>
        <v>(2,10011101);(2,10011102);(2,10011103);(2,20001203)</v>
      </c>
      <c r="AF333" t="str">
        <f t="shared" si="415"/>
        <v>(2,10011101);(2,20002401);(1,1);(1,2)</v>
      </c>
    </row>
    <row r="334" spans="1:32" x14ac:dyDescent="0.15">
      <c r="A334">
        <f t="shared" si="365"/>
        <v>21807</v>
      </c>
      <c r="B334">
        <f t="shared" si="359"/>
        <v>218</v>
      </c>
      <c r="C334" t="str">
        <f t="shared" si="366"/>
        <v>大师第十八章-7</v>
      </c>
      <c r="D334" t="str">
        <f t="shared" si="367"/>
        <v>数数多少个字凑十个吧数数多少个字凑十个吧数数多少个字凑十个吧数数多少个字凑十个吧</v>
      </c>
      <c r="E334">
        <v>2</v>
      </c>
      <c r="F334">
        <f t="shared" si="390"/>
        <v>1007</v>
      </c>
      <c r="G334" t="str">
        <f t="shared" si="390"/>
        <v>map7</v>
      </c>
      <c r="H334">
        <f t="shared" ref="H334" si="416">A335</f>
        <v>21808</v>
      </c>
      <c r="I334" t="str">
        <f t="shared" si="369"/>
        <v>660;408</v>
      </c>
      <c r="J334">
        <v>32000</v>
      </c>
      <c r="K334">
        <v>3</v>
      </c>
      <c r="L334">
        <f t="shared" si="370"/>
        <v>8450</v>
      </c>
      <c r="M334">
        <v>5</v>
      </c>
      <c r="N334">
        <v>50</v>
      </c>
      <c r="O334" s="1" t="s">
        <v>257</v>
      </c>
      <c r="T334" t="str">
        <f t="shared" ref="T334:AF334" si="417">T158</f>
        <v>ui/stage/qizi1.png</v>
      </c>
      <c r="U334" t="str">
        <f t="shared" si="417"/>
        <v>ui/stage/deng1.png</v>
      </c>
      <c r="V334" t="str">
        <f t="shared" si="417"/>
        <v>2;1;3;0;(死亡次数小于1次);164;117;1</v>
      </c>
      <c r="W334" t="str">
        <f t="shared" si="417"/>
        <v>1;150;2;0;(通关时间小于150秒);103;117;1</v>
      </c>
      <c r="X334" t="str">
        <f t="shared" si="417"/>
        <v>4;25;3;0;(生命值未低于25%);146;117;1</v>
      </c>
      <c r="Y334">
        <f t="shared" si="417"/>
        <v>220</v>
      </c>
      <c r="Z334">
        <f t="shared" si="417"/>
        <v>160</v>
      </c>
      <c r="AA334" t="str">
        <f t="shared" si="417"/>
        <v>1;2;50</v>
      </c>
      <c r="AB334">
        <f t="shared" si="417"/>
        <v>1010701</v>
      </c>
      <c r="AC334">
        <f t="shared" si="417"/>
        <v>1010702</v>
      </c>
      <c r="AD334">
        <f t="shared" si="417"/>
        <v>10107</v>
      </c>
      <c r="AE334" t="str">
        <f t="shared" si="417"/>
        <v>(2,10011104);(2,10011105);(2,10011106);(2,20002203)</v>
      </c>
      <c r="AF334" t="str">
        <f t="shared" si="417"/>
        <v>(2,10011101);(2,20002401);(1,1);(1,2)</v>
      </c>
    </row>
    <row r="335" spans="1:32" x14ac:dyDescent="0.15">
      <c r="A335">
        <f t="shared" si="365"/>
        <v>21808</v>
      </c>
      <c r="B335">
        <f t="shared" si="359"/>
        <v>218</v>
      </c>
      <c r="C335" t="str">
        <f t="shared" si="366"/>
        <v>大师第十八章-8</v>
      </c>
      <c r="D335" t="str">
        <f t="shared" si="367"/>
        <v>数数多少个字凑十个吧</v>
      </c>
      <c r="E335">
        <v>2</v>
      </c>
      <c r="F335">
        <f t="shared" si="390"/>
        <v>1008</v>
      </c>
      <c r="G335" t="str">
        <f t="shared" si="390"/>
        <v>map8</v>
      </c>
      <c r="H335" t="str">
        <f t="shared" ref="H335" si="418">A336&amp;";"&amp;A337</f>
        <v>21809;21901</v>
      </c>
      <c r="I335" t="str">
        <f t="shared" si="369"/>
        <v>827;328</v>
      </c>
      <c r="J335">
        <v>32200</v>
      </c>
      <c r="K335">
        <v>3</v>
      </c>
      <c r="L335">
        <f t="shared" si="370"/>
        <v>8500</v>
      </c>
      <c r="M335">
        <v>5</v>
      </c>
      <c r="N335">
        <v>50</v>
      </c>
      <c r="O335" s="1" t="s">
        <v>257</v>
      </c>
      <c r="T335" t="str">
        <f t="shared" ref="T335:AF335" si="419">T159</f>
        <v>ui/stage/qizi1.png</v>
      </c>
      <c r="U335" t="str">
        <f t="shared" si="419"/>
        <v>ui/stage/deng1.png</v>
      </c>
      <c r="V335" t="str">
        <f t="shared" si="419"/>
        <v>2;1;3;0;(死亡次数小于1次);164;117;1</v>
      </c>
      <c r="W335" t="str">
        <f t="shared" si="419"/>
        <v>1;150;2;0;(通关时间小于150秒);103;117;1</v>
      </c>
      <c r="X335" t="str">
        <f t="shared" si="419"/>
        <v>4;25;3;0;(生命值未低于25%);146;117;1</v>
      </c>
      <c r="Y335">
        <f t="shared" si="419"/>
        <v>240</v>
      </c>
      <c r="Z335">
        <f t="shared" si="419"/>
        <v>170</v>
      </c>
      <c r="AA335" t="str">
        <f t="shared" si="419"/>
        <v>1;2;50</v>
      </c>
      <c r="AB335">
        <f t="shared" si="419"/>
        <v>1010801</v>
      </c>
      <c r="AC335">
        <f t="shared" si="419"/>
        <v>1010802</v>
      </c>
      <c r="AD335">
        <f t="shared" si="419"/>
        <v>10108</v>
      </c>
      <c r="AE335" t="str">
        <f t="shared" si="419"/>
        <v>(2,10011101);(2,10011102);(2,10011103);(2,20001203)</v>
      </c>
      <c r="AF335" t="str">
        <f t="shared" si="419"/>
        <v>(2,10011101);(2,20002401);(1,1);(1,2)</v>
      </c>
    </row>
    <row r="336" spans="1:32" x14ac:dyDescent="0.15">
      <c r="A336">
        <f t="shared" si="365"/>
        <v>21809</v>
      </c>
      <c r="B336">
        <f t="shared" si="359"/>
        <v>218</v>
      </c>
      <c r="C336" t="str">
        <f t="shared" si="366"/>
        <v>大师第十八章-9</v>
      </c>
      <c r="D336" t="str">
        <f t="shared" si="367"/>
        <v>数数多少个字凑十个吧数数多少个字凑十个吧</v>
      </c>
      <c r="E336">
        <v>2</v>
      </c>
      <c r="F336">
        <f t="shared" si="390"/>
        <v>1009</v>
      </c>
      <c r="G336" t="str">
        <f t="shared" si="390"/>
        <v>map9</v>
      </c>
      <c r="I336" t="str">
        <f t="shared" si="369"/>
        <v>860;177</v>
      </c>
      <c r="J336">
        <v>32400</v>
      </c>
      <c r="K336">
        <v>3</v>
      </c>
      <c r="L336">
        <f t="shared" si="370"/>
        <v>8550</v>
      </c>
      <c r="M336">
        <v>5</v>
      </c>
      <c r="N336">
        <v>50</v>
      </c>
      <c r="O336" s="1" t="s">
        <v>257</v>
      </c>
      <c r="T336" t="str">
        <f t="shared" ref="T336:AF336" si="420">T160</f>
        <v>ui/stage/qizi3.png</v>
      </c>
      <c r="U336" t="str">
        <f t="shared" si="420"/>
        <v>ui/stage/deng1.png</v>
      </c>
      <c r="V336" t="str">
        <f t="shared" si="420"/>
        <v>2;1;3;0;(死亡次数小于1次);164;117;1</v>
      </c>
      <c r="W336" t="str">
        <f t="shared" si="420"/>
        <v>1;150;2;0;(通关时间小于150秒);103;117;1</v>
      </c>
      <c r="X336" t="str">
        <f t="shared" si="420"/>
        <v>4;25;3;0;(生命值未低于25%);146;117;1</v>
      </c>
      <c r="Y336">
        <f t="shared" si="420"/>
        <v>260</v>
      </c>
      <c r="Z336">
        <f t="shared" si="420"/>
        <v>180</v>
      </c>
      <c r="AA336" t="str">
        <f t="shared" si="420"/>
        <v>1;2;50</v>
      </c>
      <c r="AB336">
        <f t="shared" si="420"/>
        <v>1010901</v>
      </c>
      <c r="AC336">
        <f t="shared" si="420"/>
        <v>1010902</v>
      </c>
      <c r="AD336">
        <f t="shared" si="420"/>
        <v>10109</v>
      </c>
      <c r="AE336" t="str">
        <f t="shared" si="420"/>
        <v>(2,10011101);(2,10011102);(2,10011103);(2,20001203)</v>
      </c>
      <c r="AF336" t="str">
        <f t="shared" si="420"/>
        <v>(2,10011101);(2,20002401);(1,1);(1,2)</v>
      </c>
    </row>
    <row r="337" spans="1:32" x14ac:dyDescent="0.15">
      <c r="A337">
        <f t="shared" si="365"/>
        <v>21901</v>
      </c>
      <c r="B337">
        <f t="shared" si="359"/>
        <v>219</v>
      </c>
      <c r="C337" t="str">
        <f t="shared" si="366"/>
        <v>大师第十九章-1</v>
      </c>
      <c r="D337" t="str">
        <f t="shared" si="367"/>
        <v>数数多少个字凑十个吧数数多少个字凑十个吧数数多少个字凑十个吧</v>
      </c>
      <c r="E337">
        <v>2</v>
      </c>
      <c r="F337">
        <f t="shared" si="390"/>
        <v>1001</v>
      </c>
      <c r="G337" t="str">
        <f t="shared" si="390"/>
        <v>map1</v>
      </c>
      <c r="H337">
        <f t="shared" ref="H337" si="421">A338</f>
        <v>21902</v>
      </c>
      <c r="I337" t="str">
        <f t="shared" si="369"/>
        <v>203;443</v>
      </c>
      <c r="J337">
        <v>32600</v>
      </c>
      <c r="K337">
        <v>3</v>
      </c>
      <c r="L337">
        <f t="shared" si="370"/>
        <v>8600</v>
      </c>
      <c r="M337">
        <v>5</v>
      </c>
      <c r="N337">
        <v>50</v>
      </c>
      <c r="O337" s="1" t="s">
        <v>257</v>
      </c>
      <c r="T337" t="str">
        <f t="shared" ref="T337:AF337" si="422">T161</f>
        <v>ui/stage/qizi1.png</v>
      </c>
      <c r="U337" t="str">
        <f t="shared" si="422"/>
        <v>ui/stage/deng1.png</v>
      </c>
      <c r="V337" t="str">
        <f t="shared" si="422"/>
        <v>2;1;3;0;(死亡次数小于1次);164;117;1</v>
      </c>
      <c r="W337" t="str">
        <f t="shared" si="422"/>
        <v>1;150;2;0;(通关时间小于150秒);103;117;1</v>
      </c>
      <c r="X337" t="str">
        <f t="shared" si="422"/>
        <v>4;25;3;0;(生命值未低于25%);146;117;1</v>
      </c>
      <c r="Y337">
        <f t="shared" si="422"/>
        <v>100</v>
      </c>
      <c r="Z337">
        <f t="shared" si="422"/>
        <v>100</v>
      </c>
      <c r="AA337" t="str">
        <f t="shared" si="422"/>
        <v>1;2;50</v>
      </c>
      <c r="AB337">
        <f t="shared" si="422"/>
        <v>1010101</v>
      </c>
      <c r="AC337">
        <f t="shared" si="422"/>
        <v>1010102</v>
      </c>
      <c r="AD337">
        <f t="shared" si="422"/>
        <v>10101</v>
      </c>
      <c r="AE337" t="str">
        <f t="shared" si="422"/>
        <v>(2,10011101);(2,10011102);(2,10011103);(2,20001203)</v>
      </c>
      <c r="AF337" t="str">
        <f t="shared" si="422"/>
        <v>(2,10011101);(2,20002401);(1,1);(1,2)</v>
      </c>
    </row>
    <row r="338" spans="1:32" x14ac:dyDescent="0.15">
      <c r="A338">
        <f t="shared" si="365"/>
        <v>21902</v>
      </c>
      <c r="B338">
        <f t="shared" si="359"/>
        <v>219</v>
      </c>
      <c r="C338" t="str">
        <f t="shared" si="366"/>
        <v>大师第十九章-2</v>
      </c>
      <c r="D338" t="str">
        <f t="shared" si="367"/>
        <v>数数多少个字凑十个吧数数多少个字凑十个吧数数多少个字凑十个吧数数多少个字凑十个吧</v>
      </c>
      <c r="E338">
        <v>2</v>
      </c>
      <c r="F338">
        <f t="shared" si="390"/>
        <v>1002</v>
      </c>
      <c r="G338" t="str">
        <f t="shared" si="390"/>
        <v>map2</v>
      </c>
      <c r="H338" t="str">
        <f t="shared" ref="H338" si="423">A339&amp;";"&amp;A340</f>
        <v>21903;21904</v>
      </c>
      <c r="I338" t="str">
        <f t="shared" si="369"/>
        <v>332;530</v>
      </c>
      <c r="J338">
        <v>32800</v>
      </c>
      <c r="K338">
        <v>3</v>
      </c>
      <c r="L338">
        <f t="shared" si="370"/>
        <v>8650</v>
      </c>
      <c r="M338">
        <v>5</v>
      </c>
      <c r="N338">
        <v>50</v>
      </c>
      <c r="O338" s="1" t="s">
        <v>257</v>
      </c>
      <c r="T338" t="str">
        <f t="shared" ref="T338:AF338" si="424">T162</f>
        <v>ui/stage/qizi1.png</v>
      </c>
      <c r="U338" t="str">
        <f t="shared" si="424"/>
        <v>ui/stage/deng1.png</v>
      </c>
      <c r="V338" t="str">
        <f t="shared" si="424"/>
        <v>2;1;3;0;(死亡次数小于1次);164;117;1</v>
      </c>
      <c r="W338" t="str">
        <f t="shared" si="424"/>
        <v>1;150;2;0;(通关时间小于150秒);103;117;1</v>
      </c>
      <c r="X338" t="str">
        <f t="shared" si="424"/>
        <v>4;25;3;0;(生命值未低于25%);146;117;1</v>
      </c>
      <c r="Y338">
        <f t="shared" si="424"/>
        <v>120</v>
      </c>
      <c r="Z338">
        <f t="shared" si="424"/>
        <v>110</v>
      </c>
      <c r="AA338" t="str">
        <f t="shared" si="424"/>
        <v>1;2;50</v>
      </c>
      <c r="AB338">
        <f t="shared" si="424"/>
        <v>1010201</v>
      </c>
      <c r="AC338">
        <f t="shared" si="424"/>
        <v>1010202</v>
      </c>
      <c r="AD338">
        <f t="shared" si="424"/>
        <v>10102</v>
      </c>
      <c r="AE338" t="str">
        <f t="shared" si="424"/>
        <v>(2,10011104);(2,10011105);(2,10011106);(2,20002203)</v>
      </c>
      <c r="AF338" t="str">
        <f t="shared" si="424"/>
        <v>(2,10011102);(2,20002402);(1,1);(1,2)</v>
      </c>
    </row>
    <row r="339" spans="1:32" x14ac:dyDescent="0.15">
      <c r="A339">
        <f t="shared" ref="A339:A354" si="425">A163+10000</f>
        <v>21903</v>
      </c>
      <c r="B339">
        <f t="shared" si="359"/>
        <v>219</v>
      </c>
      <c r="C339" t="str">
        <f t="shared" ref="C339:C354" si="426">"大师"&amp;C163</f>
        <v>大师第十九章-3</v>
      </c>
      <c r="D339" t="str">
        <f t="shared" ref="D339:D354" si="427">D163</f>
        <v>数数多少个字凑十个吧</v>
      </c>
      <c r="E339">
        <v>2</v>
      </c>
      <c r="F339">
        <f t="shared" ref="F339:G354" si="428">F163</f>
        <v>1003</v>
      </c>
      <c r="G339" t="str">
        <f t="shared" si="428"/>
        <v>map3</v>
      </c>
      <c r="I339" t="str">
        <f t="shared" ref="I339:I354" si="429">I163</f>
        <v>332;381</v>
      </c>
      <c r="J339">
        <v>33000</v>
      </c>
      <c r="K339">
        <v>3</v>
      </c>
      <c r="L339">
        <f t="shared" ref="L339:L354" si="430">L163</f>
        <v>8700</v>
      </c>
      <c r="M339">
        <v>5</v>
      </c>
      <c r="N339">
        <v>50</v>
      </c>
      <c r="O339" s="1" t="s">
        <v>257</v>
      </c>
      <c r="T339" t="str">
        <f t="shared" ref="T339:AF339" si="431">T163</f>
        <v>ui/stage/qizi1.png</v>
      </c>
      <c r="U339" t="str">
        <f t="shared" si="431"/>
        <v>ui/stage/deng1.png</v>
      </c>
      <c r="V339" t="str">
        <f t="shared" si="431"/>
        <v>2;1;3;0;(死亡次数小于1次);164;117;1</v>
      </c>
      <c r="W339" t="str">
        <f t="shared" si="431"/>
        <v>1;150;2;0;(通关时间小于150秒);103;117;1</v>
      </c>
      <c r="X339" t="str">
        <f t="shared" si="431"/>
        <v>4;25;3;0;(生命值未低于25%);146;117;1</v>
      </c>
      <c r="Y339">
        <f t="shared" si="431"/>
        <v>140</v>
      </c>
      <c r="Z339">
        <f t="shared" si="431"/>
        <v>120</v>
      </c>
      <c r="AA339" t="str">
        <f t="shared" si="431"/>
        <v>1;2;50</v>
      </c>
      <c r="AB339">
        <f t="shared" si="431"/>
        <v>1010301</v>
      </c>
      <c r="AC339">
        <f t="shared" si="431"/>
        <v>1010302</v>
      </c>
      <c r="AD339">
        <f t="shared" si="431"/>
        <v>10103</v>
      </c>
      <c r="AE339" t="str">
        <f t="shared" si="431"/>
        <v>(2,10011101);(2,10011102);(2,10011103);(2,20001203)</v>
      </c>
      <c r="AF339" t="str">
        <f t="shared" si="431"/>
        <v>(2,10011103);(2,20002403);(1,1);(1,2)</v>
      </c>
    </row>
    <row r="340" spans="1:32" x14ac:dyDescent="0.15">
      <c r="A340">
        <f t="shared" si="425"/>
        <v>21904</v>
      </c>
      <c r="B340">
        <f t="shared" si="359"/>
        <v>219</v>
      </c>
      <c r="C340" t="str">
        <f t="shared" si="426"/>
        <v>大师第十九章-4</v>
      </c>
      <c r="D340" t="str">
        <f t="shared" si="427"/>
        <v>数数多少个字凑十个吧数数多少个字凑十个吧</v>
      </c>
      <c r="E340">
        <v>2</v>
      </c>
      <c r="F340">
        <f t="shared" si="428"/>
        <v>1004</v>
      </c>
      <c r="G340" t="str">
        <f t="shared" si="428"/>
        <v>map4</v>
      </c>
      <c r="H340">
        <f t="shared" ref="H340" si="432">A341</f>
        <v>21905</v>
      </c>
      <c r="I340" t="str">
        <f t="shared" si="429"/>
        <v>521;359</v>
      </c>
      <c r="J340">
        <v>33200</v>
      </c>
      <c r="K340">
        <v>3</v>
      </c>
      <c r="L340">
        <f t="shared" si="430"/>
        <v>8750</v>
      </c>
      <c r="M340">
        <v>5</v>
      </c>
      <c r="N340">
        <v>50</v>
      </c>
      <c r="O340" s="1" t="s">
        <v>257</v>
      </c>
      <c r="T340" t="str">
        <f t="shared" ref="T340:AF340" si="433">T164</f>
        <v>ui/stage/qizi1.png</v>
      </c>
      <c r="U340" t="str">
        <f t="shared" si="433"/>
        <v>ui/stage/deng1.png</v>
      </c>
      <c r="V340" t="str">
        <f t="shared" si="433"/>
        <v>2;1;3;0;(死亡次数小于1次);164;117;1</v>
      </c>
      <c r="W340" t="str">
        <f t="shared" si="433"/>
        <v>1;150;2;0;(通关时间小于150秒);103;117;1</v>
      </c>
      <c r="X340" t="str">
        <f t="shared" si="433"/>
        <v>4;25;3;0;(生命值未低于25%);146;117;1</v>
      </c>
      <c r="Y340">
        <f t="shared" si="433"/>
        <v>160</v>
      </c>
      <c r="Z340">
        <f t="shared" si="433"/>
        <v>130</v>
      </c>
      <c r="AA340" t="str">
        <f t="shared" si="433"/>
        <v>1;2;50</v>
      </c>
      <c r="AB340">
        <f t="shared" si="433"/>
        <v>1010401</v>
      </c>
      <c r="AC340">
        <f t="shared" si="433"/>
        <v>1010402</v>
      </c>
      <c r="AD340">
        <f t="shared" si="433"/>
        <v>10104</v>
      </c>
      <c r="AE340" t="str">
        <f t="shared" si="433"/>
        <v>(2,10011101);(2,10011102);(2,10011103);(2,20001203)</v>
      </c>
      <c r="AF340" t="str">
        <f t="shared" si="433"/>
        <v>(2,10011104);(2,20002404);(1,1);(1,2)</v>
      </c>
    </row>
    <row r="341" spans="1:32" x14ac:dyDescent="0.15">
      <c r="A341">
        <f t="shared" si="425"/>
        <v>21905</v>
      </c>
      <c r="B341">
        <f t="shared" si="359"/>
        <v>219</v>
      </c>
      <c r="C341" t="str">
        <f t="shared" si="426"/>
        <v>大师第十九章-5</v>
      </c>
      <c r="D341" t="str">
        <f t="shared" si="427"/>
        <v>数数多少个字凑十个吧数数多少个字凑十个吧数数多少个字凑十个吧</v>
      </c>
      <c r="E341">
        <v>2</v>
      </c>
      <c r="F341">
        <f t="shared" si="428"/>
        <v>1005</v>
      </c>
      <c r="G341" t="str">
        <f t="shared" si="428"/>
        <v>map5</v>
      </c>
      <c r="H341" t="str">
        <f t="shared" ref="H341" si="434">A342&amp;";"&amp;A343</f>
        <v>21906;21907</v>
      </c>
      <c r="I341" t="str">
        <f t="shared" si="429"/>
        <v>478;234</v>
      </c>
      <c r="J341">
        <v>33400</v>
      </c>
      <c r="K341">
        <v>3</v>
      </c>
      <c r="L341">
        <f t="shared" si="430"/>
        <v>8800</v>
      </c>
      <c r="M341">
        <v>5</v>
      </c>
      <c r="N341">
        <v>50</v>
      </c>
      <c r="O341" s="1" t="s">
        <v>257</v>
      </c>
      <c r="T341" t="str">
        <f t="shared" ref="T341:AF341" si="435">T165</f>
        <v>ui/stage/qizi3.png</v>
      </c>
      <c r="U341" t="str">
        <f t="shared" si="435"/>
        <v>ui/stage/deng1.png</v>
      </c>
      <c r="V341" t="str">
        <f t="shared" si="435"/>
        <v>2;1;3;0;(死亡次数小于1次);164;117;1</v>
      </c>
      <c r="W341" t="str">
        <f t="shared" si="435"/>
        <v>1;150;2;0;(通关时间小于150秒);103;117;1</v>
      </c>
      <c r="X341" t="str">
        <f t="shared" si="435"/>
        <v>4;25;3;0;(生命值未低于25%);146;117;1</v>
      </c>
      <c r="Y341">
        <f t="shared" si="435"/>
        <v>180</v>
      </c>
      <c r="Z341">
        <f t="shared" si="435"/>
        <v>140</v>
      </c>
      <c r="AA341" t="str">
        <f t="shared" si="435"/>
        <v>1;2;50</v>
      </c>
      <c r="AB341">
        <f t="shared" si="435"/>
        <v>1010501</v>
      </c>
      <c r="AC341">
        <f t="shared" si="435"/>
        <v>1010502</v>
      </c>
      <c r="AD341">
        <f t="shared" si="435"/>
        <v>10105</v>
      </c>
      <c r="AE341" t="str">
        <f t="shared" si="435"/>
        <v>(2,10011101);(2,10011102);(2,10011103);(2,20001203)</v>
      </c>
      <c r="AF341" t="str">
        <f t="shared" si="435"/>
        <v>(2,10011101);(2,20002401);(1,1);(1,2)</v>
      </c>
    </row>
    <row r="342" spans="1:32" x14ac:dyDescent="0.15">
      <c r="A342">
        <f t="shared" si="425"/>
        <v>21906</v>
      </c>
      <c r="B342">
        <f t="shared" si="359"/>
        <v>219</v>
      </c>
      <c r="C342" t="str">
        <f t="shared" si="426"/>
        <v>大师第十九章-6</v>
      </c>
      <c r="D342" t="str">
        <f t="shared" si="427"/>
        <v>数数多少个字凑十个吧数数多少个字凑十个吧数数多少个字凑十个吧数数多少个字凑十个吧</v>
      </c>
      <c r="E342">
        <v>2</v>
      </c>
      <c r="F342">
        <f t="shared" si="428"/>
        <v>1006</v>
      </c>
      <c r="G342" t="str">
        <f t="shared" si="428"/>
        <v>map6</v>
      </c>
      <c r="I342" t="str">
        <f t="shared" si="429"/>
        <v>627;246</v>
      </c>
      <c r="J342">
        <v>33600</v>
      </c>
      <c r="K342">
        <v>3</v>
      </c>
      <c r="L342">
        <f t="shared" si="430"/>
        <v>8850</v>
      </c>
      <c r="M342">
        <v>5</v>
      </c>
      <c r="N342">
        <v>50</v>
      </c>
      <c r="O342" s="1" t="s">
        <v>257</v>
      </c>
      <c r="T342" t="str">
        <f t="shared" ref="T342:AF342" si="436">T166</f>
        <v>ui/stage/qizi1.png</v>
      </c>
      <c r="U342" t="str">
        <f t="shared" si="436"/>
        <v>ui/stage/deng1.png</v>
      </c>
      <c r="V342" t="str">
        <f t="shared" si="436"/>
        <v>2;1;3;0;(死亡次数小于1次);164;117;1</v>
      </c>
      <c r="W342" t="str">
        <f t="shared" si="436"/>
        <v>1;150;2;0;(通关时间小于150秒);103;117;1</v>
      </c>
      <c r="X342" t="str">
        <f t="shared" si="436"/>
        <v>4;25;3;0;(生命值未低于25%);146;117;1</v>
      </c>
      <c r="Y342">
        <f t="shared" si="436"/>
        <v>200</v>
      </c>
      <c r="Z342">
        <f t="shared" si="436"/>
        <v>150</v>
      </c>
      <c r="AA342" t="str">
        <f t="shared" si="436"/>
        <v>1;2;50</v>
      </c>
      <c r="AB342">
        <f t="shared" si="436"/>
        <v>1010601</v>
      </c>
      <c r="AC342">
        <f t="shared" si="436"/>
        <v>1010602</v>
      </c>
      <c r="AD342">
        <f t="shared" si="436"/>
        <v>10106</v>
      </c>
      <c r="AE342" t="str">
        <f t="shared" si="436"/>
        <v>(2,10011101);(2,10011102);(2,10011103);(2,20001203)</v>
      </c>
      <c r="AF342" t="str">
        <f t="shared" si="436"/>
        <v>(2,10011101);(2,20002401);(1,1);(1,2)</v>
      </c>
    </row>
    <row r="343" spans="1:32" x14ac:dyDescent="0.15">
      <c r="A343">
        <f t="shared" si="425"/>
        <v>21907</v>
      </c>
      <c r="B343">
        <f t="shared" si="359"/>
        <v>219</v>
      </c>
      <c r="C343" t="str">
        <f t="shared" si="426"/>
        <v>大师第十九章-7</v>
      </c>
      <c r="D343" t="str">
        <f t="shared" si="427"/>
        <v>数数多少个字凑十个吧</v>
      </c>
      <c r="E343">
        <v>2</v>
      </c>
      <c r="F343">
        <f t="shared" si="428"/>
        <v>1007</v>
      </c>
      <c r="G343" t="str">
        <f t="shared" si="428"/>
        <v>map7</v>
      </c>
      <c r="H343">
        <f t="shared" ref="H343" si="437">A344</f>
        <v>21908</v>
      </c>
      <c r="I343" t="str">
        <f t="shared" si="429"/>
        <v>660;408</v>
      </c>
      <c r="J343">
        <v>33800</v>
      </c>
      <c r="K343">
        <v>3</v>
      </c>
      <c r="L343">
        <f t="shared" si="430"/>
        <v>8900</v>
      </c>
      <c r="M343">
        <v>5</v>
      </c>
      <c r="N343">
        <v>50</v>
      </c>
      <c r="O343" s="1" t="s">
        <v>257</v>
      </c>
      <c r="T343" t="str">
        <f t="shared" ref="T343:AF343" si="438">T167</f>
        <v>ui/stage/qizi1.png</v>
      </c>
      <c r="U343" t="str">
        <f t="shared" si="438"/>
        <v>ui/stage/deng1.png</v>
      </c>
      <c r="V343" t="str">
        <f t="shared" si="438"/>
        <v>2;1;3;0;(死亡次数小于1次);164;117;1</v>
      </c>
      <c r="W343" t="str">
        <f t="shared" si="438"/>
        <v>1;150;2;0;(通关时间小于150秒);103;117;1</v>
      </c>
      <c r="X343" t="str">
        <f t="shared" si="438"/>
        <v>4;25;3;0;(生命值未低于25%);146;117;1</v>
      </c>
      <c r="Y343">
        <f t="shared" si="438"/>
        <v>220</v>
      </c>
      <c r="Z343">
        <f t="shared" si="438"/>
        <v>160</v>
      </c>
      <c r="AA343" t="str">
        <f t="shared" si="438"/>
        <v>1;2;50</v>
      </c>
      <c r="AB343">
        <f t="shared" si="438"/>
        <v>1010701</v>
      </c>
      <c r="AC343">
        <f t="shared" si="438"/>
        <v>1010702</v>
      </c>
      <c r="AD343">
        <f t="shared" si="438"/>
        <v>10107</v>
      </c>
      <c r="AE343" t="str">
        <f t="shared" si="438"/>
        <v>(2,10011104);(2,10011105);(2,10011106);(2,20002203)</v>
      </c>
      <c r="AF343" t="str">
        <f t="shared" si="438"/>
        <v>(2,10011101);(2,20002401);(1,1);(1,2)</v>
      </c>
    </row>
    <row r="344" spans="1:32" x14ac:dyDescent="0.15">
      <c r="A344">
        <f t="shared" si="425"/>
        <v>21908</v>
      </c>
      <c r="B344">
        <f t="shared" si="359"/>
        <v>219</v>
      </c>
      <c r="C344" t="str">
        <f t="shared" si="426"/>
        <v>大师第十九章-8</v>
      </c>
      <c r="D344" t="str">
        <f t="shared" si="427"/>
        <v>数数多少个字凑十个吧数数多少个字凑十个吧</v>
      </c>
      <c r="E344">
        <v>2</v>
      </c>
      <c r="F344">
        <f t="shared" si="428"/>
        <v>1008</v>
      </c>
      <c r="G344" t="str">
        <f t="shared" si="428"/>
        <v>map8</v>
      </c>
      <c r="H344" t="str">
        <f t="shared" ref="H344" si="439">A345&amp;";"&amp;A346</f>
        <v>21909;22001</v>
      </c>
      <c r="I344" t="str">
        <f t="shared" si="429"/>
        <v>827;328</v>
      </c>
      <c r="J344">
        <v>34000</v>
      </c>
      <c r="K344">
        <v>3</v>
      </c>
      <c r="L344">
        <f t="shared" si="430"/>
        <v>8950</v>
      </c>
      <c r="M344">
        <v>5</v>
      </c>
      <c r="N344">
        <v>50</v>
      </c>
      <c r="O344" s="1" t="s">
        <v>257</v>
      </c>
      <c r="T344" t="str">
        <f t="shared" ref="T344:AF344" si="440">T168</f>
        <v>ui/stage/qizi1.png</v>
      </c>
      <c r="U344" t="str">
        <f t="shared" si="440"/>
        <v>ui/stage/deng1.png</v>
      </c>
      <c r="V344" t="str">
        <f t="shared" si="440"/>
        <v>2;1;3;0;(死亡次数小于1次);164;117;1</v>
      </c>
      <c r="W344" t="str">
        <f t="shared" si="440"/>
        <v>1;150;2;0;(通关时间小于150秒);103;117;1</v>
      </c>
      <c r="X344" t="str">
        <f t="shared" si="440"/>
        <v>4;25;3;0;(生命值未低于25%);146;117;1</v>
      </c>
      <c r="Y344">
        <f t="shared" si="440"/>
        <v>240</v>
      </c>
      <c r="Z344">
        <f t="shared" si="440"/>
        <v>170</v>
      </c>
      <c r="AA344" t="str">
        <f t="shared" si="440"/>
        <v>1;2;50</v>
      </c>
      <c r="AB344">
        <f t="shared" si="440"/>
        <v>1010801</v>
      </c>
      <c r="AC344">
        <f t="shared" si="440"/>
        <v>1010802</v>
      </c>
      <c r="AD344">
        <f t="shared" si="440"/>
        <v>10108</v>
      </c>
      <c r="AE344" t="str">
        <f t="shared" si="440"/>
        <v>(2,10011101);(2,10011102);(2,10011103);(2,20001203)</v>
      </c>
      <c r="AF344" t="str">
        <f t="shared" si="440"/>
        <v>(2,10011101);(2,20002401);(1,1);(1,2)</v>
      </c>
    </row>
    <row r="345" spans="1:32" x14ac:dyDescent="0.15">
      <c r="A345">
        <f t="shared" si="425"/>
        <v>21909</v>
      </c>
      <c r="B345">
        <f t="shared" si="359"/>
        <v>219</v>
      </c>
      <c r="C345" t="str">
        <f t="shared" si="426"/>
        <v>大师第十九章-9</v>
      </c>
      <c r="D345" t="str">
        <f t="shared" si="427"/>
        <v>数数多少个字凑十个吧数数多少个字凑十个吧数数多少个字凑十个吧</v>
      </c>
      <c r="E345">
        <v>2</v>
      </c>
      <c r="F345">
        <f t="shared" si="428"/>
        <v>1009</v>
      </c>
      <c r="G345" t="str">
        <f t="shared" si="428"/>
        <v>map9</v>
      </c>
      <c r="I345" t="str">
        <f t="shared" si="429"/>
        <v>860;177</v>
      </c>
      <c r="J345">
        <v>34200</v>
      </c>
      <c r="K345">
        <v>3</v>
      </c>
      <c r="L345">
        <f t="shared" si="430"/>
        <v>9000</v>
      </c>
      <c r="M345">
        <v>5</v>
      </c>
      <c r="N345">
        <v>50</v>
      </c>
      <c r="O345" s="1" t="s">
        <v>257</v>
      </c>
      <c r="T345" t="str">
        <f t="shared" ref="T345:AF345" si="441">T169</f>
        <v>ui/stage/qizi3.png</v>
      </c>
      <c r="U345" t="str">
        <f t="shared" si="441"/>
        <v>ui/stage/deng1.png</v>
      </c>
      <c r="V345" t="str">
        <f t="shared" si="441"/>
        <v>2;1;3;0;(死亡次数小于1次);164;117;1</v>
      </c>
      <c r="W345" t="str">
        <f t="shared" si="441"/>
        <v>1;150;2;0;(通关时间小于150秒);103;117;1</v>
      </c>
      <c r="X345" t="str">
        <f t="shared" si="441"/>
        <v>4;25;3;0;(生命值未低于25%);146;117;1</v>
      </c>
      <c r="Y345">
        <f t="shared" si="441"/>
        <v>260</v>
      </c>
      <c r="Z345">
        <f t="shared" si="441"/>
        <v>180</v>
      </c>
      <c r="AA345" t="str">
        <f t="shared" si="441"/>
        <v>1;2;50</v>
      </c>
      <c r="AB345">
        <f t="shared" si="441"/>
        <v>1010901</v>
      </c>
      <c r="AC345">
        <f t="shared" si="441"/>
        <v>1010902</v>
      </c>
      <c r="AD345">
        <f t="shared" si="441"/>
        <v>10109</v>
      </c>
      <c r="AE345" t="str">
        <f t="shared" si="441"/>
        <v>(2,10011101);(2,10011102);(2,10011103);(2,20001203)</v>
      </c>
      <c r="AF345" t="str">
        <f t="shared" si="441"/>
        <v>(2,10011101);(2,20002401);(1,1);(1,2)</v>
      </c>
    </row>
    <row r="346" spans="1:32" x14ac:dyDescent="0.15">
      <c r="A346">
        <f t="shared" si="425"/>
        <v>22001</v>
      </c>
      <c r="B346">
        <f t="shared" si="359"/>
        <v>220</v>
      </c>
      <c r="C346" t="str">
        <f t="shared" si="426"/>
        <v>大师第二十章-1</v>
      </c>
      <c r="D346" t="str">
        <f t="shared" si="427"/>
        <v>数数多少个字凑十个吧数数多少个字凑十个吧数数多少个字凑十个吧数数多少个字凑十个吧</v>
      </c>
      <c r="E346">
        <v>2</v>
      </c>
      <c r="F346">
        <f t="shared" si="428"/>
        <v>1001</v>
      </c>
      <c r="G346" t="str">
        <f t="shared" si="428"/>
        <v>map1</v>
      </c>
      <c r="H346">
        <f t="shared" ref="H346" si="442">A347</f>
        <v>22002</v>
      </c>
      <c r="I346" t="str">
        <f t="shared" si="429"/>
        <v>203;443</v>
      </c>
      <c r="J346">
        <v>34400</v>
      </c>
      <c r="K346">
        <v>3</v>
      </c>
      <c r="L346">
        <f t="shared" si="430"/>
        <v>9050</v>
      </c>
      <c r="M346">
        <v>5</v>
      </c>
      <c r="N346">
        <v>50</v>
      </c>
      <c r="O346" s="1" t="s">
        <v>257</v>
      </c>
      <c r="T346" t="str">
        <f t="shared" ref="T346:AF346" si="443">T170</f>
        <v>ui/stage/qizi1.png</v>
      </c>
      <c r="U346" t="str">
        <f t="shared" si="443"/>
        <v>ui/stage/deng1.png</v>
      </c>
      <c r="V346" t="str">
        <f t="shared" si="443"/>
        <v>2;1;3;0;(死亡次数小于1次);164;117;1</v>
      </c>
      <c r="W346" t="str">
        <f t="shared" si="443"/>
        <v>1;150;2;0;(通关时间小于150秒);103;117;1</v>
      </c>
      <c r="X346" t="str">
        <f t="shared" si="443"/>
        <v>4;25;3;0;(生命值未低于25%);146;117;1</v>
      </c>
      <c r="Y346">
        <f t="shared" si="443"/>
        <v>100</v>
      </c>
      <c r="Z346">
        <f t="shared" si="443"/>
        <v>100</v>
      </c>
      <c r="AA346" t="str">
        <f t="shared" si="443"/>
        <v>1;2;50</v>
      </c>
      <c r="AB346">
        <f t="shared" si="443"/>
        <v>1010101</v>
      </c>
      <c r="AC346">
        <f t="shared" si="443"/>
        <v>1010102</v>
      </c>
      <c r="AD346">
        <f t="shared" si="443"/>
        <v>10101</v>
      </c>
      <c r="AE346" t="str">
        <f t="shared" si="443"/>
        <v>(2,10011101);(2,10011102);(2,10011103);(2,20001203)</v>
      </c>
      <c r="AF346" t="str">
        <f t="shared" si="443"/>
        <v>(2,10011101);(2,20002401);(1,1);(1,2)</v>
      </c>
    </row>
    <row r="347" spans="1:32" x14ac:dyDescent="0.15">
      <c r="A347">
        <f t="shared" si="425"/>
        <v>22002</v>
      </c>
      <c r="B347">
        <f t="shared" si="359"/>
        <v>220</v>
      </c>
      <c r="C347" t="str">
        <f t="shared" si="426"/>
        <v>大师第二十章-2</v>
      </c>
      <c r="D347" t="str">
        <f t="shared" si="427"/>
        <v>数数多少个字凑十个吧</v>
      </c>
      <c r="E347">
        <v>2</v>
      </c>
      <c r="F347">
        <f t="shared" si="428"/>
        <v>1002</v>
      </c>
      <c r="G347" t="str">
        <f t="shared" si="428"/>
        <v>map2</v>
      </c>
      <c r="H347" t="str">
        <f t="shared" ref="H347" si="444">A348&amp;";"&amp;A349</f>
        <v>22003;22004</v>
      </c>
      <c r="I347" t="str">
        <f t="shared" si="429"/>
        <v>332;530</v>
      </c>
      <c r="J347">
        <v>34600</v>
      </c>
      <c r="K347">
        <v>3</v>
      </c>
      <c r="L347">
        <f t="shared" si="430"/>
        <v>9100</v>
      </c>
      <c r="M347">
        <v>5</v>
      </c>
      <c r="N347">
        <v>50</v>
      </c>
      <c r="O347" s="1" t="s">
        <v>257</v>
      </c>
      <c r="T347" t="str">
        <f t="shared" ref="T347:AF347" si="445">T171</f>
        <v>ui/stage/qizi1.png</v>
      </c>
      <c r="U347" t="str">
        <f t="shared" si="445"/>
        <v>ui/stage/deng1.png</v>
      </c>
      <c r="V347" t="str">
        <f t="shared" si="445"/>
        <v>2;1;3;0;(死亡次数小于1次);164;117;1</v>
      </c>
      <c r="W347" t="str">
        <f t="shared" si="445"/>
        <v>1;150;2;0;(通关时间小于150秒);103;117;1</v>
      </c>
      <c r="X347" t="str">
        <f t="shared" si="445"/>
        <v>4;25;3;0;(生命值未低于25%);146;117;1</v>
      </c>
      <c r="Y347">
        <f t="shared" si="445"/>
        <v>120</v>
      </c>
      <c r="Z347">
        <f t="shared" si="445"/>
        <v>110</v>
      </c>
      <c r="AA347" t="str">
        <f t="shared" si="445"/>
        <v>1;2;50</v>
      </c>
      <c r="AB347">
        <f t="shared" si="445"/>
        <v>1010201</v>
      </c>
      <c r="AC347">
        <f t="shared" si="445"/>
        <v>1010202</v>
      </c>
      <c r="AD347">
        <f t="shared" si="445"/>
        <v>10102</v>
      </c>
      <c r="AE347" t="str">
        <f t="shared" si="445"/>
        <v>(2,10011104);(2,10011105);(2,10011106);(2,20002203)</v>
      </c>
      <c r="AF347" t="str">
        <f t="shared" si="445"/>
        <v>(2,10011102);(2,20002402);(1,1);(1,2)</v>
      </c>
    </row>
    <row r="348" spans="1:32" x14ac:dyDescent="0.15">
      <c r="A348">
        <f t="shared" si="425"/>
        <v>22003</v>
      </c>
      <c r="B348">
        <f t="shared" si="359"/>
        <v>220</v>
      </c>
      <c r="C348" t="str">
        <f t="shared" si="426"/>
        <v>大师第二十章-3</v>
      </c>
      <c r="D348" t="str">
        <f t="shared" si="427"/>
        <v>数数多少个字凑十个吧数数多少个字凑十个吧</v>
      </c>
      <c r="E348">
        <v>2</v>
      </c>
      <c r="F348">
        <f t="shared" si="428"/>
        <v>1003</v>
      </c>
      <c r="G348" t="str">
        <f t="shared" si="428"/>
        <v>map3</v>
      </c>
      <c r="I348" t="str">
        <f t="shared" si="429"/>
        <v>332;381</v>
      </c>
      <c r="J348">
        <v>34800</v>
      </c>
      <c r="K348">
        <v>3</v>
      </c>
      <c r="L348">
        <f t="shared" si="430"/>
        <v>9150</v>
      </c>
      <c r="M348">
        <v>5</v>
      </c>
      <c r="N348">
        <v>50</v>
      </c>
      <c r="O348" s="1" t="s">
        <v>257</v>
      </c>
      <c r="T348" t="str">
        <f t="shared" ref="T348:AF348" si="446">T172</f>
        <v>ui/stage/qizi1.png</v>
      </c>
      <c r="U348" t="str">
        <f t="shared" si="446"/>
        <v>ui/stage/deng1.png</v>
      </c>
      <c r="V348" t="str">
        <f t="shared" si="446"/>
        <v>2;1;3;0;(死亡次数小于1次);164;117;1</v>
      </c>
      <c r="W348" t="str">
        <f t="shared" si="446"/>
        <v>1;150;2;0;(通关时间小于150秒);103;117;1</v>
      </c>
      <c r="X348" t="str">
        <f t="shared" si="446"/>
        <v>4;25;3;0;(生命值未低于25%);146;117;1</v>
      </c>
      <c r="Y348">
        <f t="shared" si="446"/>
        <v>140</v>
      </c>
      <c r="Z348">
        <f t="shared" si="446"/>
        <v>120</v>
      </c>
      <c r="AA348" t="str">
        <f t="shared" si="446"/>
        <v>1;2;50</v>
      </c>
      <c r="AB348">
        <f t="shared" si="446"/>
        <v>1010301</v>
      </c>
      <c r="AC348">
        <f t="shared" si="446"/>
        <v>1010302</v>
      </c>
      <c r="AD348">
        <f t="shared" si="446"/>
        <v>10103</v>
      </c>
      <c r="AE348" t="str">
        <f t="shared" si="446"/>
        <v>(2,10011101);(2,10011102);(2,10011103);(2,20001203)</v>
      </c>
      <c r="AF348" t="str">
        <f t="shared" si="446"/>
        <v>(2,10011103);(2,20002403);(1,1);(1,2)</v>
      </c>
    </row>
    <row r="349" spans="1:32" x14ac:dyDescent="0.15">
      <c r="A349">
        <f t="shared" si="425"/>
        <v>22004</v>
      </c>
      <c r="B349">
        <f t="shared" si="359"/>
        <v>220</v>
      </c>
      <c r="C349" t="str">
        <f t="shared" si="426"/>
        <v>大师第二十章-4</v>
      </c>
      <c r="D349" t="str">
        <f t="shared" si="427"/>
        <v>数数多少个字凑十个吧数数多少个字凑十个吧数数多少个字凑十个吧</v>
      </c>
      <c r="E349">
        <v>2</v>
      </c>
      <c r="F349">
        <f t="shared" si="428"/>
        <v>1004</v>
      </c>
      <c r="G349" t="str">
        <f t="shared" si="428"/>
        <v>map4</v>
      </c>
      <c r="H349">
        <f t="shared" ref="H349" si="447">A350</f>
        <v>22005</v>
      </c>
      <c r="I349" t="str">
        <f t="shared" si="429"/>
        <v>521;359</v>
      </c>
      <c r="J349">
        <v>35000</v>
      </c>
      <c r="K349">
        <v>3</v>
      </c>
      <c r="L349">
        <f t="shared" si="430"/>
        <v>9200</v>
      </c>
      <c r="M349">
        <v>5</v>
      </c>
      <c r="N349">
        <v>50</v>
      </c>
      <c r="O349" s="1" t="s">
        <v>257</v>
      </c>
      <c r="T349" t="str">
        <f t="shared" ref="T349:AF349" si="448">T173</f>
        <v>ui/stage/qizi1.png</v>
      </c>
      <c r="U349" t="str">
        <f t="shared" si="448"/>
        <v>ui/stage/deng1.png</v>
      </c>
      <c r="V349" t="str">
        <f t="shared" si="448"/>
        <v>2;1;3;0;(死亡次数小于1次);164;117;1</v>
      </c>
      <c r="W349" t="str">
        <f t="shared" si="448"/>
        <v>1;150;2;0;(通关时间小于150秒);103;117;1</v>
      </c>
      <c r="X349" t="str">
        <f t="shared" si="448"/>
        <v>4;25;3;0;(生命值未低于25%);146;117;1</v>
      </c>
      <c r="Y349">
        <f t="shared" si="448"/>
        <v>160</v>
      </c>
      <c r="Z349">
        <f t="shared" si="448"/>
        <v>130</v>
      </c>
      <c r="AA349" t="str">
        <f t="shared" si="448"/>
        <v>1;2;50</v>
      </c>
      <c r="AB349">
        <f t="shared" si="448"/>
        <v>1010401</v>
      </c>
      <c r="AC349">
        <f t="shared" si="448"/>
        <v>1010402</v>
      </c>
      <c r="AD349">
        <f t="shared" si="448"/>
        <v>10104</v>
      </c>
      <c r="AE349" t="str">
        <f t="shared" si="448"/>
        <v>(2,10011101);(2,10011102);(2,10011103);(2,20001203)</v>
      </c>
      <c r="AF349" t="str">
        <f t="shared" si="448"/>
        <v>(2,10011104);(2,20002404);(1,1);(1,2)</v>
      </c>
    </row>
    <row r="350" spans="1:32" x14ac:dyDescent="0.15">
      <c r="A350">
        <f t="shared" si="425"/>
        <v>22005</v>
      </c>
      <c r="B350">
        <f t="shared" si="359"/>
        <v>220</v>
      </c>
      <c r="C350" t="str">
        <f t="shared" si="426"/>
        <v>大师第二十章-5</v>
      </c>
      <c r="D350" t="str">
        <f t="shared" si="427"/>
        <v>数数多少个字凑十个吧数数多少个字凑十个吧数数多少个字凑十个吧数数多少个字凑十个吧</v>
      </c>
      <c r="E350">
        <v>2</v>
      </c>
      <c r="F350">
        <f t="shared" si="428"/>
        <v>1005</v>
      </c>
      <c r="G350" t="str">
        <f t="shared" si="428"/>
        <v>map5</v>
      </c>
      <c r="H350" t="str">
        <f t="shared" ref="H350" si="449">A351&amp;";"&amp;A352</f>
        <v>22006;22007</v>
      </c>
      <c r="I350" t="str">
        <f t="shared" si="429"/>
        <v>478;234</v>
      </c>
      <c r="J350">
        <v>35200</v>
      </c>
      <c r="K350">
        <v>3</v>
      </c>
      <c r="L350">
        <f t="shared" si="430"/>
        <v>9250</v>
      </c>
      <c r="M350">
        <v>5</v>
      </c>
      <c r="N350">
        <v>50</v>
      </c>
      <c r="O350" s="1" t="s">
        <v>257</v>
      </c>
      <c r="T350" t="str">
        <f t="shared" ref="T350:AF350" si="450">T174</f>
        <v>ui/stage/qizi3.png</v>
      </c>
      <c r="U350" t="str">
        <f t="shared" si="450"/>
        <v>ui/stage/deng1.png</v>
      </c>
      <c r="V350" t="str">
        <f t="shared" si="450"/>
        <v>2;1;3;0;(死亡次数小于1次);164;117;1</v>
      </c>
      <c r="W350" t="str">
        <f t="shared" si="450"/>
        <v>1;150;2;0;(通关时间小于150秒);103;117;1</v>
      </c>
      <c r="X350" t="str">
        <f t="shared" si="450"/>
        <v>4;25;3;0;(生命值未低于25%);146;117;1</v>
      </c>
      <c r="Y350">
        <f t="shared" si="450"/>
        <v>180</v>
      </c>
      <c r="Z350">
        <f t="shared" si="450"/>
        <v>140</v>
      </c>
      <c r="AA350" t="str">
        <f t="shared" si="450"/>
        <v>1;2;50</v>
      </c>
      <c r="AB350">
        <f t="shared" si="450"/>
        <v>1010501</v>
      </c>
      <c r="AC350">
        <f t="shared" si="450"/>
        <v>1010502</v>
      </c>
      <c r="AD350">
        <f t="shared" si="450"/>
        <v>10105</v>
      </c>
      <c r="AE350" t="str">
        <f t="shared" si="450"/>
        <v>(2,10011101);(2,10011102);(2,10011103);(2,20001203)</v>
      </c>
      <c r="AF350" t="str">
        <f t="shared" si="450"/>
        <v>(2,10011101);(2,20002401);(1,1);(1,2)</v>
      </c>
    </row>
    <row r="351" spans="1:32" x14ac:dyDescent="0.15">
      <c r="A351">
        <f t="shared" si="425"/>
        <v>22006</v>
      </c>
      <c r="B351">
        <f t="shared" si="359"/>
        <v>220</v>
      </c>
      <c r="C351" t="str">
        <f t="shared" si="426"/>
        <v>大师第二十章-6</v>
      </c>
      <c r="D351" t="str">
        <f t="shared" si="427"/>
        <v>数数多少个字凑十个吧</v>
      </c>
      <c r="E351">
        <v>2</v>
      </c>
      <c r="F351">
        <f t="shared" si="428"/>
        <v>1006</v>
      </c>
      <c r="G351" t="str">
        <f t="shared" si="428"/>
        <v>map6</v>
      </c>
      <c r="I351" t="str">
        <f t="shared" si="429"/>
        <v>627;246</v>
      </c>
      <c r="J351">
        <v>35400</v>
      </c>
      <c r="K351">
        <v>3</v>
      </c>
      <c r="L351">
        <f t="shared" si="430"/>
        <v>9300</v>
      </c>
      <c r="M351">
        <v>5</v>
      </c>
      <c r="N351">
        <v>50</v>
      </c>
      <c r="O351" s="1" t="s">
        <v>257</v>
      </c>
      <c r="T351" t="str">
        <f t="shared" ref="T351:AF351" si="451">T175</f>
        <v>ui/stage/qizi1.png</v>
      </c>
      <c r="U351" t="str">
        <f t="shared" si="451"/>
        <v>ui/stage/deng1.png</v>
      </c>
      <c r="V351" t="str">
        <f t="shared" si="451"/>
        <v>2;1;3;0;(死亡次数小于1次);164;117;1</v>
      </c>
      <c r="W351" t="str">
        <f t="shared" si="451"/>
        <v>1;150;2;0;(通关时间小于150秒);103;117;1</v>
      </c>
      <c r="X351" t="str">
        <f t="shared" si="451"/>
        <v>4;25;3;0;(生命值未低于25%);146;117;1</v>
      </c>
      <c r="Y351">
        <f t="shared" si="451"/>
        <v>200</v>
      </c>
      <c r="Z351">
        <f t="shared" si="451"/>
        <v>150</v>
      </c>
      <c r="AA351" t="str">
        <f t="shared" si="451"/>
        <v>1;2;50</v>
      </c>
      <c r="AB351">
        <f t="shared" si="451"/>
        <v>1010601</v>
      </c>
      <c r="AC351">
        <f t="shared" si="451"/>
        <v>1010602</v>
      </c>
      <c r="AD351">
        <f t="shared" si="451"/>
        <v>10106</v>
      </c>
      <c r="AE351" t="str">
        <f t="shared" si="451"/>
        <v>(2,10011101);(2,10011102);(2,10011103);(2,20001203)</v>
      </c>
      <c r="AF351" t="str">
        <f t="shared" si="451"/>
        <v>(2,10011101);(2,20002401);(1,1);(1,2)</v>
      </c>
    </row>
    <row r="352" spans="1:32" x14ac:dyDescent="0.15">
      <c r="A352">
        <f t="shared" si="425"/>
        <v>22007</v>
      </c>
      <c r="B352">
        <f t="shared" si="359"/>
        <v>220</v>
      </c>
      <c r="C352" t="str">
        <f t="shared" si="426"/>
        <v>大师第二十章-7</v>
      </c>
      <c r="D352" t="str">
        <f t="shared" si="427"/>
        <v>数数多少个字凑十个吧数数多少个字凑十个吧</v>
      </c>
      <c r="E352">
        <v>2</v>
      </c>
      <c r="F352">
        <f t="shared" si="428"/>
        <v>1007</v>
      </c>
      <c r="G352" t="str">
        <f t="shared" si="428"/>
        <v>map7</v>
      </c>
      <c r="H352">
        <f t="shared" ref="H352" si="452">A353</f>
        <v>22008</v>
      </c>
      <c r="I352" t="str">
        <f t="shared" si="429"/>
        <v>660;408</v>
      </c>
      <c r="J352">
        <v>35600</v>
      </c>
      <c r="K352">
        <v>3</v>
      </c>
      <c r="L352">
        <f t="shared" si="430"/>
        <v>9350</v>
      </c>
      <c r="M352">
        <v>5</v>
      </c>
      <c r="N352">
        <v>50</v>
      </c>
      <c r="O352" s="1" t="s">
        <v>257</v>
      </c>
      <c r="T352" t="str">
        <f t="shared" ref="T352:AF352" si="453">T176</f>
        <v>ui/stage/qizi1.png</v>
      </c>
      <c r="U352" t="str">
        <f t="shared" si="453"/>
        <v>ui/stage/deng1.png</v>
      </c>
      <c r="V352" t="str">
        <f t="shared" si="453"/>
        <v>2;1;3;0;(死亡次数小于1次);164;117;1</v>
      </c>
      <c r="W352" t="str">
        <f t="shared" si="453"/>
        <v>1;150;2;0;(通关时间小于150秒);103;117;1</v>
      </c>
      <c r="X352" t="str">
        <f t="shared" si="453"/>
        <v>4;25;3;0;(生命值未低于25%);146;117;1</v>
      </c>
      <c r="Y352">
        <f t="shared" si="453"/>
        <v>220</v>
      </c>
      <c r="Z352">
        <f t="shared" si="453"/>
        <v>160</v>
      </c>
      <c r="AA352" t="str">
        <f t="shared" si="453"/>
        <v>1;2;50</v>
      </c>
      <c r="AB352">
        <f t="shared" si="453"/>
        <v>1010701</v>
      </c>
      <c r="AC352">
        <f t="shared" si="453"/>
        <v>1010702</v>
      </c>
      <c r="AD352">
        <f t="shared" si="453"/>
        <v>10107</v>
      </c>
      <c r="AE352" t="str">
        <f t="shared" si="453"/>
        <v>(2,10011104);(2,10011105);(2,10011106);(2,20002203)</v>
      </c>
      <c r="AF352" t="str">
        <f t="shared" si="453"/>
        <v>(2,10011101);(2,20002401);(1,1);(1,2)</v>
      </c>
    </row>
    <row r="353" spans="1:32" x14ac:dyDescent="0.15">
      <c r="A353">
        <f t="shared" si="425"/>
        <v>22008</v>
      </c>
      <c r="B353">
        <f t="shared" si="359"/>
        <v>220</v>
      </c>
      <c r="C353" t="str">
        <f t="shared" si="426"/>
        <v>大师第二十章-8</v>
      </c>
      <c r="D353" t="str">
        <f t="shared" si="427"/>
        <v>数数多少个字凑十个吧数数多少个字凑十个吧数数多少个字凑十个吧</v>
      </c>
      <c r="E353">
        <v>2</v>
      </c>
      <c r="F353">
        <f t="shared" si="428"/>
        <v>1008</v>
      </c>
      <c r="G353" t="str">
        <f t="shared" si="428"/>
        <v>map8</v>
      </c>
      <c r="H353">
        <f>A354</f>
        <v>22009</v>
      </c>
      <c r="I353" t="str">
        <f t="shared" si="429"/>
        <v>827;328</v>
      </c>
      <c r="J353">
        <v>35800</v>
      </c>
      <c r="K353">
        <v>3</v>
      </c>
      <c r="L353">
        <f t="shared" si="430"/>
        <v>9400</v>
      </c>
      <c r="M353">
        <v>5</v>
      </c>
      <c r="N353">
        <v>50</v>
      </c>
      <c r="O353" s="1" t="s">
        <v>257</v>
      </c>
      <c r="T353" t="str">
        <f t="shared" ref="T353:AF353" si="454">T177</f>
        <v>ui/stage/qizi1.png</v>
      </c>
      <c r="U353" t="str">
        <f t="shared" si="454"/>
        <v>ui/stage/deng1.png</v>
      </c>
      <c r="V353" t="str">
        <f t="shared" si="454"/>
        <v>2;1;3;0;(死亡次数小于1次);164;117;1</v>
      </c>
      <c r="W353" t="str">
        <f t="shared" si="454"/>
        <v>1;150;2;0;(通关时间小于150秒);103;117;1</v>
      </c>
      <c r="X353" t="str">
        <f t="shared" si="454"/>
        <v>4;25;3;0;(生命值未低于25%);146;117;1</v>
      </c>
      <c r="Y353">
        <f t="shared" si="454"/>
        <v>240</v>
      </c>
      <c r="Z353">
        <f t="shared" si="454"/>
        <v>170</v>
      </c>
      <c r="AA353" t="str">
        <f t="shared" si="454"/>
        <v>1;2;50</v>
      </c>
      <c r="AB353">
        <f t="shared" si="454"/>
        <v>1010801</v>
      </c>
      <c r="AC353">
        <f t="shared" si="454"/>
        <v>1010802</v>
      </c>
      <c r="AD353">
        <f t="shared" si="454"/>
        <v>10108</v>
      </c>
      <c r="AE353" t="str">
        <f t="shared" si="454"/>
        <v>(2,10011101);(2,10011102);(2,10011103);(2,20001203)</v>
      </c>
      <c r="AF353" t="str">
        <f t="shared" si="454"/>
        <v>(2,10011101);(2,20002401);(1,1);(1,2)</v>
      </c>
    </row>
    <row r="354" spans="1:32" x14ac:dyDescent="0.15">
      <c r="A354">
        <f t="shared" si="425"/>
        <v>22009</v>
      </c>
      <c r="B354">
        <f t="shared" si="359"/>
        <v>220</v>
      </c>
      <c r="C354" t="str">
        <f t="shared" si="426"/>
        <v>大师第二十章-9</v>
      </c>
      <c r="D354" t="str">
        <f t="shared" si="427"/>
        <v>数数多少个字凑十个吧数数多少个字凑十个吧数数多少个字凑十个吧数数多少个字凑十个吧</v>
      </c>
      <c r="E354">
        <v>2</v>
      </c>
      <c r="F354">
        <f t="shared" si="428"/>
        <v>1009</v>
      </c>
      <c r="G354" t="str">
        <f t="shared" si="428"/>
        <v>map9</v>
      </c>
      <c r="I354" t="str">
        <f t="shared" si="429"/>
        <v>860;177</v>
      </c>
      <c r="J354">
        <v>36000</v>
      </c>
      <c r="K354">
        <v>3</v>
      </c>
      <c r="L354">
        <f t="shared" si="430"/>
        <v>9450</v>
      </c>
      <c r="M354">
        <v>5</v>
      </c>
      <c r="N354">
        <v>50</v>
      </c>
      <c r="O354" s="1" t="s">
        <v>257</v>
      </c>
      <c r="T354" t="str">
        <f t="shared" ref="T354:AF354" si="455">T178</f>
        <v>ui/stage/qizi3.png</v>
      </c>
      <c r="U354" t="str">
        <f t="shared" si="455"/>
        <v>ui/stage/deng1.png</v>
      </c>
      <c r="V354" t="str">
        <f t="shared" si="455"/>
        <v>2;1;3;0;(死亡次数小于1次);164;117;1</v>
      </c>
      <c r="W354" t="str">
        <f t="shared" si="455"/>
        <v>1;150;2;0;(通关时间小于150秒);103;117;1</v>
      </c>
      <c r="X354" t="str">
        <f t="shared" si="455"/>
        <v>4;25;3;0;(生命值未低于25%);146;117;1</v>
      </c>
      <c r="Y354">
        <f t="shared" si="455"/>
        <v>260</v>
      </c>
      <c r="Z354">
        <f t="shared" si="455"/>
        <v>180</v>
      </c>
      <c r="AA354" t="str">
        <f t="shared" si="455"/>
        <v>1;2;50</v>
      </c>
      <c r="AB354">
        <f t="shared" si="455"/>
        <v>1010901</v>
      </c>
      <c r="AC354">
        <f t="shared" si="455"/>
        <v>1010902</v>
      </c>
      <c r="AD354">
        <f t="shared" si="455"/>
        <v>10109</v>
      </c>
      <c r="AE354" t="str">
        <f t="shared" si="455"/>
        <v>(2,10011101);(2,10011102);(2,10011103);(2,20001203)</v>
      </c>
      <c r="AF354" t="str">
        <f t="shared" si="455"/>
        <v>(2,10011101);(2,20002401);(1,1);(1,2)</v>
      </c>
    </row>
  </sheetData>
  <phoneticPr fontId="3" type="noConversion"/>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
  <sheetViews>
    <sheetView workbookViewId="0">
      <selection activeCell="A12" sqref="A12"/>
    </sheetView>
  </sheetViews>
  <sheetFormatPr defaultRowHeight="14.25" x14ac:dyDescent="0.15"/>
  <cols>
    <col min="1" max="1" width="11.625" bestFit="1" customWidth="1"/>
  </cols>
  <sheetData>
    <row r="1" spans="1:32" x14ac:dyDescent="0.15">
      <c r="A1" s="1" t="s">
        <v>65</v>
      </c>
      <c r="B1">
        <v>160</v>
      </c>
      <c r="C1">
        <v>134</v>
      </c>
      <c r="D1">
        <v>43</v>
      </c>
      <c r="E1">
        <v>63</v>
      </c>
      <c r="F1">
        <f>B1+D1</f>
        <v>203</v>
      </c>
      <c r="G1">
        <f>640-C1-E1</f>
        <v>443</v>
      </c>
    </row>
    <row r="2" spans="1:32" x14ac:dyDescent="0.15">
      <c r="B2">
        <v>289</v>
      </c>
      <c r="C2">
        <v>47</v>
      </c>
      <c r="D2">
        <v>43</v>
      </c>
      <c r="E2">
        <v>63</v>
      </c>
      <c r="F2">
        <f t="shared" ref="F2:F9" si="0">B2+D2</f>
        <v>332</v>
      </c>
      <c r="G2">
        <f t="shared" ref="G2:G9" si="1">640-C2-E2</f>
        <v>530</v>
      </c>
    </row>
    <row r="3" spans="1:32" x14ac:dyDescent="0.15">
      <c r="B3">
        <v>289</v>
      </c>
      <c r="C3">
        <v>196</v>
      </c>
      <c r="D3">
        <v>43</v>
      </c>
      <c r="E3">
        <v>63</v>
      </c>
      <c r="F3">
        <f t="shared" si="0"/>
        <v>332</v>
      </c>
      <c r="G3">
        <f t="shared" si="1"/>
        <v>381</v>
      </c>
    </row>
    <row r="4" spans="1:32" x14ac:dyDescent="0.15">
      <c r="B4">
        <v>478</v>
      </c>
      <c r="C4">
        <v>218</v>
      </c>
      <c r="D4">
        <v>43</v>
      </c>
      <c r="E4">
        <v>63</v>
      </c>
      <c r="F4">
        <f t="shared" si="0"/>
        <v>521</v>
      </c>
      <c r="G4">
        <f t="shared" si="1"/>
        <v>359</v>
      </c>
    </row>
    <row r="5" spans="1:32" x14ac:dyDescent="0.15">
      <c r="B5">
        <v>435</v>
      </c>
      <c r="C5">
        <v>343</v>
      </c>
      <c r="D5">
        <v>43</v>
      </c>
      <c r="E5">
        <v>63</v>
      </c>
      <c r="F5">
        <f t="shared" si="0"/>
        <v>478</v>
      </c>
      <c r="G5">
        <f t="shared" si="1"/>
        <v>234</v>
      </c>
    </row>
    <row r="6" spans="1:32" x14ac:dyDescent="0.15">
      <c r="B6">
        <v>584</v>
      </c>
      <c r="C6">
        <v>331</v>
      </c>
      <c r="D6">
        <v>43</v>
      </c>
      <c r="E6">
        <v>63</v>
      </c>
      <c r="F6">
        <f t="shared" si="0"/>
        <v>627</v>
      </c>
      <c r="G6">
        <f t="shared" si="1"/>
        <v>246</v>
      </c>
    </row>
    <row r="7" spans="1:32" x14ac:dyDescent="0.15">
      <c r="B7">
        <v>617</v>
      </c>
      <c r="C7">
        <v>169</v>
      </c>
      <c r="D7">
        <v>43</v>
      </c>
      <c r="E7">
        <v>63</v>
      </c>
      <c r="F7">
        <f t="shared" si="0"/>
        <v>660</v>
      </c>
      <c r="G7">
        <f t="shared" si="1"/>
        <v>408</v>
      </c>
    </row>
    <row r="8" spans="1:32" x14ac:dyDescent="0.15">
      <c r="B8">
        <v>784</v>
      </c>
      <c r="C8">
        <v>249</v>
      </c>
      <c r="D8">
        <v>43</v>
      </c>
      <c r="E8">
        <v>63</v>
      </c>
      <c r="F8">
        <f t="shared" si="0"/>
        <v>827</v>
      </c>
      <c r="G8">
        <f t="shared" si="1"/>
        <v>328</v>
      </c>
    </row>
    <row r="9" spans="1:32" x14ac:dyDescent="0.15">
      <c r="B9">
        <v>817</v>
      </c>
      <c r="C9">
        <v>400</v>
      </c>
      <c r="D9">
        <v>43</v>
      </c>
      <c r="E9">
        <v>63</v>
      </c>
      <c r="F9">
        <f t="shared" si="0"/>
        <v>860</v>
      </c>
      <c r="G9">
        <f t="shared" si="1"/>
        <v>177</v>
      </c>
    </row>
    <row r="12" spans="1:32" x14ac:dyDescent="0.15">
      <c r="A12">
        <v>20101</v>
      </c>
      <c r="B12">
        <v>201</v>
      </c>
      <c r="C12" s="1" t="s">
        <v>35</v>
      </c>
      <c r="D12" s="1" t="s">
        <v>50</v>
      </c>
      <c r="E12">
        <v>2</v>
      </c>
      <c r="F12">
        <v>1006</v>
      </c>
      <c r="G12" t="s">
        <v>30</v>
      </c>
      <c r="H12">
        <v>20102</v>
      </c>
      <c r="I12" t="s">
        <v>31</v>
      </c>
      <c r="J12">
        <v>500</v>
      </c>
      <c r="K12">
        <v>4</v>
      </c>
      <c r="L12">
        <v>5000</v>
      </c>
      <c r="M12">
        <v>10</v>
      </c>
      <c r="N12">
        <v>80</v>
      </c>
      <c r="O12" s="1" t="s">
        <v>34</v>
      </c>
      <c r="T12" s="1" t="s">
        <v>56</v>
      </c>
      <c r="U12" s="1" t="s">
        <v>56</v>
      </c>
      <c r="V12" t="s">
        <v>32</v>
      </c>
      <c r="W12" t="s">
        <v>72</v>
      </c>
      <c r="X12" t="s">
        <v>33</v>
      </c>
      <c r="Y12">
        <v>101</v>
      </c>
      <c r="Z12">
        <v>1001</v>
      </c>
      <c r="AA12" s="1" t="s">
        <v>40</v>
      </c>
      <c r="AB12">
        <v>2010101</v>
      </c>
      <c r="AC12">
        <v>2010102</v>
      </c>
      <c r="AD12">
        <v>10101</v>
      </c>
      <c r="AE12" s="1" t="s">
        <v>61</v>
      </c>
      <c r="AF12" t="str">
        <f>"("&amp;VLOOKUP(AD12,[1]Sheet1!$A:$Q,3,0)&amp;","&amp;VLOOKUP(AD12,[1]Sheet1!$A:$Q,4,0)&amp;");("&amp;VLOOKUP(AD12,[1]Sheet1!$A:$Q,7,0)&amp;","&amp;VLOOKUP(AD12,[1]Sheet1!$A:$Q,8,0)&amp;");("&amp;VLOOKUP(AD12,[1]Sheet1!$A:$Q,11,0)&amp;","&amp;VLOOKUP(AD12,[1]Sheet1!$A:$Q,12,0)&amp;");("&amp;VLOOKUP(AD12,[1]Sheet1!$A:$Q,15,0)&amp;","&amp;VLOOKUP(AD12,[1]Sheet1!$A:$Q,16,0)&amp;")"</f>
        <v>(2,10011101);(2,20002401);(1,1);(1,2)</v>
      </c>
    </row>
    <row r="13" spans="1:32" x14ac:dyDescent="0.15">
      <c r="A13">
        <v>20102</v>
      </c>
      <c r="B13">
        <v>201</v>
      </c>
      <c r="C13" s="1" t="s">
        <v>36</v>
      </c>
      <c r="D13" s="1" t="s">
        <v>49</v>
      </c>
      <c r="E13">
        <v>2</v>
      </c>
      <c r="F13">
        <v>1006</v>
      </c>
      <c r="G13" t="s">
        <v>30</v>
      </c>
      <c r="H13">
        <v>20103</v>
      </c>
      <c r="I13" s="1" t="s">
        <v>44</v>
      </c>
      <c r="J13">
        <v>600</v>
      </c>
      <c r="K13">
        <v>4</v>
      </c>
      <c r="L13">
        <v>6000</v>
      </c>
      <c r="M13">
        <v>10</v>
      </c>
      <c r="N13">
        <v>80</v>
      </c>
      <c r="O13" s="1" t="s">
        <v>34</v>
      </c>
      <c r="T13" s="1" t="s">
        <v>57</v>
      </c>
      <c r="U13" s="1" t="s">
        <v>57</v>
      </c>
      <c r="V13" t="s">
        <v>32</v>
      </c>
      <c r="W13" t="s">
        <v>72</v>
      </c>
      <c r="X13" t="s">
        <v>33</v>
      </c>
      <c r="Y13">
        <v>101</v>
      </c>
      <c r="Z13">
        <v>1001</v>
      </c>
      <c r="AA13" s="1" t="s">
        <v>41</v>
      </c>
      <c r="AB13">
        <v>2010201</v>
      </c>
      <c r="AC13">
        <v>2010202</v>
      </c>
      <c r="AD13">
        <v>10102</v>
      </c>
      <c r="AE13" s="1" t="s">
        <v>61</v>
      </c>
      <c r="AF13" t="str">
        <f>"("&amp;VLOOKUP(AD13,[1]Sheet1!$A:$Q,3,0)&amp;","&amp;VLOOKUP(AD13,[1]Sheet1!$A:$Q,4,0)&amp;");("&amp;VLOOKUP(AD13,[1]Sheet1!$A:$Q,7,0)&amp;","&amp;VLOOKUP(AD13,[1]Sheet1!$A:$Q,8,0)&amp;");("&amp;VLOOKUP(AD13,[1]Sheet1!$A:$Q,11,0)&amp;","&amp;VLOOKUP(AD13,[1]Sheet1!$A:$Q,12,0)&amp;");("&amp;VLOOKUP(AD13,[1]Sheet1!$A:$Q,15,0)&amp;","&amp;VLOOKUP(AD13,[1]Sheet1!$A:$Q,16,0)&amp;")"</f>
        <v>(2,10011102);(2,20002402);(1,1);(1,2)</v>
      </c>
    </row>
    <row r="14" spans="1:32" x14ac:dyDescent="0.15">
      <c r="A14">
        <v>20103</v>
      </c>
      <c r="B14">
        <v>201</v>
      </c>
      <c r="C14" s="1" t="s">
        <v>37</v>
      </c>
      <c r="D14" s="1" t="s">
        <v>48</v>
      </c>
      <c r="E14">
        <v>2</v>
      </c>
      <c r="F14">
        <v>1006</v>
      </c>
      <c r="G14" t="s">
        <v>30</v>
      </c>
      <c r="H14">
        <v>20104</v>
      </c>
      <c r="I14" s="1" t="s">
        <v>45</v>
      </c>
      <c r="J14">
        <v>700</v>
      </c>
      <c r="K14">
        <v>4</v>
      </c>
      <c r="L14">
        <v>7000</v>
      </c>
      <c r="M14">
        <v>10</v>
      </c>
      <c r="N14">
        <v>80</v>
      </c>
      <c r="O14" s="1" t="s">
        <v>34</v>
      </c>
      <c r="T14" s="1" t="s">
        <v>58</v>
      </c>
      <c r="U14" s="1" t="s">
        <v>58</v>
      </c>
      <c r="V14" t="s">
        <v>32</v>
      </c>
      <c r="W14" t="s">
        <v>72</v>
      </c>
      <c r="X14" t="s">
        <v>33</v>
      </c>
      <c r="Y14">
        <v>101</v>
      </c>
      <c r="Z14">
        <v>1001</v>
      </c>
      <c r="AA14" s="1" t="s">
        <v>42</v>
      </c>
      <c r="AB14">
        <v>2010301</v>
      </c>
      <c r="AC14">
        <v>2010302</v>
      </c>
      <c r="AD14">
        <v>10103</v>
      </c>
      <c r="AE14" s="1" t="s">
        <v>61</v>
      </c>
      <c r="AF14" t="str">
        <f>"("&amp;VLOOKUP(AD14,[1]Sheet1!$A:$Q,3,0)&amp;","&amp;VLOOKUP(AD14,[1]Sheet1!$A:$Q,4,0)&amp;");("&amp;VLOOKUP(AD14,[1]Sheet1!$A:$Q,7,0)&amp;","&amp;VLOOKUP(AD14,[1]Sheet1!$A:$Q,8,0)&amp;");("&amp;VLOOKUP(AD14,[1]Sheet1!$A:$Q,11,0)&amp;","&amp;VLOOKUP(AD14,[1]Sheet1!$A:$Q,12,0)&amp;");("&amp;VLOOKUP(AD14,[1]Sheet1!$A:$Q,15,0)&amp;","&amp;VLOOKUP(AD14,[1]Sheet1!$A:$Q,16,0)&amp;")"</f>
        <v>(2,10011103);(2,20002403);(1,1);(1,2)</v>
      </c>
    </row>
    <row r="15" spans="1:32" x14ac:dyDescent="0.15">
      <c r="A15">
        <v>20104</v>
      </c>
      <c r="B15">
        <v>201</v>
      </c>
      <c r="C15" s="1" t="s">
        <v>60</v>
      </c>
      <c r="D15" s="1" t="s">
        <v>47</v>
      </c>
      <c r="E15">
        <v>2</v>
      </c>
      <c r="F15">
        <v>1006</v>
      </c>
      <c r="G15" t="s">
        <v>30</v>
      </c>
      <c r="I15" s="1" t="s">
        <v>46</v>
      </c>
      <c r="J15">
        <v>800</v>
      </c>
      <c r="K15">
        <v>4</v>
      </c>
      <c r="L15">
        <v>8000</v>
      </c>
      <c r="M15">
        <v>10</v>
      </c>
      <c r="N15">
        <v>80</v>
      </c>
      <c r="O15" s="1" t="s">
        <v>34</v>
      </c>
      <c r="T15" s="1" t="s">
        <v>59</v>
      </c>
      <c r="U15" s="1" t="s">
        <v>59</v>
      </c>
      <c r="V15" t="s">
        <v>32</v>
      </c>
      <c r="W15" t="s">
        <v>72</v>
      </c>
      <c r="X15" t="s">
        <v>33</v>
      </c>
      <c r="Y15">
        <v>101</v>
      </c>
      <c r="Z15">
        <v>1001</v>
      </c>
      <c r="AA15" s="1" t="s">
        <v>43</v>
      </c>
      <c r="AB15">
        <v>2010401</v>
      </c>
      <c r="AC15">
        <v>2010402</v>
      </c>
      <c r="AD15">
        <v>10104</v>
      </c>
      <c r="AE15" s="1" t="s">
        <v>64</v>
      </c>
      <c r="AF15" t="str">
        <f>"("&amp;VLOOKUP(AD15,[1]Sheet1!$A:$Q,3,0)&amp;","&amp;VLOOKUP(AD15,[1]Sheet1!$A:$Q,4,0)&amp;");("&amp;VLOOKUP(AD15,[1]Sheet1!$A:$Q,7,0)&amp;","&amp;VLOOKUP(AD15,[1]Sheet1!$A:$Q,8,0)&amp;");("&amp;VLOOKUP(AD15,[1]Sheet1!$A:$Q,11,0)&amp;","&amp;VLOOKUP(AD15,[1]Sheet1!$A:$Q,12,0)&amp;");("&amp;VLOOKUP(AD15,[1]Sheet1!$A:$Q,15,0)&amp;","&amp;VLOOKUP(AD15,[1]Sheet1!$A:$Q,16,0)&amp;")"</f>
        <v>(2,10011104);(2,20002404);(1,1);(1,2)</v>
      </c>
    </row>
    <row r="21" spans="5:5" x14ac:dyDescent="0.15">
      <c r="E21">
        <f>1024*1.25</f>
        <v>1280</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8:L19"/>
  <sheetViews>
    <sheetView workbookViewId="0">
      <selection activeCell="A19" sqref="A19"/>
    </sheetView>
  </sheetViews>
  <sheetFormatPr defaultRowHeight="14.25" x14ac:dyDescent="0.15"/>
  <sheetData>
    <row r="18" spans="8:12" x14ac:dyDescent="0.15">
      <c r="H18">
        <v>4269</v>
      </c>
      <c r="I18">
        <v>272</v>
      </c>
      <c r="J18">
        <v>5529</v>
      </c>
      <c r="K18">
        <f>H18+I18</f>
        <v>4541</v>
      </c>
      <c r="L18">
        <f>J18-K18</f>
        <v>988</v>
      </c>
    </row>
    <row r="19" spans="8:12" x14ac:dyDescent="0.15">
      <c r="H19">
        <v>4390</v>
      </c>
      <c r="I19">
        <v>215</v>
      </c>
      <c r="J19">
        <v>5640</v>
      </c>
      <c r="K19">
        <f>I19+H19</f>
        <v>4605</v>
      </c>
      <c r="L19">
        <f>J19-K19</f>
        <v>1035</v>
      </c>
    </row>
  </sheetData>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工作表1</vt:lpstr>
      <vt:lpstr>Sheet1</vt:lpstr>
      <vt:lpstr>Sheet2</vt:lpstr>
    </vt:vector>
  </TitlesOfParts>
  <Company>amazingfinger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xiaoliang shang</dc:creator>
  <cp:lastModifiedBy>Windows User</cp:lastModifiedBy>
  <dcterms:created xsi:type="dcterms:W3CDTF">2015-07-22T08:59:00Z</dcterms:created>
  <dcterms:modified xsi:type="dcterms:W3CDTF">2016-01-01T04:26:50Z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2052-9.1.0.5119</vt:lpwstr>
  </property>
</Properties>
</file>