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辅助表" sheetId="4" r:id="rId3"/>
    <sheet name="注释" sheetId="2" r:id="rId4"/>
  </sheets>
  <externalReferences>
    <externalReference r:id="rId5"/>
  </externalReferences>
  <definedNames>
    <definedName name="_xlnm._FilterDatabase" localSheetId="2" hidden="1">辅助表!$A$2:$F$2</definedName>
    <definedName name="佣兵表1">Sheet2!$H$3:$K$42</definedName>
  </definedNames>
  <calcPr calcId="152511"/>
</workbook>
</file>

<file path=xl/calcChain.xml><?xml version="1.0" encoding="utf-8"?>
<calcChain xmlns="http://schemas.openxmlformats.org/spreadsheetml/2006/main">
  <c r="P26" i="4" l="1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" i="3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3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</calcChain>
</file>

<file path=xl/sharedStrings.xml><?xml version="1.0" encoding="utf-8"?>
<sst xmlns="http://schemas.openxmlformats.org/spreadsheetml/2006/main" count="481" uniqueCount="126">
  <si>
    <t>硬币id</t>
    <phoneticPr fontId="2" type="noConversion"/>
  </si>
  <si>
    <t>对应怪物id</t>
    <phoneticPr fontId="2" type="noConversion"/>
  </si>
  <si>
    <t>兑换生命之光（1个对应ID的硬币可以兑换几个生命之光）</t>
    <phoneticPr fontId="2" type="noConversion"/>
  </si>
  <si>
    <t>硬币品质</t>
    <phoneticPr fontId="2" type="noConversion"/>
  </si>
  <si>
    <t>所属章节</t>
    <phoneticPr fontId="2" type="noConversion"/>
  </si>
  <si>
    <t>int</t>
  </si>
  <si>
    <t>int</t>
    <phoneticPr fontId="2" type="noConversion"/>
  </si>
  <si>
    <t>string</t>
    <phoneticPr fontId="2" type="noConversion"/>
  </si>
  <si>
    <t>所属章节里面，如一个硬币在多个章节都有掉落，则用分号隔开</t>
    <phoneticPr fontId="2" type="noConversion"/>
  </si>
  <si>
    <t>id</t>
  </si>
  <si>
    <t>monsterid</t>
  </si>
  <si>
    <t>light</t>
    <phoneticPr fontId="2" type="noConversion"/>
  </si>
  <si>
    <t>quality</t>
    <phoneticPr fontId="2" type="noConversion"/>
  </si>
  <si>
    <t>territory</t>
    <phoneticPr fontId="2" type="noConversion"/>
  </si>
  <si>
    <t>string</t>
  </si>
  <si>
    <t>light</t>
  </si>
  <si>
    <t>quality</t>
  </si>
  <si>
    <t>territory</t>
  </si>
  <si>
    <t>1;2</t>
  </si>
  <si>
    <t>2;3</t>
  </si>
  <si>
    <t>挑战品质</t>
    <phoneticPr fontId="2" type="noConversion"/>
  </si>
  <si>
    <t>掉落硬币品质1</t>
    <phoneticPr fontId="2" type="noConversion"/>
  </si>
  <si>
    <t>掉落硬币品质2</t>
  </si>
  <si>
    <t>掉落硬币品质3</t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</si>
  <si>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</si>
  <si>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</si>
  <si>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</si>
  <si>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</si>
  <si>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紫</t>
    <phoneticPr fontId="2" type="noConversion"/>
  </si>
  <si>
    <t>蓝</t>
    <phoneticPr fontId="2" type="noConversion"/>
  </si>
  <si>
    <t>怪物名</t>
    <phoneticPr fontId="2" type="noConversion"/>
  </si>
  <si>
    <t>狂暴喵</t>
  </si>
  <si>
    <t>蒙面喵</t>
  </si>
  <si>
    <t>飞行喵</t>
  </si>
  <si>
    <t>盾喵</t>
  </si>
  <si>
    <t>巨型喵</t>
  </si>
  <si>
    <t>炸弹喵</t>
  </si>
  <si>
    <t>魔物</t>
  </si>
  <si>
    <t>纳宗宗主</t>
  </si>
  <si>
    <t>录宗宗主</t>
  </si>
  <si>
    <t>大师兄</t>
  </si>
  <si>
    <t>眼宗西门</t>
  </si>
  <si>
    <t>手宗宗主男</t>
  </si>
  <si>
    <t>手宗宗主女</t>
  </si>
  <si>
    <t>黯（战斗）</t>
  </si>
  <si>
    <t>修</t>
  </si>
  <si>
    <t>暴力喵</t>
  </si>
  <si>
    <t>双刀喵</t>
  </si>
  <si>
    <t>树藤喵</t>
  </si>
  <si>
    <t>弹弓喵</t>
  </si>
  <si>
    <t>鞭喵</t>
  </si>
  <si>
    <t>海螺喵</t>
  </si>
  <si>
    <t>镰刀喵</t>
  </si>
  <si>
    <t>泼猴怪</t>
  </si>
  <si>
    <t>男树藤喵</t>
  </si>
  <si>
    <t>铁爪喵</t>
  </si>
  <si>
    <t>灯笼喵</t>
  </si>
  <si>
    <t>高跷喵</t>
  </si>
  <si>
    <t>道士喵</t>
  </si>
  <si>
    <t>萨满喵</t>
  </si>
  <si>
    <t>残兵喵</t>
  </si>
  <si>
    <t>酿酒大师</t>
  </si>
  <si>
    <t>盗贼喵</t>
  </si>
  <si>
    <t>船锚喵</t>
  </si>
  <si>
    <t>树藤怪</t>
  </si>
  <si>
    <t>机械傀儡</t>
  </si>
  <si>
    <t>葫芦猫</t>
  </si>
  <si>
    <t>小丑梅花</t>
  </si>
  <si>
    <t>小丑方片</t>
  </si>
  <si>
    <t>虎妹</t>
  </si>
  <si>
    <t>钟无盐</t>
  </si>
  <si>
    <t>炼金喵</t>
  </si>
  <si>
    <t>画师喵</t>
  </si>
  <si>
    <t>假修</t>
  </si>
  <si>
    <t>小丑北斗</t>
  </si>
  <si>
    <t>铁面人罗汉</t>
  </si>
  <si>
    <t>女旦紫心</t>
  </si>
  <si>
    <t>女旦兰心</t>
  </si>
  <si>
    <t>唐明</t>
  </si>
  <si>
    <t>黯（背景）</t>
  </si>
  <si>
    <t>机器喵</t>
  </si>
  <si>
    <t>法师喵</t>
  </si>
  <si>
    <t>弓箭喵</t>
  </si>
  <si>
    <t>身宗宗主-墨兰</t>
  </si>
  <si>
    <t>怪物名/品质</t>
    <phoneticPr fontId="2" type="noConversion"/>
  </si>
  <si>
    <t>name</t>
  </si>
  <si>
    <t>现在使用的硬币</t>
    <phoneticPr fontId="2" type="noConversion"/>
  </si>
  <si>
    <t>现在已有的佣兵</t>
    <phoneticPr fontId="2" type="noConversion"/>
  </si>
  <si>
    <t>暴力喵</t>
    <phoneticPr fontId="2" type="noConversion"/>
  </si>
  <si>
    <t>掉落硬币1</t>
    <phoneticPr fontId="2" type="noConversion"/>
  </si>
  <si>
    <t>掉落硬币2</t>
  </si>
  <si>
    <t>掉落硬币3</t>
  </si>
  <si>
    <t>树藤喵</t>
    <phoneticPr fontId="2" type="noConversion"/>
  </si>
  <si>
    <t>树藤喵</t>
    <phoneticPr fontId="2" type="noConversion"/>
  </si>
  <si>
    <t>船锚喵</t>
    <phoneticPr fontId="2" type="noConversion"/>
  </si>
  <si>
    <t>船锚喵</t>
    <phoneticPr fontId="2" type="noConversion"/>
  </si>
  <si>
    <t>残兵喵</t>
    <phoneticPr fontId="2" type="noConversion"/>
  </si>
  <si>
    <t>残兵喵</t>
    <phoneticPr fontId="2" type="noConversion"/>
  </si>
  <si>
    <t>男树藤喵</t>
    <phoneticPr fontId="2" type="noConversion"/>
  </si>
  <si>
    <t>灯笼喵</t>
    <phoneticPr fontId="2" type="noConversion"/>
  </si>
  <si>
    <t>高跷喵</t>
    <phoneticPr fontId="2" type="noConversion"/>
  </si>
  <si>
    <t>灯笼喵</t>
    <phoneticPr fontId="2" type="noConversion"/>
  </si>
  <si>
    <t>高跷喵</t>
    <phoneticPr fontId="2" type="noConversion"/>
  </si>
  <si>
    <t>萨满喵</t>
    <phoneticPr fontId="2" type="noConversion"/>
  </si>
  <si>
    <t>女旦紫心</t>
    <phoneticPr fontId="2" type="noConversion"/>
  </si>
  <si>
    <t>纳宗宗主</t>
    <phoneticPr fontId="2" type="noConversion"/>
  </si>
  <si>
    <t>钟无盐</t>
    <phoneticPr fontId="2" type="noConversion"/>
  </si>
  <si>
    <t>紫</t>
    <phoneticPr fontId="2" type="noConversion"/>
  </si>
  <si>
    <t>纳宗宗主</t>
    <phoneticPr fontId="2" type="noConversion"/>
  </si>
  <si>
    <t>钟无盐</t>
    <phoneticPr fontId="2" type="noConversion"/>
  </si>
  <si>
    <t>钟无盐</t>
    <phoneticPr fontId="2" type="noConversion"/>
  </si>
  <si>
    <t>萨满喵</t>
    <phoneticPr fontId="2" type="noConversion"/>
  </si>
  <si>
    <t>铁爪喵</t>
    <phoneticPr fontId="2" type="noConversion"/>
  </si>
  <si>
    <t>铁爪喵</t>
    <phoneticPr fontId="2" type="noConversion"/>
  </si>
  <si>
    <t>怪物的id</t>
    <phoneticPr fontId="2" type="noConversion"/>
  </si>
  <si>
    <t>佣兵id</t>
    <phoneticPr fontId="2" type="noConversion"/>
  </si>
  <si>
    <t>id</t>
    <phoneticPr fontId="2" type="noConversion"/>
  </si>
  <si>
    <t>monsterID</t>
    <phoneticPr fontId="2" type="noConversion"/>
  </si>
  <si>
    <t>硬币ID</t>
    <phoneticPr fontId="2" type="noConversion"/>
  </si>
  <si>
    <t>怪物ID</t>
    <phoneticPr fontId="2" type="noConversion"/>
  </si>
  <si>
    <t>硬币ID</t>
    <phoneticPr fontId="2" type="noConversion"/>
  </si>
  <si>
    <t>纳宗宗主</t>
    <phoneticPr fontId="2" type="noConversion"/>
  </si>
  <si>
    <t>5;6</t>
  </si>
  <si>
    <t>6;7</t>
  </si>
  <si>
    <t>5;6;7</t>
  </si>
  <si>
    <t>5;7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</si>
</sst>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1" applyAlignment="1"/>
    <xf numFmtId="0" fontId="1" fillId="2" borderId="0" xfId="1" applyFill="1" applyAlignment="1"/>
    <xf numFmtId="0" fontId="1" fillId="0" borderId="0" xfId="1" applyAlignment="1">
      <alignment horizontal="right"/>
    </xf>
    <xf numFmtId="0" fontId="1" fillId="2" borderId="0" xfId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C4BD97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BOC_A_SVN\&#20140;&#21095;&#29483;ACT-design\Data\&#20323;&#20853;\serv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注释"/>
      <sheetName val="辅助表"/>
    </sheetNames>
    <sheetDataSet>
      <sheetData sheetId="0" refreshError="1"/>
      <sheetData sheetId="1" refreshError="1"/>
      <sheetData sheetId="2">
        <row r="3">
          <cell r="D3" t="str">
            <v>狂暴喵</v>
          </cell>
          <cell r="E3">
            <v>2</v>
          </cell>
        </row>
        <row r="4">
          <cell r="D4" t="str">
            <v>巨型喵</v>
          </cell>
          <cell r="E4">
            <v>3</v>
          </cell>
        </row>
        <row r="5">
          <cell r="D5" t="str">
            <v>炸弹喵</v>
          </cell>
          <cell r="E5">
            <v>2</v>
          </cell>
        </row>
        <row r="6">
          <cell r="D6" t="str">
            <v>纳宗宗主</v>
          </cell>
          <cell r="E6">
            <v>4</v>
          </cell>
        </row>
        <row r="7">
          <cell r="D7" t="str">
            <v>录宗宗主</v>
          </cell>
          <cell r="E7">
            <v>4</v>
          </cell>
        </row>
        <row r="8">
          <cell r="D8" t="str">
            <v>大师兄</v>
          </cell>
          <cell r="E8">
            <v>4</v>
          </cell>
        </row>
        <row r="9">
          <cell r="D9" t="str">
            <v>眼宗西门</v>
          </cell>
          <cell r="E9">
            <v>4</v>
          </cell>
        </row>
        <row r="10">
          <cell r="D10" t="str">
            <v>手宗宗主男</v>
          </cell>
          <cell r="E10">
            <v>4</v>
          </cell>
        </row>
        <row r="11">
          <cell r="D11" t="str">
            <v>手宗宗主女</v>
          </cell>
          <cell r="E11">
            <v>4</v>
          </cell>
        </row>
        <row r="12">
          <cell r="D12" t="str">
            <v>黯（战斗）</v>
          </cell>
          <cell r="E12">
            <v>2</v>
          </cell>
        </row>
        <row r="13">
          <cell r="D13" t="str">
            <v>修</v>
          </cell>
          <cell r="E13">
            <v>5</v>
          </cell>
        </row>
        <row r="14">
          <cell r="D14" t="str">
            <v>暴力喵</v>
          </cell>
          <cell r="E14">
            <v>2</v>
          </cell>
        </row>
        <row r="15">
          <cell r="D15" t="str">
            <v>双刀喵</v>
          </cell>
          <cell r="E15">
            <v>3</v>
          </cell>
        </row>
        <row r="16">
          <cell r="D16" t="str">
            <v>树藤喵</v>
          </cell>
          <cell r="E16">
            <v>3</v>
          </cell>
        </row>
        <row r="17">
          <cell r="D17" t="str">
            <v>弹弓喵</v>
          </cell>
          <cell r="E17">
            <v>3</v>
          </cell>
        </row>
        <row r="18">
          <cell r="D18" t="str">
            <v>鞭喵</v>
          </cell>
          <cell r="E18">
            <v>3</v>
          </cell>
        </row>
        <row r="19">
          <cell r="D19" t="str">
            <v>镰刀喵</v>
          </cell>
          <cell r="E19">
            <v>3</v>
          </cell>
        </row>
        <row r="20">
          <cell r="D20" t="str">
            <v>男树藤喵</v>
          </cell>
          <cell r="E20">
            <v>3</v>
          </cell>
        </row>
        <row r="21">
          <cell r="D21" t="str">
            <v>铁爪喵</v>
          </cell>
          <cell r="E21">
            <v>2</v>
          </cell>
        </row>
        <row r="22">
          <cell r="D22" t="str">
            <v>灯笼喵</v>
          </cell>
          <cell r="E22">
            <v>2</v>
          </cell>
        </row>
        <row r="23">
          <cell r="D23" t="str">
            <v>高跷喵</v>
          </cell>
          <cell r="E23">
            <v>2</v>
          </cell>
        </row>
        <row r="24">
          <cell r="D24" t="str">
            <v>道士喵</v>
          </cell>
          <cell r="E24">
            <v>3</v>
          </cell>
        </row>
        <row r="25">
          <cell r="D25" t="str">
            <v>萨满喵</v>
          </cell>
          <cell r="E25">
            <v>3</v>
          </cell>
        </row>
        <row r="26">
          <cell r="D26" t="str">
            <v>残兵喵</v>
          </cell>
          <cell r="E26">
            <v>2</v>
          </cell>
        </row>
        <row r="27">
          <cell r="D27" t="str">
            <v>船锚喵</v>
          </cell>
          <cell r="E27">
            <v>2</v>
          </cell>
        </row>
        <row r="28">
          <cell r="D28" t="str">
            <v>葫芦猫</v>
          </cell>
          <cell r="E28">
            <v>2</v>
          </cell>
        </row>
        <row r="29">
          <cell r="D29" t="str">
            <v>小丑梅花</v>
          </cell>
          <cell r="E29">
            <v>3</v>
          </cell>
        </row>
        <row r="30">
          <cell r="D30" t="str">
            <v>虎妹</v>
          </cell>
          <cell r="E30">
            <v>3</v>
          </cell>
        </row>
        <row r="31">
          <cell r="D31" t="str">
            <v>钟无盐</v>
          </cell>
          <cell r="E31">
            <v>4</v>
          </cell>
        </row>
        <row r="32">
          <cell r="D32" t="str">
            <v>炼金喵</v>
          </cell>
          <cell r="E32">
            <v>4</v>
          </cell>
        </row>
        <row r="33">
          <cell r="D33" t="str">
            <v>画师喵</v>
          </cell>
          <cell r="E33">
            <v>3</v>
          </cell>
        </row>
        <row r="34">
          <cell r="D34" t="str">
            <v>假修</v>
          </cell>
          <cell r="E34">
            <v>3</v>
          </cell>
        </row>
        <row r="35">
          <cell r="D35" t="str">
            <v>小丑北斗</v>
          </cell>
          <cell r="E35">
            <v>3</v>
          </cell>
        </row>
        <row r="36">
          <cell r="D36" t="str">
            <v>铁面人罗汉</v>
          </cell>
          <cell r="E36">
            <v>3</v>
          </cell>
        </row>
        <row r="37">
          <cell r="D37" t="str">
            <v>女旦紫心</v>
          </cell>
          <cell r="E37">
            <v>3</v>
          </cell>
        </row>
        <row r="38">
          <cell r="D38" t="str">
            <v>女旦兰心</v>
          </cell>
          <cell r="E38">
            <v>3</v>
          </cell>
        </row>
        <row r="39">
          <cell r="D39" t="str">
            <v>唐明</v>
          </cell>
          <cell r="E39">
            <v>4</v>
          </cell>
        </row>
        <row r="40">
          <cell r="D40" t="str">
            <v>机器喵</v>
          </cell>
          <cell r="E40">
            <v>3</v>
          </cell>
        </row>
        <row r="41">
          <cell r="D41" t="str">
            <v>弓箭喵</v>
          </cell>
          <cell r="E41">
            <v>3</v>
          </cell>
        </row>
        <row r="42">
          <cell r="D42" t="str">
            <v>身宗宗主-墨兰</v>
          </cell>
          <cell r="E4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3" sqref="E3:E35"/>
    </sheetView>
  </sheetViews>
  <sheetFormatPr defaultRowHeight="13.5" x14ac:dyDescent="0.15"/>
  <cols>
    <col min="1" max="1" width="8.5" bestFit="1" customWidth="1"/>
    <col min="2" max="2" width="10.5" bestFit="1" customWidth="1"/>
    <col min="3" max="3" width="6.5" bestFit="1" customWidth="1"/>
    <col min="4" max="4" width="8.5" bestFit="1" customWidth="1"/>
    <col min="5" max="5" width="10.5" bestFit="1" customWidth="1"/>
  </cols>
  <sheetData>
    <row r="1" spans="1:5" x14ac:dyDescent="0.15">
      <c r="A1" t="s">
        <v>5</v>
      </c>
      <c r="B1" t="s">
        <v>5</v>
      </c>
      <c r="C1" t="s">
        <v>5</v>
      </c>
      <c r="D1" t="s">
        <v>5</v>
      </c>
      <c r="E1" t="s">
        <v>14</v>
      </c>
    </row>
    <row r="2" spans="1:5" x14ac:dyDescent="0.15">
      <c r="A2" t="s">
        <v>9</v>
      </c>
      <c r="B2" t="s">
        <v>10</v>
      </c>
      <c r="C2" t="s">
        <v>15</v>
      </c>
      <c r="D2" t="s">
        <v>16</v>
      </c>
      <c r="E2" t="s">
        <v>17</v>
      </c>
    </row>
    <row r="3" spans="1:5" x14ac:dyDescent="0.15">
      <c r="A3">
        <v>5001</v>
      </c>
      <c r="B3">
        <v>5001</v>
      </c>
      <c r="C3">
        <v>1</v>
      </c>
      <c r="D3">
        <v>2</v>
      </c>
      <c r="E3" s="9" t="s">
        <v>122</v>
      </c>
    </row>
    <row r="4" spans="1:5" x14ac:dyDescent="0.15">
      <c r="A4">
        <v>5005</v>
      </c>
      <c r="B4">
        <v>5005</v>
      </c>
      <c r="C4">
        <v>1</v>
      </c>
      <c r="D4">
        <v>3</v>
      </c>
      <c r="E4" s="9" t="s">
        <v>123</v>
      </c>
    </row>
    <row r="5" spans="1:5" x14ac:dyDescent="0.15">
      <c r="A5">
        <v>5006</v>
      </c>
      <c r="B5">
        <v>5006</v>
      </c>
      <c r="C5">
        <v>1</v>
      </c>
      <c r="D5">
        <v>2</v>
      </c>
      <c r="E5" s="9" t="s">
        <v>123</v>
      </c>
    </row>
    <row r="6" spans="1:5" x14ac:dyDescent="0.15">
      <c r="A6">
        <v>5008</v>
      </c>
      <c r="B6">
        <v>5008</v>
      </c>
      <c r="C6">
        <v>1</v>
      </c>
      <c r="D6">
        <v>4</v>
      </c>
      <c r="E6" s="9" t="s">
        <v>123</v>
      </c>
    </row>
    <row r="7" spans="1:5" x14ac:dyDescent="0.15">
      <c r="A7">
        <v>5009</v>
      </c>
      <c r="B7">
        <v>5009</v>
      </c>
      <c r="C7">
        <v>1</v>
      </c>
      <c r="D7">
        <v>4</v>
      </c>
      <c r="E7" s="9" t="s">
        <v>123</v>
      </c>
    </row>
    <row r="8" spans="1:5" x14ac:dyDescent="0.15">
      <c r="A8">
        <v>5010</v>
      </c>
      <c r="B8">
        <v>5010</v>
      </c>
      <c r="C8">
        <v>1</v>
      </c>
      <c r="D8">
        <v>4</v>
      </c>
      <c r="E8" s="9" t="s">
        <v>122</v>
      </c>
    </row>
    <row r="9" spans="1:5" x14ac:dyDescent="0.15">
      <c r="A9">
        <v>5011</v>
      </c>
      <c r="B9">
        <v>5011</v>
      </c>
      <c r="C9">
        <v>1</v>
      </c>
      <c r="D9">
        <v>4</v>
      </c>
      <c r="E9" s="9" t="s">
        <v>122</v>
      </c>
    </row>
    <row r="10" spans="1:5" x14ac:dyDescent="0.15">
      <c r="A10">
        <v>5013</v>
      </c>
      <c r="B10">
        <v>5013</v>
      </c>
      <c r="C10">
        <v>1</v>
      </c>
      <c r="D10">
        <v>4</v>
      </c>
      <c r="E10" s="9" t="s">
        <v>123</v>
      </c>
    </row>
    <row r="11" spans="1:5" x14ac:dyDescent="0.15">
      <c r="A11">
        <v>5014</v>
      </c>
      <c r="B11">
        <v>5014</v>
      </c>
      <c r="C11">
        <v>1</v>
      </c>
      <c r="D11">
        <v>4</v>
      </c>
      <c r="E11" s="9" t="s">
        <v>123</v>
      </c>
    </row>
    <row r="12" spans="1:5" x14ac:dyDescent="0.15">
      <c r="A12">
        <v>5017</v>
      </c>
      <c r="B12">
        <v>5017</v>
      </c>
      <c r="C12">
        <v>1</v>
      </c>
      <c r="D12">
        <v>5</v>
      </c>
      <c r="E12" s="9" t="s">
        <v>122</v>
      </c>
    </row>
    <row r="13" spans="1:5" x14ac:dyDescent="0.15">
      <c r="A13">
        <v>5018</v>
      </c>
      <c r="B13">
        <v>5018</v>
      </c>
      <c r="C13">
        <v>1</v>
      </c>
      <c r="D13">
        <v>2</v>
      </c>
      <c r="E13" s="9" t="s">
        <v>124</v>
      </c>
    </row>
    <row r="14" spans="1:5" x14ac:dyDescent="0.15">
      <c r="A14">
        <v>5019</v>
      </c>
      <c r="B14">
        <v>5019</v>
      </c>
      <c r="C14">
        <v>1</v>
      </c>
      <c r="D14">
        <v>3</v>
      </c>
      <c r="E14" s="9" t="s">
        <v>124</v>
      </c>
    </row>
    <row r="15" spans="1:5" x14ac:dyDescent="0.15">
      <c r="A15">
        <v>5020</v>
      </c>
      <c r="B15">
        <v>5020</v>
      </c>
      <c r="C15">
        <v>1</v>
      </c>
      <c r="D15">
        <v>3</v>
      </c>
      <c r="E15" s="9" t="s">
        <v>123</v>
      </c>
    </row>
    <row r="16" spans="1:5" x14ac:dyDescent="0.15">
      <c r="A16">
        <v>5021</v>
      </c>
      <c r="B16">
        <v>5021</v>
      </c>
      <c r="C16">
        <v>1</v>
      </c>
      <c r="D16">
        <v>3</v>
      </c>
      <c r="E16" s="9">
        <v>6</v>
      </c>
    </row>
    <row r="17" spans="1:5" x14ac:dyDescent="0.15">
      <c r="A17">
        <v>5022</v>
      </c>
      <c r="B17">
        <v>5022</v>
      </c>
      <c r="C17">
        <v>1</v>
      </c>
      <c r="D17">
        <v>3</v>
      </c>
      <c r="E17" s="9" t="s">
        <v>124</v>
      </c>
    </row>
    <row r="18" spans="1:5" x14ac:dyDescent="0.15">
      <c r="A18">
        <v>5024</v>
      </c>
      <c r="B18">
        <v>5024</v>
      </c>
      <c r="C18">
        <v>1</v>
      </c>
      <c r="D18">
        <v>3</v>
      </c>
      <c r="E18" s="9" t="s">
        <v>123</v>
      </c>
    </row>
    <row r="19" spans="1:5" x14ac:dyDescent="0.15">
      <c r="A19">
        <v>5026</v>
      </c>
      <c r="B19">
        <v>5026</v>
      </c>
      <c r="C19">
        <v>1</v>
      </c>
      <c r="D19">
        <v>3</v>
      </c>
      <c r="E19" s="9">
        <v>5</v>
      </c>
    </row>
    <row r="20" spans="1:5" x14ac:dyDescent="0.15">
      <c r="A20">
        <v>5027</v>
      </c>
      <c r="B20">
        <v>5027</v>
      </c>
      <c r="C20">
        <v>1</v>
      </c>
      <c r="D20">
        <v>2</v>
      </c>
      <c r="E20" s="9">
        <v>5</v>
      </c>
    </row>
    <row r="21" spans="1:5" x14ac:dyDescent="0.15">
      <c r="A21">
        <v>5028</v>
      </c>
      <c r="B21">
        <v>5028</v>
      </c>
      <c r="C21">
        <v>1</v>
      </c>
      <c r="D21">
        <v>2</v>
      </c>
      <c r="E21" s="9">
        <v>5</v>
      </c>
    </row>
    <row r="22" spans="1:5" x14ac:dyDescent="0.15">
      <c r="A22">
        <v>5029</v>
      </c>
      <c r="B22">
        <v>5029</v>
      </c>
      <c r="C22">
        <v>1</v>
      </c>
      <c r="D22">
        <v>2</v>
      </c>
      <c r="E22" s="9">
        <v>7</v>
      </c>
    </row>
    <row r="23" spans="1:5" x14ac:dyDescent="0.15">
      <c r="A23">
        <v>5030</v>
      </c>
      <c r="B23">
        <v>5030</v>
      </c>
      <c r="C23">
        <v>1</v>
      </c>
      <c r="D23">
        <v>3</v>
      </c>
      <c r="E23" s="9">
        <v>7</v>
      </c>
    </row>
    <row r="24" spans="1:5" x14ac:dyDescent="0.15">
      <c r="A24">
        <v>5031</v>
      </c>
      <c r="B24">
        <v>5031</v>
      </c>
      <c r="C24">
        <v>1</v>
      </c>
      <c r="D24">
        <v>3</v>
      </c>
      <c r="E24" s="9">
        <v>5</v>
      </c>
    </row>
    <row r="25" spans="1:5" x14ac:dyDescent="0.15">
      <c r="A25">
        <v>5032</v>
      </c>
      <c r="B25">
        <v>5032</v>
      </c>
      <c r="C25">
        <v>1</v>
      </c>
      <c r="D25">
        <v>2</v>
      </c>
      <c r="E25" s="9">
        <v>5</v>
      </c>
    </row>
    <row r="26" spans="1:5" x14ac:dyDescent="0.15">
      <c r="A26">
        <v>5036</v>
      </c>
      <c r="B26">
        <v>5036</v>
      </c>
      <c r="C26">
        <v>1</v>
      </c>
      <c r="D26">
        <v>2</v>
      </c>
      <c r="E26" s="9" t="s">
        <v>125</v>
      </c>
    </row>
    <row r="27" spans="1:5" x14ac:dyDescent="0.15">
      <c r="A27">
        <v>5040</v>
      </c>
      <c r="B27">
        <v>5040</v>
      </c>
      <c r="C27">
        <v>1</v>
      </c>
      <c r="D27">
        <v>3</v>
      </c>
      <c r="E27" s="9" t="s">
        <v>125</v>
      </c>
    </row>
    <row r="28" spans="1:5" x14ac:dyDescent="0.15">
      <c r="A28">
        <v>5042</v>
      </c>
      <c r="B28">
        <v>5042</v>
      </c>
      <c r="C28">
        <v>1</v>
      </c>
      <c r="D28">
        <v>3</v>
      </c>
      <c r="E28" s="9" t="s">
        <v>123</v>
      </c>
    </row>
    <row r="29" spans="1:5" x14ac:dyDescent="0.15">
      <c r="A29">
        <v>5045</v>
      </c>
      <c r="B29">
        <v>5045</v>
      </c>
      <c r="C29">
        <v>1</v>
      </c>
      <c r="D29">
        <v>4</v>
      </c>
      <c r="E29" s="9">
        <v>5</v>
      </c>
    </row>
    <row r="30" spans="1:5" x14ac:dyDescent="0.15">
      <c r="A30">
        <v>5046</v>
      </c>
      <c r="B30">
        <v>5046</v>
      </c>
      <c r="C30">
        <v>1</v>
      </c>
      <c r="D30">
        <v>4</v>
      </c>
      <c r="E30" s="9">
        <v>5</v>
      </c>
    </row>
    <row r="31" spans="1:5" x14ac:dyDescent="0.15">
      <c r="A31">
        <v>5047</v>
      </c>
      <c r="B31">
        <v>5047</v>
      </c>
      <c r="C31">
        <v>1</v>
      </c>
      <c r="D31">
        <v>3</v>
      </c>
      <c r="E31" s="9">
        <v>7</v>
      </c>
    </row>
    <row r="32" spans="1:5" x14ac:dyDescent="0.15">
      <c r="A32">
        <v>5048</v>
      </c>
      <c r="B32">
        <v>5048</v>
      </c>
      <c r="C32">
        <v>1</v>
      </c>
      <c r="D32">
        <v>3</v>
      </c>
      <c r="E32" s="9">
        <v>7</v>
      </c>
    </row>
    <row r="33" spans="1:5" x14ac:dyDescent="0.15">
      <c r="A33">
        <v>5049</v>
      </c>
      <c r="B33">
        <v>5049</v>
      </c>
      <c r="C33">
        <v>1</v>
      </c>
      <c r="D33">
        <v>3</v>
      </c>
      <c r="E33" s="9">
        <v>7</v>
      </c>
    </row>
    <row r="34" spans="1:5" x14ac:dyDescent="0.15">
      <c r="A34">
        <v>5050</v>
      </c>
      <c r="B34">
        <v>5050</v>
      </c>
      <c r="C34">
        <v>1</v>
      </c>
      <c r="D34">
        <v>3</v>
      </c>
      <c r="E34" s="9">
        <v>7</v>
      </c>
    </row>
    <row r="35" spans="1:5" x14ac:dyDescent="0.15">
      <c r="A35">
        <v>5053</v>
      </c>
      <c r="B35">
        <v>5053</v>
      </c>
      <c r="C35">
        <v>1</v>
      </c>
      <c r="D35">
        <v>4</v>
      </c>
      <c r="E35" s="9">
        <v>7</v>
      </c>
    </row>
    <row r="36" spans="1:5" x14ac:dyDescent="0.15">
      <c r="E36" s="9"/>
    </row>
    <row r="37" spans="1:5" x14ac:dyDescent="0.15">
      <c r="E37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topLeftCell="C1" workbookViewId="0">
      <selection activeCell="N2" sqref="N2:S26"/>
    </sheetView>
  </sheetViews>
  <sheetFormatPr defaultRowHeight="13.5" x14ac:dyDescent="0.15"/>
  <cols>
    <col min="4" max="4" width="13" bestFit="1" customWidth="1"/>
    <col min="5" max="6" width="14.125" bestFit="1" customWidth="1"/>
    <col min="7" max="7" width="7.25" bestFit="1" customWidth="1"/>
    <col min="8" max="8" width="14.125" customWidth="1"/>
    <col min="9" max="9" width="14.125" style="16" customWidth="1"/>
    <col min="10" max="10" width="8.5" style="16" bestFit="1" customWidth="1"/>
    <col min="11" max="11" width="7.25" style="16" bestFit="1" customWidth="1"/>
    <col min="12" max="12" width="2.5" style="20" customWidth="1"/>
    <col min="13" max="13" width="7.25" style="16" customWidth="1"/>
    <col min="14" max="14" width="12.25" style="8" bestFit="1" customWidth="1"/>
    <col min="15" max="15" width="12.125" bestFit="1" customWidth="1"/>
    <col min="17" max="19" width="10" bestFit="1" customWidth="1"/>
  </cols>
  <sheetData>
    <row r="1" spans="3:19" x14ac:dyDescent="0.15">
      <c r="G1" s="7" t="s">
        <v>115</v>
      </c>
      <c r="H1" t="s">
        <v>87</v>
      </c>
      <c r="M1" t="s">
        <v>86</v>
      </c>
    </row>
    <row r="2" spans="3:19" x14ac:dyDescent="0.15">
      <c r="G2" s="7" t="s">
        <v>116</v>
      </c>
      <c r="H2" t="s">
        <v>85</v>
      </c>
      <c r="I2" s="16" t="s">
        <v>117</v>
      </c>
      <c r="J2" s="16" t="s">
        <v>16</v>
      </c>
      <c r="K2" s="16" t="s">
        <v>118</v>
      </c>
      <c r="M2" s="16" t="s">
        <v>120</v>
      </c>
      <c r="N2" s="21" t="s">
        <v>119</v>
      </c>
      <c r="O2" t="s">
        <v>84</v>
      </c>
      <c r="Q2" t="s">
        <v>89</v>
      </c>
      <c r="R2" t="s">
        <v>90</v>
      </c>
      <c r="S2" t="s">
        <v>91</v>
      </c>
    </row>
    <row r="3" spans="3:19" x14ac:dyDescent="0.15">
      <c r="G3">
        <v>10001</v>
      </c>
      <c r="H3" s="11" t="s">
        <v>31</v>
      </c>
      <c r="I3" s="17">
        <v>10001</v>
      </c>
      <c r="J3" s="16">
        <v>2</v>
      </c>
      <c r="K3" s="16">
        <f>G3</f>
        <v>10001</v>
      </c>
      <c r="M3" s="16">
        <f t="shared" ref="M3:M26" si="0">VLOOKUP(O3,佣兵表1,4,FALSE)</f>
        <v>10018</v>
      </c>
      <c r="N3" s="22">
        <v>5000101</v>
      </c>
      <c r="O3" s="11" t="s">
        <v>88</v>
      </c>
      <c r="P3">
        <f>VLOOKUP(O3,[1]辅助表!$D$3:$E$42,2,FALSE)</f>
        <v>2</v>
      </c>
      <c r="Q3" s="11" t="s">
        <v>88</v>
      </c>
      <c r="R3" s="11" t="s">
        <v>31</v>
      </c>
      <c r="S3" s="12" t="s">
        <v>35</v>
      </c>
    </row>
    <row r="4" spans="3:19" x14ac:dyDescent="0.15">
      <c r="G4">
        <v>10005</v>
      </c>
      <c r="H4" s="12" t="s">
        <v>35</v>
      </c>
      <c r="I4" s="18">
        <v>10005</v>
      </c>
      <c r="J4" s="16">
        <v>3</v>
      </c>
      <c r="K4" s="16">
        <f t="shared" ref="K4:K42" si="1">G4</f>
        <v>10005</v>
      </c>
      <c r="M4" s="16">
        <f t="shared" si="0"/>
        <v>10027</v>
      </c>
      <c r="N4" s="22">
        <v>5000102</v>
      </c>
      <c r="O4" s="11" t="s">
        <v>55</v>
      </c>
      <c r="P4">
        <f>VLOOKUP(O4,[1]辅助表!$D$3:$E$42,2,FALSE)</f>
        <v>2</v>
      </c>
      <c r="Q4" s="11" t="s">
        <v>55</v>
      </c>
      <c r="R4" s="11" t="s">
        <v>36</v>
      </c>
      <c r="S4" s="12" t="s">
        <v>93</v>
      </c>
    </row>
    <row r="5" spans="3:19" x14ac:dyDescent="0.15">
      <c r="C5" t="s">
        <v>20</v>
      </c>
      <c r="D5" t="s">
        <v>21</v>
      </c>
      <c r="E5" t="s">
        <v>22</v>
      </c>
      <c r="F5" t="s">
        <v>23</v>
      </c>
      <c r="G5">
        <v>10006</v>
      </c>
      <c r="H5" s="11" t="s">
        <v>36</v>
      </c>
      <c r="I5" s="17">
        <v>10006</v>
      </c>
      <c r="J5" s="16">
        <v>2</v>
      </c>
      <c r="K5" s="16">
        <f t="shared" si="1"/>
        <v>10006</v>
      </c>
      <c r="M5" s="16">
        <f t="shared" si="0"/>
        <v>10036</v>
      </c>
      <c r="N5" s="22">
        <v>5000201</v>
      </c>
      <c r="O5" s="11" t="s">
        <v>94</v>
      </c>
      <c r="P5">
        <f>VLOOKUP(O5,[1]辅助表!$D$3:$E$42,2,FALSE)</f>
        <v>2</v>
      </c>
      <c r="Q5" s="11" t="s">
        <v>95</v>
      </c>
      <c r="R5" s="11" t="s">
        <v>96</v>
      </c>
      <c r="S5" s="12" t="s">
        <v>98</v>
      </c>
    </row>
    <row r="6" spans="3:19" x14ac:dyDescent="0.15">
      <c r="C6" t="s">
        <v>24</v>
      </c>
      <c r="D6" t="s">
        <v>24</v>
      </c>
      <c r="E6" t="s">
        <v>24</v>
      </c>
      <c r="F6" t="s">
        <v>25</v>
      </c>
      <c r="G6">
        <v>10008</v>
      </c>
      <c r="H6" s="15" t="s">
        <v>121</v>
      </c>
      <c r="I6" s="19">
        <v>10008</v>
      </c>
      <c r="J6" s="16">
        <v>4</v>
      </c>
      <c r="K6" s="16">
        <f t="shared" si="1"/>
        <v>10008</v>
      </c>
      <c r="M6" s="16">
        <f t="shared" si="0"/>
        <v>10019</v>
      </c>
      <c r="N6" s="22">
        <v>5000202</v>
      </c>
      <c r="O6" s="12" t="s">
        <v>47</v>
      </c>
      <c r="P6">
        <f>VLOOKUP(O6,[1]辅助表!$D$3:$E$42,2,FALSE)</f>
        <v>3</v>
      </c>
      <c r="Q6" s="11" t="s">
        <v>99</v>
      </c>
      <c r="R6" s="12" t="s">
        <v>47</v>
      </c>
      <c r="S6" s="13" t="s">
        <v>105</v>
      </c>
    </row>
    <row r="7" spans="3:19" x14ac:dyDescent="0.15">
      <c r="C7" t="s">
        <v>25</v>
      </c>
      <c r="D7" t="s">
        <v>24</v>
      </c>
      <c r="E7" t="s">
        <v>25</v>
      </c>
      <c r="F7" t="s">
        <v>26</v>
      </c>
      <c r="G7">
        <v>10009</v>
      </c>
      <c r="H7" s="15" t="s">
        <v>39</v>
      </c>
      <c r="I7" s="19">
        <v>10009</v>
      </c>
      <c r="J7" s="16">
        <v>4</v>
      </c>
      <c r="K7" s="16">
        <f t="shared" si="1"/>
        <v>10009</v>
      </c>
      <c r="M7" s="16">
        <f t="shared" si="0"/>
        <v>10024</v>
      </c>
      <c r="N7" s="22">
        <v>5000301</v>
      </c>
      <c r="O7" s="12" t="s">
        <v>52</v>
      </c>
      <c r="P7">
        <f>VLOOKUP(O7,[1]辅助表!$D$3:$E$42,2,FALSE)</f>
        <v>3</v>
      </c>
      <c r="Q7" s="11" t="s">
        <v>100</v>
      </c>
      <c r="R7" s="12" t="s">
        <v>52</v>
      </c>
      <c r="S7" s="13" t="s">
        <v>109</v>
      </c>
    </row>
    <row r="8" spans="3:19" x14ac:dyDescent="0.15">
      <c r="C8" t="s">
        <v>26</v>
      </c>
      <c r="D8" t="s">
        <v>25</v>
      </c>
      <c r="E8" t="s">
        <v>26</v>
      </c>
      <c r="F8" t="s">
        <v>107</v>
      </c>
      <c r="G8">
        <v>10010</v>
      </c>
      <c r="H8" s="15" t="s">
        <v>40</v>
      </c>
      <c r="I8" s="19">
        <v>10010</v>
      </c>
      <c r="J8" s="16">
        <v>4</v>
      </c>
      <c r="K8" s="16">
        <f t="shared" si="1"/>
        <v>10010</v>
      </c>
      <c r="M8" s="16">
        <f t="shared" si="0"/>
        <v>10008</v>
      </c>
      <c r="N8" s="22">
        <v>5000302</v>
      </c>
      <c r="O8" s="13" t="s">
        <v>121</v>
      </c>
      <c r="P8">
        <f>VLOOKUP(O8,[1]辅助表!$D$3:$E$42,2,FALSE)</f>
        <v>4</v>
      </c>
      <c r="Q8" s="12" t="s">
        <v>111</v>
      </c>
      <c r="R8" s="13" t="s">
        <v>108</v>
      </c>
      <c r="S8" s="13" t="s">
        <v>110</v>
      </c>
    </row>
    <row r="9" spans="3:19" x14ac:dyDescent="0.15">
      <c r="C9" t="s">
        <v>27</v>
      </c>
      <c r="D9" t="s">
        <v>29</v>
      </c>
      <c r="E9" t="s">
        <v>28</v>
      </c>
      <c r="F9" t="s">
        <v>27</v>
      </c>
      <c r="G9">
        <v>10011</v>
      </c>
      <c r="H9" s="15" t="s">
        <v>41</v>
      </c>
      <c r="I9" s="19">
        <v>10011</v>
      </c>
      <c r="J9" s="16">
        <v>4</v>
      </c>
      <c r="K9" s="16">
        <f t="shared" si="1"/>
        <v>10011</v>
      </c>
      <c r="M9" s="16">
        <f t="shared" si="0"/>
        <v>10021</v>
      </c>
      <c r="N9" s="22">
        <v>6000101</v>
      </c>
      <c r="O9" s="12" t="s">
        <v>49</v>
      </c>
      <c r="P9">
        <f>VLOOKUP(O9,[1]辅助表!$D$3:$E$42,2,FALSE)</f>
        <v>3</v>
      </c>
      <c r="Q9" s="11" t="s">
        <v>88</v>
      </c>
      <c r="R9" s="12" t="s">
        <v>49</v>
      </c>
      <c r="S9" s="13" t="s">
        <v>106</v>
      </c>
    </row>
    <row r="10" spans="3:19" x14ac:dyDescent="0.15">
      <c r="C10" t="s">
        <v>114</v>
      </c>
      <c r="G10">
        <v>10013</v>
      </c>
      <c r="H10" s="15" t="s">
        <v>42</v>
      </c>
      <c r="I10" s="19">
        <v>10013</v>
      </c>
      <c r="J10" s="16">
        <v>4</v>
      </c>
      <c r="K10" s="16">
        <f t="shared" si="1"/>
        <v>10013</v>
      </c>
      <c r="M10" s="16">
        <f t="shared" si="0"/>
        <v>10022</v>
      </c>
      <c r="N10" s="22">
        <v>6000102</v>
      </c>
      <c r="O10" s="12" t="s">
        <v>50</v>
      </c>
      <c r="P10">
        <f>VLOOKUP(O10,[1]辅助表!$D$3:$E$42,2,FALSE)</f>
        <v>3</v>
      </c>
      <c r="Q10" s="11" t="s">
        <v>112</v>
      </c>
      <c r="R10" s="12" t="s">
        <v>50</v>
      </c>
      <c r="S10" s="13" t="s">
        <v>39</v>
      </c>
    </row>
    <row r="11" spans="3:19" x14ac:dyDescent="0.15">
      <c r="C11">
        <v>10001</v>
      </c>
      <c r="D11" t="s">
        <v>31</v>
      </c>
      <c r="G11">
        <v>10014</v>
      </c>
      <c r="H11" s="15" t="s">
        <v>43</v>
      </c>
      <c r="I11" s="19">
        <v>10014</v>
      </c>
      <c r="J11" s="16">
        <v>4</v>
      </c>
      <c r="K11" s="16">
        <f t="shared" si="1"/>
        <v>10014</v>
      </c>
      <c r="M11" s="16">
        <f t="shared" si="0"/>
        <v>10030</v>
      </c>
      <c r="N11" s="22">
        <v>6000201</v>
      </c>
      <c r="O11" s="12" t="s">
        <v>58</v>
      </c>
      <c r="P11">
        <f>VLOOKUP(O11,[1]辅助表!$D$3:$E$42,2,FALSE)</f>
        <v>3</v>
      </c>
      <c r="Q11" s="11" t="s">
        <v>95</v>
      </c>
      <c r="R11" s="12" t="s">
        <v>58</v>
      </c>
      <c r="S11" s="13" t="s">
        <v>40</v>
      </c>
    </row>
    <row r="12" spans="3:19" x14ac:dyDescent="0.15">
      <c r="C12">
        <v>10002</v>
      </c>
      <c r="D12" t="s">
        <v>32</v>
      </c>
      <c r="G12">
        <v>10016</v>
      </c>
      <c r="H12" s="11" t="s">
        <v>44</v>
      </c>
      <c r="I12" s="17">
        <v>10016</v>
      </c>
      <c r="J12" s="16">
        <v>2</v>
      </c>
      <c r="K12" s="16">
        <f t="shared" si="1"/>
        <v>10016</v>
      </c>
      <c r="M12" s="16">
        <f t="shared" si="0"/>
        <v>10045</v>
      </c>
      <c r="N12" s="22">
        <v>6000202</v>
      </c>
      <c r="O12" s="13" t="s">
        <v>106</v>
      </c>
      <c r="P12">
        <f>VLOOKUP(O12,[1]辅助表!$D$3:$E$42,2,FALSE)</f>
        <v>4</v>
      </c>
      <c r="Q12" s="12" t="s">
        <v>35</v>
      </c>
      <c r="R12" s="13" t="s">
        <v>106</v>
      </c>
      <c r="S12" s="13" t="s">
        <v>71</v>
      </c>
    </row>
    <row r="13" spans="3:19" x14ac:dyDescent="0.15">
      <c r="C13">
        <v>10003</v>
      </c>
      <c r="D13" t="s">
        <v>33</v>
      </c>
      <c r="G13">
        <v>10017</v>
      </c>
      <c r="H13" s="15" t="s">
        <v>45</v>
      </c>
      <c r="I13" s="19">
        <v>10017</v>
      </c>
      <c r="J13" s="16">
        <v>5</v>
      </c>
      <c r="K13" s="16">
        <f t="shared" si="1"/>
        <v>10017</v>
      </c>
      <c r="M13" s="16">
        <f t="shared" si="0"/>
        <v>10009</v>
      </c>
      <c r="N13" s="22">
        <v>6000301</v>
      </c>
      <c r="O13" s="13" t="s">
        <v>39</v>
      </c>
      <c r="P13">
        <f>VLOOKUP(O13,[1]辅助表!$D$3:$E$42,2,FALSE)</f>
        <v>4</v>
      </c>
      <c r="Q13" s="12" t="s">
        <v>93</v>
      </c>
      <c r="R13" s="13" t="s">
        <v>39</v>
      </c>
      <c r="S13" s="13" t="s">
        <v>42</v>
      </c>
    </row>
    <row r="14" spans="3:19" x14ac:dyDescent="0.15">
      <c r="C14">
        <v>10004</v>
      </c>
      <c r="D14" t="s">
        <v>34</v>
      </c>
      <c r="G14">
        <v>10018</v>
      </c>
      <c r="H14" s="15" t="s">
        <v>46</v>
      </c>
      <c r="I14" s="19">
        <v>10018</v>
      </c>
      <c r="J14" s="16">
        <v>2</v>
      </c>
      <c r="K14" s="16">
        <f t="shared" si="1"/>
        <v>10018</v>
      </c>
      <c r="M14" s="16">
        <f t="shared" si="0"/>
        <v>10010</v>
      </c>
      <c r="N14" s="22">
        <v>6000302</v>
      </c>
      <c r="O14" s="13" t="s">
        <v>40</v>
      </c>
      <c r="P14">
        <f>VLOOKUP(O14,[1]辅助表!$D$3:$E$42,2,FALSE)</f>
        <v>4</v>
      </c>
      <c r="Q14" s="12" t="s">
        <v>98</v>
      </c>
      <c r="R14" s="13" t="s">
        <v>40</v>
      </c>
      <c r="S14" s="13" t="s">
        <v>43</v>
      </c>
    </row>
    <row r="15" spans="3:19" x14ac:dyDescent="0.15">
      <c r="C15">
        <v>10005</v>
      </c>
      <c r="D15" t="s">
        <v>35</v>
      </c>
      <c r="G15">
        <v>10019</v>
      </c>
      <c r="H15" s="15" t="s">
        <v>47</v>
      </c>
      <c r="I15" s="19">
        <v>10019</v>
      </c>
      <c r="J15" s="16">
        <v>3</v>
      </c>
      <c r="K15" s="16">
        <f t="shared" si="1"/>
        <v>10019</v>
      </c>
      <c r="M15" s="16">
        <f t="shared" si="0"/>
        <v>10040</v>
      </c>
      <c r="N15" s="22">
        <v>6000401</v>
      </c>
      <c r="O15" s="12" t="s">
        <v>67</v>
      </c>
      <c r="P15">
        <f>VLOOKUP(O15,[1]辅助表!$D$3:$E$42,2,FALSE)</f>
        <v>3</v>
      </c>
      <c r="Q15" s="11" t="s">
        <v>88</v>
      </c>
      <c r="R15" s="12" t="s">
        <v>67</v>
      </c>
      <c r="S15" s="13" t="s">
        <v>106</v>
      </c>
    </row>
    <row r="16" spans="3:19" x14ac:dyDescent="0.15">
      <c r="C16">
        <v>10006</v>
      </c>
      <c r="D16" t="s">
        <v>36</v>
      </c>
      <c r="G16">
        <v>10020</v>
      </c>
      <c r="H16" s="12" t="s">
        <v>92</v>
      </c>
      <c r="I16" s="18">
        <v>10020</v>
      </c>
      <c r="J16" s="16">
        <v>3</v>
      </c>
      <c r="K16" s="16">
        <f t="shared" si="1"/>
        <v>10020</v>
      </c>
      <c r="M16" s="16">
        <f t="shared" si="0"/>
        <v>10042</v>
      </c>
      <c r="N16" s="22">
        <v>6000402</v>
      </c>
      <c r="O16" s="12" t="s">
        <v>69</v>
      </c>
      <c r="P16">
        <f>VLOOKUP(O16,[1]辅助表!$D$3:$E$42,2,FALSE)</f>
        <v>3</v>
      </c>
      <c r="Q16" s="11" t="s">
        <v>55</v>
      </c>
      <c r="R16" s="12" t="s">
        <v>69</v>
      </c>
      <c r="S16" s="13" t="s">
        <v>39</v>
      </c>
    </row>
    <row r="17" spans="3:19" x14ac:dyDescent="0.15">
      <c r="C17">
        <v>10007</v>
      </c>
      <c r="D17" t="s">
        <v>37</v>
      </c>
      <c r="G17">
        <v>10021</v>
      </c>
      <c r="H17" s="15" t="s">
        <v>49</v>
      </c>
      <c r="I17" s="19">
        <v>10021</v>
      </c>
      <c r="J17" s="16">
        <v>3</v>
      </c>
      <c r="K17" s="16">
        <f t="shared" si="1"/>
        <v>10021</v>
      </c>
      <c r="M17" s="16">
        <f t="shared" si="0"/>
        <v>10048</v>
      </c>
      <c r="N17" s="22">
        <v>7000101</v>
      </c>
      <c r="O17" s="12" t="s">
        <v>73</v>
      </c>
      <c r="P17">
        <f>VLOOKUP(O17,[1]辅助表!$D$3:$E$42,2,FALSE)</f>
        <v>3</v>
      </c>
      <c r="Q17" s="11" t="s">
        <v>95</v>
      </c>
      <c r="R17" s="12" t="s">
        <v>73</v>
      </c>
      <c r="S17" s="13" t="s">
        <v>40</v>
      </c>
    </row>
    <row r="18" spans="3:19" x14ac:dyDescent="0.15">
      <c r="C18">
        <v>10008</v>
      </c>
      <c r="D18" t="s">
        <v>38</v>
      </c>
      <c r="G18">
        <v>10022</v>
      </c>
      <c r="H18" s="15" t="s">
        <v>50</v>
      </c>
      <c r="I18" s="19">
        <v>10022</v>
      </c>
      <c r="J18" s="16">
        <v>3</v>
      </c>
      <c r="K18" s="16">
        <f t="shared" si="1"/>
        <v>10022</v>
      </c>
      <c r="M18" s="16">
        <f t="shared" si="0"/>
        <v>10049</v>
      </c>
      <c r="N18" s="22">
        <v>7000102</v>
      </c>
      <c r="O18" s="12" t="s">
        <v>74</v>
      </c>
      <c r="P18">
        <f>VLOOKUP(O18,[1]辅助表!$D$3:$E$42,2,FALSE)</f>
        <v>3</v>
      </c>
      <c r="Q18" s="11" t="s">
        <v>99</v>
      </c>
      <c r="R18" s="12" t="s">
        <v>74</v>
      </c>
      <c r="S18" s="13" t="s">
        <v>71</v>
      </c>
    </row>
    <row r="19" spans="3:19" x14ac:dyDescent="0.15">
      <c r="C19">
        <v>10009</v>
      </c>
      <c r="D19" t="s">
        <v>39</v>
      </c>
      <c r="G19">
        <v>10024</v>
      </c>
      <c r="H19" s="15" t="s">
        <v>52</v>
      </c>
      <c r="I19" s="19">
        <v>10024</v>
      </c>
      <c r="J19" s="16">
        <v>3</v>
      </c>
      <c r="K19" s="16">
        <f t="shared" si="1"/>
        <v>10024</v>
      </c>
      <c r="M19" s="16">
        <f t="shared" si="0"/>
        <v>10050</v>
      </c>
      <c r="N19" s="22">
        <v>7000201</v>
      </c>
      <c r="O19" s="12" t="s">
        <v>75</v>
      </c>
      <c r="P19">
        <f>VLOOKUP(O19,[1]辅助表!$D$3:$E$42,2,FALSE)</f>
        <v>3</v>
      </c>
      <c r="Q19" s="11" t="s">
        <v>100</v>
      </c>
      <c r="R19" s="12" t="s">
        <v>75</v>
      </c>
      <c r="S19" s="13" t="s">
        <v>42</v>
      </c>
    </row>
    <row r="20" spans="3:19" x14ac:dyDescent="0.15">
      <c r="C20">
        <v>10010</v>
      </c>
      <c r="D20" t="s">
        <v>40</v>
      </c>
      <c r="G20">
        <v>10026</v>
      </c>
      <c r="H20" s="12" t="s">
        <v>98</v>
      </c>
      <c r="I20" s="18">
        <v>10026</v>
      </c>
      <c r="J20" s="16">
        <v>3</v>
      </c>
      <c r="K20" s="16">
        <f t="shared" si="1"/>
        <v>10026</v>
      </c>
      <c r="M20" s="16">
        <f t="shared" si="0"/>
        <v>10011</v>
      </c>
      <c r="N20" s="22">
        <v>7000202</v>
      </c>
      <c r="O20" s="13" t="s">
        <v>41</v>
      </c>
      <c r="P20">
        <f>VLOOKUP(O20,[1]辅助表!$D$3:$E$42,2,FALSE)</f>
        <v>4</v>
      </c>
      <c r="Q20" s="12" t="s">
        <v>50</v>
      </c>
      <c r="R20" s="13" t="s">
        <v>41</v>
      </c>
      <c r="S20" s="13" t="s">
        <v>71</v>
      </c>
    </row>
    <row r="21" spans="3:19" x14ac:dyDescent="0.15">
      <c r="C21">
        <v>10011</v>
      </c>
      <c r="D21" t="s">
        <v>41</v>
      </c>
      <c r="G21">
        <v>10027</v>
      </c>
      <c r="H21" s="15" t="s">
        <v>55</v>
      </c>
      <c r="I21" s="19">
        <v>10027</v>
      </c>
      <c r="J21" s="16">
        <v>2</v>
      </c>
      <c r="K21" s="16">
        <f t="shared" si="1"/>
        <v>10027</v>
      </c>
      <c r="M21" s="16">
        <f t="shared" si="0"/>
        <v>10047</v>
      </c>
      <c r="N21" s="22">
        <v>7000301</v>
      </c>
      <c r="O21" s="12" t="s">
        <v>72</v>
      </c>
      <c r="P21">
        <f>VLOOKUP(O21,[1]辅助表!$D$3:$E$42,2,FALSE)</f>
        <v>3</v>
      </c>
      <c r="Q21" s="11" t="s">
        <v>113</v>
      </c>
      <c r="R21" s="12" t="s">
        <v>72</v>
      </c>
      <c r="S21" s="13" t="s">
        <v>40</v>
      </c>
    </row>
    <row r="22" spans="3:19" x14ac:dyDescent="0.15">
      <c r="C22">
        <v>10013</v>
      </c>
      <c r="D22" t="s">
        <v>42</v>
      </c>
      <c r="G22">
        <v>10028</v>
      </c>
      <c r="H22" s="11" t="s">
        <v>101</v>
      </c>
      <c r="I22" s="17">
        <v>10028</v>
      </c>
      <c r="J22" s="16">
        <v>2</v>
      </c>
      <c r="K22" s="16">
        <f t="shared" si="1"/>
        <v>10028</v>
      </c>
      <c r="M22" s="16">
        <f t="shared" si="0"/>
        <v>10046</v>
      </c>
      <c r="N22" s="22">
        <v>7000302</v>
      </c>
      <c r="O22" s="13" t="s">
        <v>71</v>
      </c>
      <c r="P22">
        <f>VLOOKUP(O22,[1]辅助表!$D$3:$E$42,2,FALSE)</f>
        <v>4</v>
      </c>
      <c r="Q22" s="12" t="s">
        <v>49</v>
      </c>
      <c r="R22" s="13" t="s">
        <v>71</v>
      </c>
      <c r="S22" s="13" t="s">
        <v>106</v>
      </c>
    </row>
    <row r="23" spans="3:19" x14ac:dyDescent="0.15">
      <c r="C23">
        <v>10014</v>
      </c>
      <c r="D23" t="s">
        <v>43</v>
      </c>
      <c r="G23">
        <v>10029</v>
      </c>
      <c r="H23" s="11" t="s">
        <v>102</v>
      </c>
      <c r="I23" s="17">
        <v>10029</v>
      </c>
      <c r="J23" s="16">
        <v>2</v>
      </c>
      <c r="K23" s="16">
        <f t="shared" si="1"/>
        <v>10029</v>
      </c>
      <c r="M23" s="16">
        <f t="shared" si="0"/>
        <v>10013</v>
      </c>
      <c r="N23" s="22">
        <v>7000401</v>
      </c>
      <c r="O23" s="13" t="s">
        <v>42</v>
      </c>
      <c r="P23">
        <f>VLOOKUP(O23,[1]辅助表!$D$3:$E$42,2,FALSE)</f>
        <v>4</v>
      </c>
      <c r="Q23" s="12" t="s">
        <v>50</v>
      </c>
      <c r="R23" s="13" t="s">
        <v>42</v>
      </c>
      <c r="S23" s="13" t="s">
        <v>39</v>
      </c>
    </row>
    <row r="24" spans="3:19" x14ac:dyDescent="0.15">
      <c r="C24">
        <v>10016</v>
      </c>
      <c r="D24" t="s">
        <v>44</v>
      </c>
      <c r="G24">
        <v>10030</v>
      </c>
      <c r="H24" s="15" t="s">
        <v>58</v>
      </c>
      <c r="I24" s="19">
        <v>10030</v>
      </c>
      <c r="J24" s="16">
        <v>3</v>
      </c>
      <c r="K24" s="16">
        <f t="shared" si="1"/>
        <v>10030</v>
      </c>
      <c r="M24" s="16">
        <f t="shared" si="0"/>
        <v>10014</v>
      </c>
      <c r="N24" s="22">
        <v>7000402</v>
      </c>
      <c r="O24" s="13" t="s">
        <v>43</v>
      </c>
      <c r="P24">
        <f>VLOOKUP(O24,[1]辅助表!$D$3:$E$42,2,FALSE)</f>
        <v>4</v>
      </c>
      <c r="Q24" s="12" t="s">
        <v>58</v>
      </c>
      <c r="R24" s="13" t="s">
        <v>43</v>
      </c>
      <c r="S24" s="13" t="s">
        <v>40</v>
      </c>
    </row>
    <row r="25" spans="3:19" x14ac:dyDescent="0.15">
      <c r="C25">
        <v>10017</v>
      </c>
      <c r="D25" t="s">
        <v>45</v>
      </c>
      <c r="G25">
        <v>10031</v>
      </c>
      <c r="H25" s="12" t="s">
        <v>103</v>
      </c>
      <c r="I25" s="18">
        <v>10031</v>
      </c>
      <c r="J25" s="16">
        <v>3</v>
      </c>
      <c r="K25" s="16">
        <f t="shared" si="1"/>
        <v>10031</v>
      </c>
      <c r="M25" s="16">
        <f t="shared" si="0"/>
        <v>10053</v>
      </c>
      <c r="N25" s="22">
        <v>7000501</v>
      </c>
      <c r="O25" s="13" t="s">
        <v>78</v>
      </c>
      <c r="P25">
        <f>VLOOKUP(O25,[1]辅助表!$D$3:$E$42,2,FALSE)</f>
        <v>4</v>
      </c>
      <c r="Q25" s="12" t="s">
        <v>67</v>
      </c>
      <c r="R25" s="13" t="s">
        <v>78</v>
      </c>
      <c r="S25" s="13" t="s">
        <v>71</v>
      </c>
    </row>
    <row r="26" spans="3:19" x14ac:dyDescent="0.15">
      <c r="C26">
        <v>10018</v>
      </c>
      <c r="D26" t="s">
        <v>46</v>
      </c>
      <c r="G26">
        <v>10032</v>
      </c>
      <c r="H26" s="11" t="s">
        <v>97</v>
      </c>
      <c r="I26" s="17">
        <v>10032</v>
      </c>
      <c r="J26" s="16">
        <v>2</v>
      </c>
      <c r="K26" s="16">
        <f t="shared" si="1"/>
        <v>10032</v>
      </c>
      <c r="M26" s="16">
        <f t="shared" si="0"/>
        <v>10017</v>
      </c>
      <c r="N26" s="22">
        <v>7000502</v>
      </c>
      <c r="O26" s="14" t="s">
        <v>45</v>
      </c>
      <c r="P26">
        <f>VLOOKUP(O26,[1]辅助表!$D$3:$E$42,2,FALSE)</f>
        <v>5</v>
      </c>
      <c r="Q26" s="12" t="s">
        <v>74</v>
      </c>
      <c r="R26" s="13" t="s">
        <v>78</v>
      </c>
      <c r="S26" s="14" t="s">
        <v>45</v>
      </c>
    </row>
    <row r="27" spans="3:19" x14ac:dyDescent="0.15">
      <c r="C27">
        <v>10019</v>
      </c>
      <c r="D27" t="s">
        <v>47</v>
      </c>
      <c r="G27">
        <v>10036</v>
      </c>
      <c r="H27" s="15" t="s">
        <v>63</v>
      </c>
      <c r="I27" s="19">
        <v>10036</v>
      </c>
      <c r="J27" s="16">
        <v>2</v>
      </c>
      <c r="K27" s="16">
        <f>G27</f>
        <v>10036</v>
      </c>
    </row>
    <row r="28" spans="3:19" x14ac:dyDescent="0.15">
      <c r="C28">
        <v>10020</v>
      </c>
      <c r="D28" t="s">
        <v>48</v>
      </c>
      <c r="G28">
        <v>10039</v>
      </c>
      <c r="H28" s="11" t="s">
        <v>66</v>
      </c>
      <c r="I28" s="17">
        <v>10039</v>
      </c>
      <c r="J28" s="16">
        <v>2</v>
      </c>
      <c r="K28" s="16">
        <f t="shared" si="1"/>
        <v>10039</v>
      </c>
    </row>
    <row r="29" spans="3:19" x14ac:dyDescent="0.15">
      <c r="C29">
        <v>10021</v>
      </c>
      <c r="D29" t="s">
        <v>49</v>
      </c>
      <c r="G29">
        <v>10040</v>
      </c>
      <c r="H29" s="15" t="s">
        <v>67</v>
      </c>
      <c r="I29" s="19">
        <v>10040</v>
      </c>
      <c r="J29" s="16">
        <v>3</v>
      </c>
      <c r="K29" s="16">
        <f t="shared" si="1"/>
        <v>10040</v>
      </c>
    </row>
    <row r="30" spans="3:19" x14ac:dyDescent="0.15">
      <c r="C30">
        <v>10022</v>
      </c>
      <c r="D30" t="s">
        <v>50</v>
      </c>
      <c r="G30">
        <v>10042</v>
      </c>
      <c r="H30" s="15" t="s">
        <v>69</v>
      </c>
      <c r="I30" s="19">
        <v>10042</v>
      </c>
      <c r="J30" s="16">
        <v>3</v>
      </c>
      <c r="K30" s="16">
        <f t="shared" si="1"/>
        <v>10042</v>
      </c>
    </row>
    <row r="31" spans="3:19" x14ac:dyDescent="0.15">
      <c r="C31">
        <v>10023</v>
      </c>
      <c r="D31" t="s">
        <v>51</v>
      </c>
      <c r="G31">
        <v>10045</v>
      </c>
      <c r="H31" s="15" t="s">
        <v>70</v>
      </c>
      <c r="I31" s="19">
        <v>10045</v>
      </c>
      <c r="J31" s="16">
        <v>4</v>
      </c>
      <c r="K31" s="16">
        <f t="shared" si="1"/>
        <v>10045</v>
      </c>
    </row>
    <row r="32" spans="3:19" x14ac:dyDescent="0.15">
      <c r="C32">
        <v>10024</v>
      </c>
      <c r="D32" t="s">
        <v>52</v>
      </c>
      <c r="G32">
        <v>10046</v>
      </c>
      <c r="H32" s="15" t="s">
        <v>71</v>
      </c>
      <c r="I32" s="19">
        <v>10046</v>
      </c>
      <c r="J32" s="16">
        <v>4</v>
      </c>
      <c r="K32" s="16">
        <f t="shared" si="1"/>
        <v>10046</v>
      </c>
    </row>
    <row r="33" spans="3:11" x14ac:dyDescent="0.15">
      <c r="C33">
        <v>10025</v>
      </c>
      <c r="D33" t="s">
        <v>53</v>
      </c>
      <c r="G33">
        <v>10047</v>
      </c>
      <c r="H33" s="15" t="s">
        <v>72</v>
      </c>
      <c r="I33" s="19">
        <v>10047</v>
      </c>
      <c r="J33" s="16">
        <v>3</v>
      </c>
      <c r="K33" s="16">
        <f t="shared" si="1"/>
        <v>10047</v>
      </c>
    </row>
    <row r="34" spans="3:11" x14ac:dyDescent="0.15">
      <c r="C34">
        <v>10026</v>
      </c>
      <c r="D34" t="s">
        <v>54</v>
      </c>
      <c r="G34">
        <v>10048</v>
      </c>
      <c r="H34" s="15" t="s">
        <v>73</v>
      </c>
      <c r="I34" s="19">
        <v>10048</v>
      </c>
      <c r="J34" s="16">
        <v>3</v>
      </c>
      <c r="K34" s="16">
        <f t="shared" si="1"/>
        <v>10048</v>
      </c>
    </row>
    <row r="35" spans="3:11" x14ac:dyDescent="0.15">
      <c r="C35">
        <v>10027</v>
      </c>
      <c r="D35" t="s">
        <v>55</v>
      </c>
      <c r="G35">
        <v>10049</v>
      </c>
      <c r="H35" s="15" t="s">
        <v>74</v>
      </c>
      <c r="I35" s="19">
        <v>10049</v>
      </c>
      <c r="J35" s="16">
        <v>3</v>
      </c>
      <c r="K35" s="16">
        <f t="shared" si="1"/>
        <v>10049</v>
      </c>
    </row>
    <row r="36" spans="3:11" x14ac:dyDescent="0.15">
      <c r="C36">
        <v>10028</v>
      </c>
      <c r="D36" t="s">
        <v>56</v>
      </c>
      <c r="G36">
        <v>10050</v>
      </c>
      <c r="H36" s="15" t="s">
        <v>75</v>
      </c>
      <c r="I36" s="19">
        <v>10050</v>
      </c>
      <c r="J36" s="16">
        <v>3</v>
      </c>
      <c r="K36" s="16">
        <f t="shared" si="1"/>
        <v>10050</v>
      </c>
    </row>
    <row r="37" spans="3:11" x14ac:dyDescent="0.15">
      <c r="C37">
        <v>10029</v>
      </c>
      <c r="D37" t="s">
        <v>57</v>
      </c>
      <c r="G37">
        <v>10051</v>
      </c>
      <c r="H37" s="12" t="s">
        <v>104</v>
      </c>
      <c r="I37" s="18">
        <v>10051</v>
      </c>
      <c r="J37" s="16">
        <v>3</v>
      </c>
      <c r="K37" s="16">
        <f t="shared" si="1"/>
        <v>10051</v>
      </c>
    </row>
    <row r="38" spans="3:11" x14ac:dyDescent="0.15">
      <c r="C38">
        <v>10030</v>
      </c>
      <c r="D38" t="s">
        <v>58</v>
      </c>
      <c r="G38">
        <v>10052</v>
      </c>
      <c r="H38" s="12" t="s">
        <v>77</v>
      </c>
      <c r="I38" s="18">
        <v>10052</v>
      </c>
      <c r="J38" s="16">
        <v>3</v>
      </c>
      <c r="K38" s="16">
        <f t="shared" si="1"/>
        <v>10052</v>
      </c>
    </row>
    <row r="39" spans="3:11" x14ac:dyDescent="0.15">
      <c r="C39">
        <v>10031</v>
      </c>
      <c r="D39" t="s">
        <v>59</v>
      </c>
      <c r="G39">
        <v>10053</v>
      </c>
      <c r="H39" s="15" t="s">
        <v>78</v>
      </c>
      <c r="I39" s="19">
        <v>10053</v>
      </c>
      <c r="J39" s="16">
        <v>4</v>
      </c>
      <c r="K39" s="16">
        <f t="shared" si="1"/>
        <v>10053</v>
      </c>
    </row>
    <row r="40" spans="3:11" x14ac:dyDescent="0.15">
      <c r="C40">
        <v>10032</v>
      </c>
      <c r="D40" t="s">
        <v>60</v>
      </c>
      <c r="G40">
        <v>10056</v>
      </c>
      <c r="H40" s="12" t="s">
        <v>80</v>
      </c>
      <c r="I40" s="18">
        <v>10056</v>
      </c>
      <c r="J40" s="16">
        <v>3</v>
      </c>
      <c r="K40" s="16">
        <f t="shared" si="1"/>
        <v>10056</v>
      </c>
    </row>
    <row r="41" spans="3:11" x14ac:dyDescent="0.15">
      <c r="C41">
        <v>10033</v>
      </c>
      <c r="D41" t="s">
        <v>61</v>
      </c>
      <c r="G41">
        <v>10058</v>
      </c>
      <c r="H41" s="12" t="s">
        <v>82</v>
      </c>
      <c r="I41" s="18">
        <v>10058</v>
      </c>
      <c r="J41" s="16">
        <v>3</v>
      </c>
      <c r="K41" s="16">
        <f t="shared" si="1"/>
        <v>10058</v>
      </c>
    </row>
    <row r="42" spans="3:11" x14ac:dyDescent="0.15">
      <c r="C42">
        <v>10035</v>
      </c>
      <c r="D42" t="s">
        <v>62</v>
      </c>
      <c r="G42">
        <v>10062</v>
      </c>
      <c r="H42" s="12" t="s">
        <v>83</v>
      </c>
      <c r="I42" s="18">
        <v>10062</v>
      </c>
      <c r="J42" s="16">
        <v>3</v>
      </c>
      <c r="K42" s="16">
        <f t="shared" si="1"/>
        <v>10062</v>
      </c>
    </row>
    <row r="43" spans="3:11" x14ac:dyDescent="0.15">
      <c r="C43">
        <v>10036</v>
      </c>
      <c r="D43" t="s">
        <v>63</v>
      </c>
    </row>
    <row r="44" spans="3:11" x14ac:dyDescent="0.15">
      <c r="C44">
        <v>10037</v>
      </c>
      <c r="D44" t="s">
        <v>64</v>
      </c>
    </row>
    <row r="45" spans="3:11" x14ac:dyDescent="0.15">
      <c r="C45">
        <v>10038</v>
      </c>
      <c r="D45" t="s">
        <v>65</v>
      </c>
    </row>
    <row r="46" spans="3:11" x14ac:dyDescent="0.15">
      <c r="C46">
        <v>10039</v>
      </c>
      <c r="D46" t="s">
        <v>66</v>
      </c>
    </row>
    <row r="47" spans="3:11" x14ac:dyDescent="0.15">
      <c r="C47">
        <v>10040</v>
      </c>
      <c r="D47" t="s">
        <v>67</v>
      </c>
    </row>
    <row r="48" spans="3:11" x14ac:dyDescent="0.15">
      <c r="C48">
        <v>10041</v>
      </c>
      <c r="D48" t="s">
        <v>68</v>
      </c>
    </row>
    <row r="49" spans="3:4" x14ac:dyDescent="0.15">
      <c r="C49">
        <v>10042</v>
      </c>
      <c r="D49" t="s">
        <v>69</v>
      </c>
    </row>
    <row r="50" spans="3:4" x14ac:dyDescent="0.15">
      <c r="C50">
        <v>10045</v>
      </c>
      <c r="D50" t="s">
        <v>70</v>
      </c>
    </row>
    <row r="51" spans="3:4" x14ac:dyDescent="0.15">
      <c r="C51">
        <v>10046</v>
      </c>
      <c r="D51" t="s">
        <v>71</v>
      </c>
    </row>
    <row r="52" spans="3:4" x14ac:dyDescent="0.15">
      <c r="C52">
        <v>10047</v>
      </c>
      <c r="D52" t="s">
        <v>72</v>
      </c>
    </row>
    <row r="53" spans="3:4" x14ac:dyDescent="0.15">
      <c r="C53">
        <v>10048</v>
      </c>
      <c r="D53" t="s">
        <v>73</v>
      </c>
    </row>
    <row r="54" spans="3:4" x14ac:dyDescent="0.15">
      <c r="C54">
        <v>10049</v>
      </c>
      <c r="D54" t="s">
        <v>74</v>
      </c>
    </row>
    <row r="55" spans="3:4" x14ac:dyDescent="0.15">
      <c r="C55">
        <v>10050</v>
      </c>
      <c r="D55" t="s">
        <v>75</v>
      </c>
    </row>
    <row r="56" spans="3:4" x14ac:dyDescent="0.15">
      <c r="C56">
        <v>10051</v>
      </c>
      <c r="D56" t="s">
        <v>76</v>
      </c>
    </row>
    <row r="57" spans="3:4" x14ac:dyDescent="0.15">
      <c r="C57">
        <v>10052</v>
      </c>
      <c r="D57" t="s">
        <v>77</v>
      </c>
    </row>
    <row r="58" spans="3:4" x14ac:dyDescent="0.15">
      <c r="C58">
        <v>10053</v>
      </c>
      <c r="D58" t="s">
        <v>78</v>
      </c>
    </row>
    <row r="59" spans="3:4" x14ac:dyDescent="0.15">
      <c r="C59">
        <v>10055</v>
      </c>
      <c r="D59" t="s">
        <v>79</v>
      </c>
    </row>
    <row r="60" spans="3:4" x14ac:dyDescent="0.15">
      <c r="C60">
        <v>10056</v>
      </c>
      <c r="D60" t="s">
        <v>80</v>
      </c>
    </row>
    <row r="61" spans="3:4" x14ac:dyDescent="0.15">
      <c r="C61">
        <v>10057</v>
      </c>
      <c r="D61" t="s">
        <v>81</v>
      </c>
    </row>
    <row r="62" spans="3:4" x14ac:dyDescent="0.15">
      <c r="C62">
        <v>10058</v>
      </c>
      <c r="D62" t="s">
        <v>82</v>
      </c>
    </row>
    <row r="63" spans="3:4" x14ac:dyDescent="0.15">
      <c r="C63">
        <v>10062</v>
      </c>
      <c r="D63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5" max="5" width="10.5" style="9" bestFit="1" customWidth="1"/>
    <col min="6" max="6" width="14.125" style="8" bestFit="1" customWidth="1"/>
    <col min="7" max="11" width="14.125" style="26" customWidth="1"/>
  </cols>
  <sheetData>
    <row r="1" spans="1:23" x14ac:dyDescent="0.15">
      <c r="A1" t="s">
        <v>5</v>
      </c>
      <c r="B1" t="s">
        <v>5</v>
      </c>
      <c r="C1" t="s">
        <v>5</v>
      </c>
      <c r="D1" t="s">
        <v>5</v>
      </c>
      <c r="E1" s="9" t="s">
        <v>14</v>
      </c>
    </row>
    <row r="2" spans="1:23" x14ac:dyDescent="0.15">
      <c r="A2" t="s">
        <v>9</v>
      </c>
      <c r="B2" t="s">
        <v>10</v>
      </c>
      <c r="C2" t="s">
        <v>15</v>
      </c>
      <c r="D2" t="s">
        <v>16</v>
      </c>
      <c r="E2" s="9" t="s">
        <v>17</v>
      </c>
      <c r="F2" s="8" t="s">
        <v>85</v>
      </c>
      <c r="N2" s="21" t="s">
        <v>119</v>
      </c>
      <c r="O2" t="s">
        <v>84</v>
      </c>
      <c r="Q2" t="s">
        <v>89</v>
      </c>
      <c r="R2" t="s">
        <v>90</v>
      </c>
      <c r="S2" t="s">
        <v>91</v>
      </c>
    </row>
    <row r="3" spans="1:23" x14ac:dyDescent="0.15">
      <c r="A3">
        <v>5001</v>
      </c>
      <c r="B3">
        <v>5001</v>
      </c>
      <c r="C3">
        <v>1</v>
      </c>
      <c r="D3" s="23">
        <v>2</v>
      </c>
      <c r="E3" s="28">
        <v>5</v>
      </c>
      <c r="F3" s="23" t="s">
        <v>31</v>
      </c>
      <c r="M3">
        <v>5018</v>
      </c>
      <c r="N3" s="22">
        <v>5000101</v>
      </c>
      <c r="O3" s="11" t="s">
        <v>88</v>
      </c>
      <c r="P3">
        <f>VLOOKUP(O3,[1]辅助表!$D$3:$E$42,2,FALSE)</f>
        <v>2</v>
      </c>
      <c r="Q3" s="11" t="s">
        <v>88</v>
      </c>
      <c r="R3" s="11" t="s">
        <v>31</v>
      </c>
      <c r="S3" s="12" t="s">
        <v>35</v>
      </c>
      <c r="V3">
        <v>5001</v>
      </c>
      <c r="W3" t="s">
        <v>31</v>
      </c>
    </row>
    <row r="4" spans="1:23" x14ac:dyDescent="0.15">
      <c r="A4">
        <v>5005</v>
      </c>
      <c r="B4">
        <v>5005</v>
      </c>
      <c r="C4">
        <v>1</v>
      </c>
      <c r="D4" s="24">
        <v>3</v>
      </c>
      <c r="E4" s="28" t="s">
        <v>122</v>
      </c>
      <c r="F4" s="24" t="s">
        <v>35</v>
      </c>
      <c r="M4">
        <v>5027</v>
      </c>
      <c r="N4" s="22">
        <v>5000102</v>
      </c>
      <c r="O4" s="11" t="s">
        <v>55</v>
      </c>
      <c r="P4">
        <f>VLOOKUP(O4,[1]辅助表!$D$3:$E$42,2,FALSE)</f>
        <v>2</v>
      </c>
      <c r="Q4" s="11" t="s">
        <v>55</v>
      </c>
      <c r="R4" s="11" t="s">
        <v>36</v>
      </c>
      <c r="S4" s="12" t="s">
        <v>92</v>
      </c>
      <c r="V4">
        <v>5005</v>
      </c>
      <c r="W4" t="s">
        <v>35</v>
      </c>
    </row>
    <row r="5" spans="1:23" x14ac:dyDescent="0.15">
      <c r="A5">
        <v>5006</v>
      </c>
      <c r="B5">
        <v>5006</v>
      </c>
      <c r="C5">
        <v>1</v>
      </c>
      <c r="D5" s="23">
        <v>2</v>
      </c>
      <c r="E5" s="28">
        <v>5</v>
      </c>
      <c r="F5" s="23" t="s">
        <v>36</v>
      </c>
      <c r="M5">
        <v>5036</v>
      </c>
      <c r="N5" s="22">
        <v>5000201</v>
      </c>
      <c r="O5" s="11" t="s">
        <v>94</v>
      </c>
      <c r="P5">
        <f>VLOOKUP(O5,[1]辅助表!$D$3:$E$42,2,FALSE)</f>
        <v>2</v>
      </c>
      <c r="Q5" s="11" t="s">
        <v>94</v>
      </c>
      <c r="R5" s="11" t="s">
        <v>96</v>
      </c>
      <c r="S5" s="12" t="s">
        <v>98</v>
      </c>
      <c r="V5">
        <v>5006</v>
      </c>
      <c r="W5" t="s">
        <v>36</v>
      </c>
    </row>
    <row r="6" spans="1:23" x14ac:dyDescent="0.15">
      <c r="A6">
        <v>5008</v>
      </c>
      <c r="B6">
        <v>5008</v>
      </c>
      <c r="C6">
        <v>1</v>
      </c>
      <c r="D6" s="25">
        <v>4</v>
      </c>
      <c r="E6" s="28">
        <v>5</v>
      </c>
      <c r="F6" s="25" t="s">
        <v>38</v>
      </c>
      <c r="M6">
        <v>5019</v>
      </c>
      <c r="N6" s="22">
        <v>5000202</v>
      </c>
      <c r="O6" s="12" t="s">
        <v>47</v>
      </c>
      <c r="P6">
        <f>VLOOKUP(O6,[1]辅助表!$D$3:$E$42,2,FALSE)</f>
        <v>3</v>
      </c>
      <c r="Q6" s="11" t="s">
        <v>99</v>
      </c>
      <c r="R6" s="12" t="s">
        <v>47</v>
      </c>
      <c r="S6" s="13" t="s">
        <v>105</v>
      </c>
      <c r="V6">
        <v>5008</v>
      </c>
      <c r="W6" t="s">
        <v>38</v>
      </c>
    </row>
    <row r="7" spans="1:23" x14ac:dyDescent="0.15">
      <c r="A7">
        <v>5009</v>
      </c>
      <c r="B7">
        <v>5009</v>
      </c>
      <c r="C7">
        <v>1</v>
      </c>
      <c r="D7" s="25">
        <v>4</v>
      </c>
      <c r="E7" s="27" t="s">
        <v>123</v>
      </c>
      <c r="F7" s="25" t="s">
        <v>39</v>
      </c>
      <c r="M7">
        <v>5024</v>
      </c>
      <c r="N7" s="22">
        <v>5000301</v>
      </c>
      <c r="O7" s="12" t="s">
        <v>52</v>
      </c>
      <c r="P7">
        <f>VLOOKUP(O7,[1]辅助表!$D$3:$E$42,2,FALSE)</f>
        <v>3</v>
      </c>
      <c r="Q7" s="11" t="s">
        <v>100</v>
      </c>
      <c r="R7" s="12" t="s">
        <v>52</v>
      </c>
      <c r="S7" s="13" t="s">
        <v>106</v>
      </c>
      <c r="V7">
        <v>5009</v>
      </c>
      <c r="W7" t="s">
        <v>39</v>
      </c>
    </row>
    <row r="8" spans="1:23" x14ac:dyDescent="0.15">
      <c r="A8">
        <v>5010</v>
      </c>
      <c r="B8">
        <v>5010</v>
      </c>
      <c r="C8">
        <v>1</v>
      </c>
      <c r="D8" s="25">
        <v>4</v>
      </c>
      <c r="E8" s="27" t="s">
        <v>123</v>
      </c>
      <c r="F8" s="25" t="s">
        <v>40</v>
      </c>
      <c r="M8">
        <v>5008</v>
      </c>
      <c r="N8" s="22">
        <v>5000302</v>
      </c>
      <c r="O8" s="13" t="s">
        <v>108</v>
      </c>
      <c r="P8">
        <f>VLOOKUP(O8,[1]辅助表!$D$3:$E$42,2,FALSE)</f>
        <v>4</v>
      </c>
      <c r="Q8" s="12" t="s">
        <v>111</v>
      </c>
      <c r="R8" s="13" t="s">
        <v>108</v>
      </c>
      <c r="S8" s="13" t="s">
        <v>110</v>
      </c>
      <c r="V8">
        <v>5010</v>
      </c>
      <c r="W8" t="s">
        <v>40</v>
      </c>
    </row>
    <row r="9" spans="1:23" x14ac:dyDescent="0.15">
      <c r="A9">
        <v>5011</v>
      </c>
      <c r="B9">
        <v>5011</v>
      </c>
      <c r="C9">
        <v>1</v>
      </c>
      <c r="D9" s="25">
        <v>4</v>
      </c>
      <c r="E9" s="27">
        <v>7</v>
      </c>
      <c r="F9" s="25" t="s">
        <v>41</v>
      </c>
      <c r="M9">
        <v>6021</v>
      </c>
      <c r="N9" s="22">
        <v>6000101</v>
      </c>
      <c r="O9" s="12" t="s">
        <v>49</v>
      </c>
      <c r="P9">
        <f>VLOOKUP(O9,[1]辅助表!$D$3:$E$42,2,FALSE)</f>
        <v>3</v>
      </c>
      <c r="Q9" s="11" t="s">
        <v>88</v>
      </c>
      <c r="R9" s="12" t="s">
        <v>49</v>
      </c>
      <c r="S9" s="13" t="s">
        <v>106</v>
      </c>
      <c r="V9">
        <v>5011</v>
      </c>
      <c r="W9" t="s">
        <v>41</v>
      </c>
    </row>
    <row r="10" spans="1:23" x14ac:dyDescent="0.15">
      <c r="A10">
        <v>5013</v>
      </c>
      <c r="B10">
        <v>5013</v>
      </c>
      <c r="C10">
        <v>1</v>
      </c>
      <c r="D10" s="25">
        <v>4</v>
      </c>
      <c r="E10" s="27" t="s">
        <v>123</v>
      </c>
      <c r="F10" s="25" t="s">
        <v>42</v>
      </c>
      <c r="M10">
        <v>6022</v>
      </c>
      <c r="N10" s="22">
        <v>6000102</v>
      </c>
      <c r="O10" s="12" t="s">
        <v>50</v>
      </c>
      <c r="P10">
        <f>VLOOKUP(O10,[1]辅助表!$D$3:$E$42,2,FALSE)</f>
        <v>3</v>
      </c>
      <c r="Q10" s="11" t="s">
        <v>112</v>
      </c>
      <c r="R10" s="12" t="s">
        <v>50</v>
      </c>
      <c r="S10" s="13" t="s">
        <v>39</v>
      </c>
      <c r="V10">
        <v>5013</v>
      </c>
      <c r="W10" t="s">
        <v>42</v>
      </c>
    </row>
    <row r="11" spans="1:23" x14ac:dyDescent="0.15">
      <c r="A11">
        <v>5014</v>
      </c>
      <c r="B11">
        <v>5014</v>
      </c>
      <c r="C11">
        <v>1</v>
      </c>
      <c r="D11" s="25">
        <v>4</v>
      </c>
      <c r="E11" s="27" t="s">
        <v>123</v>
      </c>
      <c r="F11" s="25" t="s">
        <v>43</v>
      </c>
      <c r="M11">
        <v>6030</v>
      </c>
      <c r="N11" s="22">
        <v>6000201</v>
      </c>
      <c r="O11" s="12" t="s">
        <v>58</v>
      </c>
      <c r="P11">
        <f>VLOOKUP(O11,[1]辅助表!$D$3:$E$42,2,FALSE)</f>
        <v>3</v>
      </c>
      <c r="Q11" s="11" t="s">
        <v>94</v>
      </c>
      <c r="R11" s="12" t="s">
        <v>58</v>
      </c>
      <c r="S11" s="13" t="s">
        <v>40</v>
      </c>
      <c r="V11">
        <v>5014</v>
      </c>
      <c r="W11" t="s">
        <v>43</v>
      </c>
    </row>
    <row r="12" spans="1:23" x14ac:dyDescent="0.15">
      <c r="A12">
        <v>5017</v>
      </c>
      <c r="B12">
        <v>5017</v>
      </c>
      <c r="C12">
        <v>1</v>
      </c>
      <c r="D12" s="14">
        <v>5</v>
      </c>
      <c r="E12" s="27">
        <v>7</v>
      </c>
      <c r="F12" s="14" t="s">
        <v>45</v>
      </c>
      <c r="M12">
        <v>6045</v>
      </c>
      <c r="N12" s="22">
        <v>6000202</v>
      </c>
      <c r="O12" s="13" t="s">
        <v>106</v>
      </c>
      <c r="P12">
        <f>VLOOKUP(O12,[1]辅助表!$D$3:$E$42,2,FALSE)</f>
        <v>4</v>
      </c>
      <c r="Q12" s="12" t="s">
        <v>35</v>
      </c>
      <c r="R12" s="13" t="s">
        <v>106</v>
      </c>
      <c r="S12" s="13" t="s">
        <v>71</v>
      </c>
      <c r="V12">
        <v>5016</v>
      </c>
      <c r="W12" t="s">
        <v>44</v>
      </c>
    </row>
    <row r="13" spans="1:23" x14ac:dyDescent="0.15">
      <c r="A13">
        <v>5018</v>
      </c>
      <c r="B13">
        <v>5018</v>
      </c>
      <c r="C13">
        <v>1</v>
      </c>
      <c r="D13" s="23">
        <v>2</v>
      </c>
      <c r="E13" s="28" t="s">
        <v>122</v>
      </c>
      <c r="F13" s="23" t="s">
        <v>46</v>
      </c>
      <c r="M13">
        <v>6009</v>
      </c>
      <c r="N13" s="22">
        <v>6000301</v>
      </c>
      <c r="O13" s="13" t="s">
        <v>39</v>
      </c>
      <c r="P13">
        <f>VLOOKUP(O13,[1]辅助表!$D$3:$E$42,2,FALSE)</f>
        <v>4</v>
      </c>
      <c r="Q13" s="12" t="s">
        <v>92</v>
      </c>
      <c r="R13" s="13" t="s">
        <v>39</v>
      </c>
      <c r="S13" s="13" t="s">
        <v>42</v>
      </c>
      <c r="V13">
        <v>5017</v>
      </c>
      <c r="W13" t="s">
        <v>45</v>
      </c>
    </row>
    <row r="14" spans="1:23" x14ac:dyDescent="0.15">
      <c r="A14">
        <v>5019</v>
      </c>
      <c r="B14">
        <v>5019</v>
      </c>
      <c r="C14">
        <v>1</v>
      </c>
      <c r="D14" s="24">
        <v>3</v>
      </c>
      <c r="E14" s="28">
        <v>5</v>
      </c>
      <c r="F14" s="24" t="s">
        <v>47</v>
      </c>
      <c r="M14">
        <v>6010</v>
      </c>
      <c r="N14" s="22">
        <v>6000302</v>
      </c>
      <c r="O14" s="13" t="s">
        <v>40</v>
      </c>
      <c r="P14">
        <f>VLOOKUP(O14,[1]辅助表!$D$3:$E$42,2,FALSE)</f>
        <v>4</v>
      </c>
      <c r="Q14" s="12" t="s">
        <v>98</v>
      </c>
      <c r="R14" s="13" t="s">
        <v>40</v>
      </c>
      <c r="S14" s="13" t="s">
        <v>43</v>
      </c>
      <c r="V14">
        <v>5018</v>
      </c>
      <c r="W14" t="s">
        <v>46</v>
      </c>
    </row>
    <row r="15" spans="1:23" x14ac:dyDescent="0.15">
      <c r="A15">
        <v>5020</v>
      </c>
      <c r="B15">
        <v>5020</v>
      </c>
      <c r="C15">
        <v>1</v>
      </c>
      <c r="D15" s="24">
        <v>3</v>
      </c>
      <c r="E15" s="28" t="s">
        <v>122</v>
      </c>
      <c r="F15" s="24" t="s">
        <v>48</v>
      </c>
      <c r="M15">
        <v>6040</v>
      </c>
      <c r="N15" s="22">
        <v>6000401</v>
      </c>
      <c r="O15" s="12" t="s">
        <v>67</v>
      </c>
      <c r="P15">
        <f>VLOOKUP(O15,[1]辅助表!$D$3:$E$42,2,FALSE)</f>
        <v>3</v>
      </c>
      <c r="Q15" s="11" t="s">
        <v>88</v>
      </c>
      <c r="R15" s="12" t="s">
        <v>67</v>
      </c>
      <c r="S15" s="13" t="s">
        <v>106</v>
      </c>
      <c r="V15">
        <v>5019</v>
      </c>
      <c r="W15" t="s">
        <v>47</v>
      </c>
    </row>
    <row r="16" spans="1:23" x14ac:dyDescent="0.15">
      <c r="A16">
        <v>5021</v>
      </c>
      <c r="B16">
        <v>5021</v>
      </c>
      <c r="C16">
        <v>1</v>
      </c>
      <c r="D16" s="24">
        <v>3</v>
      </c>
      <c r="E16" s="27" t="s">
        <v>123</v>
      </c>
      <c r="F16" s="24" t="s">
        <v>49</v>
      </c>
      <c r="M16">
        <v>6042</v>
      </c>
      <c r="N16" s="22">
        <v>6000402</v>
      </c>
      <c r="O16" s="12" t="s">
        <v>69</v>
      </c>
      <c r="P16">
        <f>VLOOKUP(O16,[1]辅助表!$D$3:$E$42,2,FALSE)</f>
        <v>3</v>
      </c>
      <c r="Q16" s="11" t="s">
        <v>55</v>
      </c>
      <c r="R16" s="12" t="s">
        <v>69</v>
      </c>
      <c r="S16" s="13" t="s">
        <v>39</v>
      </c>
      <c r="V16">
        <v>5020</v>
      </c>
      <c r="W16" t="s">
        <v>48</v>
      </c>
    </row>
    <row r="17" spans="1:23" x14ac:dyDescent="0.15">
      <c r="A17">
        <v>5022</v>
      </c>
      <c r="B17">
        <v>5022</v>
      </c>
      <c r="C17">
        <v>1</v>
      </c>
      <c r="D17" s="24">
        <v>3</v>
      </c>
      <c r="E17" s="27" t="s">
        <v>123</v>
      </c>
      <c r="F17" s="24" t="s">
        <v>50</v>
      </c>
      <c r="M17">
        <v>7048</v>
      </c>
      <c r="N17" s="22">
        <v>7000101</v>
      </c>
      <c r="O17" s="12" t="s">
        <v>73</v>
      </c>
      <c r="P17">
        <f>VLOOKUP(O17,[1]辅助表!$D$3:$E$42,2,FALSE)</f>
        <v>3</v>
      </c>
      <c r="Q17" s="11" t="s">
        <v>94</v>
      </c>
      <c r="R17" s="12" t="s">
        <v>73</v>
      </c>
      <c r="S17" s="13" t="s">
        <v>40</v>
      </c>
      <c r="V17">
        <v>5021</v>
      </c>
      <c r="W17" t="s">
        <v>49</v>
      </c>
    </row>
    <row r="18" spans="1:23" x14ac:dyDescent="0.15">
      <c r="A18">
        <v>5024</v>
      </c>
      <c r="B18">
        <v>5024</v>
      </c>
      <c r="C18">
        <v>1</v>
      </c>
      <c r="D18" s="24">
        <v>3</v>
      </c>
      <c r="E18" s="28">
        <v>5</v>
      </c>
      <c r="F18" s="24" t="s">
        <v>52</v>
      </c>
      <c r="M18">
        <v>7049</v>
      </c>
      <c r="N18" s="22">
        <v>7000102</v>
      </c>
      <c r="O18" s="12" t="s">
        <v>74</v>
      </c>
      <c r="P18">
        <f>VLOOKUP(O18,[1]辅助表!$D$3:$E$42,2,FALSE)</f>
        <v>3</v>
      </c>
      <c r="Q18" s="11" t="s">
        <v>99</v>
      </c>
      <c r="R18" s="12" t="s">
        <v>74</v>
      </c>
      <c r="S18" s="13" t="s">
        <v>71</v>
      </c>
      <c r="V18">
        <v>5022</v>
      </c>
      <c r="W18" t="s">
        <v>50</v>
      </c>
    </row>
    <row r="19" spans="1:23" x14ac:dyDescent="0.15">
      <c r="A19">
        <v>5026</v>
      </c>
      <c r="B19">
        <v>5026</v>
      </c>
      <c r="C19">
        <v>1</v>
      </c>
      <c r="D19" s="24">
        <v>3</v>
      </c>
      <c r="E19" s="28" t="s">
        <v>122</v>
      </c>
      <c r="F19" s="24" t="s">
        <v>54</v>
      </c>
      <c r="M19">
        <v>7050</v>
      </c>
      <c r="N19" s="22">
        <v>7000201</v>
      </c>
      <c r="O19" s="12" t="s">
        <v>75</v>
      </c>
      <c r="P19">
        <f>VLOOKUP(O19,[1]辅助表!$D$3:$E$42,2,FALSE)</f>
        <v>3</v>
      </c>
      <c r="Q19" s="11" t="s">
        <v>100</v>
      </c>
      <c r="R19" s="12" t="s">
        <v>75</v>
      </c>
      <c r="S19" s="13" t="s">
        <v>42</v>
      </c>
      <c r="V19">
        <v>5024</v>
      </c>
      <c r="W19" t="s">
        <v>52</v>
      </c>
    </row>
    <row r="20" spans="1:23" x14ac:dyDescent="0.15">
      <c r="A20">
        <v>5027</v>
      </c>
      <c r="B20">
        <v>5027</v>
      </c>
      <c r="C20">
        <v>1</v>
      </c>
      <c r="D20" s="23">
        <v>2</v>
      </c>
      <c r="E20" s="27" t="s">
        <v>124</v>
      </c>
      <c r="F20" s="23" t="s">
        <v>55</v>
      </c>
      <c r="M20">
        <v>7011</v>
      </c>
      <c r="N20" s="22">
        <v>7000202</v>
      </c>
      <c r="O20" s="13" t="s">
        <v>41</v>
      </c>
      <c r="P20">
        <f>VLOOKUP(O20,[1]辅助表!$D$3:$E$42,2,FALSE)</f>
        <v>4</v>
      </c>
      <c r="Q20" s="12" t="s">
        <v>50</v>
      </c>
      <c r="R20" s="13" t="s">
        <v>41</v>
      </c>
      <c r="S20" s="13" t="s">
        <v>71</v>
      </c>
      <c r="V20">
        <v>5026</v>
      </c>
      <c r="W20" t="s">
        <v>54</v>
      </c>
    </row>
    <row r="21" spans="1:23" x14ac:dyDescent="0.15">
      <c r="A21">
        <v>5028</v>
      </c>
      <c r="B21">
        <v>5028</v>
      </c>
      <c r="C21">
        <v>1</v>
      </c>
      <c r="D21" s="23">
        <v>2</v>
      </c>
      <c r="E21" s="27" t="s">
        <v>125</v>
      </c>
      <c r="F21" s="23" t="s">
        <v>56</v>
      </c>
      <c r="M21">
        <v>7047</v>
      </c>
      <c r="N21" s="22">
        <v>7000301</v>
      </c>
      <c r="O21" s="12" t="s">
        <v>72</v>
      </c>
      <c r="P21">
        <f>VLOOKUP(O21,[1]辅助表!$D$3:$E$42,2,FALSE)</f>
        <v>3</v>
      </c>
      <c r="Q21" s="11" t="s">
        <v>112</v>
      </c>
      <c r="R21" s="12" t="s">
        <v>72</v>
      </c>
      <c r="S21" s="13" t="s">
        <v>40</v>
      </c>
      <c r="V21">
        <v>5027</v>
      </c>
      <c r="W21" t="s">
        <v>55</v>
      </c>
    </row>
    <row r="22" spans="1:23" x14ac:dyDescent="0.15">
      <c r="A22">
        <v>5029</v>
      </c>
      <c r="B22">
        <v>5029</v>
      </c>
      <c r="C22">
        <v>1</v>
      </c>
      <c r="D22" s="23">
        <v>2</v>
      </c>
      <c r="E22" s="27" t="s">
        <v>125</v>
      </c>
      <c r="F22" s="23" t="s">
        <v>57</v>
      </c>
      <c r="M22">
        <v>7046</v>
      </c>
      <c r="N22" s="22">
        <v>7000302</v>
      </c>
      <c r="O22" s="13" t="s">
        <v>71</v>
      </c>
      <c r="P22">
        <f>VLOOKUP(O22,[1]辅助表!$D$3:$E$42,2,FALSE)</f>
        <v>4</v>
      </c>
      <c r="Q22" s="12" t="s">
        <v>49</v>
      </c>
      <c r="R22" s="13" t="s">
        <v>71</v>
      </c>
      <c r="S22" s="13" t="s">
        <v>106</v>
      </c>
      <c r="V22">
        <v>5028</v>
      </c>
      <c r="W22" t="s">
        <v>56</v>
      </c>
    </row>
    <row r="23" spans="1:23" x14ac:dyDescent="0.15">
      <c r="A23">
        <v>5030</v>
      </c>
      <c r="B23">
        <v>5030</v>
      </c>
      <c r="C23">
        <v>1</v>
      </c>
      <c r="D23" s="24">
        <v>3</v>
      </c>
      <c r="E23" s="27" t="s">
        <v>123</v>
      </c>
      <c r="F23" s="24" t="s">
        <v>58</v>
      </c>
      <c r="M23">
        <v>7013</v>
      </c>
      <c r="N23" s="22">
        <v>7000401</v>
      </c>
      <c r="O23" s="13" t="s">
        <v>42</v>
      </c>
      <c r="P23">
        <f>VLOOKUP(O23,[1]辅助表!$D$3:$E$42,2,FALSE)</f>
        <v>4</v>
      </c>
      <c r="Q23" s="12" t="s">
        <v>50</v>
      </c>
      <c r="R23" s="13" t="s">
        <v>42</v>
      </c>
      <c r="S23" s="13" t="s">
        <v>39</v>
      </c>
      <c r="V23">
        <v>5029</v>
      </c>
      <c r="W23" t="s">
        <v>57</v>
      </c>
    </row>
    <row r="24" spans="1:23" x14ac:dyDescent="0.15">
      <c r="A24">
        <v>5031</v>
      </c>
      <c r="B24">
        <v>5031</v>
      </c>
      <c r="C24">
        <v>1</v>
      </c>
      <c r="D24" s="24">
        <v>3</v>
      </c>
      <c r="E24" s="28">
        <v>5</v>
      </c>
      <c r="F24" s="24" t="s">
        <v>59</v>
      </c>
      <c r="M24">
        <v>7014</v>
      </c>
      <c r="N24" s="22">
        <v>7000402</v>
      </c>
      <c r="O24" s="13" t="s">
        <v>43</v>
      </c>
      <c r="P24">
        <f>VLOOKUP(O24,[1]辅助表!$D$3:$E$42,2,FALSE)</f>
        <v>4</v>
      </c>
      <c r="Q24" s="12" t="s">
        <v>58</v>
      </c>
      <c r="R24" s="13" t="s">
        <v>43</v>
      </c>
      <c r="S24" s="13" t="s">
        <v>40</v>
      </c>
      <c r="V24">
        <v>5030</v>
      </c>
      <c r="W24" t="s">
        <v>58</v>
      </c>
    </row>
    <row r="25" spans="1:23" x14ac:dyDescent="0.15">
      <c r="A25">
        <v>5032</v>
      </c>
      <c r="B25">
        <v>5032</v>
      </c>
      <c r="C25">
        <v>1</v>
      </c>
      <c r="D25" s="23">
        <v>2</v>
      </c>
      <c r="E25" s="28">
        <v>5</v>
      </c>
      <c r="F25" s="23" t="s">
        <v>60</v>
      </c>
      <c r="M25">
        <v>7053</v>
      </c>
      <c r="N25" s="22">
        <v>7000501</v>
      </c>
      <c r="O25" s="13" t="s">
        <v>78</v>
      </c>
      <c r="P25">
        <f>VLOOKUP(O25,[1]辅助表!$D$3:$E$42,2,FALSE)</f>
        <v>4</v>
      </c>
      <c r="Q25" s="12" t="s">
        <v>67</v>
      </c>
      <c r="R25" s="13" t="s">
        <v>78</v>
      </c>
      <c r="S25" s="13" t="s">
        <v>71</v>
      </c>
      <c r="V25">
        <v>5031</v>
      </c>
      <c r="W25" t="s">
        <v>59</v>
      </c>
    </row>
    <row r="26" spans="1:23" x14ac:dyDescent="0.15">
      <c r="A26">
        <v>5036</v>
      </c>
      <c r="B26">
        <v>5036</v>
      </c>
      <c r="C26">
        <v>1</v>
      </c>
      <c r="D26" s="23">
        <v>2</v>
      </c>
      <c r="E26" s="27" t="s">
        <v>124</v>
      </c>
      <c r="F26" s="23" t="s">
        <v>63</v>
      </c>
      <c r="M26">
        <v>7017</v>
      </c>
      <c r="N26" s="22">
        <v>7000502</v>
      </c>
      <c r="O26" s="14" t="s">
        <v>45</v>
      </c>
      <c r="P26">
        <f>VLOOKUP(O26,[1]辅助表!$D$3:$E$42,2,FALSE)</f>
        <v>5</v>
      </c>
      <c r="Q26" s="12" t="s">
        <v>74</v>
      </c>
      <c r="R26" s="13" t="s">
        <v>78</v>
      </c>
      <c r="S26" s="14" t="s">
        <v>45</v>
      </c>
      <c r="V26">
        <v>5032</v>
      </c>
      <c r="W26" t="s">
        <v>60</v>
      </c>
    </row>
    <row r="27" spans="1:23" x14ac:dyDescent="0.15">
      <c r="A27">
        <v>5040</v>
      </c>
      <c r="B27">
        <v>5040</v>
      </c>
      <c r="C27">
        <v>1</v>
      </c>
      <c r="D27" s="24">
        <v>3</v>
      </c>
      <c r="E27" s="27" t="s">
        <v>123</v>
      </c>
      <c r="F27" s="24" t="s">
        <v>67</v>
      </c>
      <c r="V27">
        <v>5036</v>
      </c>
      <c r="W27" t="s">
        <v>63</v>
      </c>
    </row>
    <row r="28" spans="1:23" x14ac:dyDescent="0.15">
      <c r="A28">
        <v>5042</v>
      </c>
      <c r="B28">
        <v>5042</v>
      </c>
      <c r="C28">
        <v>1</v>
      </c>
      <c r="D28" s="24">
        <v>3</v>
      </c>
      <c r="E28" s="28">
        <v>6</v>
      </c>
      <c r="F28" s="24" t="s">
        <v>69</v>
      </c>
      <c r="V28">
        <v>5039</v>
      </c>
      <c r="W28" t="s">
        <v>66</v>
      </c>
    </row>
    <row r="29" spans="1:23" x14ac:dyDescent="0.15">
      <c r="A29">
        <v>5045</v>
      </c>
      <c r="B29">
        <v>5045</v>
      </c>
      <c r="C29">
        <v>1</v>
      </c>
      <c r="D29" s="25">
        <v>4</v>
      </c>
      <c r="E29" s="27" t="s">
        <v>124</v>
      </c>
      <c r="F29" s="25" t="s">
        <v>70</v>
      </c>
      <c r="V29">
        <v>5040</v>
      </c>
      <c r="W29" t="s">
        <v>67</v>
      </c>
    </row>
    <row r="30" spans="1:23" x14ac:dyDescent="0.15">
      <c r="A30">
        <v>5046</v>
      </c>
      <c r="B30">
        <v>5046</v>
      </c>
      <c r="C30">
        <v>1</v>
      </c>
      <c r="D30" s="25">
        <v>4</v>
      </c>
      <c r="E30" s="27" t="s">
        <v>123</v>
      </c>
      <c r="F30" s="25" t="s">
        <v>71</v>
      </c>
      <c r="V30">
        <v>5042</v>
      </c>
      <c r="W30" t="s">
        <v>69</v>
      </c>
    </row>
    <row r="31" spans="1:23" x14ac:dyDescent="0.15">
      <c r="A31">
        <v>5047</v>
      </c>
      <c r="B31">
        <v>5047</v>
      </c>
      <c r="C31">
        <v>1</v>
      </c>
      <c r="D31" s="24">
        <v>3</v>
      </c>
      <c r="E31" s="27">
        <v>7</v>
      </c>
      <c r="F31" s="24" t="s">
        <v>72</v>
      </c>
      <c r="V31">
        <v>5045</v>
      </c>
      <c r="W31" t="s">
        <v>70</v>
      </c>
    </row>
    <row r="32" spans="1:23" x14ac:dyDescent="0.15">
      <c r="A32">
        <v>5048</v>
      </c>
      <c r="B32">
        <v>5048</v>
      </c>
      <c r="C32">
        <v>1</v>
      </c>
      <c r="D32" s="24">
        <v>3</v>
      </c>
      <c r="E32" s="27">
        <v>7</v>
      </c>
      <c r="F32" s="24" t="s">
        <v>73</v>
      </c>
      <c r="V32">
        <v>5046</v>
      </c>
      <c r="W32" t="s">
        <v>71</v>
      </c>
    </row>
    <row r="33" spans="1:23" x14ac:dyDescent="0.15">
      <c r="A33">
        <v>5049</v>
      </c>
      <c r="B33">
        <v>5049</v>
      </c>
      <c r="C33">
        <v>1</v>
      </c>
      <c r="D33" s="24">
        <v>3</v>
      </c>
      <c r="E33" s="27">
        <v>7</v>
      </c>
      <c r="F33" s="24" t="s">
        <v>74</v>
      </c>
      <c r="V33">
        <v>5047</v>
      </c>
      <c r="W33" t="s">
        <v>72</v>
      </c>
    </row>
    <row r="34" spans="1:23" x14ac:dyDescent="0.15">
      <c r="A34">
        <v>5050</v>
      </c>
      <c r="B34">
        <v>5050</v>
      </c>
      <c r="C34">
        <v>1</v>
      </c>
      <c r="D34" s="24">
        <v>3</v>
      </c>
      <c r="E34" s="27">
        <v>7</v>
      </c>
      <c r="F34" s="24" t="s">
        <v>75</v>
      </c>
      <c r="V34">
        <v>5048</v>
      </c>
      <c r="W34" t="s">
        <v>73</v>
      </c>
    </row>
    <row r="35" spans="1:23" x14ac:dyDescent="0.15">
      <c r="A35">
        <v>5053</v>
      </c>
      <c r="B35">
        <v>5053</v>
      </c>
      <c r="C35">
        <v>1</v>
      </c>
      <c r="D35" s="25">
        <v>4</v>
      </c>
      <c r="E35" s="27">
        <v>7</v>
      </c>
      <c r="F35" s="25" t="s">
        <v>78</v>
      </c>
      <c r="V35">
        <v>5049</v>
      </c>
      <c r="W35" t="s">
        <v>74</v>
      </c>
    </row>
    <row r="36" spans="1:23" x14ac:dyDescent="0.15">
      <c r="D36" s="24"/>
      <c r="E36" s="28"/>
      <c r="F36" s="24"/>
      <c r="V36">
        <v>5050</v>
      </c>
      <c r="W36" t="s">
        <v>75</v>
      </c>
    </row>
    <row r="37" spans="1:23" x14ac:dyDescent="0.15">
      <c r="D37" s="24"/>
      <c r="E37" s="28"/>
      <c r="F37" s="24"/>
      <c r="V37">
        <v>5051</v>
      </c>
      <c r="W37" t="s">
        <v>76</v>
      </c>
    </row>
    <row r="38" spans="1:23" x14ac:dyDescent="0.15">
      <c r="V38">
        <v>5052</v>
      </c>
      <c r="W38" t="s">
        <v>77</v>
      </c>
    </row>
    <row r="39" spans="1:23" x14ac:dyDescent="0.15">
      <c r="V39">
        <v>5053</v>
      </c>
      <c r="W39" t="s">
        <v>78</v>
      </c>
    </row>
    <row r="40" spans="1:23" x14ac:dyDescent="0.15">
      <c r="V40">
        <v>5056</v>
      </c>
      <c r="W40" t="s">
        <v>80</v>
      </c>
    </row>
    <row r="41" spans="1:23" x14ac:dyDescent="0.15">
      <c r="D41" s="24"/>
      <c r="F41" s="24"/>
      <c r="V41">
        <v>5058</v>
      </c>
      <c r="W41" t="s">
        <v>82</v>
      </c>
    </row>
    <row r="42" spans="1:23" x14ac:dyDescent="0.15">
      <c r="D42" s="24"/>
      <c r="F42" s="24"/>
      <c r="V42">
        <v>5062</v>
      </c>
      <c r="W42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" sqref="B1:B1048576"/>
    </sheetView>
  </sheetViews>
  <sheetFormatPr defaultRowHeight="13.5" x14ac:dyDescent="0.15"/>
  <cols>
    <col min="1" max="1" width="8.5" bestFit="1" customWidth="1"/>
    <col min="2" max="2" width="10.5" style="8" bestFit="1" customWidth="1"/>
    <col min="3" max="3" width="10.5" style="8" customWidth="1"/>
    <col min="4" max="4" width="13" bestFit="1" customWidth="1"/>
    <col min="5" max="5" width="13" customWidth="1"/>
    <col min="6" max="6" width="10.5" bestFit="1" customWidth="1"/>
  </cols>
  <sheetData>
    <row r="1" spans="1:7" ht="67.5" x14ac:dyDescent="0.15">
      <c r="A1" s="1" t="s">
        <v>0</v>
      </c>
      <c r="B1" s="2" t="s">
        <v>1</v>
      </c>
      <c r="C1" s="2" t="s">
        <v>30</v>
      </c>
      <c r="D1" s="1" t="s">
        <v>2</v>
      </c>
      <c r="E1" s="1" t="s">
        <v>3</v>
      </c>
      <c r="F1" s="1" t="s">
        <v>4</v>
      </c>
      <c r="G1" s="1"/>
    </row>
    <row r="2" spans="1:7" x14ac:dyDescent="0.15">
      <c r="A2" s="3" t="s">
        <v>5</v>
      </c>
      <c r="B2" s="4" t="s">
        <v>5</v>
      </c>
      <c r="C2" s="4"/>
      <c r="D2" t="s">
        <v>6</v>
      </c>
      <c r="E2" t="s">
        <v>6</v>
      </c>
      <c r="F2" t="s">
        <v>7</v>
      </c>
      <c r="G2" t="s">
        <v>8</v>
      </c>
    </row>
    <row r="3" spans="1:7" x14ac:dyDescent="0.15">
      <c r="A3" s="5" t="s">
        <v>9</v>
      </c>
      <c r="B3" s="6" t="s">
        <v>10</v>
      </c>
      <c r="C3" s="6"/>
      <c r="D3" t="s">
        <v>11</v>
      </c>
      <c r="E3" t="s">
        <v>12</v>
      </c>
      <c r="F3" t="s">
        <v>13</v>
      </c>
    </row>
    <row r="4" spans="1:7" x14ac:dyDescent="0.15">
      <c r="A4">
        <f>B4</f>
        <v>5000101</v>
      </c>
      <c r="B4" s="10">
        <v>5000101</v>
      </c>
      <c r="C4"/>
      <c r="D4">
        <v>1</v>
      </c>
      <c r="E4">
        <v>1</v>
      </c>
      <c r="F4" s="9">
        <v>1</v>
      </c>
    </row>
    <row r="5" spans="1:7" x14ac:dyDescent="0.15">
      <c r="A5">
        <f t="shared" ref="A5:A27" si="0">B5</f>
        <v>5000102</v>
      </c>
      <c r="B5" s="10">
        <v>5000102</v>
      </c>
      <c r="C5"/>
      <c r="D5">
        <v>1</v>
      </c>
      <c r="E5">
        <v>1</v>
      </c>
      <c r="F5" s="9">
        <v>1</v>
      </c>
    </row>
    <row r="6" spans="1:7" x14ac:dyDescent="0.15">
      <c r="A6">
        <f t="shared" si="0"/>
        <v>5000201</v>
      </c>
      <c r="B6" s="10">
        <v>5000201</v>
      </c>
      <c r="C6"/>
      <c r="D6">
        <v>1</v>
      </c>
      <c r="E6">
        <v>1</v>
      </c>
      <c r="F6" s="9">
        <v>1</v>
      </c>
    </row>
    <row r="7" spans="1:7" x14ac:dyDescent="0.15">
      <c r="A7">
        <f t="shared" si="0"/>
        <v>5000202</v>
      </c>
      <c r="B7" s="10">
        <v>5000202</v>
      </c>
      <c r="C7"/>
      <c r="D7">
        <v>1</v>
      </c>
      <c r="E7">
        <v>1</v>
      </c>
      <c r="F7" s="9" t="s">
        <v>18</v>
      </c>
    </row>
    <row r="8" spans="1:7" x14ac:dyDescent="0.15">
      <c r="A8">
        <f t="shared" si="0"/>
        <v>5000301</v>
      </c>
      <c r="B8" s="10">
        <v>5000301</v>
      </c>
      <c r="C8"/>
      <c r="D8">
        <v>1</v>
      </c>
      <c r="E8">
        <v>1</v>
      </c>
      <c r="F8" s="9" t="s">
        <v>18</v>
      </c>
    </row>
    <row r="9" spans="1:7" x14ac:dyDescent="0.15">
      <c r="A9">
        <f t="shared" si="0"/>
        <v>5000302</v>
      </c>
      <c r="B9" s="10">
        <v>5000302</v>
      </c>
      <c r="C9"/>
      <c r="D9">
        <v>1</v>
      </c>
      <c r="E9">
        <v>1</v>
      </c>
      <c r="F9" s="9">
        <v>1</v>
      </c>
    </row>
    <row r="10" spans="1:7" x14ac:dyDescent="0.15">
      <c r="A10">
        <f t="shared" si="0"/>
        <v>6000101</v>
      </c>
      <c r="B10" s="10">
        <v>6000101</v>
      </c>
      <c r="C10"/>
      <c r="D10">
        <v>1</v>
      </c>
      <c r="E10">
        <v>1</v>
      </c>
      <c r="F10" s="9" t="s">
        <v>18</v>
      </c>
    </row>
    <row r="11" spans="1:7" x14ac:dyDescent="0.15">
      <c r="A11">
        <f t="shared" si="0"/>
        <v>6000102</v>
      </c>
      <c r="B11" s="10">
        <v>6000102</v>
      </c>
      <c r="C11"/>
      <c r="D11">
        <v>1</v>
      </c>
      <c r="E11">
        <v>1</v>
      </c>
      <c r="F11" s="9" t="s">
        <v>18</v>
      </c>
    </row>
    <row r="12" spans="1:7" x14ac:dyDescent="0.15">
      <c r="A12">
        <f t="shared" si="0"/>
        <v>6000201</v>
      </c>
      <c r="B12" s="10">
        <v>6000201</v>
      </c>
      <c r="C12"/>
      <c r="D12">
        <v>2</v>
      </c>
      <c r="E12">
        <v>1</v>
      </c>
      <c r="F12" s="9">
        <v>2</v>
      </c>
    </row>
    <row r="13" spans="1:7" x14ac:dyDescent="0.15">
      <c r="A13">
        <f t="shared" si="0"/>
        <v>6000202</v>
      </c>
      <c r="B13" s="10">
        <v>6000202</v>
      </c>
      <c r="C13"/>
      <c r="D13">
        <v>2</v>
      </c>
      <c r="E13">
        <v>1</v>
      </c>
      <c r="F13" s="9">
        <v>2</v>
      </c>
    </row>
    <row r="14" spans="1:7" x14ac:dyDescent="0.15">
      <c r="A14">
        <f t="shared" si="0"/>
        <v>6000301</v>
      </c>
      <c r="B14" s="10">
        <v>6000301</v>
      </c>
      <c r="C14"/>
      <c r="D14">
        <v>2</v>
      </c>
      <c r="E14">
        <v>1</v>
      </c>
      <c r="F14" s="9" t="s">
        <v>19</v>
      </c>
    </row>
    <row r="15" spans="1:7" x14ac:dyDescent="0.15">
      <c r="A15">
        <f t="shared" si="0"/>
        <v>6000302</v>
      </c>
      <c r="B15" s="10">
        <v>6000302</v>
      </c>
      <c r="C15"/>
      <c r="D15">
        <v>2</v>
      </c>
      <c r="E15">
        <v>1</v>
      </c>
      <c r="F15" s="9" t="s">
        <v>19</v>
      </c>
    </row>
    <row r="16" spans="1:7" x14ac:dyDescent="0.15">
      <c r="A16">
        <f t="shared" si="0"/>
        <v>6000401</v>
      </c>
      <c r="B16" s="10">
        <v>6000401</v>
      </c>
      <c r="C16"/>
      <c r="D16">
        <v>2</v>
      </c>
      <c r="E16">
        <v>1</v>
      </c>
      <c r="F16" s="9">
        <v>2</v>
      </c>
    </row>
    <row r="17" spans="1:6" x14ac:dyDescent="0.15">
      <c r="A17">
        <f t="shared" si="0"/>
        <v>6000402</v>
      </c>
      <c r="B17" s="10">
        <v>6000402</v>
      </c>
      <c r="C17"/>
      <c r="D17">
        <v>2</v>
      </c>
      <c r="E17">
        <v>1</v>
      </c>
      <c r="F17" s="9">
        <v>2</v>
      </c>
    </row>
    <row r="18" spans="1:6" x14ac:dyDescent="0.15">
      <c r="A18">
        <f t="shared" si="0"/>
        <v>7000101</v>
      </c>
      <c r="B18" s="10">
        <v>7000101</v>
      </c>
      <c r="C18"/>
      <c r="D18">
        <v>2</v>
      </c>
      <c r="E18">
        <v>1</v>
      </c>
      <c r="F18" s="9">
        <v>3</v>
      </c>
    </row>
    <row r="19" spans="1:6" x14ac:dyDescent="0.15">
      <c r="A19">
        <f t="shared" si="0"/>
        <v>7000102</v>
      </c>
      <c r="B19" s="10">
        <v>7000102</v>
      </c>
      <c r="C19"/>
      <c r="D19">
        <v>2</v>
      </c>
      <c r="E19">
        <v>1</v>
      </c>
      <c r="F19" s="9">
        <v>3</v>
      </c>
    </row>
    <row r="20" spans="1:6" x14ac:dyDescent="0.15">
      <c r="A20">
        <f t="shared" si="0"/>
        <v>7000201</v>
      </c>
      <c r="B20" s="10">
        <v>7000201</v>
      </c>
      <c r="C20"/>
      <c r="D20">
        <v>2</v>
      </c>
      <c r="E20">
        <v>1</v>
      </c>
      <c r="F20" s="9">
        <v>3</v>
      </c>
    </row>
    <row r="21" spans="1:6" x14ac:dyDescent="0.15">
      <c r="A21">
        <f t="shared" si="0"/>
        <v>7000202</v>
      </c>
      <c r="B21" s="10">
        <v>7000202</v>
      </c>
      <c r="C21"/>
      <c r="D21">
        <v>2</v>
      </c>
      <c r="E21">
        <v>1</v>
      </c>
      <c r="F21" s="9" t="s">
        <v>19</v>
      </c>
    </row>
    <row r="22" spans="1:6" x14ac:dyDescent="0.15">
      <c r="A22">
        <f t="shared" si="0"/>
        <v>7000301</v>
      </c>
      <c r="B22" s="10">
        <v>7000301</v>
      </c>
      <c r="C22"/>
      <c r="D22">
        <v>2</v>
      </c>
      <c r="E22">
        <v>1</v>
      </c>
      <c r="F22" s="9" t="s">
        <v>19</v>
      </c>
    </row>
    <row r="23" spans="1:6" x14ac:dyDescent="0.15">
      <c r="A23">
        <f t="shared" si="0"/>
        <v>7000302</v>
      </c>
      <c r="B23" s="10">
        <v>7000302</v>
      </c>
      <c r="C23"/>
      <c r="D23">
        <v>2</v>
      </c>
      <c r="E23">
        <v>1</v>
      </c>
      <c r="F23" s="9" t="s">
        <v>19</v>
      </c>
    </row>
    <row r="24" spans="1:6" x14ac:dyDescent="0.15">
      <c r="A24">
        <f t="shared" si="0"/>
        <v>7000401</v>
      </c>
      <c r="B24" s="10">
        <v>7000401</v>
      </c>
      <c r="C24"/>
      <c r="D24">
        <v>2</v>
      </c>
      <c r="E24">
        <v>1</v>
      </c>
      <c r="F24" s="9">
        <v>3</v>
      </c>
    </row>
    <row r="25" spans="1:6" x14ac:dyDescent="0.15">
      <c r="A25">
        <f t="shared" si="0"/>
        <v>7000402</v>
      </c>
      <c r="B25" s="10">
        <v>7000402</v>
      </c>
      <c r="C25"/>
      <c r="D25">
        <v>2</v>
      </c>
      <c r="E25">
        <v>1</v>
      </c>
      <c r="F25" s="9">
        <v>3</v>
      </c>
    </row>
    <row r="26" spans="1:6" x14ac:dyDescent="0.15">
      <c r="A26">
        <f t="shared" si="0"/>
        <v>7000501</v>
      </c>
      <c r="B26" s="10">
        <v>7000501</v>
      </c>
      <c r="C26"/>
      <c r="D26">
        <v>3</v>
      </c>
      <c r="E26">
        <v>1</v>
      </c>
      <c r="F26" s="9">
        <v>3</v>
      </c>
    </row>
    <row r="27" spans="1:6" x14ac:dyDescent="0.15">
      <c r="A27">
        <f t="shared" si="0"/>
        <v>7000502</v>
      </c>
      <c r="B27" s="10">
        <v>7000502</v>
      </c>
      <c r="C27"/>
      <c r="D27">
        <v>3</v>
      </c>
      <c r="E27">
        <v>1</v>
      </c>
      <c r="F27" s="9">
        <v>3</v>
      </c>
    </row>
  </sheetData>
  <sortState ref="B4:B27">
    <sortCondition ref="B4:B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辅助表</vt:lpstr>
      <vt:lpstr>注释</vt:lpstr>
      <vt:lpstr>佣兵表1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2016-06-01T08:09:08Z</dcterms:modified>
</cp:coreProperties>
</file>