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注释" sheetId="2" r:id="rId2"/>
  </sheets>
  <calcPr calcId="152511"/>
</workbook>
</file>

<file path=xl/calcChain.xml><?xml version="1.0" encoding="utf-8"?>
<calcChain xmlns="http://schemas.openxmlformats.org/spreadsheetml/2006/main">
  <c r="F3" i="2" l="1"/>
  <c r="G3" i="2" l="1"/>
  <c r="D3" i="2" s="1"/>
  <c r="C4" i="2" l="1"/>
  <c r="D4" i="2" l="1"/>
  <c r="C5" i="2" s="1"/>
  <c r="D5" i="2" s="1"/>
  <c r="F5" i="2" s="1"/>
</calcChain>
</file>

<file path=xl/sharedStrings.xml><?xml version="1.0" encoding="utf-8"?>
<sst xmlns="http://schemas.openxmlformats.org/spreadsheetml/2006/main" count="26" uniqueCount="14">
  <si>
    <t>int</t>
    <phoneticPr fontId="1" type="noConversion"/>
  </si>
  <si>
    <t>string</t>
    <phoneticPr fontId="1" type="noConversion"/>
  </si>
  <si>
    <t>id</t>
    <phoneticPr fontId="1" type="noConversion"/>
  </si>
  <si>
    <t>des</t>
    <phoneticPr fontId="1" type="noConversion"/>
  </si>
  <si>
    <t>starttime</t>
    <phoneticPr fontId="1" type="noConversion"/>
  </si>
  <si>
    <t>closetime</t>
    <phoneticPr fontId="1" type="noConversion"/>
  </si>
  <si>
    <t>lotteryid</t>
    <phoneticPr fontId="1" type="noConversion"/>
  </si>
  <si>
    <t>开始时间</t>
    <phoneticPr fontId="1" type="noConversion"/>
  </si>
  <si>
    <t>结束时间</t>
    <phoneticPr fontId="1" type="noConversion"/>
  </si>
  <si>
    <t>奖池id</t>
    <phoneticPr fontId="1" type="noConversion"/>
  </si>
  <si>
    <t>描述</t>
    <phoneticPr fontId="1" type="noConversion"/>
  </si>
  <si>
    <t>第1周活动</t>
    <phoneticPr fontId="1" type="noConversion"/>
  </si>
  <si>
    <t>第2周活动</t>
  </si>
  <si>
    <t>第3周活动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</si>
</sst>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1" fontId="0" fillId="0" borderId="0" xfId="0" applyNumberFormat="1" applyAlignment="1">
      <alignment vertical="center"/>
    </xf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3" sqref="F3:F5"/>
    </sheetView>
  </sheetViews>
  <sheetFormatPr defaultRowHeight="13.5" x14ac:dyDescent="0.15"/>
  <cols>
    <col min="3" max="4" width="11.625" bestFit="1" customWidth="1"/>
    <col min="5" max="5" width="10.5" bestFit="1" customWidth="1"/>
    <col min="6" max="6" width="17.25" bestFit="1" customWidth="1"/>
  </cols>
  <sheetData>
    <row r="1" spans="1:6" x14ac:dyDescent="0.15">
      <c r="A1" t="s">
        <v>0</v>
      </c>
      <c r="B1" t="s">
        <v>1</v>
      </c>
      <c r="C1" t="s">
        <v>0</v>
      </c>
      <c r="D1" t="s">
        <v>0</v>
      </c>
      <c r="E1" t="s">
        <v>0</v>
      </c>
    </row>
    <row r="2" spans="1:6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6" x14ac:dyDescent="0.15">
      <c r="A3">
        <v>1</v>
      </c>
      <c r="B3" t="s">
        <v>11</v>
      </c>
      <c r="C3">
        <v>1462068600</v>
      </c>
      <c r="D3">
        <v>1461827397</v>
      </c>
      <c r="E3" s="1">
        <v>6001</v>
      </c>
      <c r="F3" s="2"/>
    </row>
    <row r="4" spans="1:6" x14ac:dyDescent="0.15">
      <c r="A4">
        <v>2</v>
      </c>
      <c r="B4" t="s">
        <v>12</v>
      </c>
      <c r="C4">
        <v>1461827397</v>
      </c>
      <c r="D4">
        <v>1461827997</v>
      </c>
      <c r="E4" s="1">
        <v>6002</v>
      </c>
      <c r="F4" s="2"/>
    </row>
    <row r="5" spans="1:6" x14ac:dyDescent="0.15">
      <c r="A5">
        <v>3</v>
      </c>
      <c r="B5" t="s">
        <v>13</v>
      </c>
      <c r="C5">
        <v>1461827997</v>
      </c>
      <c r="D5">
        <v>1461828597</v>
      </c>
      <c r="E5" s="1">
        <v>6003</v>
      </c>
      <c r="F5" s="2"/>
    </row>
    <row r="6" spans="1:6" x14ac:dyDescent="0.15">
      <c r="E6" s="1"/>
    </row>
    <row r="7" spans="1:6" x14ac:dyDescent="0.15">
      <c r="E7" s="1"/>
    </row>
    <row r="8" spans="1:6" x14ac:dyDescent="0.15">
      <c r="E8" s="1"/>
    </row>
    <row r="9" spans="1:6" x14ac:dyDescent="0.15">
      <c r="E9" s="1"/>
    </row>
    <row r="10" spans="1:6" x14ac:dyDescent="0.15">
      <c r="E10" s="1"/>
    </row>
    <row r="11" spans="1:6" x14ac:dyDescent="0.15">
      <c r="E11" s="1"/>
    </row>
    <row r="12" spans="1:6" x14ac:dyDescent="0.15">
      <c r="E12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3" sqref="C3:D5"/>
    </sheetView>
  </sheetViews>
  <sheetFormatPr defaultRowHeight="13.5" x14ac:dyDescent="0.15"/>
  <cols>
    <col min="2" max="2" width="11.125" bestFit="1" customWidth="1"/>
    <col min="3" max="4" width="11.625" bestFit="1" customWidth="1"/>
    <col min="5" max="5" width="10.5" bestFit="1" customWidth="1"/>
    <col min="6" max="6" width="17.25" bestFit="1" customWidth="1"/>
    <col min="7" max="7" width="11.625" bestFit="1" customWidth="1"/>
  </cols>
  <sheetData>
    <row r="1" spans="1:7" x14ac:dyDescent="0.15">
      <c r="A1" t="s">
        <v>0</v>
      </c>
      <c r="B1" t="s">
        <v>10</v>
      </c>
      <c r="C1" t="s">
        <v>7</v>
      </c>
      <c r="D1" t="s">
        <v>8</v>
      </c>
      <c r="E1" t="s">
        <v>9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7" x14ac:dyDescent="0.15">
      <c r="A3">
        <v>1</v>
      </c>
      <c r="B3" t="s">
        <v>11</v>
      </c>
      <c r="C3">
        <v>1462068600</v>
      </c>
      <c r="D3" s="4">
        <f ca="1">INT(G3)</f>
        <v>1461827410</v>
      </c>
      <c r="E3" s="1">
        <v>6001</v>
      </c>
      <c r="F3" s="2">
        <f ca="1">NOW()+1/24/60*20</f>
        <v>42488.632068634259</v>
      </c>
      <c r="G3" s="3">
        <f ca="1">(F3-19-70*365)*86400-8*3600</f>
        <v>1461827410.73</v>
      </c>
    </row>
    <row r="4" spans="1:7" x14ac:dyDescent="0.15">
      <c r="A4">
        <v>2</v>
      </c>
      <c r="B4" t="s">
        <v>12</v>
      </c>
      <c r="C4" s="4">
        <f ca="1">D3</f>
        <v>1461827410</v>
      </c>
      <c r="D4">
        <f ca="1">INT(C4+3600/6)</f>
        <v>1461828010</v>
      </c>
      <c r="E4" s="1">
        <v>6002</v>
      </c>
      <c r="G4">
        <v>1461569235</v>
      </c>
    </row>
    <row r="5" spans="1:7" x14ac:dyDescent="0.15">
      <c r="A5">
        <v>3</v>
      </c>
      <c r="B5" t="s">
        <v>13</v>
      </c>
      <c r="C5">
        <f ca="1">D4</f>
        <v>1461828010</v>
      </c>
      <c r="D5">
        <f ca="1">INT(C5+3600/6)</f>
        <v>1461828610</v>
      </c>
      <c r="E5" s="1">
        <v>6003</v>
      </c>
      <c r="F5" s="2">
        <f ca="1">(D5+8*3600)/86400+70*365+19</f>
        <v>42488.645949074074</v>
      </c>
    </row>
    <row r="6" spans="1:7" x14ac:dyDescent="0.15">
      <c r="E6" s="1"/>
    </row>
    <row r="7" spans="1:7" x14ac:dyDescent="0.15">
      <c r="E7" s="1"/>
    </row>
    <row r="8" spans="1:7" x14ac:dyDescent="0.15">
      <c r="E8" s="1"/>
    </row>
    <row r="9" spans="1:7" x14ac:dyDescent="0.15">
      <c r="E9" s="1"/>
    </row>
    <row r="10" spans="1:7" x14ac:dyDescent="0.15">
      <c r="E10" s="1"/>
    </row>
    <row r="11" spans="1:7" x14ac:dyDescent="0.15">
      <c r="E11" s="1"/>
    </row>
    <row r="12" spans="1:7" x14ac:dyDescent="0.15">
      <c r="E1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注释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2016-04-28T06:50:14Z</dcterms:modified>
</cp:coreProperties>
</file>