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1" i="2"/>
  <c r="C7" i="2" l="1"/>
  <c r="A7" i="2"/>
  <c r="A9" i="2" s="1"/>
  <c r="A6" i="2"/>
  <c r="A8" i="2" s="1"/>
  <c r="H5" i="2"/>
  <c r="C5" i="2"/>
  <c r="H4" i="2"/>
  <c r="C4" i="2"/>
  <c r="C8" i="2" l="1"/>
  <c r="A10" i="2"/>
  <c r="H8" i="2"/>
  <c r="A11" i="2"/>
  <c r="H9" i="2"/>
  <c r="C9" i="2"/>
  <c r="C6" i="2"/>
  <c r="H7" i="2"/>
  <c r="H6" i="2"/>
  <c r="C5" i="1"/>
  <c r="C4" i="1"/>
  <c r="H5" i="1"/>
  <c r="H4" i="1"/>
  <c r="A7" i="1"/>
  <c r="A9" i="1" s="1"/>
  <c r="A11" i="1" s="1"/>
  <c r="A13" i="1" s="1"/>
  <c r="A15" i="1" s="1"/>
  <c r="A17" i="1" s="1"/>
  <c r="A6" i="1"/>
  <c r="C6" i="1" s="1"/>
  <c r="A13" i="2" l="1"/>
  <c r="H11" i="2"/>
  <c r="C11" i="2"/>
  <c r="A12" i="2"/>
  <c r="H10" i="2"/>
  <c r="C10" i="2"/>
  <c r="A8" i="1"/>
  <c r="C8" i="1" s="1"/>
  <c r="H6" i="1"/>
  <c r="C9" i="1"/>
  <c r="H7" i="1"/>
  <c r="C15" i="1"/>
  <c r="H11" i="1"/>
  <c r="C11" i="1"/>
  <c r="H13" i="1"/>
  <c r="C17" i="1"/>
  <c r="H15" i="1"/>
  <c r="C7" i="1"/>
  <c r="H17" i="1"/>
  <c r="H9" i="1"/>
  <c r="C13" i="1"/>
  <c r="C12" i="2" l="1"/>
  <c r="A14" i="2"/>
  <c r="H12" i="2"/>
  <c r="A15" i="2"/>
  <c r="H13" i="2"/>
  <c r="C13" i="2"/>
  <c r="A10" i="1"/>
  <c r="H8" i="1"/>
  <c r="A17" i="2" l="1"/>
  <c r="H15" i="2"/>
  <c r="C15" i="2"/>
  <c r="A16" i="2"/>
  <c r="H14" i="2"/>
  <c r="C14" i="2"/>
  <c r="A12" i="1"/>
  <c r="H10" i="1"/>
  <c r="C10" i="1"/>
  <c r="C16" i="2" l="1"/>
  <c r="H16" i="2"/>
  <c r="H17" i="2"/>
  <c r="C17" i="2"/>
  <c r="A14" i="1"/>
  <c r="C12" i="1"/>
  <c r="H12" i="1"/>
  <c r="A16" i="1" l="1"/>
  <c r="C14" i="1"/>
  <c r="H14" i="1"/>
  <c r="H16" i="1" l="1"/>
  <c r="C16" i="1"/>
</calcChain>
</file>

<file path=xl/sharedStrings.xml><?xml version="1.0" encoding="utf-8"?>
<sst xmlns="http://schemas.openxmlformats.org/spreadsheetml/2006/main" count="187" uniqueCount="64">
  <si>
    <t>id</t>
    <phoneticPr fontId="1" type="noConversion"/>
  </si>
  <si>
    <t>name</t>
    <phoneticPr fontId="1" type="noConversion"/>
  </si>
  <si>
    <t>icon</t>
    <phoneticPr fontId="1" type="noConversion"/>
  </si>
  <si>
    <t>quality</t>
    <phoneticPr fontId="1" type="noConversion"/>
  </si>
  <si>
    <t>stackAmount</t>
  </si>
  <si>
    <t>des</t>
    <phoneticPr fontId="1" type="noConversion"/>
  </si>
  <si>
    <t>order</t>
    <phoneticPr fontId="1" type="noConversion"/>
  </si>
  <si>
    <t>price</t>
    <phoneticPr fontId="1" type="noConversion"/>
  </si>
  <si>
    <t>image/bag/01backpak_goods_03icon.png</t>
  </si>
  <si>
    <t>image/bag/01backpak_goods_02icon.png</t>
    <phoneticPr fontId="2" type="noConversion"/>
  </si>
  <si>
    <t>名称</t>
    <phoneticPr fontId="1" type="noConversion"/>
  </si>
  <si>
    <t>描述</t>
    <phoneticPr fontId="1" type="noConversion"/>
  </si>
  <si>
    <t>图标</t>
    <phoneticPr fontId="1" type="noConversion"/>
  </si>
  <si>
    <t>品质</t>
    <phoneticPr fontId="1" type="noConversion"/>
  </si>
  <si>
    <t>堆叠数量</t>
    <phoneticPr fontId="1" type="noConversion"/>
  </si>
  <si>
    <t>排列顺序</t>
    <phoneticPr fontId="1" type="noConversion"/>
  </si>
  <si>
    <t>折合价格</t>
    <phoneticPr fontId="1" type="noConversion"/>
  </si>
  <si>
    <t>produced</t>
    <phoneticPr fontId="1" type="noConversion"/>
  </si>
  <si>
    <t>出处stage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</si>
  <si>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</si>
  <si>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</si>
  <si>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</si>
  <si>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10101;10102;10103</t>
    <phoneticPr fontId="1" type="noConversion"/>
  </si>
  <si>
    <t>10201;10202;10203</t>
  </si>
  <si>
    <t>10301;10302;10303</t>
  </si>
  <si>
    <t>10401;10402;10403</t>
  </si>
  <si>
    <t>10501;10502;10503</t>
  </si>
  <si>
    <t>10601;10602;10603</t>
  </si>
  <si>
    <t>10701;10702;10703</t>
  </si>
  <si>
    <t>强化石</t>
    <phoneticPr fontId="1" type="noConversion"/>
  </si>
  <si>
    <t>强化材料</t>
    <phoneticPr fontId="1" type="noConversion"/>
  </si>
  <si>
    <t>白棉布</t>
    <phoneticPr fontId="1" type="noConversion"/>
  </si>
  <si>
    <t>云雷纹</t>
    <phoneticPr fontId="1" type="noConversion"/>
  </si>
  <si>
    <t>亚麻</t>
    <phoneticPr fontId="1" type="noConversion"/>
  </si>
  <si>
    <t>蝙蝠纹</t>
    <phoneticPr fontId="1" type="noConversion"/>
  </si>
  <si>
    <t>花素绫</t>
    <phoneticPr fontId="1" type="noConversion"/>
  </si>
  <si>
    <t>团花纹</t>
    <phoneticPr fontId="1" type="noConversion"/>
  </si>
  <si>
    <t>杭罗</t>
    <phoneticPr fontId="1" type="noConversion"/>
  </si>
  <si>
    <t>如意纹</t>
    <phoneticPr fontId="1" type="noConversion"/>
  </si>
  <si>
    <t>府绸</t>
    <phoneticPr fontId="1" type="noConversion"/>
  </si>
  <si>
    <t>连珠纹</t>
    <phoneticPr fontId="1" type="noConversion"/>
  </si>
  <si>
    <t>古香缎</t>
    <phoneticPr fontId="1" type="noConversion"/>
  </si>
  <si>
    <t>凤纹</t>
    <phoneticPr fontId="1" type="noConversion"/>
  </si>
  <si>
    <t>云锦</t>
    <phoneticPr fontId="1" type="noConversion"/>
  </si>
  <si>
    <t>龙纹</t>
    <phoneticPr fontId="1" type="noConversion"/>
  </si>
  <si>
    <t>int</t>
    <phoneticPr fontId="1" type="noConversion"/>
  </si>
  <si>
    <t>getpathId</t>
    <phoneticPr fontId="1" type="noConversion"/>
  </si>
  <si>
    <t>#</t>
    <phoneticPr fontId="1" type="noConversion"/>
  </si>
  <si>
    <t>.png</t>
    <phoneticPr fontId="1" type="noConversion"/>
  </si>
  <si>
    <t>#cailiao_zhenzhu.png</t>
  </si>
  <si>
    <t>#cailiao_baimianbu.png</t>
  </si>
  <si>
    <t>#cailiao_yunleiwen.png</t>
  </si>
  <si>
    <t>#cailiao_yama.png</t>
  </si>
  <si>
    <t>#cailiao_bianfuwen.png</t>
  </si>
  <si>
    <t>#cailiao_huasuling.png</t>
  </si>
  <si>
    <t>#cailiao_tuanhuawen.png</t>
  </si>
  <si>
    <t>#cailiao_hangluo.png</t>
  </si>
  <si>
    <t>#cailiao_ruyiwen.png</t>
  </si>
  <si>
    <t>#cailiao_fuchou.png</t>
  </si>
  <si>
    <t>#cailiao_lianzhuwen.png</t>
  </si>
  <si>
    <t>#cailiao_guxiangduan.png</t>
  </si>
  <si>
    <t>#cailiao_fengwen.png</t>
  </si>
  <si>
    <t>#cailiao_yunjin.png</t>
  </si>
  <si>
    <t>#cailiao_longwen.png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</si>
</sst>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3" sqref="D3:D17"/>
    </sheetView>
  </sheetViews>
  <sheetFormatPr defaultRowHeight="13.5" x14ac:dyDescent="0.15"/>
  <cols>
    <col min="3" max="3" width="18" customWidth="1"/>
    <col min="4" max="4" width="40.5" bestFit="1" customWidth="1"/>
    <col min="6" max="6" width="12.75" bestFit="1" customWidth="1"/>
    <col min="9" max="9" width="19.375" bestFit="1" customWidth="1"/>
    <col min="10" max="10" width="10.5" bestFit="1" customWidth="1"/>
  </cols>
  <sheetData>
    <row r="1" spans="1:10" x14ac:dyDescent="0.15">
      <c r="A1" t="s">
        <v>19</v>
      </c>
      <c r="B1" t="s">
        <v>20</v>
      </c>
      <c r="C1" t="s">
        <v>20</v>
      </c>
      <c r="D1" t="s">
        <v>20</v>
      </c>
      <c r="E1" t="s">
        <v>21</v>
      </c>
      <c r="F1" t="s">
        <v>21</v>
      </c>
      <c r="G1" t="s">
        <v>21</v>
      </c>
      <c r="H1" t="s">
        <v>19</v>
      </c>
      <c r="I1" t="s">
        <v>20</v>
      </c>
      <c r="J1" t="s">
        <v>45</v>
      </c>
    </row>
    <row r="2" spans="1:10" x14ac:dyDescent="0.15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17</v>
      </c>
      <c r="J2" t="s">
        <v>46</v>
      </c>
    </row>
    <row r="3" spans="1:10" x14ac:dyDescent="0.15">
      <c r="A3">
        <v>1</v>
      </c>
      <c r="B3" t="s">
        <v>29</v>
      </c>
      <c r="C3" t="s">
        <v>30</v>
      </c>
      <c r="D3" t="s">
        <v>49</v>
      </c>
      <c r="E3">
        <v>2</v>
      </c>
      <c r="F3">
        <v>999</v>
      </c>
      <c r="G3">
        <v>1</v>
      </c>
      <c r="H3">
        <v>100</v>
      </c>
      <c r="I3" s="1"/>
      <c r="J3" s="1">
        <v>1</v>
      </c>
    </row>
    <row r="4" spans="1:10" x14ac:dyDescent="0.15">
      <c r="A4">
        <v>1001</v>
      </c>
      <c r="B4" t="s">
        <v>31</v>
      </c>
      <c r="C4" t="str">
        <f>LEFT(A4,2)&amp;"级进阶武器的材料"</f>
        <v>10级进阶武器的材料</v>
      </c>
      <c r="D4" t="s">
        <v>50</v>
      </c>
      <c r="E4">
        <v>1</v>
      </c>
      <c r="F4">
        <v>999</v>
      </c>
      <c r="G4">
        <v>4</v>
      </c>
      <c r="H4">
        <f>INT(A4*E4/100)*100</f>
        <v>1000</v>
      </c>
      <c r="I4" s="1" t="s">
        <v>22</v>
      </c>
      <c r="J4" s="1">
        <v>1</v>
      </c>
    </row>
    <row r="5" spans="1:10" x14ac:dyDescent="0.15">
      <c r="A5">
        <v>1002</v>
      </c>
      <c r="B5" t="s">
        <v>32</v>
      </c>
      <c r="C5" t="str">
        <f>LEFT(A5,2)&amp;"级进阶护甲的材料"</f>
        <v>10级进阶护甲的材料</v>
      </c>
      <c r="D5" t="s">
        <v>51</v>
      </c>
      <c r="E5">
        <v>1</v>
      </c>
      <c r="F5">
        <v>999</v>
      </c>
      <c r="G5">
        <v>5</v>
      </c>
      <c r="H5">
        <f t="shared" ref="H5:H17" si="0">INT(A5*E5/100)*100</f>
        <v>1000</v>
      </c>
      <c r="I5" s="1" t="s">
        <v>22</v>
      </c>
      <c r="J5" s="1">
        <v>1</v>
      </c>
    </row>
    <row r="6" spans="1:10" x14ac:dyDescent="0.15">
      <c r="A6">
        <f t="shared" ref="A6:A17" si="1">A4+1000</f>
        <v>2001</v>
      </c>
      <c r="B6" t="s">
        <v>33</v>
      </c>
      <c r="C6" t="str">
        <f t="shared" ref="C6" si="2">LEFT(A6,2)&amp;"级进阶武器的材料"</f>
        <v>20级进阶武器的材料</v>
      </c>
      <c r="D6" t="s">
        <v>52</v>
      </c>
      <c r="E6">
        <v>2</v>
      </c>
      <c r="F6">
        <v>999</v>
      </c>
      <c r="G6">
        <v>7</v>
      </c>
      <c r="H6">
        <f t="shared" si="0"/>
        <v>4000</v>
      </c>
      <c r="I6" s="1" t="s">
        <v>23</v>
      </c>
      <c r="J6" s="1">
        <v>1</v>
      </c>
    </row>
    <row r="7" spans="1:10" x14ac:dyDescent="0.15">
      <c r="A7">
        <f t="shared" si="1"/>
        <v>2002</v>
      </c>
      <c r="B7" t="s">
        <v>34</v>
      </c>
      <c r="C7" t="str">
        <f t="shared" ref="C7" si="3">LEFT(A7,2)&amp;"级进阶护甲的材料"</f>
        <v>20级进阶护甲的材料</v>
      </c>
      <c r="D7" t="s">
        <v>53</v>
      </c>
      <c r="E7">
        <v>2</v>
      </c>
      <c r="F7">
        <v>999</v>
      </c>
      <c r="G7">
        <v>8</v>
      </c>
      <c r="H7">
        <f t="shared" si="0"/>
        <v>4000</v>
      </c>
      <c r="I7" s="1" t="s">
        <v>23</v>
      </c>
      <c r="J7" s="1">
        <v>1</v>
      </c>
    </row>
    <row r="8" spans="1:10" x14ac:dyDescent="0.15">
      <c r="A8">
        <f t="shared" si="1"/>
        <v>3001</v>
      </c>
      <c r="B8" t="s">
        <v>35</v>
      </c>
      <c r="C8" t="str">
        <f t="shared" ref="C8" si="4">LEFT(A8,2)&amp;"级进阶武器的材料"</f>
        <v>30级进阶武器的材料</v>
      </c>
      <c r="D8" t="s">
        <v>54</v>
      </c>
      <c r="E8">
        <v>3</v>
      </c>
      <c r="F8">
        <v>999</v>
      </c>
      <c r="G8">
        <v>10</v>
      </c>
      <c r="H8">
        <f t="shared" si="0"/>
        <v>9000</v>
      </c>
      <c r="I8" s="1" t="s">
        <v>24</v>
      </c>
      <c r="J8" s="1">
        <v>1</v>
      </c>
    </row>
    <row r="9" spans="1:10" x14ac:dyDescent="0.15">
      <c r="A9">
        <f t="shared" si="1"/>
        <v>3002</v>
      </c>
      <c r="B9" t="s">
        <v>36</v>
      </c>
      <c r="C9" t="str">
        <f t="shared" ref="C9" si="5">LEFT(A9,2)&amp;"级进阶护甲的材料"</f>
        <v>30级进阶护甲的材料</v>
      </c>
      <c r="D9" t="s">
        <v>55</v>
      </c>
      <c r="E9">
        <v>3</v>
      </c>
      <c r="F9">
        <v>999</v>
      </c>
      <c r="G9">
        <v>11</v>
      </c>
      <c r="H9">
        <f t="shared" si="0"/>
        <v>9000</v>
      </c>
      <c r="I9" s="1" t="s">
        <v>24</v>
      </c>
      <c r="J9" s="1">
        <v>1</v>
      </c>
    </row>
    <row r="10" spans="1:10" x14ac:dyDescent="0.15">
      <c r="A10">
        <f t="shared" si="1"/>
        <v>4001</v>
      </c>
      <c r="B10" t="s">
        <v>37</v>
      </c>
      <c r="C10" t="str">
        <f t="shared" ref="C10" si="6">LEFT(A10,2)&amp;"级进阶武器的材料"</f>
        <v>40级进阶武器的材料</v>
      </c>
      <c r="D10" t="s">
        <v>56</v>
      </c>
      <c r="E10">
        <v>4</v>
      </c>
      <c r="F10">
        <v>999</v>
      </c>
      <c r="G10">
        <v>13</v>
      </c>
      <c r="H10">
        <f t="shared" si="0"/>
        <v>16000</v>
      </c>
      <c r="I10" s="1" t="s">
        <v>25</v>
      </c>
      <c r="J10" s="1">
        <v>1</v>
      </c>
    </row>
    <row r="11" spans="1:10" x14ac:dyDescent="0.15">
      <c r="A11">
        <f t="shared" si="1"/>
        <v>4002</v>
      </c>
      <c r="B11" t="s">
        <v>38</v>
      </c>
      <c r="C11" t="str">
        <f t="shared" ref="C11" si="7">LEFT(A11,2)&amp;"级进阶护甲的材料"</f>
        <v>40级进阶护甲的材料</v>
      </c>
      <c r="D11" t="s">
        <v>57</v>
      </c>
      <c r="E11">
        <v>4</v>
      </c>
      <c r="F11">
        <v>999</v>
      </c>
      <c r="G11">
        <v>14</v>
      </c>
      <c r="H11">
        <f t="shared" si="0"/>
        <v>16000</v>
      </c>
      <c r="I11" s="1" t="s">
        <v>25</v>
      </c>
      <c r="J11" s="1">
        <v>1</v>
      </c>
    </row>
    <row r="12" spans="1:10" x14ac:dyDescent="0.15">
      <c r="A12">
        <f t="shared" si="1"/>
        <v>5001</v>
      </c>
      <c r="B12" t="s">
        <v>39</v>
      </c>
      <c r="C12" t="str">
        <f t="shared" ref="C12" si="8">LEFT(A12,2)&amp;"级进阶武器的材料"</f>
        <v>50级进阶武器的材料</v>
      </c>
      <c r="D12" t="s">
        <v>58</v>
      </c>
      <c r="E12">
        <v>4</v>
      </c>
      <c r="F12">
        <v>999</v>
      </c>
      <c r="G12">
        <v>16</v>
      </c>
      <c r="H12">
        <f t="shared" si="0"/>
        <v>20000</v>
      </c>
      <c r="I12" s="1" t="s">
        <v>26</v>
      </c>
      <c r="J12" s="1">
        <v>1</v>
      </c>
    </row>
    <row r="13" spans="1:10" x14ac:dyDescent="0.15">
      <c r="A13">
        <f t="shared" si="1"/>
        <v>5002</v>
      </c>
      <c r="B13" t="s">
        <v>40</v>
      </c>
      <c r="C13" t="str">
        <f t="shared" ref="C13" si="9">LEFT(A13,2)&amp;"级进阶护甲的材料"</f>
        <v>50级进阶护甲的材料</v>
      </c>
      <c r="D13" t="s">
        <v>59</v>
      </c>
      <c r="E13">
        <v>4</v>
      </c>
      <c r="F13">
        <v>999</v>
      </c>
      <c r="G13">
        <v>17</v>
      </c>
      <c r="H13">
        <f t="shared" si="0"/>
        <v>20000</v>
      </c>
      <c r="I13" s="1" t="s">
        <v>26</v>
      </c>
      <c r="J13" s="1">
        <v>1</v>
      </c>
    </row>
    <row r="14" spans="1:10" x14ac:dyDescent="0.15">
      <c r="A14">
        <f t="shared" si="1"/>
        <v>6001</v>
      </c>
      <c r="B14" t="s">
        <v>41</v>
      </c>
      <c r="C14" t="str">
        <f t="shared" ref="C14" si="10">LEFT(A14,2)&amp;"级进阶武器的材料"</f>
        <v>60级进阶武器的材料</v>
      </c>
      <c r="D14" t="s">
        <v>60</v>
      </c>
      <c r="E14">
        <v>4</v>
      </c>
      <c r="F14">
        <v>999</v>
      </c>
      <c r="G14">
        <v>19</v>
      </c>
      <c r="H14">
        <f t="shared" si="0"/>
        <v>24000</v>
      </c>
      <c r="I14" s="1" t="s">
        <v>27</v>
      </c>
      <c r="J14" s="1">
        <v>1</v>
      </c>
    </row>
    <row r="15" spans="1:10" x14ac:dyDescent="0.15">
      <c r="A15">
        <f t="shared" si="1"/>
        <v>6002</v>
      </c>
      <c r="B15" t="s">
        <v>42</v>
      </c>
      <c r="C15" t="str">
        <f t="shared" ref="C15" si="11">LEFT(A15,2)&amp;"级进阶护甲的材料"</f>
        <v>60级进阶护甲的材料</v>
      </c>
      <c r="D15" t="s">
        <v>61</v>
      </c>
      <c r="E15">
        <v>4</v>
      </c>
      <c r="F15">
        <v>999</v>
      </c>
      <c r="G15">
        <v>20</v>
      </c>
      <c r="H15">
        <f t="shared" si="0"/>
        <v>24000</v>
      </c>
      <c r="I15" s="1" t="s">
        <v>27</v>
      </c>
      <c r="J15" s="1">
        <v>1</v>
      </c>
    </row>
    <row r="16" spans="1:10" x14ac:dyDescent="0.15">
      <c r="A16">
        <f t="shared" si="1"/>
        <v>7001</v>
      </c>
      <c r="B16" t="s">
        <v>43</v>
      </c>
      <c r="C16" t="str">
        <f t="shared" ref="C16" si="12">LEFT(A16,2)&amp;"级进阶武器的材料"</f>
        <v>70级进阶武器的材料</v>
      </c>
      <c r="D16" t="s">
        <v>62</v>
      </c>
      <c r="E16">
        <v>5</v>
      </c>
      <c r="F16">
        <v>999</v>
      </c>
      <c r="G16">
        <v>22</v>
      </c>
      <c r="H16">
        <f t="shared" si="0"/>
        <v>35000</v>
      </c>
      <c r="I16" s="1" t="s">
        <v>28</v>
      </c>
      <c r="J16" s="1">
        <v>1</v>
      </c>
    </row>
    <row r="17" spans="1:10" x14ac:dyDescent="0.15">
      <c r="A17">
        <f t="shared" si="1"/>
        <v>7002</v>
      </c>
      <c r="B17" t="s">
        <v>44</v>
      </c>
      <c r="C17" t="str">
        <f t="shared" ref="C17" si="13">LEFT(A17,2)&amp;"级进阶护甲的材料"</f>
        <v>70级进阶护甲的材料</v>
      </c>
      <c r="D17" t="s">
        <v>63</v>
      </c>
      <c r="E17">
        <v>5</v>
      </c>
      <c r="F17">
        <v>999</v>
      </c>
      <c r="G17">
        <v>23</v>
      </c>
      <c r="H17">
        <f t="shared" si="0"/>
        <v>35000</v>
      </c>
      <c r="I17" s="1" t="s">
        <v>28</v>
      </c>
      <c r="J17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1" sqref="C21:C35"/>
    </sheetView>
  </sheetViews>
  <sheetFormatPr defaultRowHeight="13.5" x14ac:dyDescent="0.15"/>
  <cols>
    <col min="3" max="3" width="19.375" bestFit="1" customWidth="1"/>
    <col min="4" max="4" width="40.5" bestFit="1" customWidth="1"/>
    <col min="9" max="9" width="19.375" bestFit="1" customWidth="1"/>
  </cols>
  <sheetData>
    <row r="1" spans="1:9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15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17</v>
      </c>
    </row>
    <row r="3" spans="1:9" x14ac:dyDescent="0.15">
      <c r="A3">
        <v>1</v>
      </c>
      <c r="B3" t="s">
        <v>29</v>
      </c>
      <c r="C3" t="s">
        <v>30</v>
      </c>
      <c r="D3" t="s">
        <v>8</v>
      </c>
      <c r="E3">
        <v>2</v>
      </c>
      <c r="F3">
        <v>999</v>
      </c>
      <c r="G3">
        <v>1</v>
      </c>
      <c r="H3">
        <v>100</v>
      </c>
      <c r="I3" s="1"/>
    </row>
    <row r="4" spans="1:9" x14ac:dyDescent="0.15">
      <c r="A4">
        <v>1001</v>
      </c>
      <c r="B4" t="s">
        <v>31</v>
      </c>
      <c r="C4" t="str">
        <f>LEFT(A4,2)&amp;"级进阶武器的材料"</f>
        <v>10级进阶武器的材料</v>
      </c>
      <c r="D4" t="s">
        <v>8</v>
      </c>
      <c r="E4">
        <v>1</v>
      </c>
      <c r="F4">
        <v>999</v>
      </c>
      <c r="G4">
        <v>4</v>
      </c>
      <c r="H4">
        <f>INT(A4*E4/100)*100</f>
        <v>1000</v>
      </c>
      <c r="I4" s="1" t="s">
        <v>22</v>
      </c>
    </row>
    <row r="5" spans="1:9" x14ac:dyDescent="0.15">
      <c r="A5">
        <v>1002</v>
      </c>
      <c r="B5" t="s">
        <v>32</v>
      </c>
      <c r="C5" t="str">
        <f>LEFT(A5,2)&amp;"级进阶护甲的材料"</f>
        <v>10级进阶护甲的材料</v>
      </c>
      <c r="D5" t="s">
        <v>9</v>
      </c>
      <c r="E5">
        <v>1</v>
      </c>
      <c r="F5">
        <v>999</v>
      </c>
      <c r="G5">
        <v>5</v>
      </c>
      <c r="H5">
        <f t="shared" ref="H5:H17" si="0">INT(A5*E5/100)*100</f>
        <v>1000</v>
      </c>
      <c r="I5" s="1" t="s">
        <v>22</v>
      </c>
    </row>
    <row r="6" spans="1:9" x14ac:dyDescent="0.15">
      <c r="A6">
        <f t="shared" ref="A6:A17" si="1">A4+1000</f>
        <v>2001</v>
      </c>
      <c r="B6" t="s">
        <v>33</v>
      </c>
      <c r="C6" t="str">
        <f t="shared" ref="C6" si="2">LEFT(A6,2)&amp;"级进阶武器的材料"</f>
        <v>20级进阶武器的材料</v>
      </c>
      <c r="D6" t="s">
        <v>8</v>
      </c>
      <c r="E6">
        <v>2</v>
      </c>
      <c r="F6">
        <v>999</v>
      </c>
      <c r="G6">
        <v>7</v>
      </c>
      <c r="H6">
        <f t="shared" si="0"/>
        <v>4000</v>
      </c>
      <c r="I6" s="1" t="s">
        <v>23</v>
      </c>
    </row>
    <row r="7" spans="1:9" x14ac:dyDescent="0.15">
      <c r="A7">
        <f t="shared" si="1"/>
        <v>2002</v>
      </c>
      <c r="B7" t="s">
        <v>34</v>
      </c>
      <c r="C7" t="str">
        <f t="shared" ref="C7" si="3">LEFT(A7,2)&amp;"级进阶护甲的材料"</f>
        <v>20级进阶护甲的材料</v>
      </c>
      <c r="D7" t="s">
        <v>9</v>
      </c>
      <c r="E7">
        <v>2</v>
      </c>
      <c r="F7">
        <v>999</v>
      </c>
      <c r="G7">
        <v>8</v>
      </c>
      <c r="H7">
        <f t="shared" si="0"/>
        <v>4000</v>
      </c>
      <c r="I7" s="1" t="s">
        <v>23</v>
      </c>
    </row>
    <row r="8" spans="1:9" x14ac:dyDescent="0.15">
      <c r="A8">
        <f t="shared" si="1"/>
        <v>3001</v>
      </c>
      <c r="B8" t="s">
        <v>35</v>
      </c>
      <c r="C8" t="str">
        <f t="shared" ref="C8" si="4">LEFT(A8,2)&amp;"级进阶武器的材料"</f>
        <v>30级进阶武器的材料</v>
      </c>
      <c r="D8" t="s">
        <v>8</v>
      </c>
      <c r="E8">
        <v>2</v>
      </c>
      <c r="F8">
        <v>999</v>
      </c>
      <c r="G8">
        <v>10</v>
      </c>
      <c r="H8">
        <f t="shared" si="0"/>
        <v>6000</v>
      </c>
      <c r="I8" s="1" t="s">
        <v>24</v>
      </c>
    </row>
    <row r="9" spans="1:9" x14ac:dyDescent="0.15">
      <c r="A9">
        <f t="shared" si="1"/>
        <v>3002</v>
      </c>
      <c r="B9" t="s">
        <v>36</v>
      </c>
      <c r="C9" t="str">
        <f t="shared" ref="C9" si="5">LEFT(A9,2)&amp;"级进阶护甲的材料"</f>
        <v>30级进阶护甲的材料</v>
      </c>
      <c r="D9" t="s">
        <v>9</v>
      </c>
      <c r="E9">
        <v>2</v>
      </c>
      <c r="F9">
        <v>999</v>
      </c>
      <c r="G9">
        <v>11</v>
      </c>
      <c r="H9">
        <f t="shared" si="0"/>
        <v>6000</v>
      </c>
      <c r="I9" s="1" t="s">
        <v>24</v>
      </c>
    </row>
    <row r="10" spans="1:9" x14ac:dyDescent="0.15">
      <c r="A10">
        <f t="shared" si="1"/>
        <v>4001</v>
      </c>
      <c r="B10" t="s">
        <v>37</v>
      </c>
      <c r="C10" t="str">
        <f t="shared" ref="C10" si="6">LEFT(A10,2)&amp;"级进阶武器的材料"</f>
        <v>40级进阶武器的材料</v>
      </c>
      <c r="D10" t="s">
        <v>8</v>
      </c>
      <c r="E10">
        <v>3</v>
      </c>
      <c r="F10">
        <v>999</v>
      </c>
      <c r="G10">
        <v>13</v>
      </c>
      <c r="H10">
        <f t="shared" si="0"/>
        <v>12000</v>
      </c>
      <c r="I10" s="1" t="s">
        <v>25</v>
      </c>
    </row>
    <row r="11" spans="1:9" x14ac:dyDescent="0.15">
      <c r="A11">
        <f t="shared" si="1"/>
        <v>4002</v>
      </c>
      <c r="B11" t="s">
        <v>38</v>
      </c>
      <c r="C11" t="str">
        <f t="shared" ref="C11" si="7">LEFT(A11,2)&amp;"级进阶护甲的材料"</f>
        <v>40级进阶护甲的材料</v>
      </c>
      <c r="D11" t="s">
        <v>9</v>
      </c>
      <c r="E11">
        <v>3</v>
      </c>
      <c r="F11">
        <v>999</v>
      </c>
      <c r="G11">
        <v>14</v>
      </c>
      <c r="H11">
        <f t="shared" si="0"/>
        <v>12000</v>
      </c>
      <c r="I11" s="1" t="s">
        <v>25</v>
      </c>
    </row>
    <row r="12" spans="1:9" x14ac:dyDescent="0.15">
      <c r="A12">
        <f t="shared" si="1"/>
        <v>5001</v>
      </c>
      <c r="B12" t="s">
        <v>39</v>
      </c>
      <c r="C12" t="str">
        <f t="shared" ref="C12" si="8">LEFT(A12,2)&amp;"级进阶武器的材料"</f>
        <v>50级进阶武器的材料</v>
      </c>
      <c r="D12" t="s">
        <v>8</v>
      </c>
      <c r="E12">
        <v>3</v>
      </c>
      <c r="F12">
        <v>999</v>
      </c>
      <c r="G12">
        <v>16</v>
      </c>
      <c r="H12">
        <f t="shared" si="0"/>
        <v>15000</v>
      </c>
      <c r="I12" s="1" t="s">
        <v>26</v>
      </c>
    </row>
    <row r="13" spans="1:9" x14ac:dyDescent="0.15">
      <c r="A13">
        <f t="shared" si="1"/>
        <v>5002</v>
      </c>
      <c r="B13" t="s">
        <v>40</v>
      </c>
      <c r="C13" t="str">
        <f t="shared" ref="C13" si="9">LEFT(A13,2)&amp;"级进阶护甲的材料"</f>
        <v>50级进阶护甲的材料</v>
      </c>
      <c r="D13" t="s">
        <v>9</v>
      </c>
      <c r="E13">
        <v>3</v>
      </c>
      <c r="F13">
        <v>999</v>
      </c>
      <c r="G13">
        <v>17</v>
      </c>
      <c r="H13">
        <f t="shared" si="0"/>
        <v>15000</v>
      </c>
      <c r="I13" s="1" t="s">
        <v>26</v>
      </c>
    </row>
    <row r="14" spans="1:9" x14ac:dyDescent="0.15">
      <c r="A14">
        <f t="shared" si="1"/>
        <v>6001</v>
      </c>
      <c r="B14" t="s">
        <v>41</v>
      </c>
      <c r="C14" t="str">
        <f t="shared" ref="C14" si="10">LEFT(A14,2)&amp;"级进阶武器的材料"</f>
        <v>60级进阶武器的材料</v>
      </c>
      <c r="D14" t="s">
        <v>8</v>
      </c>
      <c r="E14">
        <v>4</v>
      </c>
      <c r="F14">
        <v>999</v>
      </c>
      <c r="G14">
        <v>19</v>
      </c>
      <c r="H14">
        <f t="shared" si="0"/>
        <v>24000</v>
      </c>
      <c r="I14" s="1" t="s">
        <v>27</v>
      </c>
    </row>
    <row r="15" spans="1:9" x14ac:dyDescent="0.15">
      <c r="A15">
        <f t="shared" si="1"/>
        <v>6002</v>
      </c>
      <c r="B15" t="s">
        <v>42</v>
      </c>
      <c r="C15" t="str">
        <f t="shared" ref="C15" si="11">LEFT(A15,2)&amp;"级进阶护甲的材料"</f>
        <v>60级进阶护甲的材料</v>
      </c>
      <c r="D15" t="s">
        <v>9</v>
      </c>
      <c r="E15">
        <v>4</v>
      </c>
      <c r="F15">
        <v>999</v>
      </c>
      <c r="G15">
        <v>20</v>
      </c>
      <c r="H15">
        <f t="shared" si="0"/>
        <v>24000</v>
      </c>
      <c r="I15" s="1" t="s">
        <v>27</v>
      </c>
    </row>
    <row r="16" spans="1:9" x14ac:dyDescent="0.15">
      <c r="A16">
        <f t="shared" si="1"/>
        <v>7001</v>
      </c>
      <c r="B16" t="s">
        <v>43</v>
      </c>
      <c r="C16" t="str">
        <f t="shared" ref="C16" si="12">LEFT(A16,2)&amp;"级进阶武器的材料"</f>
        <v>70级进阶武器的材料</v>
      </c>
      <c r="D16" t="s">
        <v>8</v>
      </c>
      <c r="E16">
        <v>4</v>
      </c>
      <c r="F16">
        <v>999</v>
      </c>
      <c r="G16">
        <v>22</v>
      </c>
      <c r="H16">
        <f t="shared" si="0"/>
        <v>28000</v>
      </c>
      <c r="I16" s="1" t="s">
        <v>28</v>
      </c>
    </row>
    <row r="17" spans="1:9" x14ac:dyDescent="0.15">
      <c r="A17">
        <f t="shared" si="1"/>
        <v>7002</v>
      </c>
      <c r="B17" t="s">
        <v>44</v>
      </c>
      <c r="C17" t="str">
        <f t="shared" ref="C17" si="13">LEFT(A17,2)&amp;"级进阶护甲的材料"</f>
        <v>70级进阶护甲的材料</v>
      </c>
      <c r="D17" t="s">
        <v>9</v>
      </c>
      <c r="E17">
        <v>4</v>
      </c>
      <c r="F17">
        <v>999</v>
      </c>
      <c r="G17">
        <v>23</v>
      </c>
      <c r="H17">
        <f t="shared" si="0"/>
        <v>28000</v>
      </c>
      <c r="I17" s="1" t="s">
        <v>28</v>
      </c>
    </row>
    <row r="21" spans="1:9" x14ac:dyDescent="0.15">
      <c r="B21" t="s">
        <v>29</v>
      </c>
      <c r="C21" t="s">
        <v>49</v>
      </c>
      <c r="D21" t="s">
        <v>47</v>
      </c>
      <c r="E21" t="s">
        <v>48</v>
      </c>
      <c r="F21" t="str">
        <f>CONCATENATE(D21,C21,E21)</f>
        <v>##cailiao_zhenzhu.png.png</v>
      </c>
    </row>
    <row r="22" spans="1:9" x14ac:dyDescent="0.15">
      <c r="B22" t="s">
        <v>31</v>
      </c>
      <c r="C22" t="s">
        <v>50</v>
      </c>
      <c r="D22" t="s">
        <v>47</v>
      </c>
      <c r="E22" t="s">
        <v>48</v>
      </c>
      <c r="F22" t="str">
        <f t="shared" ref="F22:F35" si="14">CONCATENATE(D22,C22,E22)</f>
        <v>##cailiao_baimianbu.png.png</v>
      </c>
    </row>
    <row r="23" spans="1:9" x14ac:dyDescent="0.15">
      <c r="B23" t="s">
        <v>32</v>
      </c>
      <c r="C23" t="s">
        <v>51</v>
      </c>
      <c r="D23" t="s">
        <v>47</v>
      </c>
      <c r="E23" t="s">
        <v>48</v>
      </c>
      <c r="F23" t="str">
        <f t="shared" si="14"/>
        <v>##cailiao_yunleiwen.png.png</v>
      </c>
    </row>
    <row r="24" spans="1:9" x14ac:dyDescent="0.15">
      <c r="B24" t="s">
        <v>33</v>
      </c>
      <c r="C24" t="s">
        <v>52</v>
      </c>
      <c r="D24" t="s">
        <v>47</v>
      </c>
      <c r="E24" t="s">
        <v>48</v>
      </c>
      <c r="F24" t="str">
        <f t="shared" si="14"/>
        <v>##cailiao_yama.png.png</v>
      </c>
    </row>
    <row r="25" spans="1:9" x14ac:dyDescent="0.15">
      <c r="B25" t="s">
        <v>34</v>
      </c>
      <c r="C25" t="s">
        <v>53</v>
      </c>
      <c r="D25" t="s">
        <v>47</v>
      </c>
      <c r="E25" t="s">
        <v>48</v>
      </c>
      <c r="F25" t="str">
        <f t="shared" si="14"/>
        <v>##cailiao_bianfuwen.png.png</v>
      </c>
    </row>
    <row r="26" spans="1:9" x14ac:dyDescent="0.15">
      <c r="B26" t="s">
        <v>35</v>
      </c>
      <c r="C26" t="s">
        <v>54</v>
      </c>
      <c r="D26" t="s">
        <v>47</v>
      </c>
      <c r="E26" t="s">
        <v>48</v>
      </c>
      <c r="F26" t="str">
        <f t="shared" si="14"/>
        <v>##cailiao_huasuling.png.png</v>
      </c>
    </row>
    <row r="27" spans="1:9" x14ac:dyDescent="0.15">
      <c r="B27" t="s">
        <v>36</v>
      </c>
      <c r="C27" t="s">
        <v>55</v>
      </c>
      <c r="D27" t="s">
        <v>47</v>
      </c>
      <c r="E27" t="s">
        <v>48</v>
      </c>
      <c r="F27" t="str">
        <f t="shared" si="14"/>
        <v>##cailiao_tuanhuawen.png.png</v>
      </c>
    </row>
    <row r="28" spans="1:9" x14ac:dyDescent="0.15">
      <c r="B28" t="s">
        <v>37</v>
      </c>
      <c r="C28" t="s">
        <v>56</v>
      </c>
      <c r="D28" t="s">
        <v>47</v>
      </c>
      <c r="E28" t="s">
        <v>48</v>
      </c>
      <c r="F28" t="str">
        <f t="shared" si="14"/>
        <v>##cailiao_hangluo.png.png</v>
      </c>
    </row>
    <row r="29" spans="1:9" x14ac:dyDescent="0.15">
      <c r="B29" t="s">
        <v>38</v>
      </c>
      <c r="C29" t="s">
        <v>57</v>
      </c>
      <c r="D29" t="s">
        <v>47</v>
      </c>
      <c r="E29" t="s">
        <v>48</v>
      </c>
      <c r="F29" t="str">
        <f t="shared" si="14"/>
        <v>##cailiao_ruyiwen.png.png</v>
      </c>
    </row>
    <row r="30" spans="1:9" x14ac:dyDescent="0.15">
      <c r="B30" t="s">
        <v>39</v>
      </c>
      <c r="C30" t="s">
        <v>58</v>
      </c>
      <c r="D30" t="s">
        <v>47</v>
      </c>
      <c r="E30" t="s">
        <v>48</v>
      </c>
      <c r="F30" t="str">
        <f t="shared" si="14"/>
        <v>##cailiao_fuchou.png.png</v>
      </c>
    </row>
    <row r="31" spans="1:9" x14ac:dyDescent="0.15">
      <c r="B31" t="s">
        <v>40</v>
      </c>
      <c r="C31" t="s">
        <v>59</v>
      </c>
      <c r="D31" t="s">
        <v>47</v>
      </c>
      <c r="E31" t="s">
        <v>48</v>
      </c>
      <c r="F31" t="str">
        <f t="shared" si="14"/>
        <v>##cailiao_lianzhuwen.png.png</v>
      </c>
    </row>
    <row r="32" spans="1:9" x14ac:dyDescent="0.15">
      <c r="B32" t="s">
        <v>41</v>
      </c>
      <c r="C32" t="s">
        <v>60</v>
      </c>
      <c r="D32" t="s">
        <v>47</v>
      </c>
      <c r="E32" t="s">
        <v>48</v>
      </c>
      <c r="F32" t="str">
        <f t="shared" si="14"/>
        <v>##cailiao_guxiangduan.png.png</v>
      </c>
    </row>
    <row r="33" spans="2:6" x14ac:dyDescent="0.15">
      <c r="B33" t="s">
        <v>42</v>
      </c>
      <c r="C33" t="s">
        <v>61</v>
      </c>
      <c r="D33" t="s">
        <v>47</v>
      </c>
      <c r="E33" t="s">
        <v>48</v>
      </c>
      <c r="F33" t="str">
        <f t="shared" si="14"/>
        <v>##cailiao_fengwen.png.png</v>
      </c>
    </row>
    <row r="34" spans="2:6" x14ac:dyDescent="0.15">
      <c r="B34" t="s">
        <v>43</v>
      </c>
      <c r="C34" t="s">
        <v>62</v>
      </c>
      <c r="D34" t="s">
        <v>47</v>
      </c>
      <c r="E34" t="s">
        <v>48</v>
      </c>
      <c r="F34" t="str">
        <f t="shared" si="14"/>
        <v>##cailiao_yunjin.png.png</v>
      </c>
    </row>
    <row r="35" spans="2:6" x14ac:dyDescent="0.15">
      <c r="B35" t="s">
        <v>44</v>
      </c>
      <c r="C35" t="s">
        <v>63</v>
      </c>
      <c r="D35" t="s">
        <v>47</v>
      </c>
      <c r="E35" t="s">
        <v>48</v>
      </c>
      <c r="F35" t="str">
        <f t="shared" si="14"/>
        <v>##cailiao_longwen.png.png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2016-02-18T04:46:05Z</dcterms:modified>
</cp:coreProperties>
</file>