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韵纹\"/>
    </mc:Choice>
  </mc:AlternateContent>
  <bookViews>
    <workbookView xWindow="9285" yWindow="11055" windowWidth="22335" windowHeight="8400" tabRatio="500"/>
  </bookViews>
  <sheets>
    <sheet name="工作表1" sheetId="5" r:id="rId1"/>
    <sheet name="公式" sheetId="1" r:id="rId2"/>
    <sheet name="Sheet3" sheetId="4" r:id="rId3"/>
    <sheet name="注释" sheetId="6" r:id="rId4"/>
  </sheets>
  <externalReferences>
    <externalReference r:id="rId5"/>
    <externalReference r:id="rId6"/>
    <externalReference r:id="rId7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E14" i="1" l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437" i="1"/>
  <c r="E453" i="1"/>
  <c r="E469" i="1"/>
  <c r="E485" i="1"/>
  <c r="E501" i="1"/>
  <c r="E517" i="1"/>
  <c r="E533" i="1"/>
  <c r="E549" i="1"/>
  <c r="E565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D566" i="1"/>
  <c r="E566" i="1" s="1"/>
  <c r="D3" i="1"/>
  <c r="E3" i="1" s="1"/>
  <c r="G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T22" i="4"/>
  <c r="M57" i="1" l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M157" i="1"/>
  <c r="N157" i="1"/>
  <c r="O157" i="1"/>
  <c r="P157" i="1"/>
  <c r="Q157" i="1"/>
  <c r="R157" i="1"/>
  <c r="S157" i="1"/>
  <c r="M158" i="1"/>
  <c r="N158" i="1"/>
  <c r="O158" i="1"/>
  <c r="P158" i="1"/>
  <c r="Q158" i="1"/>
  <c r="R158" i="1"/>
  <c r="S158" i="1"/>
  <c r="M159" i="1"/>
  <c r="N159" i="1"/>
  <c r="O159" i="1"/>
  <c r="P159" i="1"/>
  <c r="Q159" i="1"/>
  <c r="R159" i="1"/>
  <c r="S159" i="1"/>
  <c r="M160" i="1"/>
  <c r="N160" i="1"/>
  <c r="O160" i="1"/>
  <c r="P160" i="1"/>
  <c r="Q160" i="1"/>
  <c r="R160" i="1"/>
  <c r="S160" i="1"/>
  <c r="M161" i="1"/>
  <c r="N161" i="1"/>
  <c r="O161" i="1"/>
  <c r="P161" i="1"/>
  <c r="Q161" i="1"/>
  <c r="R161" i="1"/>
  <c r="S161" i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M164" i="1"/>
  <c r="N164" i="1"/>
  <c r="O164" i="1"/>
  <c r="P164" i="1"/>
  <c r="Q164" i="1"/>
  <c r="R164" i="1"/>
  <c r="S164" i="1"/>
  <c r="M165" i="1"/>
  <c r="N165" i="1"/>
  <c r="O165" i="1"/>
  <c r="P165" i="1"/>
  <c r="Q165" i="1"/>
  <c r="R165" i="1"/>
  <c r="S165" i="1"/>
  <c r="M166" i="1"/>
  <c r="N166" i="1"/>
  <c r="O166" i="1"/>
  <c r="P166" i="1"/>
  <c r="Q166" i="1"/>
  <c r="R166" i="1"/>
  <c r="S166" i="1"/>
  <c r="M167" i="1"/>
  <c r="N167" i="1"/>
  <c r="O167" i="1"/>
  <c r="P167" i="1"/>
  <c r="Q167" i="1"/>
  <c r="R167" i="1"/>
  <c r="S167" i="1"/>
  <c r="M168" i="1"/>
  <c r="N168" i="1"/>
  <c r="O168" i="1"/>
  <c r="P168" i="1"/>
  <c r="Q168" i="1"/>
  <c r="R168" i="1"/>
  <c r="S168" i="1"/>
  <c r="M169" i="1"/>
  <c r="N169" i="1"/>
  <c r="O169" i="1"/>
  <c r="P169" i="1"/>
  <c r="Q169" i="1"/>
  <c r="R169" i="1"/>
  <c r="S169" i="1"/>
  <c r="M170" i="1"/>
  <c r="N170" i="1"/>
  <c r="O170" i="1"/>
  <c r="P170" i="1"/>
  <c r="Q170" i="1"/>
  <c r="R170" i="1"/>
  <c r="S170" i="1"/>
  <c r="M171" i="1"/>
  <c r="N171" i="1"/>
  <c r="O171" i="1"/>
  <c r="P171" i="1"/>
  <c r="Q171" i="1"/>
  <c r="R171" i="1"/>
  <c r="S171" i="1"/>
  <c r="M172" i="1"/>
  <c r="N172" i="1"/>
  <c r="O172" i="1"/>
  <c r="P172" i="1"/>
  <c r="Q172" i="1"/>
  <c r="R172" i="1"/>
  <c r="S172" i="1"/>
  <c r="M173" i="1"/>
  <c r="N173" i="1"/>
  <c r="O173" i="1"/>
  <c r="P173" i="1"/>
  <c r="Q173" i="1"/>
  <c r="R173" i="1"/>
  <c r="S173" i="1"/>
  <c r="M174" i="1"/>
  <c r="N174" i="1"/>
  <c r="O174" i="1"/>
  <c r="P174" i="1"/>
  <c r="Q174" i="1"/>
  <c r="R174" i="1"/>
  <c r="S174" i="1"/>
  <c r="M175" i="1"/>
  <c r="N175" i="1"/>
  <c r="O175" i="1"/>
  <c r="P175" i="1"/>
  <c r="Q175" i="1"/>
  <c r="R175" i="1"/>
  <c r="S175" i="1"/>
  <c r="M176" i="1"/>
  <c r="N176" i="1"/>
  <c r="O176" i="1"/>
  <c r="P176" i="1"/>
  <c r="Q176" i="1"/>
  <c r="R176" i="1"/>
  <c r="S176" i="1"/>
  <c r="M177" i="1"/>
  <c r="N177" i="1"/>
  <c r="O177" i="1"/>
  <c r="P177" i="1"/>
  <c r="Q177" i="1"/>
  <c r="R177" i="1"/>
  <c r="S177" i="1"/>
  <c r="M178" i="1"/>
  <c r="N178" i="1"/>
  <c r="O178" i="1"/>
  <c r="P178" i="1"/>
  <c r="Q178" i="1"/>
  <c r="R178" i="1"/>
  <c r="S178" i="1"/>
  <c r="M179" i="1"/>
  <c r="N179" i="1"/>
  <c r="O179" i="1"/>
  <c r="P179" i="1"/>
  <c r="Q179" i="1"/>
  <c r="R179" i="1"/>
  <c r="S179" i="1"/>
  <c r="M180" i="1"/>
  <c r="N180" i="1"/>
  <c r="O180" i="1"/>
  <c r="P180" i="1"/>
  <c r="Q180" i="1"/>
  <c r="R180" i="1"/>
  <c r="S180" i="1"/>
  <c r="M181" i="1"/>
  <c r="N181" i="1"/>
  <c r="O181" i="1"/>
  <c r="P181" i="1"/>
  <c r="Q181" i="1"/>
  <c r="R181" i="1"/>
  <c r="S181" i="1"/>
  <c r="M182" i="1"/>
  <c r="N182" i="1"/>
  <c r="O182" i="1"/>
  <c r="P182" i="1"/>
  <c r="Q182" i="1"/>
  <c r="R182" i="1"/>
  <c r="S182" i="1"/>
  <c r="M183" i="1"/>
  <c r="N183" i="1"/>
  <c r="O183" i="1"/>
  <c r="P183" i="1"/>
  <c r="Q183" i="1"/>
  <c r="R183" i="1"/>
  <c r="S183" i="1"/>
  <c r="M184" i="1"/>
  <c r="N184" i="1"/>
  <c r="O184" i="1"/>
  <c r="P184" i="1"/>
  <c r="Q184" i="1"/>
  <c r="R184" i="1"/>
  <c r="S184" i="1"/>
  <c r="M185" i="1"/>
  <c r="N185" i="1"/>
  <c r="O185" i="1"/>
  <c r="P185" i="1"/>
  <c r="Q185" i="1"/>
  <c r="R185" i="1"/>
  <c r="S185" i="1"/>
  <c r="M186" i="1"/>
  <c r="N186" i="1"/>
  <c r="O186" i="1"/>
  <c r="P186" i="1"/>
  <c r="Q186" i="1"/>
  <c r="R186" i="1"/>
  <c r="S186" i="1"/>
  <c r="M187" i="1"/>
  <c r="N187" i="1"/>
  <c r="O187" i="1"/>
  <c r="P187" i="1"/>
  <c r="Q187" i="1"/>
  <c r="R187" i="1"/>
  <c r="S187" i="1"/>
  <c r="M188" i="1"/>
  <c r="N188" i="1"/>
  <c r="O188" i="1"/>
  <c r="P188" i="1"/>
  <c r="Q188" i="1"/>
  <c r="R188" i="1"/>
  <c r="S188" i="1"/>
  <c r="M189" i="1"/>
  <c r="N189" i="1"/>
  <c r="O189" i="1"/>
  <c r="P189" i="1"/>
  <c r="Q189" i="1"/>
  <c r="R189" i="1"/>
  <c r="S189" i="1"/>
  <c r="M190" i="1"/>
  <c r="N190" i="1"/>
  <c r="O190" i="1"/>
  <c r="P190" i="1"/>
  <c r="Q190" i="1"/>
  <c r="R190" i="1"/>
  <c r="S190" i="1"/>
  <c r="M191" i="1"/>
  <c r="N191" i="1"/>
  <c r="O191" i="1"/>
  <c r="P191" i="1"/>
  <c r="Q191" i="1"/>
  <c r="R191" i="1"/>
  <c r="S191" i="1"/>
  <c r="M192" i="1"/>
  <c r="N192" i="1"/>
  <c r="O192" i="1"/>
  <c r="P192" i="1"/>
  <c r="Q192" i="1"/>
  <c r="R192" i="1"/>
  <c r="S192" i="1"/>
  <c r="M193" i="1"/>
  <c r="N193" i="1"/>
  <c r="O193" i="1"/>
  <c r="P193" i="1"/>
  <c r="Q193" i="1"/>
  <c r="R193" i="1"/>
  <c r="S193" i="1"/>
  <c r="M194" i="1"/>
  <c r="N194" i="1"/>
  <c r="O194" i="1"/>
  <c r="P194" i="1"/>
  <c r="Q194" i="1"/>
  <c r="R194" i="1"/>
  <c r="S194" i="1"/>
  <c r="M195" i="1"/>
  <c r="N195" i="1"/>
  <c r="O195" i="1"/>
  <c r="P195" i="1"/>
  <c r="Q195" i="1"/>
  <c r="R195" i="1"/>
  <c r="S195" i="1"/>
  <c r="M196" i="1"/>
  <c r="N196" i="1"/>
  <c r="O196" i="1"/>
  <c r="P196" i="1"/>
  <c r="Q196" i="1"/>
  <c r="R196" i="1"/>
  <c r="S196" i="1"/>
  <c r="M197" i="1"/>
  <c r="N197" i="1"/>
  <c r="O197" i="1"/>
  <c r="P197" i="1"/>
  <c r="Q197" i="1"/>
  <c r="R197" i="1"/>
  <c r="S197" i="1"/>
  <c r="M198" i="1"/>
  <c r="N198" i="1"/>
  <c r="O198" i="1"/>
  <c r="P198" i="1"/>
  <c r="Q198" i="1"/>
  <c r="R198" i="1"/>
  <c r="S198" i="1"/>
  <c r="M199" i="1"/>
  <c r="N199" i="1"/>
  <c r="O199" i="1"/>
  <c r="P199" i="1"/>
  <c r="Q199" i="1"/>
  <c r="R199" i="1"/>
  <c r="S199" i="1"/>
  <c r="M200" i="1"/>
  <c r="N200" i="1"/>
  <c r="O200" i="1"/>
  <c r="P200" i="1"/>
  <c r="Q200" i="1"/>
  <c r="R200" i="1"/>
  <c r="S200" i="1"/>
  <c r="M201" i="1"/>
  <c r="N201" i="1"/>
  <c r="O201" i="1"/>
  <c r="P201" i="1"/>
  <c r="Q201" i="1"/>
  <c r="R201" i="1"/>
  <c r="S201" i="1"/>
  <c r="M202" i="1"/>
  <c r="N202" i="1"/>
  <c r="O202" i="1"/>
  <c r="P202" i="1"/>
  <c r="Q202" i="1"/>
  <c r="R202" i="1"/>
  <c r="S202" i="1"/>
  <c r="M203" i="1"/>
  <c r="N203" i="1"/>
  <c r="O203" i="1"/>
  <c r="P203" i="1"/>
  <c r="Q203" i="1"/>
  <c r="R203" i="1"/>
  <c r="S203" i="1"/>
  <c r="M204" i="1"/>
  <c r="N204" i="1"/>
  <c r="O204" i="1"/>
  <c r="P204" i="1"/>
  <c r="Q204" i="1"/>
  <c r="R204" i="1"/>
  <c r="S204" i="1"/>
  <c r="M205" i="1"/>
  <c r="N205" i="1"/>
  <c r="O205" i="1"/>
  <c r="P205" i="1"/>
  <c r="Q205" i="1"/>
  <c r="R205" i="1"/>
  <c r="S205" i="1"/>
  <c r="M206" i="1"/>
  <c r="N206" i="1"/>
  <c r="O206" i="1"/>
  <c r="P206" i="1"/>
  <c r="Q206" i="1"/>
  <c r="R206" i="1"/>
  <c r="S206" i="1"/>
  <c r="M207" i="1"/>
  <c r="N207" i="1"/>
  <c r="O207" i="1"/>
  <c r="P207" i="1"/>
  <c r="Q207" i="1"/>
  <c r="R207" i="1"/>
  <c r="S207" i="1"/>
  <c r="M208" i="1"/>
  <c r="N208" i="1"/>
  <c r="O208" i="1"/>
  <c r="P208" i="1"/>
  <c r="Q208" i="1"/>
  <c r="R208" i="1"/>
  <c r="S208" i="1"/>
  <c r="M209" i="1"/>
  <c r="N209" i="1"/>
  <c r="O209" i="1"/>
  <c r="P209" i="1"/>
  <c r="Q209" i="1"/>
  <c r="R209" i="1"/>
  <c r="S209" i="1"/>
  <c r="M210" i="1"/>
  <c r="N210" i="1"/>
  <c r="O210" i="1"/>
  <c r="P210" i="1"/>
  <c r="Q210" i="1"/>
  <c r="R210" i="1"/>
  <c r="S210" i="1"/>
  <c r="M211" i="1"/>
  <c r="N211" i="1"/>
  <c r="O211" i="1"/>
  <c r="P211" i="1"/>
  <c r="Q211" i="1"/>
  <c r="R211" i="1"/>
  <c r="S211" i="1"/>
  <c r="M212" i="1"/>
  <c r="N212" i="1"/>
  <c r="O212" i="1"/>
  <c r="P212" i="1"/>
  <c r="Q212" i="1"/>
  <c r="R212" i="1"/>
  <c r="S212" i="1"/>
  <c r="M213" i="1"/>
  <c r="N213" i="1"/>
  <c r="O213" i="1"/>
  <c r="P213" i="1"/>
  <c r="Q213" i="1"/>
  <c r="R213" i="1"/>
  <c r="S213" i="1"/>
  <c r="M214" i="1"/>
  <c r="N214" i="1"/>
  <c r="O214" i="1"/>
  <c r="P214" i="1"/>
  <c r="Q214" i="1"/>
  <c r="R214" i="1"/>
  <c r="S214" i="1"/>
  <c r="M215" i="1"/>
  <c r="N215" i="1"/>
  <c r="O215" i="1"/>
  <c r="P215" i="1"/>
  <c r="Q215" i="1"/>
  <c r="R215" i="1"/>
  <c r="S215" i="1"/>
  <c r="M216" i="1"/>
  <c r="N216" i="1"/>
  <c r="O216" i="1"/>
  <c r="P216" i="1"/>
  <c r="Q216" i="1"/>
  <c r="R216" i="1"/>
  <c r="S216" i="1"/>
  <c r="M217" i="1"/>
  <c r="N217" i="1"/>
  <c r="O217" i="1"/>
  <c r="P217" i="1"/>
  <c r="Q217" i="1"/>
  <c r="R217" i="1"/>
  <c r="S217" i="1"/>
  <c r="M218" i="1"/>
  <c r="N218" i="1"/>
  <c r="O218" i="1"/>
  <c r="P218" i="1"/>
  <c r="Q218" i="1"/>
  <c r="R218" i="1"/>
  <c r="S218" i="1"/>
  <c r="M219" i="1"/>
  <c r="N219" i="1"/>
  <c r="O219" i="1"/>
  <c r="P219" i="1"/>
  <c r="Q219" i="1"/>
  <c r="R219" i="1"/>
  <c r="S219" i="1"/>
  <c r="M220" i="1"/>
  <c r="N220" i="1"/>
  <c r="O220" i="1"/>
  <c r="P220" i="1"/>
  <c r="Q220" i="1"/>
  <c r="R220" i="1"/>
  <c r="S220" i="1"/>
  <c r="M221" i="1"/>
  <c r="N221" i="1"/>
  <c r="O221" i="1"/>
  <c r="P221" i="1"/>
  <c r="Q221" i="1"/>
  <c r="R221" i="1"/>
  <c r="S221" i="1"/>
  <c r="M222" i="1"/>
  <c r="N222" i="1"/>
  <c r="O222" i="1"/>
  <c r="P222" i="1"/>
  <c r="Q222" i="1"/>
  <c r="R222" i="1"/>
  <c r="S222" i="1"/>
  <c r="M223" i="1"/>
  <c r="N223" i="1"/>
  <c r="O223" i="1"/>
  <c r="P223" i="1"/>
  <c r="Q223" i="1"/>
  <c r="R223" i="1"/>
  <c r="S223" i="1"/>
  <c r="M224" i="1"/>
  <c r="N224" i="1"/>
  <c r="O224" i="1"/>
  <c r="P224" i="1"/>
  <c r="Q224" i="1"/>
  <c r="R224" i="1"/>
  <c r="S224" i="1"/>
  <c r="M225" i="1"/>
  <c r="N225" i="1"/>
  <c r="O225" i="1"/>
  <c r="P225" i="1"/>
  <c r="Q225" i="1"/>
  <c r="R225" i="1"/>
  <c r="S225" i="1"/>
  <c r="M226" i="1"/>
  <c r="N226" i="1"/>
  <c r="O226" i="1"/>
  <c r="P226" i="1"/>
  <c r="Q226" i="1"/>
  <c r="R226" i="1"/>
  <c r="S226" i="1"/>
  <c r="M227" i="1"/>
  <c r="N227" i="1"/>
  <c r="O227" i="1"/>
  <c r="P227" i="1"/>
  <c r="Q227" i="1"/>
  <c r="R227" i="1"/>
  <c r="S227" i="1"/>
  <c r="M228" i="1"/>
  <c r="N228" i="1"/>
  <c r="O228" i="1"/>
  <c r="P228" i="1"/>
  <c r="Q228" i="1"/>
  <c r="R228" i="1"/>
  <c r="S228" i="1"/>
  <c r="M229" i="1"/>
  <c r="N229" i="1"/>
  <c r="O229" i="1"/>
  <c r="P229" i="1"/>
  <c r="Q229" i="1"/>
  <c r="R229" i="1"/>
  <c r="S229" i="1"/>
  <c r="M230" i="1"/>
  <c r="N230" i="1"/>
  <c r="O230" i="1"/>
  <c r="P230" i="1"/>
  <c r="Q230" i="1"/>
  <c r="R230" i="1"/>
  <c r="S230" i="1"/>
  <c r="M231" i="1"/>
  <c r="N231" i="1"/>
  <c r="O231" i="1"/>
  <c r="P231" i="1"/>
  <c r="Q231" i="1"/>
  <c r="R231" i="1"/>
  <c r="S231" i="1"/>
  <c r="M232" i="1"/>
  <c r="N232" i="1"/>
  <c r="O232" i="1"/>
  <c r="P232" i="1"/>
  <c r="Q232" i="1"/>
  <c r="R232" i="1"/>
  <c r="S232" i="1"/>
  <c r="M233" i="1"/>
  <c r="N233" i="1"/>
  <c r="O233" i="1"/>
  <c r="P233" i="1"/>
  <c r="Q233" i="1"/>
  <c r="R233" i="1"/>
  <c r="S233" i="1"/>
  <c r="M234" i="1"/>
  <c r="N234" i="1"/>
  <c r="O234" i="1"/>
  <c r="P234" i="1"/>
  <c r="Q234" i="1"/>
  <c r="R234" i="1"/>
  <c r="S234" i="1"/>
  <c r="M235" i="1"/>
  <c r="N235" i="1"/>
  <c r="O235" i="1"/>
  <c r="P235" i="1"/>
  <c r="Q235" i="1"/>
  <c r="R235" i="1"/>
  <c r="S235" i="1"/>
  <c r="M236" i="1"/>
  <c r="N236" i="1"/>
  <c r="O236" i="1"/>
  <c r="P236" i="1"/>
  <c r="Q236" i="1"/>
  <c r="R236" i="1"/>
  <c r="S236" i="1"/>
  <c r="M237" i="1"/>
  <c r="N237" i="1"/>
  <c r="O237" i="1"/>
  <c r="P237" i="1"/>
  <c r="Q237" i="1"/>
  <c r="R237" i="1"/>
  <c r="S237" i="1"/>
  <c r="M238" i="1"/>
  <c r="N238" i="1"/>
  <c r="O238" i="1"/>
  <c r="P238" i="1"/>
  <c r="Q238" i="1"/>
  <c r="R238" i="1"/>
  <c r="S238" i="1"/>
  <c r="M239" i="1"/>
  <c r="N239" i="1"/>
  <c r="O239" i="1"/>
  <c r="P239" i="1"/>
  <c r="Q239" i="1"/>
  <c r="R239" i="1"/>
  <c r="S239" i="1"/>
  <c r="M240" i="1"/>
  <c r="N240" i="1"/>
  <c r="O240" i="1"/>
  <c r="P240" i="1"/>
  <c r="Q240" i="1"/>
  <c r="R240" i="1"/>
  <c r="S240" i="1"/>
  <c r="M241" i="1"/>
  <c r="N241" i="1"/>
  <c r="O241" i="1"/>
  <c r="P241" i="1"/>
  <c r="Q241" i="1"/>
  <c r="R241" i="1"/>
  <c r="S241" i="1"/>
  <c r="M242" i="1"/>
  <c r="N242" i="1"/>
  <c r="O242" i="1"/>
  <c r="P242" i="1"/>
  <c r="Q242" i="1"/>
  <c r="R242" i="1"/>
  <c r="S242" i="1"/>
  <c r="M243" i="1"/>
  <c r="N243" i="1"/>
  <c r="O243" i="1"/>
  <c r="P243" i="1"/>
  <c r="Q243" i="1"/>
  <c r="R243" i="1"/>
  <c r="S243" i="1"/>
  <c r="M244" i="1"/>
  <c r="N244" i="1"/>
  <c r="O244" i="1"/>
  <c r="P244" i="1"/>
  <c r="Q244" i="1"/>
  <c r="R244" i="1"/>
  <c r="S244" i="1"/>
  <c r="M245" i="1"/>
  <c r="N245" i="1"/>
  <c r="O245" i="1"/>
  <c r="P245" i="1"/>
  <c r="Q245" i="1"/>
  <c r="R245" i="1"/>
  <c r="S245" i="1"/>
  <c r="M246" i="1"/>
  <c r="N246" i="1"/>
  <c r="O246" i="1"/>
  <c r="P246" i="1"/>
  <c r="Q246" i="1"/>
  <c r="R246" i="1"/>
  <c r="S246" i="1"/>
  <c r="M247" i="1"/>
  <c r="N247" i="1"/>
  <c r="O247" i="1"/>
  <c r="P247" i="1"/>
  <c r="Q247" i="1"/>
  <c r="R247" i="1"/>
  <c r="S247" i="1"/>
  <c r="M248" i="1"/>
  <c r="N248" i="1"/>
  <c r="O248" i="1"/>
  <c r="P248" i="1"/>
  <c r="Q248" i="1"/>
  <c r="R248" i="1"/>
  <c r="S248" i="1"/>
  <c r="M249" i="1"/>
  <c r="N249" i="1"/>
  <c r="O249" i="1"/>
  <c r="P249" i="1"/>
  <c r="Q249" i="1"/>
  <c r="R249" i="1"/>
  <c r="S249" i="1"/>
  <c r="M250" i="1"/>
  <c r="N250" i="1"/>
  <c r="O250" i="1"/>
  <c r="P250" i="1"/>
  <c r="Q250" i="1"/>
  <c r="R250" i="1"/>
  <c r="S250" i="1"/>
  <c r="M251" i="1"/>
  <c r="N251" i="1"/>
  <c r="O251" i="1"/>
  <c r="P251" i="1"/>
  <c r="Q251" i="1"/>
  <c r="R251" i="1"/>
  <c r="S251" i="1"/>
  <c r="M252" i="1"/>
  <c r="N252" i="1"/>
  <c r="O252" i="1"/>
  <c r="P252" i="1"/>
  <c r="Q252" i="1"/>
  <c r="R252" i="1"/>
  <c r="S252" i="1"/>
  <c r="M253" i="1"/>
  <c r="N253" i="1"/>
  <c r="O253" i="1"/>
  <c r="P253" i="1"/>
  <c r="Q253" i="1"/>
  <c r="R253" i="1"/>
  <c r="S253" i="1"/>
  <c r="M254" i="1"/>
  <c r="N254" i="1"/>
  <c r="O254" i="1"/>
  <c r="P254" i="1"/>
  <c r="Q254" i="1"/>
  <c r="R254" i="1"/>
  <c r="S254" i="1"/>
  <c r="M255" i="1"/>
  <c r="N255" i="1"/>
  <c r="O255" i="1"/>
  <c r="P255" i="1"/>
  <c r="Q255" i="1"/>
  <c r="R255" i="1"/>
  <c r="S255" i="1"/>
  <c r="M256" i="1"/>
  <c r="N256" i="1"/>
  <c r="O256" i="1"/>
  <c r="P256" i="1"/>
  <c r="Q256" i="1"/>
  <c r="R256" i="1"/>
  <c r="S256" i="1"/>
  <c r="M257" i="1"/>
  <c r="N257" i="1"/>
  <c r="O257" i="1"/>
  <c r="P257" i="1"/>
  <c r="Q257" i="1"/>
  <c r="R257" i="1"/>
  <c r="S257" i="1"/>
  <c r="M258" i="1"/>
  <c r="N258" i="1"/>
  <c r="O258" i="1"/>
  <c r="P258" i="1"/>
  <c r="Q258" i="1"/>
  <c r="R258" i="1"/>
  <c r="S258" i="1"/>
  <c r="M259" i="1"/>
  <c r="N259" i="1"/>
  <c r="O259" i="1"/>
  <c r="P259" i="1"/>
  <c r="Q259" i="1"/>
  <c r="R259" i="1"/>
  <c r="S259" i="1"/>
  <c r="M260" i="1"/>
  <c r="N260" i="1"/>
  <c r="O260" i="1"/>
  <c r="P260" i="1"/>
  <c r="Q260" i="1"/>
  <c r="R260" i="1"/>
  <c r="S260" i="1"/>
  <c r="M261" i="1"/>
  <c r="N261" i="1"/>
  <c r="O261" i="1"/>
  <c r="P261" i="1"/>
  <c r="Q261" i="1"/>
  <c r="R261" i="1"/>
  <c r="S261" i="1"/>
  <c r="M262" i="1"/>
  <c r="N262" i="1"/>
  <c r="O262" i="1"/>
  <c r="P262" i="1"/>
  <c r="Q262" i="1"/>
  <c r="R262" i="1"/>
  <c r="S262" i="1"/>
  <c r="M263" i="1"/>
  <c r="N263" i="1"/>
  <c r="O263" i="1"/>
  <c r="P263" i="1"/>
  <c r="Q263" i="1"/>
  <c r="R263" i="1"/>
  <c r="S263" i="1"/>
  <c r="M264" i="1"/>
  <c r="N264" i="1"/>
  <c r="O264" i="1"/>
  <c r="P264" i="1"/>
  <c r="Q264" i="1"/>
  <c r="R264" i="1"/>
  <c r="S264" i="1"/>
  <c r="M265" i="1"/>
  <c r="N265" i="1"/>
  <c r="O265" i="1"/>
  <c r="P265" i="1"/>
  <c r="Q265" i="1"/>
  <c r="R265" i="1"/>
  <c r="S265" i="1"/>
  <c r="M266" i="1"/>
  <c r="N266" i="1"/>
  <c r="O266" i="1"/>
  <c r="P266" i="1"/>
  <c r="Q266" i="1"/>
  <c r="R266" i="1"/>
  <c r="S266" i="1"/>
  <c r="M267" i="1"/>
  <c r="N267" i="1"/>
  <c r="O267" i="1"/>
  <c r="P267" i="1"/>
  <c r="Q267" i="1"/>
  <c r="R267" i="1"/>
  <c r="S267" i="1"/>
  <c r="M268" i="1"/>
  <c r="N268" i="1"/>
  <c r="O268" i="1"/>
  <c r="P268" i="1"/>
  <c r="Q268" i="1"/>
  <c r="R268" i="1"/>
  <c r="S268" i="1"/>
  <c r="M269" i="1"/>
  <c r="N269" i="1"/>
  <c r="O269" i="1"/>
  <c r="P269" i="1"/>
  <c r="Q269" i="1"/>
  <c r="R269" i="1"/>
  <c r="S269" i="1"/>
  <c r="M270" i="1"/>
  <c r="N270" i="1"/>
  <c r="O270" i="1"/>
  <c r="P270" i="1"/>
  <c r="Q270" i="1"/>
  <c r="R270" i="1"/>
  <c r="S270" i="1"/>
  <c r="M271" i="1"/>
  <c r="N271" i="1"/>
  <c r="O271" i="1"/>
  <c r="P271" i="1"/>
  <c r="Q271" i="1"/>
  <c r="R271" i="1"/>
  <c r="S271" i="1"/>
  <c r="M272" i="1"/>
  <c r="N272" i="1"/>
  <c r="O272" i="1"/>
  <c r="P272" i="1"/>
  <c r="Q272" i="1"/>
  <c r="R272" i="1"/>
  <c r="S272" i="1"/>
  <c r="M273" i="1"/>
  <c r="N273" i="1"/>
  <c r="O273" i="1"/>
  <c r="P273" i="1"/>
  <c r="Q273" i="1"/>
  <c r="R273" i="1"/>
  <c r="S273" i="1"/>
  <c r="M274" i="1"/>
  <c r="N274" i="1"/>
  <c r="O274" i="1"/>
  <c r="P274" i="1"/>
  <c r="Q274" i="1"/>
  <c r="R274" i="1"/>
  <c r="S274" i="1"/>
  <c r="M275" i="1"/>
  <c r="N275" i="1"/>
  <c r="O275" i="1"/>
  <c r="P275" i="1"/>
  <c r="Q275" i="1"/>
  <c r="R275" i="1"/>
  <c r="S275" i="1"/>
  <c r="M276" i="1"/>
  <c r="N276" i="1"/>
  <c r="O276" i="1"/>
  <c r="P276" i="1"/>
  <c r="Q276" i="1"/>
  <c r="R276" i="1"/>
  <c r="S276" i="1"/>
  <c r="M277" i="1"/>
  <c r="N277" i="1"/>
  <c r="O277" i="1"/>
  <c r="P277" i="1"/>
  <c r="Q277" i="1"/>
  <c r="R277" i="1"/>
  <c r="S277" i="1"/>
  <c r="M278" i="1"/>
  <c r="N278" i="1"/>
  <c r="O278" i="1"/>
  <c r="P278" i="1"/>
  <c r="Q278" i="1"/>
  <c r="R278" i="1"/>
  <c r="S278" i="1"/>
  <c r="M279" i="1"/>
  <c r="N279" i="1"/>
  <c r="O279" i="1"/>
  <c r="P279" i="1"/>
  <c r="Q279" i="1"/>
  <c r="R279" i="1"/>
  <c r="S279" i="1"/>
  <c r="M280" i="1"/>
  <c r="N280" i="1"/>
  <c r="O280" i="1"/>
  <c r="P280" i="1"/>
  <c r="Q280" i="1"/>
  <c r="R280" i="1"/>
  <c r="S280" i="1"/>
  <c r="M281" i="1"/>
  <c r="N281" i="1"/>
  <c r="O281" i="1"/>
  <c r="P281" i="1"/>
  <c r="Q281" i="1"/>
  <c r="R281" i="1"/>
  <c r="S281" i="1"/>
  <c r="M282" i="1"/>
  <c r="N282" i="1"/>
  <c r="O282" i="1"/>
  <c r="P282" i="1"/>
  <c r="Q282" i="1"/>
  <c r="R282" i="1"/>
  <c r="S282" i="1"/>
  <c r="M283" i="1"/>
  <c r="N283" i="1"/>
  <c r="O283" i="1"/>
  <c r="P283" i="1"/>
  <c r="Q283" i="1"/>
  <c r="R283" i="1"/>
  <c r="S283" i="1"/>
  <c r="M284" i="1"/>
  <c r="N284" i="1"/>
  <c r="O284" i="1"/>
  <c r="P284" i="1"/>
  <c r="Q284" i="1"/>
  <c r="R284" i="1"/>
  <c r="S284" i="1"/>
  <c r="M285" i="1"/>
  <c r="N285" i="1"/>
  <c r="O285" i="1"/>
  <c r="P285" i="1"/>
  <c r="Q285" i="1"/>
  <c r="R285" i="1"/>
  <c r="S285" i="1"/>
  <c r="M286" i="1"/>
  <c r="N286" i="1"/>
  <c r="O286" i="1"/>
  <c r="P286" i="1"/>
  <c r="Q286" i="1"/>
  <c r="R286" i="1"/>
  <c r="S286" i="1"/>
  <c r="M287" i="1"/>
  <c r="N287" i="1"/>
  <c r="O287" i="1"/>
  <c r="P287" i="1"/>
  <c r="Q287" i="1"/>
  <c r="R287" i="1"/>
  <c r="S287" i="1"/>
  <c r="M288" i="1"/>
  <c r="N288" i="1"/>
  <c r="O288" i="1"/>
  <c r="P288" i="1"/>
  <c r="Q288" i="1"/>
  <c r="R288" i="1"/>
  <c r="S288" i="1"/>
  <c r="M289" i="1"/>
  <c r="N289" i="1"/>
  <c r="O289" i="1"/>
  <c r="P289" i="1"/>
  <c r="Q289" i="1"/>
  <c r="R289" i="1"/>
  <c r="S289" i="1"/>
  <c r="M290" i="1"/>
  <c r="N290" i="1"/>
  <c r="O290" i="1"/>
  <c r="P290" i="1"/>
  <c r="Q290" i="1"/>
  <c r="R290" i="1"/>
  <c r="S290" i="1"/>
  <c r="M291" i="1"/>
  <c r="N291" i="1"/>
  <c r="O291" i="1"/>
  <c r="P291" i="1"/>
  <c r="Q291" i="1"/>
  <c r="R291" i="1"/>
  <c r="S291" i="1"/>
  <c r="M292" i="1"/>
  <c r="N292" i="1"/>
  <c r="O292" i="1"/>
  <c r="P292" i="1"/>
  <c r="Q292" i="1"/>
  <c r="R292" i="1"/>
  <c r="S292" i="1"/>
  <c r="M293" i="1"/>
  <c r="N293" i="1"/>
  <c r="O293" i="1"/>
  <c r="P293" i="1"/>
  <c r="Q293" i="1"/>
  <c r="R293" i="1"/>
  <c r="S293" i="1"/>
  <c r="M294" i="1"/>
  <c r="N294" i="1"/>
  <c r="O294" i="1"/>
  <c r="P294" i="1"/>
  <c r="Q294" i="1"/>
  <c r="R294" i="1"/>
  <c r="S294" i="1"/>
  <c r="M295" i="1"/>
  <c r="N295" i="1"/>
  <c r="O295" i="1"/>
  <c r="P295" i="1"/>
  <c r="Q295" i="1"/>
  <c r="R295" i="1"/>
  <c r="S295" i="1"/>
  <c r="M296" i="1"/>
  <c r="N296" i="1"/>
  <c r="O296" i="1"/>
  <c r="P296" i="1"/>
  <c r="Q296" i="1"/>
  <c r="R296" i="1"/>
  <c r="S296" i="1"/>
  <c r="M297" i="1"/>
  <c r="N297" i="1"/>
  <c r="O297" i="1"/>
  <c r="P297" i="1"/>
  <c r="Q297" i="1"/>
  <c r="R297" i="1"/>
  <c r="S297" i="1"/>
  <c r="M298" i="1"/>
  <c r="N298" i="1"/>
  <c r="O298" i="1"/>
  <c r="P298" i="1"/>
  <c r="Q298" i="1"/>
  <c r="R298" i="1"/>
  <c r="S298" i="1"/>
  <c r="M299" i="1"/>
  <c r="N299" i="1"/>
  <c r="O299" i="1"/>
  <c r="P299" i="1"/>
  <c r="Q299" i="1"/>
  <c r="R299" i="1"/>
  <c r="S299" i="1"/>
  <c r="M300" i="1"/>
  <c r="N300" i="1"/>
  <c r="O300" i="1"/>
  <c r="P300" i="1"/>
  <c r="Q300" i="1"/>
  <c r="R300" i="1"/>
  <c r="S300" i="1"/>
  <c r="M301" i="1"/>
  <c r="N301" i="1"/>
  <c r="O301" i="1"/>
  <c r="P301" i="1"/>
  <c r="Q301" i="1"/>
  <c r="R301" i="1"/>
  <c r="S301" i="1"/>
  <c r="M302" i="1"/>
  <c r="N302" i="1"/>
  <c r="O302" i="1"/>
  <c r="P302" i="1"/>
  <c r="Q302" i="1"/>
  <c r="R302" i="1"/>
  <c r="S302" i="1"/>
  <c r="M303" i="1"/>
  <c r="N303" i="1"/>
  <c r="O303" i="1"/>
  <c r="P303" i="1"/>
  <c r="Q303" i="1"/>
  <c r="R303" i="1"/>
  <c r="S303" i="1"/>
  <c r="M304" i="1"/>
  <c r="N304" i="1"/>
  <c r="O304" i="1"/>
  <c r="P304" i="1"/>
  <c r="Q304" i="1"/>
  <c r="R304" i="1"/>
  <c r="S304" i="1"/>
  <c r="M305" i="1"/>
  <c r="N305" i="1"/>
  <c r="O305" i="1"/>
  <c r="P305" i="1"/>
  <c r="Q305" i="1"/>
  <c r="R305" i="1"/>
  <c r="S305" i="1"/>
  <c r="M306" i="1"/>
  <c r="N306" i="1"/>
  <c r="O306" i="1"/>
  <c r="P306" i="1"/>
  <c r="Q306" i="1"/>
  <c r="R306" i="1"/>
  <c r="S306" i="1"/>
  <c r="M307" i="1"/>
  <c r="N307" i="1"/>
  <c r="O307" i="1"/>
  <c r="P307" i="1"/>
  <c r="Q307" i="1"/>
  <c r="R307" i="1"/>
  <c r="S307" i="1"/>
  <c r="M308" i="1"/>
  <c r="N308" i="1"/>
  <c r="O308" i="1"/>
  <c r="P308" i="1"/>
  <c r="Q308" i="1"/>
  <c r="R308" i="1"/>
  <c r="S308" i="1"/>
  <c r="M309" i="1"/>
  <c r="N309" i="1"/>
  <c r="O309" i="1"/>
  <c r="P309" i="1"/>
  <c r="Q309" i="1"/>
  <c r="R309" i="1"/>
  <c r="S309" i="1"/>
  <c r="M310" i="1"/>
  <c r="N310" i="1"/>
  <c r="O310" i="1"/>
  <c r="P310" i="1"/>
  <c r="Q310" i="1"/>
  <c r="R310" i="1"/>
  <c r="S310" i="1"/>
  <c r="M311" i="1"/>
  <c r="N311" i="1"/>
  <c r="O311" i="1"/>
  <c r="P311" i="1"/>
  <c r="Q311" i="1"/>
  <c r="R311" i="1"/>
  <c r="S311" i="1"/>
  <c r="M312" i="1"/>
  <c r="N312" i="1"/>
  <c r="O312" i="1"/>
  <c r="P312" i="1"/>
  <c r="Q312" i="1"/>
  <c r="R312" i="1"/>
  <c r="S312" i="1"/>
  <c r="M313" i="1"/>
  <c r="N313" i="1"/>
  <c r="O313" i="1"/>
  <c r="P313" i="1"/>
  <c r="Q313" i="1"/>
  <c r="R313" i="1"/>
  <c r="S313" i="1"/>
  <c r="M314" i="1"/>
  <c r="N314" i="1"/>
  <c r="O314" i="1"/>
  <c r="P314" i="1"/>
  <c r="Q314" i="1"/>
  <c r="R314" i="1"/>
  <c r="S314" i="1"/>
  <c r="M315" i="1"/>
  <c r="N315" i="1"/>
  <c r="O315" i="1"/>
  <c r="P315" i="1"/>
  <c r="Q315" i="1"/>
  <c r="R315" i="1"/>
  <c r="S315" i="1"/>
  <c r="M316" i="1"/>
  <c r="N316" i="1"/>
  <c r="O316" i="1"/>
  <c r="P316" i="1"/>
  <c r="Q316" i="1"/>
  <c r="R316" i="1"/>
  <c r="S316" i="1"/>
  <c r="M317" i="1"/>
  <c r="N317" i="1"/>
  <c r="O317" i="1"/>
  <c r="P317" i="1"/>
  <c r="Q317" i="1"/>
  <c r="R317" i="1"/>
  <c r="S317" i="1"/>
  <c r="M318" i="1"/>
  <c r="N318" i="1"/>
  <c r="O318" i="1"/>
  <c r="P318" i="1"/>
  <c r="Q318" i="1"/>
  <c r="R318" i="1"/>
  <c r="S318" i="1"/>
  <c r="M319" i="1"/>
  <c r="N319" i="1"/>
  <c r="O319" i="1"/>
  <c r="P319" i="1"/>
  <c r="Q319" i="1"/>
  <c r="R319" i="1"/>
  <c r="S319" i="1"/>
  <c r="M320" i="1"/>
  <c r="N320" i="1"/>
  <c r="O320" i="1"/>
  <c r="P320" i="1"/>
  <c r="Q320" i="1"/>
  <c r="R320" i="1"/>
  <c r="S320" i="1"/>
  <c r="M321" i="1"/>
  <c r="N321" i="1"/>
  <c r="O321" i="1"/>
  <c r="P321" i="1"/>
  <c r="Q321" i="1"/>
  <c r="R321" i="1"/>
  <c r="S321" i="1"/>
  <c r="M322" i="1"/>
  <c r="N322" i="1"/>
  <c r="O322" i="1"/>
  <c r="P322" i="1"/>
  <c r="Q322" i="1"/>
  <c r="R322" i="1"/>
  <c r="S322" i="1"/>
  <c r="M323" i="1"/>
  <c r="N323" i="1"/>
  <c r="O323" i="1"/>
  <c r="P323" i="1"/>
  <c r="Q323" i="1"/>
  <c r="R323" i="1"/>
  <c r="S323" i="1"/>
  <c r="M324" i="1"/>
  <c r="N324" i="1"/>
  <c r="O324" i="1"/>
  <c r="P324" i="1"/>
  <c r="Q324" i="1"/>
  <c r="R324" i="1"/>
  <c r="S324" i="1"/>
  <c r="M325" i="1"/>
  <c r="N325" i="1"/>
  <c r="O325" i="1"/>
  <c r="P325" i="1"/>
  <c r="Q325" i="1"/>
  <c r="R325" i="1"/>
  <c r="S325" i="1"/>
  <c r="M326" i="1"/>
  <c r="N326" i="1"/>
  <c r="O326" i="1"/>
  <c r="P326" i="1"/>
  <c r="Q326" i="1"/>
  <c r="R326" i="1"/>
  <c r="S326" i="1"/>
  <c r="M327" i="1"/>
  <c r="N327" i="1"/>
  <c r="O327" i="1"/>
  <c r="P327" i="1"/>
  <c r="Q327" i="1"/>
  <c r="R327" i="1"/>
  <c r="S327" i="1"/>
  <c r="M328" i="1"/>
  <c r="N328" i="1"/>
  <c r="O328" i="1"/>
  <c r="P328" i="1"/>
  <c r="Q328" i="1"/>
  <c r="R328" i="1"/>
  <c r="S328" i="1"/>
  <c r="M329" i="1"/>
  <c r="N329" i="1"/>
  <c r="O329" i="1"/>
  <c r="P329" i="1"/>
  <c r="Q329" i="1"/>
  <c r="R329" i="1"/>
  <c r="S329" i="1"/>
  <c r="M330" i="1"/>
  <c r="N330" i="1"/>
  <c r="O330" i="1"/>
  <c r="P330" i="1"/>
  <c r="Q330" i="1"/>
  <c r="R330" i="1"/>
  <c r="S330" i="1"/>
  <c r="M331" i="1"/>
  <c r="N331" i="1"/>
  <c r="O331" i="1"/>
  <c r="P331" i="1"/>
  <c r="Q331" i="1"/>
  <c r="R331" i="1"/>
  <c r="S331" i="1"/>
  <c r="M332" i="1"/>
  <c r="N332" i="1"/>
  <c r="O332" i="1"/>
  <c r="P332" i="1"/>
  <c r="Q332" i="1"/>
  <c r="R332" i="1"/>
  <c r="S332" i="1"/>
  <c r="M333" i="1"/>
  <c r="N333" i="1"/>
  <c r="O333" i="1"/>
  <c r="P333" i="1"/>
  <c r="Q333" i="1"/>
  <c r="R333" i="1"/>
  <c r="S333" i="1"/>
  <c r="M334" i="1"/>
  <c r="N334" i="1"/>
  <c r="O334" i="1"/>
  <c r="P334" i="1"/>
  <c r="Q334" i="1"/>
  <c r="R334" i="1"/>
  <c r="S334" i="1"/>
  <c r="M335" i="1"/>
  <c r="N335" i="1"/>
  <c r="O335" i="1"/>
  <c r="P335" i="1"/>
  <c r="Q335" i="1"/>
  <c r="R335" i="1"/>
  <c r="S335" i="1"/>
  <c r="M336" i="1"/>
  <c r="N336" i="1"/>
  <c r="O336" i="1"/>
  <c r="P336" i="1"/>
  <c r="Q336" i="1"/>
  <c r="R336" i="1"/>
  <c r="S336" i="1"/>
  <c r="M337" i="1"/>
  <c r="N337" i="1"/>
  <c r="O337" i="1"/>
  <c r="P337" i="1"/>
  <c r="Q337" i="1"/>
  <c r="R337" i="1"/>
  <c r="S337" i="1"/>
  <c r="M338" i="1"/>
  <c r="N338" i="1"/>
  <c r="O338" i="1"/>
  <c r="P338" i="1"/>
  <c r="Q338" i="1"/>
  <c r="R338" i="1"/>
  <c r="S338" i="1"/>
  <c r="M339" i="1"/>
  <c r="N339" i="1"/>
  <c r="O339" i="1"/>
  <c r="P339" i="1"/>
  <c r="Q339" i="1"/>
  <c r="R339" i="1"/>
  <c r="S339" i="1"/>
  <c r="M340" i="1"/>
  <c r="N340" i="1"/>
  <c r="O340" i="1"/>
  <c r="P340" i="1"/>
  <c r="Q340" i="1"/>
  <c r="R340" i="1"/>
  <c r="S340" i="1"/>
  <c r="M341" i="1"/>
  <c r="N341" i="1"/>
  <c r="O341" i="1"/>
  <c r="P341" i="1"/>
  <c r="Q341" i="1"/>
  <c r="R341" i="1"/>
  <c r="S341" i="1"/>
  <c r="M342" i="1"/>
  <c r="N342" i="1"/>
  <c r="O342" i="1"/>
  <c r="P342" i="1"/>
  <c r="Q342" i="1"/>
  <c r="R342" i="1"/>
  <c r="S342" i="1"/>
  <c r="M343" i="1"/>
  <c r="N343" i="1"/>
  <c r="O343" i="1"/>
  <c r="P343" i="1"/>
  <c r="Q343" i="1"/>
  <c r="R343" i="1"/>
  <c r="S343" i="1"/>
  <c r="M344" i="1"/>
  <c r="N344" i="1"/>
  <c r="O344" i="1"/>
  <c r="P344" i="1"/>
  <c r="Q344" i="1"/>
  <c r="R344" i="1"/>
  <c r="S344" i="1"/>
  <c r="M345" i="1"/>
  <c r="N345" i="1"/>
  <c r="O345" i="1"/>
  <c r="P345" i="1"/>
  <c r="Q345" i="1"/>
  <c r="R345" i="1"/>
  <c r="S345" i="1"/>
  <c r="M346" i="1"/>
  <c r="N346" i="1"/>
  <c r="O346" i="1"/>
  <c r="P346" i="1"/>
  <c r="Q346" i="1"/>
  <c r="R346" i="1"/>
  <c r="S346" i="1"/>
  <c r="M347" i="1"/>
  <c r="N347" i="1"/>
  <c r="O347" i="1"/>
  <c r="P347" i="1"/>
  <c r="Q347" i="1"/>
  <c r="R347" i="1"/>
  <c r="S347" i="1"/>
  <c r="M348" i="1"/>
  <c r="N348" i="1"/>
  <c r="O348" i="1"/>
  <c r="P348" i="1"/>
  <c r="Q348" i="1"/>
  <c r="R348" i="1"/>
  <c r="S348" i="1"/>
  <c r="M349" i="1"/>
  <c r="N349" i="1"/>
  <c r="O349" i="1"/>
  <c r="P349" i="1"/>
  <c r="Q349" i="1"/>
  <c r="R349" i="1"/>
  <c r="S349" i="1"/>
  <c r="M350" i="1"/>
  <c r="N350" i="1"/>
  <c r="O350" i="1"/>
  <c r="P350" i="1"/>
  <c r="Q350" i="1"/>
  <c r="R350" i="1"/>
  <c r="S350" i="1"/>
  <c r="M351" i="1"/>
  <c r="N351" i="1"/>
  <c r="O351" i="1"/>
  <c r="P351" i="1"/>
  <c r="Q351" i="1"/>
  <c r="R351" i="1"/>
  <c r="S351" i="1"/>
  <c r="M352" i="1"/>
  <c r="N352" i="1"/>
  <c r="O352" i="1"/>
  <c r="P352" i="1"/>
  <c r="Q352" i="1"/>
  <c r="R352" i="1"/>
  <c r="S352" i="1"/>
  <c r="M353" i="1"/>
  <c r="N353" i="1"/>
  <c r="O353" i="1"/>
  <c r="P353" i="1"/>
  <c r="Q353" i="1"/>
  <c r="R353" i="1"/>
  <c r="S353" i="1"/>
  <c r="M354" i="1"/>
  <c r="N354" i="1"/>
  <c r="O354" i="1"/>
  <c r="P354" i="1"/>
  <c r="Q354" i="1"/>
  <c r="R354" i="1"/>
  <c r="S354" i="1"/>
  <c r="M355" i="1"/>
  <c r="N355" i="1"/>
  <c r="O355" i="1"/>
  <c r="P355" i="1"/>
  <c r="Q355" i="1"/>
  <c r="R355" i="1"/>
  <c r="S355" i="1"/>
  <c r="M356" i="1"/>
  <c r="N356" i="1"/>
  <c r="O356" i="1"/>
  <c r="P356" i="1"/>
  <c r="Q356" i="1"/>
  <c r="R356" i="1"/>
  <c r="S356" i="1"/>
  <c r="M357" i="1"/>
  <c r="N357" i="1"/>
  <c r="O357" i="1"/>
  <c r="P357" i="1"/>
  <c r="Q357" i="1"/>
  <c r="R357" i="1"/>
  <c r="S357" i="1"/>
  <c r="M358" i="1"/>
  <c r="N358" i="1"/>
  <c r="O358" i="1"/>
  <c r="P358" i="1"/>
  <c r="Q358" i="1"/>
  <c r="R358" i="1"/>
  <c r="S358" i="1"/>
  <c r="M359" i="1"/>
  <c r="N359" i="1"/>
  <c r="O359" i="1"/>
  <c r="P359" i="1"/>
  <c r="Q359" i="1"/>
  <c r="R359" i="1"/>
  <c r="S359" i="1"/>
  <c r="M360" i="1"/>
  <c r="N360" i="1"/>
  <c r="O360" i="1"/>
  <c r="P360" i="1"/>
  <c r="Q360" i="1"/>
  <c r="R360" i="1"/>
  <c r="S360" i="1"/>
  <c r="M361" i="1"/>
  <c r="N361" i="1"/>
  <c r="O361" i="1"/>
  <c r="P361" i="1"/>
  <c r="Q361" i="1"/>
  <c r="R361" i="1"/>
  <c r="S361" i="1"/>
  <c r="M362" i="1"/>
  <c r="N362" i="1"/>
  <c r="O362" i="1"/>
  <c r="P362" i="1"/>
  <c r="Q362" i="1"/>
  <c r="R362" i="1"/>
  <c r="S362" i="1"/>
  <c r="M363" i="1"/>
  <c r="N363" i="1"/>
  <c r="O363" i="1"/>
  <c r="P363" i="1"/>
  <c r="Q363" i="1"/>
  <c r="R363" i="1"/>
  <c r="S363" i="1"/>
  <c r="M364" i="1"/>
  <c r="N364" i="1"/>
  <c r="O364" i="1"/>
  <c r="P364" i="1"/>
  <c r="Q364" i="1"/>
  <c r="R364" i="1"/>
  <c r="S364" i="1"/>
  <c r="M365" i="1"/>
  <c r="N365" i="1"/>
  <c r="O365" i="1"/>
  <c r="P365" i="1"/>
  <c r="Q365" i="1"/>
  <c r="R365" i="1"/>
  <c r="S365" i="1"/>
  <c r="M366" i="1"/>
  <c r="N366" i="1"/>
  <c r="O366" i="1"/>
  <c r="P366" i="1"/>
  <c r="Q366" i="1"/>
  <c r="R366" i="1"/>
  <c r="S366" i="1"/>
  <c r="M367" i="1"/>
  <c r="N367" i="1"/>
  <c r="O367" i="1"/>
  <c r="P367" i="1"/>
  <c r="Q367" i="1"/>
  <c r="R367" i="1"/>
  <c r="S367" i="1"/>
  <c r="M368" i="1"/>
  <c r="N368" i="1"/>
  <c r="O368" i="1"/>
  <c r="P368" i="1"/>
  <c r="Q368" i="1"/>
  <c r="R368" i="1"/>
  <c r="S368" i="1"/>
  <c r="M369" i="1"/>
  <c r="N369" i="1"/>
  <c r="O369" i="1"/>
  <c r="P369" i="1"/>
  <c r="Q369" i="1"/>
  <c r="R369" i="1"/>
  <c r="S369" i="1"/>
  <c r="M370" i="1"/>
  <c r="N370" i="1"/>
  <c r="O370" i="1"/>
  <c r="P370" i="1"/>
  <c r="Q370" i="1"/>
  <c r="R370" i="1"/>
  <c r="S370" i="1"/>
  <c r="M371" i="1"/>
  <c r="N371" i="1"/>
  <c r="O371" i="1"/>
  <c r="P371" i="1"/>
  <c r="Q371" i="1"/>
  <c r="R371" i="1"/>
  <c r="S371" i="1"/>
  <c r="M372" i="1"/>
  <c r="N372" i="1"/>
  <c r="O372" i="1"/>
  <c r="P372" i="1"/>
  <c r="Q372" i="1"/>
  <c r="R372" i="1"/>
  <c r="S372" i="1"/>
  <c r="M373" i="1"/>
  <c r="N373" i="1"/>
  <c r="O373" i="1"/>
  <c r="P373" i="1"/>
  <c r="Q373" i="1"/>
  <c r="R373" i="1"/>
  <c r="S373" i="1"/>
  <c r="M374" i="1"/>
  <c r="N374" i="1"/>
  <c r="O374" i="1"/>
  <c r="P374" i="1"/>
  <c r="Q374" i="1"/>
  <c r="R374" i="1"/>
  <c r="S374" i="1"/>
  <c r="M375" i="1"/>
  <c r="N375" i="1"/>
  <c r="O375" i="1"/>
  <c r="P375" i="1"/>
  <c r="Q375" i="1"/>
  <c r="R375" i="1"/>
  <c r="S375" i="1"/>
  <c r="M376" i="1"/>
  <c r="N376" i="1"/>
  <c r="O376" i="1"/>
  <c r="P376" i="1"/>
  <c r="Q376" i="1"/>
  <c r="R376" i="1"/>
  <c r="S376" i="1"/>
  <c r="M377" i="1"/>
  <c r="N377" i="1"/>
  <c r="O377" i="1"/>
  <c r="P377" i="1"/>
  <c r="Q377" i="1"/>
  <c r="R377" i="1"/>
  <c r="S377" i="1"/>
  <c r="M378" i="1"/>
  <c r="N378" i="1"/>
  <c r="O378" i="1"/>
  <c r="P378" i="1"/>
  <c r="Q378" i="1"/>
  <c r="R378" i="1"/>
  <c r="S378" i="1"/>
  <c r="M379" i="1"/>
  <c r="N379" i="1"/>
  <c r="O379" i="1"/>
  <c r="P379" i="1"/>
  <c r="Q379" i="1"/>
  <c r="R379" i="1"/>
  <c r="S379" i="1"/>
  <c r="M380" i="1"/>
  <c r="N380" i="1"/>
  <c r="O380" i="1"/>
  <c r="P380" i="1"/>
  <c r="Q380" i="1"/>
  <c r="R380" i="1"/>
  <c r="S380" i="1"/>
  <c r="M381" i="1"/>
  <c r="N381" i="1"/>
  <c r="O381" i="1"/>
  <c r="P381" i="1"/>
  <c r="Q381" i="1"/>
  <c r="R381" i="1"/>
  <c r="S381" i="1"/>
  <c r="M382" i="1"/>
  <c r="N382" i="1"/>
  <c r="O382" i="1"/>
  <c r="P382" i="1"/>
  <c r="Q382" i="1"/>
  <c r="R382" i="1"/>
  <c r="S382" i="1"/>
  <c r="M383" i="1"/>
  <c r="N383" i="1"/>
  <c r="O383" i="1"/>
  <c r="P383" i="1"/>
  <c r="Q383" i="1"/>
  <c r="R383" i="1"/>
  <c r="S383" i="1"/>
  <c r="M384" i="1"/>
  <c r="N384" i="1"/>
  <c r="O384" i="1"/>
  <c r="P384" i="1"/>
  <c r="Q384" i="1"/>
  <c r="R384" i="1"/>
  <c r="S384" i="1"/>
  <c r="M385" i="1"/>
  <c r="N385" i="1"/>
  <c r="O385" i="1"/>
  <c r="P385" i="1"/>
  <c r="Q385" i="1"/>
  <c r="R385" i="1"/>
  <c r="S385" i="1"/>
  <c r="M386" i="1"/>
  <c r="N386" i="1"/>
  <c r="O386" i="1"/>
  <c r="P386" i="1"/>
  <c r="Q386" i="1"/>
  <c r="R386" i="1"/>
  <c r="S386" i="1"/>
  <c r="M387" i="1"/>
  <c r="N387" i="1"/>
  <c r="O387" i="1"/>
  <c r="P387" i="1"/>
  <c r="Q387" i="1"/>
  <c r="R387" i="1"/>
  <c r="S387" i="1"/>
  <c r="M388" i="1"/>
  <c r="N388" i="1"/>
  <c r="O388" i="1"/>
  <c r="P388" i="1"/>
  <c r="Q388" i="1"/>
  <c r="R388" i="1"/>
  <c r="S388" i="1"/>
  <c r="M389" i="1"/>
  <c r="N389" i="1"/>
  <c r="O389" i="1"/>
  <c r="P389" i="1"/>
  <c r="Q389" i="1"/>
  <c r="R389" i="1"/>
  <c r="S389" i="1"/>
  <c r="M390" i="1"/>
  <c r="N390" i="1"/>
  <c r="O390" i="1"/>
  <c r="P390" i="1"/>
  <c r="Q390" i="1"/>
  <c r="R390" i="1"/>
  <c r="S390" i="1"/>
  <c r="M391" i="1"/>
  <c r="N391" i="1"/>
  <c r="O391" i="1"/>
  <c r="P391" i="1"/>
  <c r="Q391" i="1"/>
  <c r="R391" i="1"/>
  <c r="S391" i="1"/>
  <c r="M392" i="1"/>
  <c r="N392" i="1"/>
  <c r="O392" i="1"/>
  <c r="P392" i="1"/>
  <c r="Q392" i="1"/>
  <c r="R392" i="1"/>
  <c r="S392" i="1"/>
  <c r="M393" i="1"/>
  <c r="N393" i="1"/>
  <c r="O393" i="1"/>
  <c r="P393" i="1"/>
  <c r="Q393" i="1"/>
  <c r="R393" i="1"/>
  <c r="S393" i="1"/>
  <c r="M394" i="1"/>
  <c r="N394" i="1"/>
  <c r="O394" i="1"/>
  <c r="P394" i="1"/>
  <c r="Q394" i="1"/>
  <c r="R394" i="1"/>
  <c r="S394" i="1"/>
  <c r="M395" i="1"/>
  <c r="N395" i="1"/>
  <c r="O395" i="1"/>
  <c r="P395" i="1"/>
  <c r="Q395" i="1"/>
  <c r="R395" i="1"/>
  <c r="S395" i="1"/>
  <c r="M396" i="1"/>
  <c r="N396" i="1"/>
  <c r="O396" i="1"/>
  <c r="P396" i="1"/>
  <c r="Q396" i="1"/>
  <c r="R396" i="1"/>
  <c r="S396" i="1"/>
  <c r="M397" i="1"/>
  <c r="N397" i="1"/>
  <c r="O397" i="1"/>
  <c r="P397" i="1"/>
  <c r="Q397" i="1"/>
  <c r="R397" i="1"/>
  <c r="S397" i="1"/>
  <c r="M398" i="1"/>
  <c r="N398" i="1"/>
  <c r="O398" i="1"/>
  <c r="P398" i="1"/>
  <c r="Q398" i="1"/>
  <c r="R398" i="1"/>
  <c r="S398" i="1"/>
  <c r="M399" i="1"/>
  <c r="N399" i="1"/>
  <c r="O399" i="1"/>
  <c r="P399" i="1"/>
  <c r="Q399" i="1"/>
  <c r="R399" i="1"/>
  <c r="S399" i="1"/>
  <c r="M400" i="1"/>
  <c r="N400" i="1"/>
  <c r="O400" i="1"/>
  <c r="P400" i="1"/>
  <c r="Q400" i="1"/>
  <c r="R400" i="1"/>
  <c r="S400" i="1"/>
  <c r="M401" i="1"/>
  <c r="N401" i="1"/>
  <c r="O401" i="1"/>
  <c r="P401" i="1"/>
  <c r="Q401" i="1"/>
  <c r="R401" i="1"/>
  <c r="S401" i="1"/>
  <c r="M402" i="1"/>
  <c r="N402" i="1"/>
  <c r="O402" i="1"/>
  <c r="P402" i="1"/>
  <c r="Q402" i="1"/>
  <c r="R402" i="1"/>
  <c r="S402" i="1"/>
  <c r="M403" i="1"/>
  <c r="N403" i="1"/>
  <c r="O403" i="1"/>
  <c r="P403" i="1"/>
  <c r="Q403" i="1"/>
  <c r="R403" i="1"/>
  <c r="S403" i="1"/>
  <c r="M404" i="1"/>
  <c r="N404" i="1"/>
  <c r="O404" i="1"/>
  <c r="P404" i="1"/>
  <c r="Q404" i="1"/>
  <c r="R404" i="1"/>
  <c r="S404" i="1"/>
  <c r="M405" i="1"/>
  <c r="N405" i="1"/>
  <c r="O405" i="1"/>
  <c r="P405" i="1"/>
  <c r="Q405" i="1"/>
  <c r="R405" i="1"/>
  <c r="S405" i="1"/>
  <c r="M406" i="1"/>
  <c r="N406" i="1"/>
  <c r="O406" i="1"/>
  <c r="P406" i="1"/>
  <c r="Q406" i="1"/>
  <c r="R406" i="1"/>
  <c r="S406" i="1"/>
  <c r="M407" i="1"/>
  <c r="N407" i="1"/>
  <c r="O407" i="1"/>
  <c r="P407" i="1"/>
  <c r="Q407" i="1"/>
  <c r="R407" i="1"/>
  <c r="S407" i="1"/>
  <c r="M408" i="1"/>
  <c r="N408" i="1"/>
  <c r="O408" i="1"/>
  <c r="P408" i="1"/>
  <c r="Q408" i="1"/>
  <c r="R408" i="1"/>
  <c r="S408" i="1"/>
  <c r="M409" i="1"/>
  <c r="N409" i="1"/>
  <c r="O409" i="1"/>
  <c r="P409" i="1"/>
  <c r="Q409" i="1"/>
  <c r="R409" i="1"/>
  <c r="S409" i="1"/>
  <c r="M410" i="1"/>
  <c r="N410" i="1"/>
  <c r="O410" i="1"/>
  <c r="P410" i="1"/>
  <c r="Q410" i="1"/>
  <c r="R410" i="1"/>
  <c r="S410" i="1"/>
  <c r="M411" i="1"/>
  <c r="N411" i="1"/>
  <c r="O411" i="1"/>
  <c r="P411" i="1"/>
  <c r="Q411" i="1"/>
  <c r="R411" i="1"/>
  <c r="S411" i="1"/>
  <c r="M412" i="1"/>
  <c r="N412" i="1"/>
  <c r="O412" i="1"/>
  <c r="P412" i="1"/>
  <c r="Q412" i="1"/>
  <c r="R412" i="1"/>
  <c r="S412" i="1"/>
  <c r="M413" i="1"/>
  <c r="N413" i="1"/>
  <c r="O413" i="1"/>
  <c r="P413" i="1"/>
  <c r="Q413" i="1"/>
  <c r="R413" i="1"/>
  <c r="S413" i="1"/>
  <c r="M414" i="1"/>
  <c r="N414" i="1"/>
  <c r="O414" i="1"/>
  <c r="P414" i="1"/>
  <c r="Q414" i="1"/>
  <c r="R414" i="1"/>
  <c r="S414" i="1"/>
  <c r="M415" i="1"/>
  <c r="N415" i="1"/>
  <c r="O415" i="1"/>
  <c r="P415" i="1"/>
  <c r="Q415" i="1"/>
  <c r="R415" i="1"/>
  <c r="S415" i="1"/>
  <c r="M416" i="1"/>
  <c r="N416" i="1"/>
  <c r="O416" i="1"/>
  <c r="P416" i="1"/>
  <c r="Q416" i="1"/>
  <c r="R416" i="1"/>
  <c r="S416" i="1"/>
  <c r="M417" i="1"/>
  <c r="N417" i="1"/>
  <c r="O417" i="1"/>
  <c r="P417" i="1"/>
  <c r="Q417" i="1"/>
  <c r="R417" i="1"/>
  <c r="S417" i="1"/>
  <c r="M418" i="1"/>
  <c r="N418" i="1"/>
  <c r="O418" i="1"/>
  <c r="P418" i="1"/>
  <c r="Q418" i="1"/>
  <c r="R418" i="1"/>
  <c r="S418" i="1"/>
  <c r="M419" i="1"/>
  <c r="N419" i="1"/>
  <c r="O419" i="1"/>
  <c r="P419" i="1"/>
  <c r="Q419" i="1"/>
  <c r="R419" i="1"/>
  <c r="S419" i="1"/>
  <c r="M420" i="1"/>
  <c r="N420" i="1"/>
  <c r="O420" i="1"/>
  <c r="P420" i="1"/>
  <c r="Q420" i="1"/>
  <c r="R420" i="1"/>
  <c r="S420" i="1"/>
  <c r="M421" i="1"/>
  <c r="N421" i="1"/>
  <c r="O421" i="1"/>
  <c r="P421" i="1"/>
  <c r="Q421" i="1"/>
  <c r="R421" i="1"/>
  <c r="S421" i="1"/>
  <c r="M422" i="1"/>
  <c r="N422" i="1"/>
  <c r="O422" i="1"/>
  <c r="P422" i="1"/>
  <c r="Q422" i="1"/>
  <c r="R422" i="1"/>
  <c r="S422" i="1"/>
  <c r="M423" i="1"/>
  <c r="N423" i="1"/>
  <c r="O423" i="1"/>
  <c r="P423" i="1"/>
  <c r="Q423" i="1"/>
  <c r="R423" i="1"/>
  <c r="S423" i="1"/>
  <c r="M424" i="1"/>
  <c r="N424" i="1"/>
  <c r="O424" i="1"/>
  <c r="P424" i="1"/>
  <c r="Q424" i="1"/>
  <c r="R424" i="1"/>
  <c r="S424" i="1"/>
  <c r="M425" i="1"/>
  <c r="N425" i="1"/>
  <c r="O425" i="1"/>
  <c r="P425" i="1"/>
  <c r="Q425" i="1"/>
  <c r="R425" i="1"/>
  <c r="S425" i="1"/>
  <c r="M426" i="1"/>
  <c r="N426" i="1"/>
  <c r="O426" i="1"/>
  <c r="P426" i="1"/>
  <c r="Q426" i="1"/>
  <c r="R426" i="1"/>
  <c r="S426" i="1"/>
  <c r="M427" i="1"/>
  <c r="N427" i="1"/>
  <c r="O427" i="1"/>
  <c r="P427" i="1"/>
  <c r="Q427" i="1"/>
  <c r="R427" i="1"/>
  <c r="S427" i="1"/>
  <c r="M428" i="1"/>
  <c r="N428" i="1"/>
  <c r="O428" i="1"/>
  <c r="P428" i="1"/>
  <c r="Q428" i="1"/>
  <c r="R428" i="1"/>
  <c r="S428" i="1"/>
  <c r="M429" i="1"/>
  <c r="N429" i="1"/>
  <c r="O429" i="1"/>
  <c r="P429" i="1"/>
  <c r="Q429" i="1"/>
  <c r="R429" i="1"/>
  <c r="S429" i="1"/>
  <c r="M430" i="1"/>
  <c r="N430" i="1"/>
  <c r="O430" i="1"/>
  <c r="P430" i="1"/>
  <c r="Q430" i="1"/>
  <c r="R430" i="1"/>
  <c r="S430" i="1"/>
  <c r="M431" i="1"/>
  <c r="N431" i="1"/>
  <c r="O431" i="1"/>
  <c r="P431" i="1"/>
  <c r="Q431" i="1"/>
  <c r="R431" i="1"/>
  <c r="S431" i="1"/>
  <c r="M432" i="1"/>
  <c r="N432" i="1"/>
  <c r="O432" i="1"/>
  <c r="P432" i="1"/>
  <c r="Q432" i="1"/>
  <c r="R432" i="1"/>
  <c r="S432" i="1"/>
  <c r="M433" i="1"/>
  <c r="N433" i="1"/>
  <c r="O433" i="1"/>
  <c r="P433" i="1"/>
  <c r="Q433" i="1"/>
  <c r="R433" i="1"/>
  <c r="S433" i="1"/>
  <c r="M434" i="1"/>
  <c r="N434" i="1"/>
  <c r="O434" i="1"/>
  <c r="P434" i="1"/>
  <c r="Q434" i="1"/>
  <c r="R434" i="1"/>
  <c r="S434" i="1"/>
  <c r="M435" i="1"/>
  <c r="N435" i="1"/>
  <c r="O435" i="1"/>
  <c r="P435" i="1"/>
  <c r="Q435" i="1"/>
  <c r="R435" i="1"/>
  <c r="S435" i="1"/>
  <c r="M436" i="1"/>
  <c r="N436" i="1"/>
  <c r="O436" i="1"/>
  <c r="P436" i="1"/>
  <c r="Q436" i="1"/>
  <c r="R436" i="1"/>
  <c r="S436" i="1"/>
  <c r="M437" i="1"/>
  <c r="N437" i="1"/>
  <c r="O437" i="1"/>
  <c r="P437" i="1"/>
  <c r="Q437" i="1"/>
  <c r="R437" i="1"/>
  <c r="S437" i="1"/>
  <c r="M438" i="1"/>
  <c r="N438" i="1"/>
  <c r="O438" i="1"/>
  <c r="P438" i="1"/>
  <c r="Q438" i="1"/>
  <c r="R438" i="1"/>
  <c r="S438" i="1"/>
  <c r="M439" i="1"/>
  <c r="N439" i="1"/>
  <c r="O439" i="1"/>
  <c r="P439" i="1"/>
  <c r="Q439" i="1"/>
  <c r="R439" i="1"/>
  <c r="S439" i="1"/>
  <c r="M440" i="1"/>
  <c r="N440" i="1"/>
  <c r="O440" i="1"/>
  <c r="P440" i="1"/>
  <c r="Q440" i="1"/>
  <c r="R440" i="1"/>
  <c r="S440" i="1"/>
  <c r="M441" i="1"/>
  <c r="N441" i="1"/>
  <c r="O441" i="1"/>
  <c r="P441" i="1"/>
  <c r="Q441" i="1"/>
  <c r="R441" i="1"/>
  <c r="S441" i="1"/>
  <c r="M442" i="1"/>
  <c r="N442" i="1"/>
  <c r="O442" i="1"/>
  <c r="P442" i="1"/>
  <c r="Q442" i="1"/>
  <c r="R442" i="1"/>
  <c r="S442" i="1"/>
  <c r="M443" i="1"/>
  <c r="N443" i="1"/>
  <c r="O443" i="1"/>
  <c r="P443" i="1"/>
  <c r="Q443" i="1"/>
  <c r="R443" i="1"/>
  <c r="S443" i="1"/>
  <c r="M444" i="1"/>
  <c r="N444" i="1"/>
  <c r="O444" i="1"/>
  <c r="P444" i="1"/>
  <c r="Q444" i="1"/>
  <c r="R444" i="1"/>
  <c r="S444" i="1"/>
  <c r="M445" i="1"/>
  <c r="N445" i="1"/>
  <c r="O445" i="1"/>
  <c r="P445" i="1"/>
  <c r="Q445" i="1"/>
  <c r="R445" i="1"/>
  <c r="S445" i="1"/>
  <c r="M446" i="1"/>
  <c r="N446" i="1"/>
  <c r="O446" i="1"/>
  <c r="P446" i="1"/>
  <c r="Q446" i="1"/>
  <c r="R446" i="1"/>
  <c r="S446" i="1"/>
  <c r="M447" i="1"/>
  <c r="N447" i="1"/>
  <c r="O447" i="1"/>
  <c r="P447" i="1"/>
  <c r="Q447" i="1"/>
  <c r="R447" i="1"/>
  <c r="S447" i="1"/>
  <c r="M448" i="1"/>
  <c r="N448" i="1"/>
  <c r="O448" i="1"/>
  <c r="P448" i="1"/>
  <c r="Q448" i="1"/>
  <c r="R448" i="1"/>
  <c r="S448" i="1"/>
  <c r="M449" i="1"/>
  <c r="N449" i="1"/>
  <c r="O449" i="1"/>
  <c r="P449" i="1"/>
  <c r="Q449" i="1"/>
  <c r="R449" i="1"/>
  <c r="S449" i="1"/>
  <c r="M450" i="1"/>
  <c r="N450" i="1"/>
  <c r="O450" i="1"/>
  <c r="P450" i="1"/>
  <c r="Q450" i="1"/>
  <c r="R450" i="1"/>
  <c r="S450" i="1"/>
  <c r="M451" i="1"/>
  <c r="N451" i="1"/>
  <c r="O451" i="1"/>
  <c r="P451" i="1"/>
  <c r="Q451" i="1"/>
  <c r="R451" i="1"/>
  <c r="S451" i="1"/>
  <c r="M452" i="1"/>
  <c r="N452" i="1"/>
  <c r="O452" i="1"/>
  <c r="P452" i="1"/>
  <c r="Q452" i="1"/>
  <c r="R452" i="1"/>
  <c r="S452" i="1"/>
  <c r="M453" i="1"/>
  <c r="N453" i="1"/>
  <c r="O453" i="1"/>
  <c r="P453" i="1"/>
  <c r="Q453" i="1"/>
  <c r="R453" i="1"/>
  <c r="S453" i="1"/>
  <c r="M454" i="1"/>
  <c r="N454" i="1"/>
  <c r="O454" i="1"/>
  <c r="P454" i="1"/>
  <c r="Q454" i="1"/>
  <c r="R454" i="1"/>
  <c r="S454" i="1"/>
  <c r="M455" i="1"/>
  <c r="N455" i="1"/>
  <c r="O455" i="1"/>
  <c r="P455" i="1"/>
  <c r="Q455" i="1"/>
  <c r="R455" i="1"/>
  <c r="S455" i="1"/>
  <c r="M456" i="1"/>
  <c r="N456" i="1"/>
  <c r="O456" i="1"/>
  <c r="P456" i="1"/>
  <c r="Q456" i="1"/>
  <c r="R456" i="1"/>
  <c r="S456" i="1"/>
  <c r="M457" i="1"/>
  <c r="N457" i="1"/>
  <c r="O457" i="1"/>
  <c r="P457" i="1"/>
  <c r="Q457" i="1"/>
  <c r="R457" i="1"/>
  <c r="S457" i="1"/>
  <c r="M458" i="1"/>
  <c r="N458" i="1"/>
  <c r="O458" i="1"/>
  <c r="P458" i="1"/>
  <c r="Q458" i="1"/>
  <c r="R458" i="1"/>
  <c r="S458" i="1"/>
  <c r="M459" i="1"/>
  <c r="N459" i="1"/>
  <c r="O459" i="1"/>
  <c r="P459" i="1"/>
  <c r="Q459" i="1"/>
  <c r="R459" i="1"/>
  <c r="S459" i="1"/>
  <c r="M460" i="1"/>
  <c r="N460" i="1"/>
  <c r="O460" i="1"/>
  <c r="P460" i="1"/>
  <c r="Q460" i="1"/>
  <c r="R460" i="1"/>
  <c r="S460" i="1"/>
  <c r="M461" i="1"/>
  <c r="N461" i="1"/>
  <c r="O461" i="1"/>
  <c r="P461" i="1"/>
  <c r="Q461" i="1"/>
  <c r="R461" i="1"/>
  <c r="S461" i="1"/>
  <c r="M462" i="1"/>
  <c r="N462" i="1"/>
  <c r="O462" i="1"/>
  <c r="P462" i="1"/>
  <c r="Q462" i="1"/>
  <c r="R462" i="1"/>
  <c r="S462" i="1"/>
  <c r="M463" i="1"/>
  <c r="N463" i="1"/>
  <c r="O463" i="1"/>
  <c r="P463" i="1"/>
  <c r="Q463" i="1"/>
  <c r="R463" i="1"/>
  <c r="S463" i="1"/>
  <c r="M464" i="1"/>
  <c r="N464" i="1"/>
  <c r="O464" i="1"/>
  <c r="P464" i="1"/>
  <c r="Q464" i="1"/>
  <c r="R464" i="1"/>
  <c r="S464" i="1"/>
  <c r="M465" i="1"/>
  <c r="N465" i="1"/>
  <c r="O465" i="1"/>
  <c r="P465" i="1"/>
  <c r="Q465" i="1"/>
  <c r="R465" i="1"/>
  <c r="S465" i="1"/>
  <c r="M466" i="1"/>
  <c r="N466" i="1"/>
  <c r="O466" i="1"/>
  <c r="P466" i="1"/>
  <c r="Q466" i="1"/>
  <c r="R466" i="1"/>
  <c r="S466" i="1"/>
  <c r="M467" i="1"/>
  <c r="N467" i="1"/>
  <c r="O467" i="1"/>
  <c r="P467" i="1"/>
  <c r="Q467" i="1"/>
  <c r="R467" i="1"/>
  <c r="S467" i="1"/>
  <c r="M468" i="1"/>
  <c r="N468" i="1"/>
  <c r="O468" i="1"/>
  <c r="P468" i="1"/>
  <c r="Q468" i="1"/>
  <c r="R468" i="1"/>
  <c r="S468" i="1"/>
  <c r="M469" i="1"/>
  <c r="N469" i="1"/>
  <c r="O469" i="1"/>
  <c r="P469" i="1"/>
  <c r="Q469" i="1"/>
  <c r="R469" i="1"/>
  <c r="S469" i="1"/>
  <c r="M470" i="1"/>
  <c r="N470" i="1"/>
  <c r="O470" i="1"/>
  <c r="P470" i="1"/>
  <c r="Q470" i="1"/>
  <c r="R470" i="1"/>
  <c r="S470" i="1"/>
  <c r="M471" i="1"/>
  <c r="N471" i="1"/>
  <c r="O471" i="1"/>
  <c r="P471" i="1"/>
  <c r="Q471" i="1"/>
  <c r="R471" i="1"/>
  <c r="S471" i="1"/>
  <c r="M472" i="1"/>
  <c r="N472" i="1"/>
  <c r="O472" i="1"/>
  <c r="P472" i="1"/>
  <c r="Q472" i="1"/>
  <c r="R472" i="1"/>
  <c r="S472" i="1"/>
  <c r="M473" i="1"/>
  <c r="N473" i="1"/>
  <c r="O473" i="1"/>
  <c r="P473" i="1"/>
  <c r="Q473" i="1"/>
  <c r="R473" i="1"/>
  <c r="S473" i="1"/>
  <c r="M474" i="1"/>
  <c r="N474" i="1"/>
  <c r="O474" i="1"/>
  <c r="P474" i="1"/>
  <c r="Q474" i="1"/>
  <c r="R474" i="1"/>
  <c r="S474" i="1"/>
  <c r="M475" i="1"/>
  <c r="N475" i="1"/>
  <c r="O475" i="1"/>
  <c r="P475" i="1"/>
  <c r="Q475" i="1"/>
  <c r="R475" i="1"/>
  <c r="S475" i="1"/>
  <c r="M476" i="1"/>
  <c r="N476" i="1"/>
  <c r="O476" i="1"/>
  <c r="P476" i="1"/>
  <c r="Q476" i="1"/>
  <c r="R476" i="1"/>
  <c r="S476" i="1"/>
  <c r="M477" i="1"/>
  <c r="N477" i="1"/>
  <c r="O477" i="1"/>
  <c r="P477" i="1"/>
  <c r="Q477" i="1"/>
  <c r="R477" i="1"/>
  <c r="S477" i="1"/>
  <c r="M478" i="1"/>
  <c r="N478" i="1"/>
  <c r="O478" i="1"/>
  <c r="P478" i="1"/>
  <c r="Q478" i="1"/>
  <c r="R478" i="1"/>
  <c r="S478" i="1"/>
  <c r="M479" i="1"/>
  <c r="N479" i="1"/>
  <c r="O479" i="1"/>
  <c r="P479" i="1"/>
  <c r="Q479" i="1"/>
  <c r="R479" i="1"/>
  <c r="S479" i="1"/>
  <c r="M480" i="1"/>
  <c r="N480" i="1"/>
  <c r="O480" i="1"/>
  <c r="P480" i="1"/>
  <c r="Q480" i="1"/>
  <c r="R480" i="1"/>
  <c r="S480" i="1"/>
  <c r="M481" i="1"/>
  <c r="N481" i="1"/>
  <c r="O481" i="1"/>
  <c r="P481" i="1"/>
  <c r="Q481" i="1"/>
  <c r="R481" i="1"/>
  <c r="S481" i="1"/>
  <c r="M482" i="1"/>
  <c r="N482" i="1"/>
  <c r="O482" i="1"/>
  <c r="P482" i="1"/>
  <c r="Q482" i="1"/>
  <c r="R482" i="1"/>
  <c r="S482" i="1"/>
  <c r="M483" i="1"/>
  <c r="N483" i="1"/>
  <c r="O483" i="1"/>
  <c r="P483" i="1"/>
  <c r="Q483" i="1"/>
  <c r="R483" i="1"/>
  <c r="S483" i="1"/>
  <c r="M484" i="1"/>
  <c r="N484" i="1"/>
  <c r="O484" i="1"/>
  <c r="P484" i="1"/>
  <c r="Q484" i="1"/>
  <c r="R484" i="1"/>
  <c r="S484" i="1"/>
  <c r="M485" i="1"/>
  <c r="N485" i="1"/>
  <c r="O485" i="1"/>
  <c r="P485" i="1"/>
  <c r="Q485" i="1"/>
  <c r="R485" i="1"/>
  <c r="S485" i="1"/>
  <c r="M486" i="1"/>
  <c r="N486" i="1"/>
  <c r="O486" i="1"/>
  <c r="P486" i="1"/>
  <c r="Q486" i="1"/>
  <c r="R486" i="1"/>
  <c r="S486" i="1"/>
  <c r="M487" i="1"/>
  <c r="N487" i="1"/>
  <c r="O487" i="1"/>
  <c r="P487" i="1"/>
  <c r="Q487" i="1"/>
  <c r="R487" i="1"/>
  <c r="S487" i="1"/>
  <c r="M488" i="1"/>
  <c r="N488" i="1"/>
  <c r="O488" i="1"/>
  <c r="P488" i="1"/>
  <c r="Q488" i="1"/>
  <c r="R488" i="1"/>
  <c r="S488" i="1"/>
  <c r="M489" i="1"/>
  <c r="N489" i="1"/>
  <c r="O489" i="1"/>
  <c r="P489" i="1"/>
  <c r="Q489" i="1"/>
  <c r="R489" i="1"/>
  <c r="S489" i="1"/>
  <c r="M490" i="1"/>
  <c r="N490" i="1"/>
  <c r="O490" i="1"/>
  <c r="P490" i="1"/>
  <c r="Q490" i="1"/>
  <c r="R490" i="1"/>
  <c r="S490" i="1"/>
  <c r="M491" i="1"/>
  <c r="N491" i="1"/>
  <c r="O491" i="1"/>
  <c r="P491" i="1"/>
  <c r="Q491" i="1"/>
  <c r="R491" i="1"/>
  <c r="S491" i="1"/>
  <c r="M492" i="1"/>
  <c r="N492" i="1"/>
  <c r="O492" i="1"/>
  <c r="P492" i="1"/>
  <c r="Q492" i="1"/>
  <c r="R492" i="1"/>
  <c r="S492" i="1"/>
  <c r="M493" i="1"/>
  <c r="N493" i="1"/>
  <c r="O493" i="1"/>
  <c r="P493" i="1"/>
  <c r="Q493" i="1"/>
  <c r="R493" i="1"/>
  <c r="S493" i="1"/>
  <c r="M494" i="1"/>
  <c r="N494" i="1"/>
  <c r="O494" i="1"/>
  <c r="P494" i="1"/>
  <c r="Q494" i="1"/>
  <c r="R494" i="1"/>
  <c r="S494" i="1"/>
  <c r="M495" i="1"/>
  <c r="N495" i="1"/>
  <c r="O495" i="1"/>
  <c r="P495" i="1"/>
  <c r="Q495" i="1"/>
  <c r="R495" i="1"/>
  <c r="S495" i="1"/>
  <c r="M496" i="1"/>
  <c r="N496" i="1"/>
  <c r="O496" i="1"/>
  <c r="P496" i="1"/>
  <c r="Q496" i="1"/>
  <c r="R496" i="1"/>
  <c r="S496" i="1"/>
  <c r="M497" i="1"/>
  <c r="N497" i="1"/>
  <c r="O497" i="1"/>
  <c r="P497" i="1"/>
  <c r="Q497" i="1"/>
  <c r="R497" i="1"/>
  <c r="S497" i="1"/>
  <c r="M498" i="1"/>
  <c r="N498" i="1"/>
  <c r="O498" i="1"/>
  <c r="P498" i="1"/>
  <c r="Q498" i="1"/>
  <c r="R498" i="1"/>
  <c r="S498" i="1"/>
  <c r="M499" i="1"/>
  <c r="N499" i="1"/>
  <c r="O499" i="1"/>
  <c r="P499" i="1"/>
  <c r="Q499" i="1"/>
  <c r="R499" i="1"/>
  <c r="S499" i="1"/>
  <c r="M500" i="1"/>
  <c r="N500" i="1"/>
  <c r="O500" i="1"/>
  <c r="P500" i="1"/>
  <c r="Q500" i="1"/>
  <c r="R500" i="1"/>
  <c r="S500" i="1"/>
  <c r="M501" i="1"/>
  <c r="N501" i="1"/>
  <c r="O501" i="1"/>
  <c r="P501" i="1"/>
  <c r="Q501" i="1"/>
  <c r="R501" i="1"/>
  <c r="S501" i="1"/>
  <c r="M502" i="1"/>
  <c r="N502" i="1"/>
  <c r="O502" i="1"/>
  <c r="P502" i="1"/>
  <c r="Q502" i="1"/>
  <c r="R502" i="1"/>
  <c r="S502" i="1"/>
  <c r="M503" i="1"/>
  <c r="N503" i="1"/>
  <c r="O503" i="1"/>
  <c r="P503" i="1"/>
  <c r="Q503" i="1"/>
  <c r="R503" i="1"/>
  <c r="S503" i="1"/>
  <c r="M504" i="1"/>
  <c r="N504" i="1"/>
  <c r="O504" i="1"/>
  <c r="P504" i="1"/>
  <c r="Q504" i="1"/>
  <c r="R504" i="1"/>
  <c r="S504" i="1"/>
  <c r="M505" i="1"/>
  <c r="N505" i="1"/>
  <c r="O505" i="1"/>
  <c r="P505" i="1"/>
  <c r="Q505" i="1"/>
  <c r="R505" i="1"/>
  <c r="S505" i="1"/>
  <c r="M506" i="1"/>
  <c r="N506" i="1"/>
  <c r="O506" i="1"/>
  <c r="P506" i="1"/>
  <c r="Q506" i="1"/>
  <c r="R506" i="1"/>
  <c r="S506" i="1"/>
  <c r="M507" i="1"/>
  <c r="N507" i="1"/>
  <c r="O507" i="1"/>
  <c r="P507" i="1"/>
  <c r="Q507" i="1"/>
  <c r="R507" i="1"/>
  <c r="S507" i="1"/>
  <c r="M508" i="1"/>
  <c r="N508" i="1"/>
  <c r="O508" i="1"/>
  <c r="P508" i="1"/>
  <c r="Q508" i="1"/>
  <c r="R508" i="1"/>
  <c r="S508" i="1"/>
  <c r="M509" i="1"/>
  <c r="N509" i="1"/>
  <c r="O509" i="1"/>
  <c r="P509" i="1"/>
  <c r="Q509" i="1"/>
  <c r="R509" i="1"/>
  <c r="S509" i="1"/>
  <c r="M510" i="1"/>
  <c r="N510" i="1"/>
  <c r="O510" i="1"/>
  <c r="P510" i="1"/>
  <c r="Q510" i="1"/>
  <c r="R510" i="1"/>
  <c r="S510" i="1"/>
  <c r="M511" i="1"/>
  <c r="N511" i="1"/>
  <c r="O511" i="1"/>
  <c r="P511" i="1"/>
  <c r="Q511" i="1"/>
  <c r="R511" i="1"/>
  <c r="S511" i="1"/>
  <c r="M512" i="1"/>
  <c r="N512" i="1"/>
  <c r="O512" i="1"/>
  <c r="P512" i="1"/>
  <c r="Q512" i="1"/>
  <c r="R512" i="1"/>
  <c r="S512" i="1"/>
  <c r="M513" i="1"/>
  <c r="N513" i="1"/>
  <c r="O513" i="1"/>
  <c r="P513" i="1"/>
  <c r="Q513" i="1"/>
  <c r="R513" i="1"/>
  <c r="S513" i="1"/>
  <c r="M514" i="1"/>
  <c r="N514" i="1"/>
  <c r="O514" i="1"/>
  <c r="P514" i="1"/>
  <c r="Q514" i="1"/>
  <c r="R514" i="1"/>
  <c r="S514" i="1"/>
  <c r="M515" i="1"/>
  <c r="N515" i="1"/>
  <c r="O515" i="1"/>
  <c r="P515" i="1"/>
  <c r="Q515" i="1"/>
  <c r="R515" i="1"/>
  <c r="S515" i="1"/>
  <c r="M516" i="1"/>
  <c r="N516" i="1"/>
  <c r="O516" i="1"/>
  <c r="P516" i="1"/>
  <c r="Q516" i="1"/>
  <c r="R516" i="1"/>
  <c r="S516" i="1"/>
  <c r="M517" i="1"/>
  <c r="N517" i="1"/>
  <c r="O517" i="1"/>
  <c r="P517" i="1"/>
  <c r="Q517" i="1"/>
  <c r="R517" i="1"/>
  <c r="S517" i="1"/>
  <c r="M518" i="1"/>
  <c r="N518" i="1"/>
  <c r="O518" i="1"/>
  <c r="P518" i="1"/>
  <c r="Q518" i="1"/>
  <c r="R518" i="1"/>
  <c r="S518" i="1"/>
  <c r="M519" i="1"/>
  <c r="N519" i="1"/>
  <c r="O519" i="1"/>
  <c r="P519" i="1"/>
  <c r="Q519" i="1"/>
  <c r="R519" i="1"/>
  <c r="S519" i="1"/>
  <c r="M520" i="1"/>
  <c r="N520" i="1"/>
  <c r="O520" i="1"/>
  <c r="P520" i="1"/>
  <c r="Q520" i="1"/>
  <c r="R520" i="1"/>
  <c r="S520" i="1"/>
  <c r="M521" i="1"/>
  <c r="N521" i="1"/>
  <c r="O521" i="1"/>
  <c r="P521" i="1"/>
  <c r="Q521" i="1"/>
  <c r="R521" i="1"/>
  <c r="S521" i="1"/>
  <c r="M522" i="1"/>
  <c r="N522" i="1"/>
  <c r="O522" i="1"/>
  <c r="P522" i="1"/>
  <c r="Q522" i="1"/>
  <c r="R522" i="1"/>
  <c r="S522" i="1"/>
  <c r="M523" i="1"/>
  <c r="N523" i="1"/>
  <c r="O523" i="1"/>
  <c r="P523" i="1"/>
  <c r="Q523" i="1"/>
  <c r="R523" i="1"/>
  <c r="S523" i="1"/>
  <c r="M524" i="1"/>
  <c r="N524" i="1"/>
  <c r="O524" i="1"/>
  <c r="P524" i="1"/>
  <c r="Q524" i="1"/>
  <c r="R524" i="1"/>
  <c r="S524" i="1"/>
  <c r="M525" i="1"/>
  <c r="N525" i="1"/>
  <c r="O525" i="1"/>
  <c r="P525" i="1"/>
  <c r="Q525" i="1"/>
  <c r="R525" i="1"/>
  <c r="S525" i="1"/>
  <c r="M526" i="1"/>
  <c r="N526" i="1"/>
  <c r="O526" i="1"/>
  <c r="P526" i="1"/>
  <c r="Q526" i="1"/>
  <c r="R526" i="1"/>
  <c r="S526" i="1"/>
  <c r="M527" i="1"/>
  <c r="N527" i="1"/>
  <c r="O527" i="1"/>
  <c r="P527" i="1"/>
  <c r="Q527" i="1"/>
  <c r="R527" i="1"/>
  <c r="S527" i="1"/>
  <c r="M528" i="1"/>
  <c r="N528" i="1"/>
  <c r="O528" i="1"/>
  <c r="P528" i="1"/>
  <c r="Q528" i="1"/>
  <c r="R528" i="1"/>
  <c r="S528" i="1"/>
  <c r="M529" i="1"/>
  <c r="N529" i="1"/>
  <c r="O529" i="1"/>
  <c r="P529" i="1"/>
  <c r="Q529" i="1"/>
  <c r="R529" i="1"/>
  <c r="S529" i="1"/>
  <c r="M530" i="1"/>
  <c r="N530" i="1"/>
  <c r="O530" i="1"/>
  <c r="P530" i="1"/>
  <c r="Q530" i="1"/>
  <c r="R530" i="1"/>
  <c r="S530" i="1"/>
  <c r="M531" i="1"/>
  <c r="N531" i="1"/>
  <c r="O531" i="1"/>
  <c r="P531" i="1"/>
  <c r="Q531" i="1"/>
  <c r="R531" i="1"/>
  <c r="S531" i="1"/>
  <c r="M532" i="1"/>
  <c r="N532" i="1"/>
  <c r="O532" i="1"/>
  <c r="P532" i="1"/>
  <c r="Q532" i="1"/>
  <c r="R532" i="1"/>
  <c r="S532" i="1"/>
  <c r="M533" i="1"/>
  <c r="N533" i="1"/>
  <c r="O533" i="1"/>
  <c r="P533" i="1"/>
  <c r="Q533" i="1"/>
  <c r="R533" i="1"/>
  <c r="S533" i="1"/>
  <c r="M534" i="1"/>
  <c r="N534" i="1"/>
  <c r="O534" i="1"/>
  <c r="P534" i="1"/>
  <c r="Q534" i="1"/>
  <c r="R534" i="1"/>
  <c r="S534" i="1"/>
  <c r="M535" i="1"/>
  <c r="N535" i="1"/>
  <c r="O535" i="1"/>
  <c r="P535" i="1"/>
  <c r="Q535" i="1"/>
  <c r="R535" i="1"/>
  <c r="S535" i="1"/>
  <c r="M536" i="1"/>
  <c r="N536" i="1"/>
  <c r="O536" i="1"/>
  <c r="P536" i="1"/>
  <c r="Q536" i="1"/>
  <c r="R536" i="1"/>
  <c r="S536" i="1"/>
  <c r="M537" i="1"/>
  <c r="N537" i="1"/>
  <c r="O537" i="1"/>
  <c r="P537" i="1"/>
  <c r="Q537" i="1"/>
  <c r="R537" i="1"/>
  <c r="S537" i="1"/>
  <c r="M538" i="1"/>
  <c r="N538" i="1"/>
  <c r="O538" i="1"/>
  <c r="P538" i="1"/>
  <c r="Q538" i="1"/>
  <c r="R538" i="1"/>
  <c r="S538" i="1"/>
  <c r="M539" i="1"/>
  <c r="N539" i="1"/>
  <c r="O539" i="1"/>
  <c r="P539" i="1"/>
  <c r="Q539" i="1"/>
  <c r="R539" i="1"/>
  <c r="S539" i="1"/>
  <c r="M540" i="1"/>
  <c r="N540" i="1"/>
  <c r="O540" i="1"/>
  <c r="P540" i="1"/>
  <c r="Q540" i="1"/>
  <c r="R540" i="1"/>
  <c r="S540" i="1"/>
  <c r="M541" i="1"/>
  <c r="N541" i="1"/>
  <c r="O541" i="1"/>
  <c r="P541" i="1"/>
  <c r="Q541" i="1"/>
  <c r="R541" i="1"/>
  <c r="S541" i="1"/>
  <c r="M542" i="1"/>
  <c r="N542" i="1"/>
  <c r="O542" i="1"/>
  <c r="P542" i="1"/>
  <c r="Q542" i="1"/>
  <c r="R542" i="1"/>
  <c r="S542" i="1"/>
  <c r="M543" i="1"/>
  <c r="N543" i="1"/>
  <c r="O543" i="1"/>
  <c r="P543" i="1"/>
  <c r="Q543" i="1"/>
  <c r="R543" i="1"/>
  <c r="S543" i="1"/>
  <c r="M544" i="1"/>
  <c r="N544" i="1"/>
  <c r="O544" i="1"/>
  <c r="P544" i="1"/>
  <c r="Q544" i="1"/>
  <c r="R544" i="1"/>
  <c r="S544" i="1"/>
  <c r="M545" i="1"/>
  <c r="N545" i="1"/>
  <c r="O545" i="1"/>
  <c r="P545" i="1"/>
  <c r="Q545" i="1"/>
  <c r="R545" i="1"/>
  <c r="S545" i="1"/>
  <c r="M546" i="1"/>
  <c r="N546" i="1"/>
  <c r="O546" i="1"/>
  <c r="P546" i="1"/>
  <c r="Q546" i="1"/>
  <c r="R546" i="1"/>
  <c r="S546" i="1"/>
  <c r="M547" i="1"/>
  <c r="N547" i="1"/>
  <c r="O547" i="1"/>
  <c r="P547" i="1"/>
  <c r="Q547" i="1"/>
  <c r="R547" i="1"/>
  <c r="S547" i="1"/>
  <c r="M548" i="1"/>
  <c r="N548" i="1"/>
  <c r="O548" i="1"/>
  <c r="P548" i="1"/>
  <c r="Q548" i="1"/>
  <c r="R548" i="1"/>
  <c r="S548" i="1"/>
  <c r="M549" i="1"/>
  <c r="N549" i="1"/>
  <c r="O549" i="1"/>
  <c r="P549" i="1"/>
  <c r="Q549" i="1"/>
  <c r="R549" i="1"/>
  <c r="S549" i="1"/>
  <c r="M550" i="1"/>
  <c r="N550" i="1"/>
  <c r="O550" i="1"/>
  <c r="P550" i="1"/>
  <c r="Q550" i="1"/>
  <c r="R550" i="1"/>
  <c r="S550" i="1"/>
  <c r="M551" i="1"/>
  <c r="N551" i="1"/>
  <c r="O551" i="1"/>
  <c r="P551" i="1"/>
  <c r="Q551" i="1"/>
  <c r="R551" i="1"/>
  <c r="S551" i="1"/>
  <c r="M552" i="1"/>
  <c r="N552" i="1"/>
  <c r="O552" i="1"/>
  <c r="P552" i="1"/>
  <c r="Q552" i="1"/>
  <c r="R552" i="1"/>
  <c r="S552" i="1"/>
  <c r="M553" i="1"/>
  <c r="N553" i="1"/>
  <c r="O553" i="1"/>
  <c r="P553" i="1"/>
  <c r="Q553" i="1"/>
  <c r="R553" i="1"/>
  <c r="S553" i="1"/>
  <c r="M554" i="1"/>
  <c r="N554" i="1"/>
  <c r="O554" i="1"/>
  <c r="P554" i="1"/>
  <c r="Q554" i="1"/>
  <c r="R554" i="1"/>
  <c r="S554" i="1"/>
  <c r="M555" i="1"/>
  <c r="N555" i="1"/>
  <c r="O555" i="1"/>
  <c r="P555" i="1"/>
  <c r="Q555" i="1"/>
  <c r="R555" i="1"/>
  <c r="S555" i="1"/>
  <c r="M556" i="1"/>
  <c r="N556" i="1"/>
  <c r="O556" i="1"/>
  <c r="P556" i="1"/>
  <c r="Q556" i="1"/>
  <c r="R556" i="1"/>
  <c r="S556" i="1"/>
  <c r="M557" i="1"/>
  <c r="N557" i="1"/>
  <c r="O557" i="1"/>
  <c r="P557" i="1"/>
  <c r="Q557" i="1"/>
  <c r="R557" i="1"/>
  <c r="S557" i="1"/>
  <c r="M558" i="1"/>
  <c r="N558" i="1"/>
  <c r="O558" i="1"/>
  <c r="P558" i="1"/>
  <c r="Q558" i="1"/>
  <c r="R558" i="1"/>
  <c r="S558" i="1"/>
  <c r="M559" i="1"/>
  <c r="N559" i="1"/>
  <c r="O559" i="1"/>
  <c r="P559" i="1"/>
  <c r="Q559" i="1"/>
  <c r="R559" i="1"/>
  <c r="S559" i="1"/>
  <c r="M560" i="1"/>
  <c r="N560" i="1"/>
  <c r="O560" i="1"/>
  <c r="P560" i="1"/>
  <c r="Q560" i="1"/>
  <c r="R560" i="1"/>
  <c r="S560" i="1"/>
  <c r="M561" i="1"/>
  <c r="N561" i="1"/>
  <c r="O561" i="1"/>
  <c r="P561" i="1"/>
  <c r="Q561" i="1"/>
  <c r="R561" i="1"/>
  <c r="S561" i="1"/>
  <c r="M562" i="1"/>
  <c r="N562" i="1"/>
  <c r="O562" i="1"/>
  <c r="P562" i="1"/>
  <c r="Q562" i="1"/>
  <c r="R562" i="1"/>
  <c r="S562" i="1"/>
  <c r="M563" i="1"/>
  <c r="N563" i="1"/>
  <c r="O563" i="1"/>
  <c r="P563" i="1"/>
  <c r="Q563" i="1"/>
  <c r="R563" i="1"/>
  <c r="S563" i="1"/>
  <c r="M564" i="1"/>
  <c r="N564" i="1"/>
  <c r="O564" i="1"/>
  <c r="P564" i="1"/>
  <c r="Q564" i="1"/>
  <c r="R564" i="1"/>
  <c r="S564" i="1"/>
  <c r="M565" i="1"/>
  <c r="N565" i="1"/>
  <c r="O565" i="1"/>
  <c r="P565" i="1"/>
  <c r="Q565" i="1"/>
  <c r="R565" i="1"/>
  <c r="S565" i="1"/>
  <c r="M566" i="1"/>
  <c r="N566" i="1"/>
  <c r="O566" i="1"/>
  <c r="P566" i="1"/>
  <c r="Q566" i="1"/>
  <c r="R566" i="1"/>
  <c r="S566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4" i="1"/>
  <c r="N4" i="1"/>
  <c r="O4" i="1"/>
  <c r="P4" i="1"/>
  <c r="Q4" i="1"/>
  <c r="R4" i="1"/>
  <c r="AB127" i="1" s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W76" i="1" s="1"/>
  <c r="N7" i="1"/>
  <c r="O7" i="1"/>
  <c r="P7" i="1"/>
  <c r="Q7" i="1"/>
  <c r="AA275" i="1" s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N3" i="1"/>
  <c r="O3" i="1"/>
  <c r="Y19" i="1" s="1"/>
  <c r="P3" i="1"/>
  <c r="Q3" i="1"/>
  <c r="R3" i="1"/>
  <c r="S3" i="1"/>
  <c r="M3" i="1"/>
  <c r="Q40" i="4"/>
  <c r="T41" i="4"/>
  <c r="Q41" i="4"/>
  <c r="T42" i="4"/>
  <c r="Q42" i="4"/>
  <c r="T43" i="4"/>
  <c r="Q43" i="4"/>
  <c r="T44" i="4"/>
  <c r="Q44" i="4"/>
  <c r="T45" i="4"/>
  <c r="Q45" i="4"/>
  <c r="T46" i="4"/>
  <c r="Q46" i="4"/>
  <c r="T47" i="4"/>
  <c r="Q47" i="4"/>
  <c r="T48" i="4"/>
  <c r="Q48" i="4"/>
  <c r="T49" i="4"/>
  <c r="Q49" i="4"/>
  <c r="T50" i="4"/>
  <c r="Q50" i="4"/>
  <c r="T51" i="4"/>
  <c r="Q51" i="4"/>
  <c r="T52" i="4"/>
  <c r="Q52" i="4"/>
  <c r="T53" i="4"/>
  <c r="Q53" i="4"/>
  <c r="T54" i="4"/>
  <c r="Q54" i="4"/>
  <c r="T55" i="4"/>
  <c r="Q55" i="4"/>
  <c r="T56" i="4"/>
  <c r="Q56" i="4"/>
  <c r="T57" i="4"/>
  <c r="Q57" i="4"/>
  <c r="T58" i="4"/>
  <c r="Q58" i="4"/>
  <c r="T59" i="4"/>
  <c r="Q59" i="4"/>
  <c r="T60" i="4"/>
  <c r="Q60" i="4"/>
  <c r="T61" i="4"/>
  <c r="Q61" i="4"/>
  <c r="T62" i="4"/>
  <c r="Q62" i="4"/>
  <c r="T63" i="4"/>
  <c r="Q63" i="4"/>
  <c r="T64" i="4"/>
  <c r="Q64" i="4"/>
  <c r="T65" i="4"/>
  <c r="Q65" i="4"/>
  <c r="T66" i="4"/>
  <c r="Q66" i="4"/>
  <c r="T67" i="4"/>
  <c r="Q67" i="4"/>
  <c r="T68" i="4"/>
  <c r="Q68" i="4"/>
  <c r="T69" i="4"/>
  <c r="Q69" i="4"/>
  <c r="T70" i="4"/>
  <c r="Q70" i="4"/>
  <c r="T71" i="4"/>
  <c r="Q71" i="4"/>
  <c r="T72" i="4"/>
  <c r="Q72" i="4"/>
  <c r="T73" i="4"/>
  <c r="Q73" i="4"/>
  <c r="T74" i="4"/>
  <c r="Q74" i="4"/>
  <c r="T75" i="4"/>
  <c r="Q75" i="4"/>
  <c r="T76" i="4"/>
  <c r="Q76" i="4"/>
  <c r="T77" i="4"/>
  <c r="Q77" i="4"/>
  <c r="T78" i="4"/>
  <c r="Q78" i="4"/>
  <c r="T79" i="4"/>
  <c r="Q79" i="4"/>
  <c r="T80" i="4"/>
  <c r="Q80" i="4"/>
  <c r="T81" i="4"/>
  <c r="Q81" i="4"/>
  <c r="T82" i="4"/>
  <c r="Q82" i="4"/>
  <c r="T83" i="4"/>
  <c r="Q83" i="4"/>
  <c r="T84" i="4"/>
  <c r="Q84" i="4"/>
  <c r="T85" i="4"/>
  <c r="Q85" i="4"/>
  <c r="T86" i="4"/>
  <c r="Q86" i="4"/>
  <c r="T87" i="4"/>
  <c r="Q87" i="4"/>
  <c r="T88" i="4"/>
  <c r="Q88" i="4"/>
  <c r="T89" i="4"/>
  <c r="Q89" i="4"/>
  <c r="T90" i="4"/>
  <c r="Q90" i="4"/>
  <c r="T91" i="4"/>
  <c r="Q91" i="4"/>
  <c r="T92" i="4"/>
  <c r="Q92" i="4"/>
  <c r="T93" i="4"/>
  <c r="Q93" i="4"/>
  <c r="T94" i="4"/>
  <c r="Q94" i="4"/>
  <c r="T95" i="4"/>
  <c r="Q95" i="4"/>
  <c r="T96" i="4"/>
  <c r="Q96" i="4"/>
  <c r="T97" i="4"/>
  <c r="Q97" i="4"/>
  <c r="T98" i="4"/>
  <c r="Q98" i="4"/>
  <c r="T99" i="4"/>
  <c r="Q99" i="4"/>
  <c r="T100" i="4"/>
  <c r="Q100" i="4"/>
  <c r="T101" i="4"/>
  <c r="Q101" i="4"/>
  <c r="T102" i="4"/>
  <c r="Q102" i="4"/>
  <c r="T103" i="4"/>
  <c r="Q103" i="4"/>
  <c r="T104" i="4"/>
  <c r="Q104" i="4"/>
  <c r="T105" i="4"/>
  <c r="Q105" i="4"/>
  <c r="T106" i="4"/>
  <c r="Q106" i="4"/>
  <c r="T107" i="4"/>
  <c r="Q107" i="4"/>
  <c r="T108" i="4"/>
  <c r="Q108" i="4"/>
  <c r="T109" i="4"/>
  <c r="Q109" i="4"/>
  <c r="T110" i="4"/>
  <c r="Q110" i="4"/>
  <c r="T111" i="4"/>
  <c r="Q111" i="4"/>
  <c r="T112" i="4"/>
  <c r="Q112" i="4"/>
  <c r="T113" i="4"/>
  <c r="Q113" i="4"/>
  <c r="T114" i="4"/>
  <c r="Q114" i="4"/>
  <c r="T115" i="4"/>
  <c r="Q115" i="4"/>
  <c r="T116" i="4"/>
  <c r="Q116" i="4"/>
  <c r="T117" i="4"/>
  <c r="Q117" i="4"/>
  <c r="T118" i="4"/>
  <c r="Q118" i="4"/>
  <c r="T119" i="4"/>
  <c r="Q119" i="4"/>
  <c r="T120" i="4"/>
  <c r="Q120" i="4"/>
  <c r="T121" i="4"/>
  <c r="Q121" i="4"/>
  <c r="T122" i="4"/>
  <c r="Q122" i="4"/>
  <c r="T123" i="4"/>
  <c r="Q123" i="4"/>
  <c r="T124" i="4"/>
  <c r="Q124" i="4"/>
  <c r="T125" i="4"/>
  <c r="Q125" i="4"/>
  <c r="T126" i="4"/>
  <c r="Q126" i="4"/>
  <c r="T127" i="4"/>
  <c r="Q127" i="4"/>
  <c r="T128" i="4"/>
  <c r="Q128" i="4"/>
  <c r="T129" i="4"/>
  <c r="Q129" i="4"/>
  <c r="T130" i="4"/>
  <c r="Q130" i="4"/>
  <c r="T131" i="4"/>
  <c r="Q131" i="4"/>
  <c r="T132" i="4"/>
  <c r="Q132" i="4"/>
  <c r="T133" i="4"/>
  <c r="Q133" i="4"/>
  <c r="T134" i="4"/>
  <c r="Q134" i="4"/>
  <c r="T135" i="4"/>
  <c r="Q135" i="4"/>
  <c r="T136" i="4"/>
  <c r="Q136" i="4"/>
  <c r="T137" i="4"/>
  <c r="Q137" i="4"/>
  <c r="T138" i="4"/>
  <c r="Q138" i="4"/>
  <c r="T139" i="4"/>
  <c r="Q139" i="4"/>
  <c r="T140" i="4"/>
  <c r="Q140" i="4"/>
  <c r="T141" i="4"/>
  <c r="Q141" i="4"/>
  <c r="T142" i="4"/>
  <c r="Q142" i="4"/>
  <c r="T143" i="4"/>
  <c r="Q143" i="4"/>
  <c r="T144" i="4"/>
  <c r="Q144" i="4"/>
  <c r="T145" i="4"/>
  <c r="Q145" i="4"/>
  <c r="Q23" i="4"/>
  <c r="T24" i="4"/>
  <c r="Q24" i="4"/>
  <c r="T25" i="4"/>
  <c r="Q25" i="4"/>
  <c r="T26" i="4"/>
  <c r="Q26" i="4"/>
  <c r="T27" i="4"/>
  <c r="Q27" i="4"/>
  <c r="T28" i="4"/>
  <c r="Q28" i="4"/>
  <c r="T29" i="4"/>
  <c r="Q29" i="4"/>
  <c r="T30" i="4"/>
  <c r="Q30" i="4"/>
  <c r="T31" i="4"/>
  <c r="Q31" i="4"/>
  <c r="T32" i="4"/>
  <c r="Q32" i="4"/>
  <c r="T33" i="4"/>
  <c r="Q33" i="4"/>
  <c r="T34" i="4"/>
  <c r="Q34" i="4"/>
  <c r="T35" i="4"/>
  <c r="Q35" i="4"/>
  <c r="T36" i="4"/>
  <c r="Q36" i="4"/>
  <c r="T37" i="4"/>
  <c r="Q37" i="4"/>
  <c r="T38" i="4"/>
  <c r="Q38" i="4"/>
  <c r="T39" i="4"/>
  <c r="Q39" i="4"/>
  <c r="T23" i="4"/>
  <c r="T40" i="4"/>
  <c r="Q22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K5" i="4"/>
  <c r="J5" i="4"/>
  <c r="I6" i="4"/>
  <c r="I7" i="4"/>
  <c r="I8" i="4"/>
  <c r="I9" i="4"/>
  <c r="I10" i="4"/>
  <c r="I11" i="4"/>
  <c r="I12" i="4"/>
  <c r="I13" i="4"/>
  <c r="I14" i="4"/>
  <c r="I15" i="4"/>
  <c r="I5" i="4"/>
  <c r="AF3" i="1"/>
  <c r="W3" i="1"/>
  <c r="X3" i="1"/>
  <c r="Z3" i="1"/>
  <c r="AA3" i="1"/>
  <c r="AB3" i="1"/>
  <c r="AD3" i="1"/>
  <c r="AE3" i="1"/>
  <c r="AD14" i="1"/>
  <c r="AE14" i="1"/>
  <c r="AD31" i="1"/>
  <c r="AE31" i="1"/>
  <c r="AD56" i="1"/>
  <c r="AE56" i="1"/>
  <c r="AD89" i="1"/>
  <c r="AE89" i="1"/>
  <c r="AD132" i="1"/>
  <c r="AE132" i="1"/>
  <c r="AD186" i="1"/>
  <c r="AE186" i="1"/>
  <c r="AD251" i="1"/>
  <c r="AE251" i="1"/>
  <c r="AE333" i="1"/>
  <c r="AF251" i="1"/>
  <c r="AF132" i="1"/>
  <c r="AF434" i="1"/>
  <c r="AF333" i="1"/>
  <c r="AF186" i="1"/>
  <c r="AF89" i="1"/>
  <c r="AF56" i="1"/>
  <c r="AF31" i="1"/>
  <c r="AF14" i="1"/>
  <c r="AD263" i="1"/>
  <c r="AD330" i="1"/>
  <c r="Z5" i="1"/>
  <c r="AA5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103" i="1"/>
  <c r="AE103" i="1"/>
  <c r="AF103" i="1"/>
  <c r="AD104" i="1"/>
  <c r="AE104" i="1"/>
  <c r="AF104" i="1"/>
  <c r="AD105" i="1"/>
  <c r="AE105" i="1"/>
  <c r="AF105" i="1"/>
  <c r="AD106" i="1"/>
  <c r="AE106" i="1"/>
  <c r="AF106" i="1"/>
  <c r="AD107" i="1"/>
  <c r="AE107" i="1"/>
  <c r="AF107" i="1"/>
  <c r="AD108" i="1"/>
  <c r="AE108" i="1"/>
  <c r="AF108" i="1"/>
  <c r="AD109" i="1"/>
  <c r="AE109" i="1"/>
  <c r="AF109" i="1"/>
  <c r="AD110" i="1"/>
  <c r="AE110" i="1"/>
  <c r="AF110" i="1"/>
  <c r="AD111" i="1"/>
  <c r="AE111" i="1"/>
  <c r="AF111" i="1"/>
  <c r="AD112" i="1"/>
  <c r="AE112" i="1"/>
  <c r="AF112" i="1"/>
  <c r="AD113" i="1"/>
  <c r="AE113" i="1"/>
  <c r="AF113" i="1"/>
  <c r="AD114" i="1"/>
  <c r="AE114" i="1"/>
  <c r="AF114" i="1"/>
  <c r="AD115" i="1"/>
  <c r="AE115" i="1"/>
  <c r="AF115" i="1"/>
  <c r="AD116" i="1"/>
  <c r="AE116" i="1"/>
  <c r="AF116" i="1"/>
  <c r="AD117" i="1"/>
  <c r="AE117" i="1"/>
  <c r="AF117" i="1"/>
  <c r="AD118" i="1"/>
  <c r="AE118" i="1"/>
  <c r="AF118" i="1"/>
  <c r="AD119" i="1"/>
  <c r="AE119" i="1"/>
  <c r="AF119" i="1"/>
  <c r="AD120" i="1"/>
  <c r="AE120" i="1"/>
  <c r="AF120" i="1"/>
  <c r="AD121" i="1"/>
  <c r="AE121" i="1"/>
  <c r="AF121" i="1"/>
  <c r="AD122" i="1"/>
  <c r="AE122" i="1"/>
  <c r="AF122" i="1"/>
  <c r="AD123" i="1"/>
  <c r="AE123" i="1"/>
  <c r="AF123" i="1"/>
  <c r="AD124" i="1"/>
  <c r="AE124" i="1"/>
  <c r="AF124" i="1"/>
  <c r="AD125" i="1"/>
  <c r="AE125" i="1"/>
  <c r="AF125" i="1"/>
  <c r="AD126" i="1"/>
  <c r="AE126" i="1"/>
  <c r="AF126" i="1"/>
  <c r="AD127" i="1"/>
  <c r="AE127" i="1"/>
  <c r="AF127" i="1"/>
  <c r="AD128" i="1"/>
  <c r="AE128" i="1"/>
  <c r="AF128" i="1"/>
  <c r="AD129" i="1"/>
  <c r="AE129" i="1"/>
  <c r="AF129" i="1"/>
  <c r="AD130" i="1"/>
  <c r="AE130" i="1"/>
  <c r="AF130" i="1"/>
  <c r="AD131" i="1"/>
  <c r="AE131" i="1"/>
  <c r="AF131" i="1"/>
  <c r="AD133" i="1"/>
  <c r="AE133" i="1"/>
  <c r="AF133" i="1"/>
  <c r="AD134" i="1"/>
  <c r="AE134" i="1"/>
  <c r="AF134" i="1"/>
  <c r="AD135" i="1"/>
  <c r="AE135" i="1"/>
  <c r="AF135" i="1"/>
  <c r="AD136" i="1"/>
  <c r="AE136" i="1"/>
  <c r="AF136" i="1"/>
  <c r="AD137" i="1"/>
  <c r="AE137" i="1"/>
  <c r="AF137" i="1"/>
  <c r="AD138" i="1"/>
  <c r="AE138" i="1"/>
  <c r="AF138" i="1"/>
  <c r="AD139" i="1"/>
  <c r="AE139" i="1"/>
  <c r="AF139" i="1"/>
  <c r="AD140" i="1"/>
  <c r="AE140" i="1"/>
  <c r="AF140" i="1"/>
  <c r="AD141" i="1"/>
  <c r="AE141" i="1"/>
  <c r="AF141" i="1"/>
  <c r="AD142" i="1"/>
  <c r="AE142" i="1"/>
  <c r="AF142" i="1"/>
  <c r="AD143" i="1"/>
  <c r="AE143" i="1"/>
  <c r="AF143" i="1"/>
  <c r="AD144" i="1"/>
  <c r="AE144" i="1"/>
  <c r="AF144" i="1"/>
  <c r="AD145" i="1"/>
  <c r="AE145" i="1"/>
  <c r="AF145" i="1"/>
  <c r="AD146" i="1"/>
  <c r="AE146" i="1"/>
  <c r="AF146" i="1"/>
  <c r="AD147" i="1"/>
  <c r="AE147" i="1"/>
  <c r="AF147" i="1"/>
  <c r="AD148" i="1"/>
  <c r="AE148" i="1"/>
  <c r="AF148" i="1"/>
  <c r="AD149" i="1"/>
  <c r="AE149" i="1"/>
  <c r="AF149" i="1"/>
  <c r="AD150" i="1"/>
  <c r="AE150" i="1"/>
  <c r="AF150" i="1"/>
  <c r="AD151" i="1"/>
  <c r="AE151" i="1"/>
  <c r="AF151" i="1"/>
  <c r="AD152" i="1"/>
  <c r="AE152" i="1"/>
  <c r="AF152" i="1"/>
  <c r="AD153" i="1"/>
  <c r="AE153" i="1"/>
  <c r="AF153" i="1"/>
  <c r="AD154" i="1"/>
  <c r="AE154" i="1"/>
  <c r="AF154" i="1"/>
  <c r="AD155" i="1"/>
  <c r="AE155" i="1"/>
  <c r="AF155" i="1"/>
  <c r="AD156" i="1"/>
  <c r="AE156" i="1"/>
  <c r="AF156" i="1"/>
  <c r="AD157" i="1"/>
  <c r="AE157" i="1"/>
  <c r="AF157" i="1"/>
  <c r="AD158" i="1"/>
  <c r="AE158" i="1"/>
  <c r="AF158" i="1"/>
  <c r="AD159" i="1"/>
  <c r="AE159" i="1"/>
  <c r="AF159" i="1"/>
  <c r="AD160" i="1"/>
  <c r="AE160" i="1"/>
  <c r="AF160" i="1"/>
  <c r="AD161" i="1"/>
  <c r="AE161" i="1"/>
  <c r="AF161" i="1"/>
  <c r="AD162" i="1"/>
  <c r="AE162" i="1"/>
  <c r="AF162" i="1"/>
  <c r="AD163" i="1"/>
  <c r="AE163" i="1"/>
  <c r="AF163" i="1"/>
  <c r="AD164" i="1"/>
  <c r="AE164" i="1"/>
  <c r="AF164" i="1"/>
  <c r="AD165" i="1"/>
  <c r="AE165" i="1"/>
  <c r="AF165" i="1"/>
  <c r="AD166" i="1"/>
  <c r="AE166" i="1"/>
  <c r="AF166" i="1"/>
  <c r="AD167" i="1"/>
  <c r="AE167" i="1"/>
  <c r="AF167" i="1"/>
  <c r="AD168" i="1"/>
  <c r="AE168" i="1"/>
  <c r="AF168" i="1"/>
  <c r="AD169" i="1"/>
  <c r="AE169" i="1"/>
  <c r="AF169" i="1"/>
  <c r="AD170" i="1"/>
  <c r="AE170" i="1"/>
  <c r="AF170" i="1"/>
  <c r="AD171" i="1"/>
  <c r="AE171" i="1"/>
  <c r="AF171" i="1"/>
  <c r="AD172" i="1"/>
  <c r="AE172" i="1"/>
  <c r="AF172" i="1"/>
  <c r="AD173" i="1"/>
  <c r="AE173" i="1"/>
  <c r="AF173" i="1"/>
  <c r="AD174" i="1"/>
  <c r="AE174" i="1"/>
  <c r="AF174" i="1"/>
  <c r="AD175" i="1"/>
  <c r="AE175" i="1"/>
  <c r="AF175" i="1"/>
  <c r="AD176" i="1"/>
  <c r="AE176" i="1"/>
  <c r="AF176" i="1"/>
  <c r="AD177" i="1"/>
  <c r="AE177" i="1"/>
  <c r="AF177" i="1"/>
  <c r="AD178" i="1"/>
  <c r="AE178" i="1"/>
  <c r="AF178" i="1"/>
  <c r="AD179" i="1"/>
  <c r="AE179" i="1"/>
  <c r="AF179" i="1"/>
  <c r="AD180" i="1"/>
  <c r="AE180" i="1"/>
  <c r="AF180" i="1"/>
  <c r="AD181" i="1"/>
  <c r="AE181" i="1"/>
  <c r="AF181" i="1"/>
  <c r="AD182" i="1"/>
  <c r="AE182" i="1"/>
  <c r="AF182" i="1"/>
  <c r="AD183" i="1"/>
  <c r="AE183" i="1"/>
  <c r="AF183" i="1"/>
  <c r="AD184" i="1"/>
  <c r="AE184" i="1"/>
  <c r="AF184" i="1"/>
  <c r="AD185" i="1"/>
  <c r="AE185" i="1"/>
  <c r="AF185" i="1"/>
  <c r="AD187" i="1"/>
  <c r="AE187" i="1"/>
  <c r="AF187" i="1"/>
  <c r="AD188" i="1"/>
  <c r="AE188" i="1"/>
  <c r="AF188" i="1"/>
  <c r="AD189" i="1"/>
  <c r="AE189" i="1"/>
  <c r="AF189" i="1"/>
  <c r="AD190" i="1"/>
  <c r="AE190" i="1"/>
  <c r="AF190" i="1"/>
  <c r="AD191" i="1"/>
  <c r="AE191" i="1"/>
  <c r="AF191" i="1"/>
  <c r="AD192" i="1"/>
  <c r="AE192" i="1"/>
  <c r="AF192" i="1"/>
  <c r="AD193" i="1"/>
  <c r="AE193" i="1"/>
  <c r="AF193" i="1"/>
  <c r="AD194" i="1"/>
  <c r="AE194" i="1"/>
  <c r="AF194" i="1"/>
  <c r="AD195" i="1"/>
  <c r="AE195" i="1"/>
  <c r="AF195" i="1"/>
  <c r="AD196" i="1"/>
  <c r="AE196" i="1"/>
  <c r="AF196" i="1"/>
  <c r="AD197" i="1"/>
  <c r="AE197" i="1"/>
  <c r="AF197" i="1"/>
  <c r="AD198" i="1"/>
  <c r="AE198" i="1"/>
  <c r="AF198" i="1"/>
  <c r="AD199" i="1"/>
  <c r="AE199" i="1"/>
  <c r="AF199" i="1"/>
  <c r="AD200" i="1"/>
  <c r="AE200" i="1"/>
  <c r="AF200" i="1"/>
  <c r="AD201" i="1"/>
  <c r="AE201" i="1"/>
  <c r="AF201" i="1"/>
  <c r="AD202" i="1"/>
  <c r="AE202" i="1"/>
  <c r="AF202" i="1"/>
  <c r="AD203" i="1"/>
  <c r="AE203" i="1"/>
  <c r="AF203" i="1"/>
  <c r="AD204" i="1"/>
  <c r="AE204" i="1"/>
  <c r="AF204" i="1"/>
  <c r="AD205" i="1"/>
  <c r="AE205" i="1"/>
  <c r="AF205" i="1"/>
  <c r="AD206" i="1"/>
  <c r="AE206" i="1"/>
  <c r="AF206" i="1"/>
  <c r="AD207" i="1"/>
  <c r="AE207" i="1"/>
  <c r="AF207" i="1"/>
  <c r="AD208" i="1"/>
  <c r="AE208" i="1"/>
  <c r="AF208" i="1"/>
  <c r="AD209" i="1"/>
  <c r="AE209" i="1"/>
  <c r="AF209" i="1"/>
  <c r="AD210" i="1"/>
  <c r="AE210" i="1"/>
  <c r="AF210" i="1"/>
  <c r="AD211" i="1"/>
  <c r="AE211" i="1"/>
  <c r="AF211" i="1"/>
  <c r="AD212" i="1"/>
  <c r="AE212" i="1"/>
  <c r="AF212" i="1"/>
  <c r="AD213" i="1"/>
  <c r="AE213" i="1"/>
  <c r="AF213" i="1"/>
  <c r="AD214" i="1"/>
  <c r="AE214" i="1"/>
  <c r="AF214" i="1"/>
  <c r="AD215" i="1"/>
  <c r="AE215" i="1"/>
  <c r="AF215" i="1"/>
  <c r="AD216" i="1"/>
  <c r="AE216" i="1"/>
  <c r="AF216" i="1"/>
  <c r="AD217" i="1"/>
  <c r="AE217" i="1"/>
  <c r="AF217" i="1"/>
  <c r="AD218" i="1"/>
  <c r="AE218" i="1"/>
  <c r="AF218" i="1"/>
  <c r="AD219" i="1"/>
  <c r="AE219" i="1"/>
  <c r="AF219" i="1"/>
  <c r="AD220" i="1"/>
  <c r="AE220" i="1"/>
  <c r="AF220" i="1"/>
  <c r="AD221" i="1"/>
  <c r="AE221" i="1"/>
  <c r="AF221" i="1"/>
  <c r="AD222" i="1"/>
  <c r="AE222" i="1"/>
  <c r="AF222" i="1"/>
  <c r="AD223" i="1"/>
  <c r="AE223" i="1"/>
  <c r="AF223" i="1"/>
  <c r="AD224" i="1"/>
  <c r="AE224" i="1"/>
  <c r="AF224" i="1"/>
  <c r="AD225" i="1"/>
  <c r="AE225" i="1"/>
  <c r="AF225" i="1"/>
  <c r="AD226" i="1"/>
  <c r="AE226" i="1"/>
  <c r="AF226" i="1"/>
  <c r="AD227" i="1"/>
  <c r="AE227" i="1"/>
  <c r="AF227" i="1"/>
  <c r="AD228" i="1"/>
  <c r="AE228" i="1"/>
  <c r="AF228" i="1"/>
  <c r="AD229" i="1"/>
  <c r="AE229" i="1"/>
  <c r="AF229" i="1"/>
  <c r="AD230" i="1"/>
  <c r="AE230" i="1"/>
  <c r="AF230" i="1"/>
  <c r="AD231" i="1"/>
  <c r="AE231" i="1"/>
  <c r="AF231" i="1"/>
  <c r="AD232" i="1"/>
  <c r="AE232" i="1"/>
  <c r="AF232" i="1"/>
  <c r="AD233" i="1"/>
  <c r="AE233" i="1"/>
  <c r="AF233" i="1"/>
  <c r="AD234" i="1"/>
  <c r="AE234" i="1"/>
  <c r="AF234" i="1"/>
  <c r="AD235" i="1"/>
  <c r="AE235" i="1"/>
  <c r="AF235" i="1"/>
  <c r="AD236" i="1"/>
  <c r="AE236" i="1"/>
  <c r="AF236" i="1"/>
  <c r="AD237" i="1"/>
  <c r="AE237" i="1"/>
  <c r="AF237" i="1"/>
  <c r="AD238" i="1"/>
  <c r="AE238" i="1"/>
  <c r="AF238" i="1"/>
  <c r="AD239" i="1"/>
  <c r="AE239" i="1"/>
  <c r="AF239" i="1"/>
  <c r="AD240" i="1"/>
  <c r="AE240" i="1"/>
  <c r="AF240" i="1"/>
  <c r="AD241" i="1"/>
  <c r="AE241" i="1"/>
  <c r="AF241" i="1"/>
  <c r="AD242" i="1"/>
  <c r="AE242" i="1"/>
  <c r="AF242" i="1"/>
  <c r="AD243" i="1"/>
  <c r="AE243" i="1"/>
  <c r="AF243" i="1"/>
  <c r="AD244" i="1"/>
  <c r="AE244" i="1"/>
  <c r="AF244" i="1"/>
  <c r="AD245" i="1"/>
  <c r="AE245" i="1"/>
  <c r="AF245" i="1"/>
  <c r="AD246" i="1"/>
  <c r="AE246" i="1"/>
  <c r="AF246" i="1"/>
  <c r="AD247" i="1"/>
  <c r="AE247" i="1"/>
  <c r="AF247" i="1"/>
  <c r="AD248" i="1"/>
  <c r="AE248" i="1"/>
  <c r="AF248" i="1"/>
  <c r="AD249" i="1"/>
  <c r="AE249" i="1"/>
  <c r="AF249" i="1"/>
  <c r="AD250" i="1"/>
  <c r="AE250" i="1"/>
  <c r="AF250" i="1"/>
  <c r="AD252" i="1"/>
  <c r="AE252" i="1"/>
  <c r="AF252" i="1"/>
  <c r="AD253" i="1"/>
  <c r="AE253" i="1"/>
  <c r="AF253" i="1"/>
  <c r="AE254" i="1"/>
  <c r="AF254" i="1"/>
  <c r="AD255" i="1"/>
  <c r="AE255" i="1"/>
  <c r="AF255" i="1"/>
  <c r="AD256" i="1"/>
  <c r="AE256" i="1"/>
  <c r="AF256" i="1"/>
  <c r="AD257" i="1"/>
  <c r="AE257" i="1"/>
  <c r="AF257" i="1"/>
  <c r="AE258" i="1"/>
  <c r="AF258" i="1"/>
  <c r="AD259" i="1"/>
  <c r="AE259" i="1"/>
  <c r="AF259" i="1"/>
  <c r="AD260" i="1"/>
  <c r="AE260" i="1"/>
  <c r="AF260" i="1"/>
  <c r="AD261" i="1"/>
  <c r="AE261" i="1"/>
  <c r="AF261" i="1"/>
  <c r="AE262" i="1"/>
  <c r="AF262" i="1"/>
  <c r="AE263" i="1"/>
  <c r="AF263" i="1"/>
  <c r="AD264" i="1"/>
  <c r="AE264" i="1"/>
  <c r="AF264" i="1"/>
  <c r="AD265" i="1"/>
  <c r="AE265" i="1"/>
  <c r="AF265" i="1"/>
  <c r="AE266" i="1"/>
  <c r="AF266" i="1"/>
  <c r="AD267" i="1"/>
  <c r="AE267" i="1"/>
  <c r="AF267" i="1"/>
  <c r="AE268" i="1"/>
  <c r="AF268" i="1"/>
  <c r="AE269" i="1"/>
  <c r="AF269" i="1"/>
  <c r="AE270" i="1"/>
  <c r="AF270" i="1"/>
  <c r="AD271" i="1"/>
  <c r="AE271" i="1"/>
  <c r="AF271" i="1"/>
  <c r="AD272" i="1"/>
  <c r="AE272" i="1"/>
  <c r="AF272" i="1"/>
  <c r="AD273" i="1"/>
  <c r="AE273" i="1"/>
  <c r="AF273" i="1"/>
  <c r="AE274" i="1"/>
  <c r="AF274" i="1"/>
  <c r="AD275" i="1"/>
  <c r="AE275" i="1"/>
  <c r="AF275" i="1"/>
  <c r="AD276" i="1"/>
  <c r="AE276" i="1"/>
  <c r="AF276" i="1"/>
  <c r="AD277" i="1"/>
  <c r="AE277" i="1"/>
  <c r="AF277" i="1"/>
  <c r="AE278" i="1"/>
  <c r="AF278" i="1"/>
  <c r="AE279" i="1"/>
  <c r="AF279" i="1"/>
  <c r="AD280" i="1"/>
  <c r="AE280" i="1"/>
  <c r="AF280" i="1"/>
  <c r="AD281" i="1"/>
  <c r="AE281" i="1"/>
  <c r="AF281" i="1"/>
  <c r="AE282" i="1"/>
  <c r="AF282" i="1"/>
  <c r="AD283" i="1"/>
  <c r="AE283" i="1"/>
  <c r="AF283" i="1"/>
  <c r="AD284" i="1"/>
  <c r="AE284" i="1"/>
  <c r="AF284" i="1"/>
  <c r="AD285" i="1"/>
  <c r="AE285" i="1"/>
  <c r="AF285" i="1"/>
  <c r="AE286" i="1"/>
  <c r="AF286" i="1"/>
  <c r="AD287" i="1"/>
  <c r="AE287" i="1"/>
  <c r="AF287" i="1"/>
  <c r="AD288" i="1"/>
  <c r="AE288" i="1"/>
  <c r="AF288" i="1"/>
  <c r="AD289" i="1"/>
  <c r="AE289" i="1"/>
  <c r="AF289" i="1"/>
  <c r="AE290" i="1"/>
  <c r="AF290" i="1"/>
  <c r="AD291" i="1"/>
  <c r="AE291" i="1"/>
  <c r="AF291" i="1"/>
  <c r="AD292" i="1"/>
  <c r="AE292" i="1"/>
  <c r="AF292" i="1"/>
  <c r="AD293" i="1"/>
  <c r="AE293" i="1"/>
  <c r="AF293" i="1"/>
  <c r="AE294" i="1"/>
  <c r="AF294" i="1"/>
  <c r="AD295" i="1"/>
  <c r="AE295" i="1"/>
  <c r="AF295" i="1"/>
  <c r="AD296" i="1"/>
  <c r="AE296" i="1"/>
  <c r="AF296" i="1"/>
  <c r="AD297" i="1"/>
  <c r="AE297" i="1"/>
  <c r="AF297" i="1"/>
  <c r="AE298" i="1"/>
  <c r="AF298" i="1"/>
  <c r="AD299" i="1"/>
  <c r="AE299" i="1"/>
  <c r="AF299" i="1"/>
  <c r="AD300" i="1"/>
  <c r="AE300" i="1"/>
  <c r="AF300" i="1"/>
  <c r="AD301" i="1"/>
  <c r="AE301" i="1"/>
  <c r="AF301" i="1"/>
  <c r="AE302" i="1"/>
  <c r="AF302" i="1"/>
  <c r="X303" i="1"/>
  <c r="AD303" i="1"/>
  <c r="AE303" i="1"/>
  <c r="AF303" i="1"/>
  <c r="Z304" i="1"/>
  <c r="AD304" i="1"/>
  <c r="AE304" i="1"/>
  <c r="AF304" i="1"/>
  <c r="Z305" i="1"/>
  <c r="AD305" i="1"/>
  <c r="AE305" i="1"/>
  <c r="AF305" i="1"/>
  <c r="AA306" i="1"/>
  <c r="AE306" i="1"/>
  <c r="AF306" i="1"/>
  <c r="AD307" i="1"/>
  <c r="AE307" i="1"/>
  <c r="AF307" i="1"/>
  <c r="AD308" i="1"/>
  <c r="AE308" i="1"/>
  <c r="AF308" i="1"/>
  <c r="AD309" i="1"/>
  <c r="AE309" i="1"/>
  <c r="AF309" i="1"/>
  <c r="AE310" i="1"/>
  <c r="AF310" i="1"/>
  <c r="AD311" i="1"/>
  <c r="AE311" i="1"/>
  <c r="AF311" i="1"/>
  <c r="AD312" i="1"/>
  <c r="AE312" i="1"/>
  <c r="AF312" i="1"/>
  <c r="AC313" i="1"/>
  <c r="AD313" i="1"/>
  <c r="AE313" i="1"/>
  <c r="AF313" i="1"/>
  <c r="X314" i="1"/>
  <c r="AE314" i="1"/>
  <c r="AF314" i="1"/>
  <c r="AD315" i="1"/>
  <c r="AE315" i="1"/>
  <c r="AF315" i="1"/>
  <c r="AD316" i="1"/>
  <c r="AE316" i="1"/>
  <c r="AF316" i="1"/>
  <c r="AD317" i="1"/>
  <c r="AE317" i="1"/>
  <c r="AF317" i="1"/>
  <c r="AE318" i="1"/>
  <c r="AF318" i="1"/>
  <c r="AD319" i="1"/>
  <c r="AE319" i="1"/>
  <c r="AF319" i="1"/>
  <c r="AD320" i="1"/>
  <c r="AE320" i="1"/>
  <c r="AF320" i="1"/>
  <c r="AD321" i="1"/>
  <c r="AE321" i="1"/>
  <c r="AF321" i="1"/>
  <c r="AE322" i="1"/>
  <c r="AF322" i="1"/>
  <c r="AD323" i="1"/>
  <c r="AE323" i="1"/>
  <c r="AF323" i="1"/>
  <c r="AD324" i="1"/>
  <c r="AE324" i="1"/>
  <c r="AF324" i="1"/>
  <c r="AC325" i="1"/>
  <c r="AD325" i="1"/>
  <c r="AE325" i="1"/>
  <c r="AF325" i="1"/>
  <c r="X326" i="1"/>
  <c r="AE326" i="1"/>
  <c r="AF326" i="1"/>
  <c r="AD327" i="1"/>
  <c r="AE327" i="1"/>
  <c r="AF327" i="1"/>
  <c r="AD328" i="1"/>
  <c r="AE328" i="1"/>
  <c r="AF328" i="1"/>
  <c r="AD329" i="1"/>
  <c r="AE329" i="1"/>
  <c r="AF329" i="1"/>
  <c r="AC330" i="1"/>
  <c r="AE330" i="1"/>
  <c r="AF330" i="1"/>
  <c r="AD331" i="1"/>
  <c r="AE331" i="1"/>
  <c r="AF331" i="1"/>
  <c r="AD332" i="1"/>
  <c r="AE332" i="1"/>
  <c r="AF332" i="1"/>
  <c r="Z334" i="1"/>
  <c r="AD334" i="1"/>
  <c r="AE334" i="1"/>
  <c r="AF334" i="1"/>
  <c r="AB335" i="1"/>
  <c r="AD335" i="1"/>
  <c r="AE335" i="1"/>
  <c r="AF335" i="1"/>
  <c r="Z336" i="1"/>
  <c r="AD336" i="1"/>
  <c r="AE336" i="1"/>
  <c r="AF336" i="1"/>
  <c r="AD337" i="1"/>
  <c r="AE337" i="1"/>
  <c r="AF337" i="1"/>
  <c r="AD338" i="1"/>
  <c r="AE338" i="1"/>
  <c r="AF338" i="1"/>
  <c r="AD339" i="1"/>
  <c r="AE339" i="1"/>
  <c r="AF339" i="1"/>
  <c r="AD340" i="1"/>
  <c r="AE340" i="1"/>
  <c r="AF340" i="1"/>
  <c r="AD341" i="1"/>
  <c r="AE341" i="1"/>
  <c r="AF341" i="1"/>
  <c r="AD342" i="1"/>
  <c r="AE342" i="1"/>
  <c r="AF342" i="1"/>
  <c r="AC343" i="1"/>
  <c r="AD343" i="1"/>
  <c r="AE343" i="1"/>
  <c r="AF343" i="1"/>
  <c r="X344" i="1"/>
  <c r="AD344" i="1"/>
  <c r="AE344" i="1"/>
  <c r="AF344" i="1"/>
  <c r="AB345" i="1"/>
  <c r="AD345" i="1"/>
  <c r="AE345" i="1"/>
  <c r="AF345" i="1"/>
  <c r="AD346" i="1"/>
  <c r="AE346" i="1"/>
  <c r="AF346" i="1"/>
  <c r="AD347" i="1"/>
  <c r="AE347" i="1"/>
  <c r="AF347" i="1"/>
  <c r="AD348" i="1"/>
  <c r="AE348" i="1"/>
  <c r="AF348" i="1"/>
  <c r="AD349" i="1"/>
  <c r="AE349" i="1"/>
  <c r="AF349" i="1"/>
  <c r="AD350" i="1"/>
  <c r="AE350" i="1"/>
  <c r="AF350" i="1"/>
  <c r="AD351" i="1"/>
  <c r="AE351" i="1"/>
  <c r="AF351" i="1"/>
  <c r="AD352" i="1"/>
  <c r="AE352" i="1"/>
  <c r="AF352" i="1"/>
  <c r="AD353" i="1"/>
  <c r="AE353" i="1"/>
  <c r="AF353" i="1"/>
  <c r="AD354" i="1"/>
  <c r="AE354" i="1"/>
  <c r="AF354" i="1"/>
  <c r="AD355" i="1"/>
  <c r="AE355" i="1"/>
  <c r="AF355" i="1"/>
  <c r="AD356" i="1"/>
  <c r="AE356" i="1"/>
  <c r="AF356" i="1"/>
  <c r="AD357" i="1"/>
  <c r="AE357" i="1"/>
  <c r="AF357" i="1"/>
  <c r="AD358" i="1"/>
  <c r="AE358" i="1"/>
  <c r="AF358" i="1"/>
  <c r="AD359" i="1"/>
  <c r="AE359" i="1"/>
  <c r="AF359" i="1"/>
  <c r="Z360" i="1"/>
  <c r="AD360" i="1"/>
  <c r="AE360" i="1"/>
  <c r="AF360" i="1"/>
  <c r="AB361" i="1"/>
  <c r="AD361" i="1"/>
  <c r="AE361" i="1"/>
  <c r="AF361" i="1"/>
  <c r="AD362" i="1"/>
  <c r="AE362" i="1"/>
  <c r="AF362" i="1"/>
  <c r="AD363" i="1"/>
  <c r="AE363" i="1"/>
  <c r="AF363" i="1"/>
  <c r="AD364" i="1"/>
  <c r="AE364" i="1"/>
  <c r="AF364" i="1"/>
  <c r="AD365" i="1"/>
  <c r="AE365" i="1"/>
  <c r="AF365" i="1"/>
  <c r="AD366" i="1"/>
  <c r="AE366" i="1"/>
  <c r="AF366" i="1"/>
  <c r="AD367" i="1"/>
  <c r="AE367" i="1"/>
  <c r="AF367" i="1"/>
  <c r="AD368" i="1"/>
  <c r="AE368" i="1"/>
  <c r="AF368" i="1"/>
  <c r="AD369" i="1"/>
  <c r="AE369" i="1"/>
  <c r="AF369" i="1"/>
  <c r="AD370" i="1"/>
  <c r="AE370" i="1"/>
  <c r="AF370" i="1"/>
  <c r="AD371" i="1"/>
  <c r="AE371" i="1"/>
  <c r="AF371" i="1"/>
  <c r="AD372" i="1"/>
  <c r="AE372" i="1"/>
  <c r="AF372" i="1"/>
  <c r="AD373" i="1"/>
  <c r="AE373" i="1"/>
  <c r="AF373" i="1"/>
  <c r="AD374" i="1"/>
  <c r="AE374" i="1"/>
  <c r="AF374" i="1"/>
  <c r="AD375" i="1"/>
  <c r="AE375" i="1"/>
  <c r="AF375" i="1"/>
  <c r="Z376" i="1"/>
  <c r="AD376" i="1"/>
  <c r="AE376" i="1"/>
  <c r="AF376" i="1"/>
  <c r="AB377" i="1"/>
  <c r="AD377" i="1"/>
  <c r="AE377" i="1"/>
  <c r="AF377" i="1"/>
  <c r="AD378" i="1"/>
  <c r="AE378" i="1"/>
  <c r="AF378" i="1"/>
  <c r="AD379" i="1"/>
  <c r="AE379" i="1"/>
  <c r="AF379" i="1"/>
  <c r="AD380" i="1"/>
  <c r="AE380" i="1"/>
  <c r="AF380" i="1"/>
  <c r="AD381" i="1"/>
  <c r="AE381" i="1"/>
  <c r="AF381" i="1"/>
  <c r="AD382" i="1"/>
  <c r="AE382" i="1"/>
  <c r="AF382" i="1"/>
  <c r="AD383" i="1"/>
  <c r="AE383" i="1"/>
  <c r="AF383" i="1"/>
  <c r="AD384" i="1"/>
  <c r="AE384" i="1"/>
  <c r="AF384" i="1"/>
  <c r="AD385" i="1"/>
  <c r="AE385" i="1"/>
  <c r="AF385" i="1"/>
  <c r="AD386" i="1"/>
  <c r="AE386" i="1"/>
  <c r="AF386" i="1"/>
  <c r="AD387" i="1"/>
  <c r="AE387" i="1"/>
  <c r="AF387" i="1"/>
  <c r="AD388" i="1"/>
  <c r="AE388" i="1"/>
  <c r="AF388" i="1"/>
  <c r="AD389" i="1"/>
  <c r="AE389" i="1"/>
  <c r="AF389" i="1"/>
  <c r="AD390" i="1"/>
  <c r="AE390" i="1"/>
  <c r="AF390" i="1"/>
  <c r="AD391" i="1"/>
  <c r="AE391" i="1"/>
  <c r="AF391" i="1"/>
  <c r="Z392" i="1"/>
  <c r="AD392" i="1"/>
  <c r="AE392" i="1"/>
  <c r="AF392" i="1"/>
  <c r="AB393" i="1"/>
  <c r="AD393" i="1"/>
  <c r="AE393" i="1"/>
  <c r="AF393" i="1"/>
  <c r="AD394" i="1"/>
  <c r="AE394" i="1"/>
  <c r="AF394" i="1"/>
  <c r="AD395" i="1"/>
  <c r="AE395" i="1"/>
  <c r="AF395" i="1"/>
  <c r="AD396" i="1"/>
  <c r="AE396" i="1"/>
  <c r="AF396" i="1"/>
  <c r="AD397" i="1"/>
  <c r="AE397" i="1"/>
  <c r="AF397" i="1"/>
  <c r="AD398" i="1"/>
  <c r="AE398" i="1"/>
  <c r="AF398" i="1"/>
  <c r="AD399" i="1"/>
  <c r="AE399" i="1"/>
  <c r="AF399" i="1"/>
  <c r="AD400" i="1"/>
  <c r="AE400" i="1"/>
  <c r="AF400" i="1"/>
  <c r="AD401" i="1"/>
  <c r="AE401" i="1"/>
  <c r="AF401" i="1"/>
  <c r="AD402" i="1"/>
  <c r="AE402" i="1"/>
  <c r="AF402" i="1"/>
  <c r="AD403" i="1"/>
  <c r="AE403" i="1"/>
  <c r="AF403" i="1"/>
  <c r="AD404" i="1"/>
  <c r="AE404" i="1"/>
  <c r="AF404" i="1"/>
  <c r="AD405" i="1"/>
  <c r="AE405" i="1"/>
  <c r="AF405" i="1"/>
  <c r="AD406" i="1"/>
  <c r="AE406" i="1"/>
  <c r="AF406" i="1"/>
  <c r="AD407" i="1"/>
  <c r="AE407" i="1"/>
  <c r="AF407" i="1"/>
  <c r="Z408" i="1"/>
  <c r="AD408" i="1"/>
  <c r="AE408" i="1"/>
  <c r="AF408" i="1"/>
  <c r="AB409" i="1"/>
  <c r="AD409" i="1"/>
  <c r="AE409" i="1"/>
  <c r="AF409" i="1"/>
  <c r="AD410" i="1"/>
  <c r="AE410" i="1"/>
  <c r="AF410" i="1"/>
  <c r="AD411" i="1"/>
  <c r="AE411" i="1"/>
  <c r="AF411" i="1"/>
  <c r="AD412" i="1"/>
  <c r="AE412" i="1"/>
  <c r="AF412" i="1"/>
  <c r="AD413" i="1"/>
  <c r="AE413" i="1"/>
  <c r="AF413" i="1"/>
  <c r="AD414" i="1"/>
  <c r="AE414" i="1"/>
  <c r="AF414" i="1"/>
  <c r="AD415" i="1"/>
  <c r="AE415" i="1"/>
  <c r="AF415" i="1"/>
  <c r="AD416" i="1"/>
  <c r="AE416" i="1"/>
  <c r="AF416" i="1"/>
  <c r="AD417" i="1"/>
  <c r="AE417" i="1"/>
  <c r="AF417" i="1"/>
  <c r="AD418" i="1"/>
  <c r="AE418" i="1"/>
  <c r="AF418" i="1"/>
  <c r="AD419" i="1"/>
  <c r="AE419" i="1"/>
  <c r="AF419" i="1"/>
  <c r="AD420" i="1"/>
  <c r="AE420" i="1"/>
  <c r="AF420" i="1"/>
  <c r="AD421" i="1"/>
  <c r="AE421" i="1"/>
  <c r="AF421" i="1"/>
  <c r="AD422" i="1"/>
  <c r="AE422" i="1"/>
  <c r="AF422" i="1"/>
  <c r="AD423" i="1"/>
  <c r="AE423" i="1"/>
  <c r="AF423" i="1"/>
  <c r="Z424" i="1"/>
  <c r="AD424" i="1"/>
  <c r="AE424" i="1"/>
  <c r="AF424" i="1"/>
  <c r="AB425" i="1"/>
  <c r="AD425" i="1"/>
  <c r="AE425" i="1"/>
  <c r="AF425" i="1"/>
  <c r="AD426" i="1"/>
  <c r="AE426" i="1"/>
  <c r="AF426" i="1"/>
  <c r="AD427" i="1"/>
  <c r="AE427" i="1"/>
  <c r="AF427" i="1"/>
  <c r="AD428" i="1"/>
  <c r="AE428" i="1"/>
  <c r="AF428" i="1"/>
  <c r="AD429" i="1"/>
  <c r="AE429" i="1"/>
  <c r="AF429" i="1"/>
  <c r="AD430" i="1"/>
  <c r="AE430" i="1"/>
  <c r="AF430" i="1"/>
  <c r="AD431" i="1"/>
  <c r="AE431" i="1"/>
  <c r="AF431" i="1"/>
  <c r="AD432" i="1"/>
  <c r="AE432" i="1"/>
  <c r="AF432" i="1"/>
  <c r="AD433" i="1"/>
  <c r="AE433" i="1"/>
  <c r="AF433" i="1"/>
  <c r="AD435" i="1"/>
  <c r="AE435" i="1"/>
  <c r="AF435" i="1"/>
  <c r="AD436" i="1"/>
  <c r="AE436" i="1"/>
  <c r="AF436" i="1"/>
  <c r="AD437" i="1"/>
  <c r="AE437" i="1"/>
  <c r="AF437" i="1"/>
  <c r="AD438" i="1"/>
  <c r="AE438" i="1"/>
  <c r="AF438" i="1"/>
  <c r="AD439" i="1"/>
  <c r="AE439" i="1"/>
  <c r="AF439" i="1"/>
  <c r="AD440" i="1"/>
  <c r="AE440" i="1"/>
  <c r="AF440" i="1"/>
  <c r="Z441" i="1"/>
  <c r="AD441" i="1"/>
  <c r="AE441" i="1"/>
  <c r="AF441" i="1"/>
  <c r="AB442" i="1"/>
  <c r="AD442" i="1"/>
  <c r="AE442" i="1"/>
  <c r="AF442" i="1"/>
  <c r="AD443" i="1"/>
  <c r="AE443" i="1"/>
  <c r="AF443" i="1"/>
  <c r="AD444" i="1"/>
  <c r="AE444" i="1"/>
  <c r="AF444" i="1"/>
  <c r="AD445" i="1"/>
  <c r="AE445" i="1"/>
  <c r="AF445" i="1"/>
  <c r="AD446" i="1"/>
  <c r="AE446" i="1"/>
  <c r="AF446" i="1"/>
  <c r="AD447" i="1"/>
  <c r="AE447" i="1"/>
  <c r="AF447" i="1"/>
  <c r="AD448" i="1"/>
  <c r="AE448" i="1"/>
  <c r="AF448" i="1"/>
  <c r="AD449" i="1"/>
  <c r="AE449" i="1"/>
  <c r="AF449" i="1"/>
  <c r="AD450" i="1"/>
  <c r="AE450" i="1"/>
  <c r="AF450" i="1"/>
  <c r="AD451" i="1"/>
  <c r="AE451" i="1"/>
  <c r="AF451" i="1"/>
  <c r="AD452" i="1"/>
  <c r="AE452" i="1"/>
  <c r="AF452" i="1"/>
  <c r="AD453" i="1"/>
  <c r="AE453" i="1"/>
  <c r="AF453" i="1"/>
  <c r="AD454" i="1"/>
  <c r="AE454" i="1"/>
  <c r="AF454" i="1"/>
  <c r="AD455" i="1"/>
  <c r="AE455" i="1"/>
  <c r="AF455" i="1"/>
  <c r="AD456" i="1"/>
  <c r="AE456" i="1"/>
  <c r="AF456" i="1"/>
  <c r="Z457" i="1"/>
  <c r="AD457" i="1"/>
  <c r="AE457" i="1"/>
  <c r="AF457" i="1"/>
  <c r="AB458" i="1"/>
  <c r="AD458" i="1"/>
  <c r="AE458" i="1"/>
  <c r="AF458" i="1"/>
  <c r="AD459" i="1"/>
  <c r="AE459" i="1"/>
  <c r="AF459" i="1"/>
  <c r="AD460" i="1"/>
  <c r="AE460" i="1"/>
  <c r="AF460" i="1"/>
  <c r="AD461" i="1"/>
  <c r="AE461" i="1"/>
  <c r="AF461" i="1"/>
  <c r="AD462" i="1"/>
  <c r="AE462" i="1"/>
  <c r="AF462" i="1"/>
  <c r="AD463" i="1"/>
  <c r="AE463" i="1"/>
  <c r="AF463" i="1"/>
  <c r="AD464" i="1"/>
  <c r="AE464" i="1"/>
  <c r="AF464" i="1"/>
  <c r="AD465" i="1"/>
  <c r="AE465" i="1"/>
  <c r="AF465" i="1"/>
  <c r="AD466" i="1"/>
  <c r="AE466" i="1"/>
  <c r="AF466" i="1"/>
  <c r="AD467" i="1"/>
  <c r="AE467" i="1"/>
  <c r="AF467" i="1"/>
  <c r="AD468" i="1"/>
  <c r="AE468" i="1"/>
  <c r="AF468" i="1"/>
  <c r="AD469" i="1"/>
  <c r="AE469" i="1"/>
  <c r="AF469" i="1"/>
  <c r="AD470" i="1"/>
  <c r="AE470" i="1"/>
  <c r="AF470" i="1"/>
  <c r="AD471" i="1"/>
  <c r="AE471" i="1"/>
  <c r="AF471" i="1"/>
  <c r="AD472" i="1"/>
  <c r="AE472" i="1"/>
  <c r="AF472" i="1"/>
  <c r="Z473" i="1"/>
  <c r="AD473" i="1"/>
  <c r="AE473" i="1"/>
  <c r="AF473" i="1"/>
  <c r="AB474" i="1"/>
  <c r="AD474" i="1"/>
  <c r="AE474" i="1"/>
  <c r="AF474" i="1"/>
  <c r="AD475" i="1"/>
  <c r="AE475" i="1"/>
  <c r="AF475" i="1"/>
  <c r="AD476" i="1"/>
  <c r="AE476" i="1"/>
  <c r="AF476" i="1"/>
  <c r="AD477" i="1"/>
  <c r="AE477" i="1"/>
  <c r="AF477" i="1"/>
  <c r="AD478" i="1"/>
  <c r="AE478" i="1"/>
  <c r="AF478" i="1"/>
  <c r="AD479" i="1"/>
  <c r="AE479" i="1"/>
  <c r="AF479" i="1"/>
  <c r="AD480" i="1"/>
  <c r="AE480" i="1"/>
  <c r="AF480" i="1"/>
  <c r="AD481" i="1"/>
  <c r="AE481" i="1"/>
  <c r="AF481" i="1"/>
  <c r="AD482" i="1"/>
  <c r="AE482" i="1"/>
  <c r="AF482" i="1"/>
  <c r="AD483" i="1"/>
  <c r="AE483" i="1"/>
  <c r="AF483" i="1"/>
  <c r="AD484" i="1"/>
  <c r="AE484" i="1"/>
  <c r="AF484" i="1"/>
  <c r="AD485" i="1"/>
  <c r="AE485" i="1"/>
  <c r="AF485" i="1"/>
  <c r="AD486" i="1"/>
  <c r="AE486" i="1"/>
  <c r="AF486" i="1"/>
  <c r="AD487" i="1"/>
  <c r="AE487" i="1"/>
  <c r="AF487" i="1"/>
  <c r="AD488" i="1"/>
  <c r="AE488" i="1"/>
  <c r="AF488" i="1"/>
  <c r="Z489" i="1"/>
  <c r="AD489" i="1"/>
  <c r="AE489" i="1"/>
  <c r="AF489" i="1"/>
  <c r="AB490" i="1"/>
  <c r="AD490" i="1"/>
  <c r="AE490" i="1"/>
  <c r="AF490" i="1"/>
  <c r="AD491" i="1"/>
  <c r="AE491" i="1"/>
  <c r="AF491" i="1"/>
  <c r="AD492" i="1"/>
  <c r="AE492" i="1"/>
  <c r="AF492" i="1"/>
  <c r="AD493" i="1"/>
  <c r="AE493" i="1"/>
  <c r="AF493" i="1"/>
  <c r="AD494" i="1"/>
  <c r="AE494" i="1"/>
  <c r="AF494" i="1"/>
  <c r="AD495" i="1"/>
  <c r="AE495" i="1"/>
  <c r="AF495" i="1"/>
  <c r="AD496" i="1"/>
  <c r="AE496" i="1"/>
  <c r="AF496" i="1"/>
  <c r="AD497" i="1"/>
  <c r="AE497" i="1"/>
  <c r="AF497" i="1"/>
  <c r="AD498" i="1"/>
  <c r="AE498" i="1"/>
  <c r="AF498" i="1"/>
  <c r="AD499" i="1"/>
  <c r="AE499" i="1"/>
  <c r="AF499" i="1"/>
  <c r="AD500" i="1"/>
  <c r="AE500" i="1"/>
  <c r="AF500" i="1"/>
  <c r="AD501" i="1"/>
  <c r="AE501" i="1"/>
  <c r="AF501" i="1"/>
  <c r="AD502" i="1"/>
  <c r="AE502" i="1"/>
  <c r="AF502" i="1"/>
  <c r="AD503" i="1"/>
  <c r="AE503" i="1"/>
  <c r="AF503" i="1"/>
  <c r="AD504" i="1"/>
  <c r="AE504" i="1"/>
  <c r="AF504" i="1"/>
  <c r="Z505" i="1"/>
  <c r="AD505" i="1"/>
  <c r="AE505" i="1"/>
  <c r="AF505" i="1"/>
  <c r="AB506" i="1"/>
  <c r="AD506" i="1"/>
  <c r="AE506" i="1"/>
  <c r="AF506" i="1"/>
  <c r="AD507" i="1"/>
  <c r="AE507" i="1"/>
  <c r="AF507" i="1"/>
  <c r="AD508" i="1"/>
  <c r="AE508" i="1"/>
  <c r="AF508" i="1"/>
  <c r="AD509" i="1"/>
  <c r="AE509" i="1"/>
  <c r="AF509" i="1"/>
  <c r="AD510" i="1"/>
  <c r="AE510" i="1"/>
  <c r="AF510" i="1"/>
  <c r="AD511" i="1"/>
  <c r="AE511" i="1"/>
  <c r="AF511" i="1"/>
  <c r="AD512" i="1"/>
  <c r="AE512" i="1"/>
  <c r="AF512" i="1"/>
  <c r="AD513" i="1"/>
  <c r="AE513" i="1"/>
  <c r="AF513" i="1"/>
  <c r="AD514" i="1"/>
  <c r="AE514" i="1"/>
  <c r="AF514" i="1"/>
  <c r="AD515" i="1"/>
  <c r="AE515" i="1"/>
  <c r="AF515" i="1"/>
  <c r="AD516" i="1"/>
  <c r="AE516" i="1"/>
  <c r="AF516" i="1"/>
  <c r="Z517" i="1"/>
  <c r="AD517" i="1"/>
  <c r="AE517" i="1"/>
  <c r="AF517" i="1"/>
  <c r="AC518" i="1"/>
  <c r="AD518" i="1"/>
  <c r="AE518" i="1"/>
  <c r="AF518" i="1"/>
  <c r="X519" i="1"/>
  <c r="AD519" i="1"/>
  <c r="AE519" i="1"/>
  <c r="AF519" i="1"/>
  <c r="AD520" i="1"/>
  <c r="AE520" i="1"/>
  <c r="AF520" i="1"/>
  <c r="AD521" i="1"/>
  <c r="AE521" i="1"/>
  <c r="AF521" i="1"/>
  <c r="AD522" i="1"/>
  <c r="AE522" i="1"/>
  <c r="AF522" i="1"/>
  <c r="AD523" i="1"/>
  <c r="AE523" i="1"/>
  <c r="AF523" i="1"/>
  <c r="AD524" i="1"/>
  <c r="AE524" i="1"/>
  <c r="AF524" i="1"/>
  <c r="AD525" i="1"/>
  <c r="AE525" i="1"/>
  <c r="AF525" i="1"/>
  <c r="AD526" i="1"/>
  <c r="AE526" i="1"/>
  <c r="AF526" i="1"/>
  <c r="AD527" i="1"/>
  <c r="AE527" i="1"/>
  <c r="AF527" i="1"/>
  <c r="AD528" i="1"/>
  <c r="AE528" i="1"/>
  <c r="AF528" i="1"/>
  <c r="Z529" i="1"/>
  <c r="AD529" i="1"/>
  <c r="AE529" i="1"/>
  <c r="AF529" i="1"/>
  <c r="AD530" i="1"/>
  <c r="AE530" i="1"/>
  <c r="AF530" i="1"/>
  <c r="AD531" i="1"/>
  <c r="AE531" i="1"/>
  <c r="AF531" i="1"/>
  <c r="AD532" i="1"/>
  <c r="AE532" i="1"/>
  <c r="AF532" i="1"/>
  <c r="AD533" i="1"/>
  <c r="AE533" i="1"/>
  <c r="AF533" i="1"/>
  <c r="AD535" i="1"/>
  <c r="AE535" i="1"/>
  <c r="AF535" i="1"/>
  <c r="AD536" i="1"/>
  <c r="AE536" i="1"/>
  <c r="AF536" i="1"/>
  <c r="AD537" i="1"/>
  <c r="AE537" i="1"/>
  <c r="AF537" i="1"/>
  <c r="AD538" i="1"/>
  <c r="AE538" i="1"/>
  <c r="AF538" i="1"/>
  <c r="AD539" i="1"/>
  <c r="AE539" i="1"/>
  <c r="AF539" i="1"/>
  <c r="AD540" i="1"/>
  <c r="AE540" i="1"/>
  <c r="AF540" i="1"/>
  <c r="AD541" i="1"/>
  <c r="AE541" i="1"/>
  <c r="AF541" i="1"/>
  <c r="AD542" i="1"/>
  <c r="AE542" i="1"/>
  <c r="AF542" i="1"/>
  <c r="AD543" i="1"/>
  <c r="AE543" i="1"/>
  <c r="AF543" i="1"/>
  <c r="AD544" i="1"/>
  <c r="AE544" i="1"/>
  <c r="AF544" i="1"/>
  <c r="AD545" i="1"/>
  <c r="AE545" i="1"/>
  <c r="AF545" i="1"/>
  <c r="AD546" i="1"/>
  <c r="AE546" i="1"/>
  <c r="AF546" i="1"/>
  <c r="AD547" i="1"/>
  <c r="AE547" i="1"/>
  <c r="AF547" i="1"/>
  <c r="AD548" i="1"/>
  <c r="AE548" i="1"/>
  <c r="AF548" i="1"/>
  <c r="AD549" i="1"/>
  <c r="AE549" i="1"/>
  <c r="AF549" i="1"/>
  <c r="AD550" i="1"/>
  <c r="AE550" i="1"/>
  <c r="AF550" i="1"/>
  <c r="AD551" i="1"/>
  <c r="AE551" i="1"/>
  <c r="AF551" i="1"/>
  <c r="AD552" i="1"/>
  <c r="AE552" i="1"/>
  <c r="AF552" i="1"/>
  <c r="AD553" i="1"/>
  <c r="AE553" i="1"/>
  <c r="AF553" i="1"/>
  <c r="AD554" i="1"/>
  <c r="AE554" i="1"/>
  <c r="AF554" i="1"/>
  <c r="AD555" i="1"/>
  <c r="AE555" i="1"/>
  <c r="AF555" i="1"/>
  <c r="AD556" i="1"/>
  <c r="AE556" i="1"/>
  <c r="AF556" i="1"/>
  <c r="AD557" i="1"/>
  <c r="AE557" i="1"/>
  <c r="AF557" i="1"/>
  <c r="AD558" i="1"/>
  <c r="AE558" i="1"/>
  <c r="AF558" i="1"/>
  <c r="AD559" i="1"/>
  <c r="AE559" i="1"/>
  <c r="AF559" i="1"/>
  <c r="AD560" i="1"/>
  <c r="AE560" i="1"/>
  <c r="AF560" i="1"/>
  <c r="AD561" i="1"/>
  <c r="AE561" i="1"/>
  <c r="AF561" i="1"/>
  <c r="AD562" i="1"/>
  <c r="AE562" i="1"/>
  <c r="AF562" i="1"/>
  <c r="AD563" i="1"/>
  <c r="AE563" i="1"/>
  <c r="AF563" i="1"/>
  <c r="AD564" i="1"/>
  <c r="AE564" i="1"/>
  <c r="AF564" i="1"/>
  <c r="AD565" i="1"/>
  <c r="AE565" i="1"/>
  <c r="AF565" i="1"/>
  <c r="AD566" i="1"/>
  <c r="AE566" i="1"/>
  <c r="AF566" i="1"/>
  <c r="Z4" i="1"/>
  <c r="AA4" i="1"/>
  <c r="AC4" i="1"/>
  <c r="W4" i="1"/>
  <c r="AD4" i="1"/>
  <c r="AE4" i="1"/>
  <c r="AF4" i="1"/>
  <c r="W6" i="1"/>
  <c r="W64" i="1"/>
  <c r="W117" i="1"/>
  <c r="W158" i="1"/>
  <c r="W191" i="1"/>
  <c r="W223" i="1"/>
  <c r="W256" i="1"/>
  <c r="W288" i="1"/>
  <c r="W320" i="1"/>
  <c r="W353" i="1"/>
  <c r="W385" i="1"/>
  <c r="W417" i="1"/>
  <c r="W450" i="1"/>
  <c r="W482" i="1"/>
  <c r="W514" i="1"/>
  <c r="X2" i="1"/>
  <c r="Y2" i="1"/>
  <c r="Z2" i="1"/>
  <c r="AA2" i="1"/>
  <c r="AB2" i="1"/>
  <c r="AC2" i="1"/>
  <c r="AD2" i="1"/>
  <c r="AE2" i="1"/>
  <c r="AF2" i="1"/>
  <c r="W2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" i="1"/>
  <c r="I6" i="1"/>
  <c r="I4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" i="1"/>
  <c r="H6" i="1"/>
  <c r="H4" i="1"/>
  <c r="X39" i="1"/>
  <c r="X87" i="1"/>
  <c r="X117" i="1"/>
  <c r="X149" i="1"/>
  <c r="X193" i="1"/>
  <c r="X216" i="1"/>
  <c r="X234" i="1"/>
  <c r="X44" i="1"/>
  <c r="X96" i="1"/>
  <c r="X128" i="1"/>
  <c r="X175" i="1"/>
  <c r="Y80" i="1"/>
  <c r="Y166" i="1"/>
  <c r="Y43" i="1"/>
  <c r="Y137" i="1"/>
  <c r="Y178" i="1"/>
  <c r="Y201" i="1"/>
  <c r="Z81" i="1"/>
  <c r="Z185" i="1"/>
  <c r="Z212" i="1"/>
  <c r="Z244" i="1"/>
  <c r="Z86" i="1"/>
  <c r="Z181" i="1"/>
  <c r="AA102" i="1"/>
  <c r="AA135" i="1"/>
  <c r="AA189" i="1"/>
  <c r="AA221" i="1"/>
  <c r="AA97" i="1"/>
  <c r="AA129" i="1"/>
  <c r="AA184" i="1"/>
  <c r="AB186" i="1"/>
  <c r="AB154" i="1"/>
  <c r="AB187" i="1"/>
  <c r="AB219" i="1"/>
  <c r="AB252" i="1"/>
  <c r="AB139" i="1"/>
  <c r="AB176" i="1"/>
  <c r="AB172" i="1"/>
  <c r="AB204" i="1"/>
  <c r="AC193" i="1"/>
  <c r="AC216" i="1"/>
  <c r="AC239" i="1"/>
  <c r="W493" i="1"/>
  <c r="W428" i="1"/>
  <c r="W364" i="1"/>
  <c r="W299" i="1"/>
  <c r="W234" i="1"/>
  <c r="W169" i="1"/>
  <c r="W104" i="1"/>
  <c r="W34" i="1"/>
  <c r="W484" i="1"/>
  <c r="W415" i="1"/>
  <c r="W351" i="1"/>
  <c r="W286" i="1"/>
  <c r="W217" i="1"/>
  <c r="W148" i="1"/>
  <c r="W78" i="1"/>
  <c r="W16" i="1"/>
  <c r="Y99" i="1"/>
  <c r="Y53" i="1"/>
  <c r="W9" i="1"/>
  <c r="W481" i="1"/>
  <c r="W416" i="1"/>
  <c r="W352" i="1"/>
  <c r="W287" i="1"/>
  <c r="W222" i="1"/>
  <c r="W157" i="1"/>
  <c r="W87" i="1"/>
  <c r="W29" i="1"/>
  <c r="W132" i="1"/>
  <c r="W488" i="1"/>
  <c r="W427" i="1"/>
  <c r="W363" i="1"/>
  <c r="W298" i="1"/>
  <c r="W237" i="1"/>
  <c r="W172" i="1"/>
  <c r="W115" i="1"/>
  <c r="W49" i="1"/>
  <c r="W5" i="1"/>
  <c r="W523" i="1"/>
  <c r="W491" i="1"/>
  <c r="W459" i="1"/>
  <c r="W426" i="1"/>
  <c r="W394" i="1"/>
  <c r="W362" i="1"/>
  <c r="W329" i="1"/>
  <c r="W297" i="1"/>
  <c r="W265" i="1"/>
  <c r="W232" i="1"/>
  <c r="W200" i="1"/>
  <c r="W167" i="1"/>
  <c r="W135" i="1"/>
  <c r="W102" i="1"/>
  <c r="W69" i="1"/>
  <c r="W36" i="1"/>
  <c r="Z335" i="1"/>
  <c r="AA329" i="1"/>
  <c r="AD326" i="1"/>
  <c r="AC323" i="1"/>
  <c r="AD322" i="1"/>
  <c r="X320" i="1"/>
  <c r="AD318" i="1"/>
  <c r="Z318" i="1"/>
  <c r="Y315" i="1"/>
  <c r="AD314" i="1"/>
  <c r="X312" i="1"/>
  <c r="AD310" i="1"/>
  <c r="AB308" i="1"/>
  <c r="AD306" i="1"/>
  <c r="X304" i="1"/>
  <c r="AD302" i="1"/>
  <c r="Z302" i="1"/>
  <c r="AC299" i="1"/>
  <c r="AD298" i="1"/>
  <c r="AA297" i="1"/>
  <c r="Y295" i="1"/>
  <c r="AD294" i="1"/>
  <c r="AB292" i="1"/>
  <c r="AD290" i="1"/>
  <c r="X288" i="1"/>
  <c r="AD286" i="1"/>
  <c r="Z286" i="1"/>
  <c r="AB283" i="1"/>
  <c r="AD279" i="1"/>
  <c r="AA276" i="1"/>
  <c r="AC273" i="1"/>
  <c r="Y270" i="1"/>
  <c r="AD269" i="1"/>
  <c r="AD268" i="1"/>
  <c r="Y268" i="1"/>
  <c r="Z264" i="1"/>
  <c r="AA260" i="1"/>
  <c r="AC257" i="1"/>
  <c r="Y254" i="1"/>
  <c r="AB249" i="1"/>
  <c r="AC245" i="1"/>
  <c r="Y241" i="1"/>
  <c r="Y237" i="1"/>
  <c r="AB233" i="1"/>
  <c r="AC229" i="1"/>
  <c r="Y225" i="1"/>
  <c r="Y221" i="1"/>
  <c r="AB217" i="1"/>
  <c r="AC212" i="1"/>
  <c r="AC205" i="1"/>
  <c r="AA199" i="1"/>
  <c r="AB193" i="1"/>
  <c r="AB184" i="1"/>
  <c r="Y176" i="1"/>
  <c r="AB167" i="1"/>
  <c r="Y159" i="1"/>
  <c r="AA150" i="1"/>
  <c r="X142" i="1"/>
  <c r="Z128" i="1"/>
  <c r="Z112" i="1"/>
  <c r="Z96" i="1"/>
  <c r="Z70" i="1"/>
  <c r="X23" i="1"/>
  <c r="AC190" i="1"/>
  <c r="AC206" i="1"/>
  <c r="AC222" i="1"/>
  <c r="AC238" i="1"/>
  <c r="AC255" i="1"/>
  <c r="AC271" i="1"/>
  <c r="AD333" i="1"/>
  <c r="AD434" i="1"/>
  <c r="AD254" i="1"/>
  <c r="AD258" i="1"/>
  <c r="AD262" i="1"/>
  <c r="AD266" i="1"/>
  <c r="AD270" i="1"/>
  <c r="AD274" i="1"/>
  <c r="AD278" i="1"/>
  <c r="AD282" i="1"/>
  <c r="X251" i="1"/>
  <c r="X186" i="1"/>
  <c r="X24" i="1"/>
  <c r="X41" i="1"/>
  <c r="X58" i="1"/>
  <c r="X74" i="1"/>
  <c r="X91" i="1"/>
  <c r="X107" i="1"/>
  <c r="X123" i="1"/>
  <c r="X140" i="1"/>
  <c r="X35" i="1"/>
  <c r="X61" i="1"/>
  <c r="X79" i="1"/>
  <c r="X158" i="1"/>
  <c r="X174" i="1"/>
  <c r="X191" i="1"/>
  <c r="X207" i="1"/>
  <c r="X223" i="1"/>
  <c r="X239" i="1"/>
  <c r="X256" i="1"/>
  <c r="X272" i="1"/>
  <c r="Y132" i="1"/>
  <c r="Y186" i="1"/>
  <c r="Y40" i="1"/>
  <c r="Y57" i="1"/>
  <c r="Y73" i="1"/>
  <c r="Y90" i="1"/>
  <c r="Y106" i="1"/>
  <c r="Y122" i="1"/>
  <c r="Y139" i="1"/>
  <c r="Y59" i="1"/>
  <c r="Y78" i="1"/>
  <c r="Y96" i="1"/>
  <c r="Y104" i="1"/>
  <c r="Y112" i="1"/>
  <c r="Y120" i="1"/>
  <c r="Y128" i="1"/>
  <c r="Y145" i="1"/>
  <c r="Y161" i="1"/>
  <c r="Y177" i="1"/>
  <c r="Y194" i="1"/>
  <c r="Y210" i="1"/>
  <c r="Y226" i="1"/>
  <c r="Y242" i="1"/>
  <c r="Y259" i="1"/>
  <c r="Y275" i="1"/>
  <c r="Z186" i="1"/>
  <c r="Z434" i="1"/>
  <c r="Z72" i="1"/>
  <c r="Z88" i="1"/>
  <c r="Z105" i="1"/>
  <c r="Z121" i="1"/>
  <c r="Z138" i="1"/>
  <c r="Z71" i="1"/>
  <c r="Z90" i="1"/>
  <c r="Z98" i="1"/>
  <c r="Z106" i="1"/>
  <c r="Z114" i="1"/>
  <c r="Z122" i="1"/>
  <c r="Z130" i="1"/>
  <c r="Z137" i="1"/>
  <c r="Z156" i="1"/>
  <c r="Z172" i="1"/>
  <c r="Z189" i="1"/>
  <c r="Z205" i="1"/>
  <c r="Z221" i="1"/>
  <c r="Z237" i="1"/>
  <c r="Z254" i="1"/>
  <c r="Z270" i="1"/>
  <c r="AA186" i="1"/>
  <c r="AA434" i="1"/>
  <c r="AA104" i="1"/>
  <c r="AA120" i="1"/>
  <c r="AA137" i="1"/>
  <c r="AA140" i="1"/>
  <c r="AA155" i="1"/>
  <c r="AA171" i="1"/>
  <c r="AA188" i="1"/>
  <c r="AA204" i="1"/>
  <c r="AA220" i="1"/>
  <c r="AA236" i="1"/>
  <c r="AA253" i="1"/>
  <c r="AA269" i="1"/>
  <c r="AE434" i="1"/>
  <c r="AC538" i="1" l="1"/>
  <c r="AC546" i="1"/>
  <c r="AC549" i="1"/>
  <c r="AC552" i="1"/>
  <c r="AC562" i="1"/>
  <c r="AC565" i="1"/>
  <c r="AC5" i="1"/>
  <c r="AC6" i="1"/>
  <c r="AC13" i="1"/>
  <c r="AC41" i="1"/>
  <c r="AC550" i="1"/>
  <c r="AC553" i="1"/>
  <c r="AC556" i="1"/>
  <c r="AC566" i="1"/>
  <c r="AC3" i="1"/>
  <c r="AC56" i="1"/>
  <c r="AC186" i="1"/>
  <c r="AC7" i="1"/>
  <c r="AC9" i="1"/>
  <c r="AC10" i="1"/>
  <c r="AC15" i="1"/>
  <c r="AC16" i="1"/>
  <c r="AC17" i="1"/>
  <c r="AC40" i="1"/>
  <c r="AC540" i="1"/>
  <c r="AC542" i="1"/>
  <c r="AC545" i="1"/>
  <c r="AC548" i="1"/>
  <c r="AC558" i="1"/>
  <c r="AC561" i="1"/>
  <c r="AC564" i="1"/>
  <c r="AC14" i="1"/>
  <c r="AC12" i="1"/>
  <c r="AC30" i="1"/>
  <c r="AC32" i="1"/>
  <c r="AC33" i="1"/>
  <c r="AC34" i="1"/>
  <c r="AC35" i="1"/>
  <c r="AC36" i="1"/>
  <c r="AC37" i="1"/>
  <c r="AC11" i="1"/>
  <c r="AC20" i="1"/>
  <c r="AC24" i="1"/>
  <c r="AC28" i="1"/>
  <c r="AC38" i="1"/>
  <c r="AC44" i="1"/>
  <c r="AC48" i="1"/>
  <c r="AC52" i="1"/>
  <c r="AC71" i="1"/>
  <c r="AC73" i="1"/>
  <c r="AC76" i="1"/>
  <c r="AC78" i="1"/>
  <c r="AC81" i="1"/>
  <c r="AC83" i="1"/>
  <c r="AC85" i="1"/>
  <c r="AC87" i="1"/>
  <c r="AC90" i="1"/>
  <c r="AC92" i="1"/>
  <c r="AC94" i="1"/>
  <c r="AC97" i="1"/>
  <c r="AC99" i="1"/>
  <c r="AC102" i="1"/>
  <c r="AC105" i="1"/>
  <c r="AC107" i="1"/>
  <c r="AC110" i="1"/>
  <c r="AC113" i="1"/>
  <c r="AC115" i="1"/>
  <c r="AC118" i="1"/>
  <c r="AC121" i="1"/>
  <c r="AC123" i="1"/>
  <c r="AC126" i="1"/>
  <c r="AC128" i="1"/>
  <c r="AC134" i="1"/>
  <c r="AC138" i="1"/>
  <c r="AC142" i="1"/>
  <c r="AC147" i="1"/>
  <c r="AC153" i="1"/>
  <c r="AC156" i="1"/>
  <c r="AC159" i="1"/>
  <c r="AC164" i="1"/>
  <c r="AC173" i="1"/>
  <c r="AC176" i="1"/>
  <c r="AC181" i="1"/>
  <c r="AC182" i="1"/>
  <c r="AC221" i="1"/>
  <c r="AC228" i="1"/>
  <c r="AC237" i="1"/>
  <c r="AC244" i="1"/>
  <c r="AC248" i="1"/>
  <c r="AC21" i="1"/>
  <c r="AC25" i="1"/>
  <c r="AC29" i="1"/>
  <c r="AC39" i="1"/>
  <c r="AC43" i="1"/>
  <c r="AC47" i="1"/>
  <c r="AC51" i="1"/>
  <c r="AC55" i="1"/>
  <c r="AC58" i="1"/>
  <c r="AC61" i="1"/>
  <c r="AC63" i="1"/>
  <c r="AC65" i="1"/>
  <c r="AC68" i="1"/>
  <c r="AC70" i="1"/>
  <c r="AC554" i="1"/>
  <c r="AC557" i="1"/>
  <c r="AC560" i="1"/>
  <c r="AC89" i="1"/>
  <c r="AC19" i="1"/>
  <c r="AC23" i="1"/>
  <c r="AC27" i="1"/>
  <c r="AC45" i="1"/>
  <c r="AC49" i="1"/>
  <c r="AC53" i="1"/>
  <c r="AC57" i="1"/>
  <c r="AC59" i="1"/>
  <c r="AC62" i="1"/>
  <c r="AC64" i="1"/>
  <c r="AC66" i="1"/>
  <c r="AC69" i="1"/>
  <c r="AC74" i="1"/>
  <c r="AC96" i="1"/>
  <c r="AC104" i="1"/>
  <c r="AC112" i="1"/>
  <c r="AC120" i="1"/>
  <c r="AC127" i="1"/>
  <c r="AC130" i="1"/>
  <c r="AC133" i="1"/>
  <c r="AC137" i="1"/>
  <c r="AC141" i="1"/>
  <c r="AC144" i="1"/>
  <c r="AC149" i="1"/>
  <c r="AC150" i="1"/>
  <c r="AC158" i="1"/>
  <c r="AC161" i="1"/>
  <c r="AC167" i="1"/>
  <c r="AC170" i="1"/>
  <c r="AC175" i="1"/>
  <c r="AC178" i="1"/>
  <c r="AC184" i="1"/>
  <c r="AC188" i="1"/>
  <c r="AC195" i="1"/>
  <c r="AC213" i="1"/>
  <c r="AC249" i="1"/>
  <c r="AC252" i="1"/>
  <c r="AC260" i="1"/>
  <c r="AC544" i="1"/>
  <c r="AC22" i="1"/>
  <c r="AC67" i="1"/>
  <c r="AC77" i="1"/>
  <c r="AC82" i="1"/>
  <c r="AC91" i="1"/>
  <c r="AC103" i="1"/>
  <c r="AC106" i="1"/>
  <c r="AC108" i="1"/>
  <c r="AC119" i="1"/>
  <c r="AC122" i="1"/>
  <c r="AC124" i="1"/>
  <c r="AC146" i="1"/>
  <c r="AC148" i="1"/>
  <c r="AC151" i="1"/>
  <c r="AC163" i="1"/>
  <c r="AC165" i="1"/>
  <c r="AC177" i="1"/>
  <c r="AC179" i="1"/>
  <c r="AC197" i="1"/>
  <c r="AC243" i="1"/>
  <c r="AC261" i="1"/>
  <c r="AC266" i="1"/>
  <c r="AC277" i="1"/>
  <c r="AC281" i="1"/>
  <c r="AC288" i="1"/>
  <c r="AC289" i="1"/>
  <c r="AC290" i="1"/>
  <c r="AC304" i="1"/>
  <c r="AC305" i="1"/>
  <c r="AC306" i="1"/>
  <c r="AC132" i="1"/>
  <c r="AC79" i="1"/>
  <c r="AC84" i="1"/>
  <c r="AC93" i="1"/>
  <c r="AC109" i="1"/>
  <c r="AC125" i="1"/>
  <c r="AC129" i="1"/>
  <c r="AC152" i="1"/>
  <c r="AC154" i="1"/>
  <c r="AC166" i="1"/>
  <c r="AC168" i="1"/>
  <c r="AC180" i="1"/>
  <c r="AC183" i="1"/>
  <c r="AC185" i="1"/>
  <c r="AC211" i="1"/>
  <c r="AC220" i="1"/>
  <c r="AC247" i="1"/>
  <c r="AC253" i="1"/>
  <c r="AC262" i="1"/>
  <c r="AC265" i="1"/>
  <c r="AC269" i="1"/>
  <c r="AC276" i="1"/>
  <c r="AC280" i="1"/>
  <c r="AC292" i="1"/>
  <c r="AC293" i="1"/>
  <c r="AC294" i="1"/>
  <c r="AC308" i="1"/>
  <c r="AC309" i="1"/>
  <c r="AC310" i="1"/>
  <c r="AC42" i="1"/>
  <c r="AC46" i="1"/>
  <c r="AC50" i="1"/>
  <c r="AC54" i="1"/>
  <c r="AC72" i="1"/>
  <c r="AC75" i="1"/>
  <c r="AC88" i="1"/>
  <c r="AC101" i="1"/>
  <c r="AC117" i="1"/>
  <c r="AC131" i="1"/>
  <c r="AC136" i="1"/>
  <c r="AC140" i="1"/>
  <c r="AC143" i="1"/>
  <c r="AC145" i="1"/>
  <c r="AC160" i="1"/>
  <c r="AC162" i="1"/>
  <c r="AC172" i="1"/>
  <c r="AC174" i="1"/>
  <c r="AC204" i="1"/>
  <c r="AC236" i="1"/>
  <c r="AC268" i="1"/>
  <c r="AC270" i="1"/>
  <c r="AC278" i="1"/>
  <c r="AC282" i="1"/>
  <c r="AC284" i="1"/>
  <c r="AC285" i="1"/>
  <c r="AC286" i="1"/>
  <c r="AC300" i="1"/>
  <c r="AC301" i="1"/>
  <c r="AC302" i="1"/>
  <c r="AC316" i="1"/>
  <c r="AC317" i="1"/>
  <c r="AC318" i="1"/>
  <c r="AC332" i="1"/>
  <c r="AC334" i="1"/>
  <c r="AC335" i="1"/>
  <c r="AC336" i="1"/>
  <c r="AC337" i="1"/>
  <c r="AC341" i="1"/>
  <c r="AC26" i="1"/>
  <c r="AC98" i="1"/>
  <c r="AC100" i="1"/>
  <c r="AC187" i="1"/>
  <c r="AC254" i="1"/>
  <c r="AC264" i="1"/>
  <c r="AC298" i="1"/>
  <c r="AC312" i="1"/>
  <c r="AC322" i="1"/>
  <c r="AC328" i="1"/>
  <c r="AC338" i="1"/>
  <c r="AC339" i="1"/>
  <c r="AC340" i="1"/>
  <c r="AC347" i="1"/>
  <c r="AC351" i="1"/>
  <c r="AC355" i="1"/>
  <c r="AC359" i="1"/>
  <c r="AC363" i="1"/>
  <c r="AC367" i="1"/>
  <c r="AC371" i="1"/>
  <c r="AC375" i="1"/>
  <c r="AC379" i="1"/>
  <c r="AC383" i="1"/>
  <c r="AC387" i="1"/>
  <c r="AC391" i="1"/>
  <c r="AC395" i="1"/>
  <c r="AC399" i="1"/>
  <c r="AC403" i="1"/>
  <c r="AC407" i="1"/>
  <c r="AC411" i="1"/>
  <c r="AC415" i="1"/>
  <c r="AC419" i="1"/>
  <c r="AC423" i="1"/>
  <c r="AC427" i="1"/>
  <c r="AC431" i="1"/>
  <c r="AC436" i="1"/>
  <c r="AC440" i="1"/>
  <c r="AC444" i="1"/>
  <c r="AC448" i="1"/>
  <c r="AC452" i="1"/>
  <c r="AC456" i="1"/>
  <c r="AC460" i="1"/>
  <c r="AC464" i="1"/>
  <c r="AC468" i="1"/>
  <c r="AC472" i="1"/>
  <c r="AC476" i="1"/>
  <c r="AC480" i="1"/>
  <c r="AC484" i="1"/>
  <c r="AC488" i="1"/>
  <c r="AC492" i="1"/>
  <c r="AC496" i="1"/>
  <c r="AC500" i="1"/>
  <c r="AC504" i="1"/>
  <c r="AC508" i="1"/>
  <c r="AC512" i="1"/>
  <c r="AC516" i="1"/>
  <c r="AC520" i="1"/>
  <c r="AC524" i="1"/>
  <c r="AC528" i="1"/>
  <c r="AC532" i="1"/>
  <c r="AC60" i="1"/>
  <c r="AC111" i="1"/>
  <c r="AC139" i="1"/>
  <c r="AC297" i="1"/>
  <c r="AC324" i="1"/>
  <c r="AC329" i="1"/>
  <c r="AC346" i="1"/>
  <c r="AC350" i="1"/>
  <c r="AC354" i="1"/>
  <c r="AC358" i="1"/>
  <c r="AC362" i="1"/>
  <c r="AC366" i="1"/>
  <c r="AC370" i="1"/>
  <c r="AC374" i="1"/>
  <c r="AC378" i="1"/>
  <c r="AC382" i="1"/>
  <c r="AC386" i="1"/>
  <c r="AC390" i="1"/>
  <c r="AC394" i="1"/>
  <c r="AC398" i="1"/>
  <c r="AC402" i="1"/>
  <c r="AC406" i="1"/>
  <c r="AC410" i="1"/>
  <c r="AC414" i="1"/>
  <c r="AC418" i="1"/>
  <c r="AC422" i="1"/>
  <c r="AC426" i="1"/>
  <c r="AC430" i="1"/>
  <c r="AC435" i="1"/>
  <c r="AC439" i="1"/>
  <c r="AC443" i="1"/>
  <c r="AC447" i="1"/>
  <c r="AC451" i="1"/>
  <c r="AC455" i="1"/>
  <c r="AC459" i="1"/>
  <c r="AC463" i="1"/>
  <c r="AC467" i="1"/>
  <c r="AC471" i="1"/>
  <c r="AC475" i="1"/>
  <c r="AC479" i="1"/>
  <c r="AC483" i="1"/>
  <c r="AC487" i="1"/>
  <c r="AC491" i="1"/>
  <c r="AC495" i="1"/>
  <c r="AC499" i="1"/>
  <c r="AC503" i="1"/>
  <c r="AC507" i="1"/>
  <c r="AC511" i="1"/>
  <c r="AC515" i="1"/>
  <c r="AC519" i="1"/>
  <c r="AC523" i="1"/>
  <c r="AC527" i="1"/>
  <c r="AC531" i="1"/>
  <c r="AC95" i="1"/>
  <c r="AC135" i="1"/>
  <c r="AC314" i="1"/>
  <c r="AC320" i="1"/>
  <c r="AC326" i="1"/>
  <c r="AC348" i="1"/>
  <c r="AC352" i="1"/>
  <c r="AC356" i="1"/>
  <c r="AC360" i="1"/>
  <c r="AC364" i="1"/>
  <c r="AC368" i="1"/>
  <c r="AC372" i="1"/>
  <c r="AC376" i="1"/>
  <c r="AC380" i="1"/>
  <c r="AC384" i="1"/>
  <c r="AC388" i="1"/>
  <c r="AC392" i="1"/>
  <c r="AC396" i="1"/>
  <c r="AC400" i="1"/>
  <c r="AC404" i="1"/>
  <c r="AC408" i="1"/>
  <c r="AC412" i="1"/>
  <c r="AC416" i="1"/>
  <c r="AC420" i="1"/>
  <c r="AC424" i="1"/>
  <c r="AC428" i="1"/>
  <c r="AC432" i="1"/>
  <c r="AC437" i="1"/>
  <c r="AC441" i="1"/>
  <c r="AC445" i="1"/>
  <c r="AC449" i="1"/>
  <c r="AC453" i="1"/>
  <c r="AC457" i="1"/>
  <c r="AC461" i="1"/>
  <c r="AC465" i="1"/>
  <c r="AC469" i="1"/>
  <c r="AC473" i="1"/>
  <c r="AC477" i="1"/>
  <c r="AC481" i="1"/>
  <c r="AC485" i="1"/>
  <c r="AC489" i="1"/>
  <c r="AC493" i="1"/>
  <c r="AC497" i="1"/>
  <c r="AC501" i="1"/>
  <c r="AC505" i="1"/>
  <c r="AC509" i="1"/>
  <c r="AC80" i="1"/>
  <c r="AC86" i="1"/>
  <c r="AC321" i="1"/>
  <c r="AC342" i="1"/>
  <c r="AC344" i="1"/>
  <c r="AC114" i="1"/>
  <c r="AC116" i="1"/>
  <c r="AC227" i="1"/>
  <c r="AC517" i="1"/>
  <c r="AC526" i="1"/>
  <c r="AC533" i="1"/>
  <c r="AC191" i="1"/>
  <c r="AC200" i="1"/>
  <c r="AC209" i="1"/>
  <c r="AC223" i="1"/>
  <c r="AC232" i="1"/>
  <c r="AC241" i="1"/>
  <c r="AC327" i="1"/>
  <c r="AC311" i="1"/>
  <c r="AC169" i="1"/>
  <c r="AC171" i="1"/>
  <c r="AC296" i="1"/>
  <c r="AC349" i="1"/>
  <c r="AC357" i="1"/>
  <c r="AC365" i="1"/>
  <c r="AC373" i="1"/>
  <c r="AC381" i="1"/>
  <c r="AC389" i="1"/>
  <c r="AC397" i="1"/>
  <c r="AC405" i="1"/>
  <c r="AC413" i="1"/>
  <c r="AC421" i="1"/>
  <c r="AC429" i="1"/>
  <c r="AC438" i="1"/>
  <c r="AC446" i="1"/>
  <c r="AC454" i="1"/>
  <c r="AC462" i="1"/>
  <c r="AC470" i="1"/>
  <c r="AC478" i="1"/>
  <c r="AC486" i="1"/>
  <c r="AC494" i="1"/>
  <c r="AC502" i="1"/>
  <c r="AC510" i="1"/>
  <c r="AC514" i="1"/>
  <c r="AC521" i="1"/>
  <c r="AC530" i="1"/>
  <c r="AC192" i="1"/>
  <c r="AC201" i="1"/>
  <c r="AC215" i="1"/>
  <c r="AC224" i="1"/>
  <c r="AC233" i="1"/>
  <c r="Z551" i="1"/>
  <c r="Z554" i="1"/>
  <c r="Z557" i="1"/>
  <c r="Z12" i="1"/>
  <c r="Z30" i="1"/>
  <c r="Z32" i="1"/>
  <c r="Z33" i="1"/>
  <c r="Z34" i="1"/>
  <c r="Z35" i="1"/>
  <c r="Z36" i="1"/>
  <c r="Z37" i="1"/>
  <c r="Z38" i="1"/>
  <c r="Z42" i="1"/>
  <c r="Z541" i="1"/>
  <c r="Z542" i="1"/>
  <c r="Z545" i="1"/>
  <c r="Z555" i="1"/>
  <c r="Z558" i="1"/>
  <c r="Z561" i="1"/>
  <c r="Z14" i="1"/>
  <c r="Z13" i="1"/>
  <c r="Z547" i="1"/>
  <c r="Z550" i="1"/>
  <c r="Z553" i="1"/>
  <c r="Z563" i="1"/>
  <c r="Z566" i="1"/>
  <c r="Z56" i="1"/>
  <c r="Z10" i="1"/>
  <c r="Z11" i="1"/>
  <c r="Z18" i="1"/>
  <c r="Z19" i="1"/>
  <c r="Z20" i="1"/>
  <c r="Z21" i="1"/>
  <c r="Z22" i="1"/>
  <c r="Z23" i="1"/>
  <c r="Z24" i="1"/>
  <c r="Z25" i="1"/>
  <c r="Z26" i="1"/>
  <c r="Z27" i="1"/>
  <c r="Z28" i="1"/>
  <c r="Z29" i="1"/>
  <c r="Z539" i="1"/>
  <c r="Z543" i="1"/>
  <c r="Z546" i="1"/>
  <c r="Z549" i="1"/>
  <c r="Z39" i="1"/>
  <c r="Z45" i="1"/>
  <c r="Z49" i="1"/>
  <c r="Z53" i="1"/>
  <c r="Z139" i="1"/>
  <c r="Z157" i="1"/>
  <c r="Z174" i="1"/>
  <c r="Z177" i="1"/>
  <c r="Z190" i="1"/>
  <c r="Z191" i="1"/>
  <c r="Z214" i="1"/>
  <c r="Z215" i="1"/>
  <c r="Z216" i="1"/>
  <c r="Z226" i="1"/>
  <c r="Z231" i="1"/>
  <c r="Z232" i="1"/>
  <c r="Z242" i="1"/>
  <c r="Z247" i="1"/>
  <c r="Z250" i="1"/>
  <c r="Z253" i="1"/>
  <c r="Z263" i="1"/>
  <c r="Z559" i="1"/>
  <c r="Z562" i="1"/>
  <c r="Z565" i="1"/>
  <c r="Z15" i="1"/>
  <c r="Z16" i="1"/>
  <c r="Z17" i="1"/>
  <c r="Z40" i="1"/>
  <c r="Z44" i="1"/>
  <c r="Z48" i="1"/>
  <c r="Z52" i="1"/>
  <c r="Z537" i="1"/>
  <c r="Z6" i="1"/>
  <c r="Z7" i="1"/>
  <c r="Z8" i="1"/>
  <c r="Z9" i="1"/>
  <c r="Z46" i="1"/>
  <c r="Z50" i="1"/>
  <c r="Z54" i="1"/>
  <c r="Z67" i="1"/>
  <c r="Z75" i="1"/>
  <c r="Z145" i="1"/>
  <c r="Z159" i="1"/>
  <c r="Z162" i="1"/>
  <c r="Z173" i="1"/>
  <c r="Z179" i="1"/>
  <c r="Z208" i="1"/>
  <c r="Z224" i="1"/>
  <c r="Z240" i="1"/>
  <c r="Z248" i="1"/>
  <c r="Z256" i="1"/>
  <c r="Z92" i="1"/>
  <c r="Z147" i="1"/>
  <c r="Z175" i="1"/>
  <c r="Z192" i="1"/>
  <c r="Z206" i="1"/>
  <c r="Z207" i="1"/>
  <c r="Z267" i="1"/>
  <c r="Z276" i="1"/>
  <c r="Z291" i="1"/>
  <c r="Z296" i="1"/>
  <c r="Z297" i="1"/>
  <c r="Z307" i="1"/>
  <c r="Z312" i="1"/>
  <c r="Z313" i="1"/>
  <c r="Z198" i="1"/>
  <c r="Z199" i="1"/>
  <c r="Z222" i="1"/>
  <c r="Z223" i="1"/>
  <c r="Z246" i="1"/>
  <c r="Z255" i="1"/>
  <c r="Z268" i="1"/>
  <c r="Z272" i="1"/>
  <c r="Z284" i="1"/>
  <c r="Z285" i="1"/>
  <c r="Z295" i="1"/>
  <c r="Z300" i="1"/>
  <c r="Z301" i="1"/>
  <c r="Z311" i="1"/>
  <c r="Z316" i="1"/>
  <c r="Z317" i="1"/>
  <c r="Z41" i="1"/>
  <c r="Z43" i="1"/>
  <c r="Z47" i="1"/>
  <c r="Z51" i="1"/>
  <c r="Z55" i="1"/>
  <c r="Z158" i="1"/>
  <c r="Z230" i="1"/>
  <c r="Z238" i="1"/>
  <c r="Z239" i="1"/>
  <c r="Z252" i="1"/>
  <c r="Z260" i="1"/>
  <c r="Z261" i="1"/>
  <c r="Z269" i="1"/>
  <c r="Z271" i="1"/>
  <c r="Z273" i="1"/>
  <c r="Z277" i="1"/>
  <c r="Z283" i="1"/>
  <c r="Z287" i="1"/>
  <c r="Z292" i="1"/>
  <c r="Z293" i="1"/>
  <c r="Z303" i="1"/>
  <c r="Z308" i="1"/>
  <c r="Z309" i="1"/>
  <c r="Z319" i="1"/>
  <c r="Z324" i="1"/>
  <c r="Z325" i="1"/>
  <c r="Z340" i="1"/>
  <c r="Z344" i="1"/>
  <c r="Z279" i="1"/>
  <c r="Z288" i="1"/>
  <c r="Z289" i="1"/>
  <c r="Z321" i="1"/>
  <c r="Z332" i="1"/>
  <c r="Z342" i="1"/>
  <c r="Z343" i="1"/>
  <c r="Z346" i="1"/>
  <c r="Z350" i="1"/>
  <c r="Z354" i="1"/>
  <c r="Z358" i="1"/>
  <c r="Z362" i="1"/>
  <c r="Z366" i="1"/>
  <c r="Z370" i="1"/>
  <c r="Z374" i="1"/>
  <c r="Z378" i="1"/>
  <c r="Z382" i="1"/>
  <c r="Z386" i="1"/>
  <c r="Z390" i="1"/>
  <c r="Z394" i="1"/>
  <c r="Z398" i="1"/>
  <c r="Z402" i="1"/>
  <c r="Z406" i="1"/>
  <c r="Z410" i="1"/>
  <c r="Z414" i="1"/>
  <c r="Z418" i="1"/>
  <c r="Z422" i="1"/>
  <c r="Z426" i="1"/>
  <c r="Z430" i="1"/>
  <c r="Z435" i="1"/>
  <c r="Z439" i="1"/>
  <c r="Z443" i="1"/>
  <c r="Z447" i="1"/>
  <c r="Z451" i="1"/>
  <c r="Z455" i="1"/>
  <c r="Z459" i="1"/>
  <c r="Z463" i="1"/>
  <c r="Z467" i="1"/>
  <c r="Z471" i="1"/>
  <c r="Z475" i="1"/>
  <c r="Z479" i="1"/>
  <c r="Z483" i="1"/>
  <c r="Z487" i="1"/>
  <c r="Z491" i="1"/>
  <c r="Z495" i="1"/>
  <c r="Z499" i="1"/>
  <c r="Z503" i="1"/>
  <c r="Z507" i="1"/>
  <c r="Z511" i="1"/>
  <c r="Z515" i="1"/>
  <c r="Z519" i="1"/>
  <c r="Z523" i="1"/>
  <c r="Z527" i="1"/>
  <c r="Z531" i="1"/>
  <c r="Z31" i="1"/>
  <c r="Z61" i="1"/>
  <c r="Z140" i="1"/>
  <c r="Z257" i="1"/>
  <c r="Z299" i="1"/>
  <c r="Z323" i="1"/>
  <c r="Z337" i="1"/>
  <c r="Z345" i="1"/>
  <c r="Z349" i="1"/>
  <c r="Z353" i="1"/>
  <c r="Z357" i="1"/>
  <c r="Z361" i="1"/>
  <c r="Z365" i="1"/>
  <c r="Z369" i="1"/>
  <c r="Z373" i="1"/>
  <c r="Z377" i="1"/>
  <c r="Z381" i="1"/>
  <c r="Z385" i="1"/>
  <c r="Z389" i="1"/>
  <c r="Z393" i="1"/>
  <c r="Z397" i="1"/>
  <c r="Z401" i="1"/>
  <c r="Z405" i="1"/>
  <c r="Z409" i="1"/>
  <c r="Z413" i="1"/>
  <c r="Z417" i="1"/>
  <c r="Z421" i="1"/>
  <c r="Z425" i="1"/>
  <c r="Z429" i="1"/>
  <c r="Z433" i="1"/>
  <c r="Z438" i="1"/>
  <c r="Z442" i="1"/>
  <c r="Z446" i="1"/>
  <c r="Z450" i="1"/>
  <c r="Z454" i="1"/>
  <c r="Z458" i="1"/>
  <c r="Z462" i="1"/>
  <c r="Z466" i="1"/>
  <c r="Z470" i="1"/>
  <c r="Z474" i="1"/>
  <c r="Z478" i="1"/>
  <c r="Z482" i="1"/>
  <c r="Z486" i="1"/>
  <c r="Z490" i="1"/>
  <c r="Z494" i="1"/>
  <c r="Z498" i="1"/>
  <c r="Z502" i="1"/>
  <c r="Z506" i="1"/>
  <c r="Z510" i="1"/>
  <c r="Z514" i="1"/>
  <c r="Z518" i="1"/>
  <c r="Z522" i="1"/>
  <c r="Z526" i="1"/>
  <c r="Z530" i="1"/>
  <c r="Z328" i="1"/>
  <c r="Z329" i="1"/>
  <c r="Z338" i="1"/>
  <c r="Z347" i="1"/>
  <c r="Z351" i="1"/>
  <c r="Z355" i="1"/>
  <c r="Z359" i="1"/>
  <c r="Z363" i="1"/>
  <c r="Z367" i="1"/>
  <c r="Z371" i="1"/>
  <c r="Z375" i="1"/>
  <c r="Z379" i="1"/>
  <c r="Z383" i="1"/>
  <c r="Z387" i="1"/>
  <c r="Z391" i="1"/>
  <c r="Z395" i="1"/>
  <c r="Z399" i="1"/>
  <c r="Z403" i="1"/>
  <c r="Z407" i="1"/>
  <c r="Z411" i="1"/>
  <c r="Z415" i="1"/>
  <c r="Z419" i="1"/>
  <c r="Z423" i="1"/>
  <c r="Z427" i="1"/>
  <c r="Z431" i="1"/>
  <c r="Z436" i="1"/>
  <c r="Z440" i="1"/>
  <c r="Z444" i="1"/>
  <c r="Z448" i="1"/>
  <c r="Z452" i="1"/>
  <c r="Z456" i="1"/>
  <c r="Z460" i="1"/>
  <c r="Z464" i="1"/>
  <c r="Z468" i="1"/>
  <c r="Z472" i="1"/>
  <c r="Z476" i="1"/>
  <c r="Z480" i="1"/>
  <c r="Z484" i="1"/>
  <c r="Z488" i="1"/>
  <c r="Z492" i="1"/>
  <c r="Z496" i="1"/>
  <c r="Z500" i="1"/>
  <c r="Z504" i="1"/>
  <c r="Z508" i="1"/>
  <c r="Z512" i="1"/>
  <c r="Z516" i="1"/>
  <c r="Z520" i="1"/>
  <c r="Z524" i="1"/>
  <c r="Z528" i="1"/>
  <c r="Z532" i="1"/>
  <c r="Z320" i="1"/>
  <c r="Z348" i="1"/>
  <c r="Z356" i="1"/>
  <c r="Z364" i="1"/>
  <c r="Z372" i="1"/>
  <c r="Z380" i="1"/>
  <c r="Z388" i="1"/>
  <c r="Z396" i="1"/>
  <c r="Z404" i="1"/>
  <c r="Z412" i="1"/>
  <c r="Z420" i="1"/>
  <c r="Z428" i="1"/>
  <c r="Z437" i="1"/>
  <c r="Z445" i="1"/>
  <c r="Z453" i="1"/>
  <c r="Z461" i="1"/>
  <c r="Z469" i="1"/>
  <c r="Z477" i="1"/>
  <c r="Z485" i="1"/>
  <c r="Z493" i="1"/>
  <c r="Z501" i="1"/>
  <c r="Z509" i="1"/>
  <c r="Z521" i="1"/>
  <c r="Z78" i="1"/>
  <c r="Z153" i="1"/>
  <c r="Z170" i="1"/>
  <c r="Z188" i="1"/>
  <c r="Z204" i="1"/>
  <c r="Z220" i="1"/>
  <c r="Z236" i="1"/>
  <c r="Z63" i="1"/>
  <c r="Z83" i="1"/>
  <c r="Z149" i="1"/>
  <c r="Z166" i="1"/>
  <c r="Z183" i="1"/>
  <c r="Z69" i="1"/>
  <c r="Z330" i="1"/>
  <c r="Z314" i="1"/>
  <c r="Z143" i="1"/>
  <c r="Z315" i="1"/>
  <c r="Z327" i="1"/>
  <c r="Z339" i="1"/>
  <c r="Z525" i="1"/>
  <c r="Z79" i="1"/>
  <c r="Z154" i="1"/>
  <c r="Z171" i="1"/>
  <c r="Z195" i="1"/>
  <c r="Z211" i="1"/>
  <c r="Z227" i="1"/>
  <c r="Z243" i="1"/>
  <c r="Z65" i="1"/>
  <c r="Z85" i="1"/>
  <c r="Z150" i="1"/>
  <c r="Z167" i="1"/>
  <c r="Z194" i="1"/>
  <c r="X535" i="1"/>
  <c r="X541" i="1"/>
  <c r="X549" i="1"/>
  <c r="X552" i="1"/>
  <c r="X555" i="1"/>
  <c r="X565" i="1"/>
  <c r="X6" i="1"/>
  <c r="X7" i="1"/>
  <c r="X9" i="1"/>
  <c r="AG9" i="1" s="1"/>
  <c r="X15" i="1"/>
  <c r="X539" i="1"/>
  <c r="X543" i="1"/>
  <c r="X553" i="1"/>
  <c r="X556" i="1"/>
  <c r="X559" i="1"/>
  <c r="X8" i="1"/>
  <c r="X10" i="1"/>
  <c r="X11" i="1"/>
  <c r="X18" i="1"/>
  <c r="X545" i="1"/>
  <c r="X548" i="1"/>
  <c r="X551" i="1"/>
  <c r="X561" i="1"/>
  <c r="X564" i="1"/>
  <c r="X5" i="1"/>
  <c r="X13" i="1"/>
  <c r="X32" i="1"/>
  <c r="X34" i="1"/>
  <c r="X36" i="1"/>
  <c r="X12" i="1"/>
  <c r="X98" i="1"/>
  <c r="X106" i="1"/>
  <c r="X114" i="1"/>
  <c r="X122" i="1"/>
  <c r="X135" i="1"/>
  <c r="X183" i="1"/>
  <c r="X222" i="1"/>
  <c r="X229" i="1"/>
  <c r="X238" i="1"/>
  <c r="X245" i="1"/>
  <c r="X249" i="1"/>
  <c r="X255" i="1"/>
  <c r="X544" i="1"/>
  <c r="X547" i="1"/>
  <c r="X30" i="1"/>
  <c r="X138" i="1"/>
  <c r="X151" i="1"/>
  <c r="X168" i="1"/>
  <c r="X171" i="1"/>
  <c r="X185" i="1"/>
  <c r="X189" i="1"/>
  <c r="X196" i="1"/>
  <c r="X214" i="1"/>
  <c r="X250" i="1"/>
  <c r="X253" i="1"/>
  <c r="X259" i="1"/>
  <c r="X261" i="1"/>
  <c r="X557" i="1"/>
  <c r="X38" i="1"/>
  <c r="X152" i="1"/>
  <c r="X198" i="1"/>
  <c r="X244" i="1"/>
  <c r="X262" i="1"/>
  <c r="X270" i="1"/>
  <c r="X278" i="1"/>
  <c r="X282" i="1"/>
  <c r="X289" i="1"/>
  <c r="X290" i="1"/>
  <c r="X295" i="1"/>
  <c r="X305" i="1"/>
  <c r="X306" i="1"/>
  <c r="X311" i="1"/>
  <c r="X560" i="1"/>
  <c r="X80" i="1"/>
  <c r="X94" i="1"/>
  <c r="X110" i="1"/>
  <c r="X126" i="1"/>
  <c r="X130" i="1"/>
  <c r="X153" i="1"/>
  <c r="X167" i="1"/>
  <c r="X169" i="1"/>
  <c r="X184" i="1"/>
  <c r="X212" i="1"/>
  <c r="X221" i="1"/>
  <c r="X248" i="1"/>
  <c r="X254" i="1"/>
  <c r="X266" i="1"/>
  <c r="X275" i="1"/>
  <c r="X277" i="1"/>
  <c r="X281" i="1"/>
  <c r="X293" i="1"/>
  <c r="X294" i="1"/>
  <c r="X299" i="1"/>
  <c r="X309" i="1"/>
  <c r="X310" i="1"/>
  <c r="X315" i="1"/>
  <c r="X102" i="1"/>
  <c r="X118" i="1"/>
  <c r="X141" i="1"/>
  <c r="X173" i="1"/>
  <c r="X205" i="1"/>
  <c r="X237" i="1"/>
  <c r="X267" i="1"/>
  <c r="X285" i="1"/>
  <c r="X286" i="1"/>
  <c r="X291" i="1"/>
  <c r="X301" i="1"/>
  <c r="X302" i="1"/>
  <c r="X307" i="1"/>
  <c r="X317" i="1"/>
  <c r="X318" i="1"/>
  <c r="X323" i="1"/>
  <c r="X334" i="1"/>
  <c r="X335" i="1"/>
  <c r="X336" i="1"/>
  <c r="X338" i="1"/>
  <c r="X342" i="1"/>
  <c r="X563" i="1"/>
  <c r="X265" i="1"/>
  <c r="X287" i="1"/>
  <c r="X313" i="1"/>
  <c r="X327" i="1"/>
  <c r="X329" i="1"/>
  <c r="X339" i="1"/>
  <c r="X340" i="1"/>
  <c r="X341" i="1"/>
  <c r="X348" i="1"/>
  <c r="X352" i="1"/>
  <c r="AG352" i="1" s="1"/>
  <c r="X356" i="1"/>
  <c r="X360" i="1"/>
  <c r="X364" i="1"/>
  <c r="X368" i="1"/>
  <c r="X372" i="1"/>
  <c r="X376" i="1"/>
  <c r="X380" i="1"/>
  <c r="X384" i="1"/>
  <c r="X388" i="1"/>
  <c r="X392" i="1"/>
  <c r="X396" i="1"/>
  <c r="X400" i="1"/>
  <c r="X404" i="1"/>
  <c r="X408" i="1"/>
  <c r="X412" i="1"/>
  <c r="X416" i="1"/>
  <c r="AG416" i="1" s="1"/>
  <c r="X420" i="1"/>
  <c r="X424" i="1"/>
  <c r="X428" i="1"/>
  <c r="X432" i="1"/>
  <c r="X437" i="1"/>
  <c r="X441" i="1"/>
  <c r="X445" i="1"/>
  <c r="X449" i="1"/>
  <c r="X453" i="1"/>
  <c r="X457" i="1"/>
  <c r="X461" i="1"/>
  <c r="X465" i="1"/>
  <c r="X469" i="1"/>
  <c r="X473" i="1"/>
  <c r="X477" i="1"/>
  <c r="X481" i="1"/>
  <c r="X485" i="1"/>
  <c r="X489" i="1"/>
  <c r="X493" i="1"/>
  <c r="X497" i="1"/>
  <c r="X501" i="1"/>
  <c r="X505" i="1"/>
  <c r="X509" i="1"/>
  <c r="X513" i="1"/>
  <c r="X517" i="1"/>
  <c r="X521" i="1"/>
  <c r="X525" i="1"/>
  <c r="X529" i="1"/>
  <c r="X533" i="1"/>
  <c r="X271" i="1"/>
  <c r="X298" i="1"/>
  <c r="X325" i="1"/>
  <c r="X330" i="1"/>
  <c r="X347" i="1"/>
  <c r="X351" i="1"/>
  <c r="AG351" i="1" s="1"/>
  <c r="X355" i="1"/>
  <c r="X359" i="1"/>
  <c r="X363" i="1"/>
  <c r="X367" i="1"/>
  <c r="X371" i="1"/>
  <c r="X375" i="1"/>
  <c r="X379" i="1"/>
  <c r="X383" i="1"/>
  <c r="X387" i="1"/>
  <c r="X391" i="1"/>
  <c r="X395" i="1"/>
  <c r="X399" i="1"/>
  <c r="X403" i="1"/>
  <c r="X407" i="1"/>
  <c r="X411" i="1"/>
  <c r="X415" i="1"/>
  <c r="X419" i="1"/>
  <c r="X423" i="1"/>
  <c r="X427" i="1"/>
  <c r="X431" i="1"/>
  <c r="X436" i="1"/>
  <c r="X440" i="1"/>
  <c r="X444" i="1"/>
  <c r="X448" i="1"/>
  <c r="X452" i="1"/>
  <c r="X456" i="1"/>
  <c r="X460" i="1"/>
  <c r="X464" i="1"/>
  <c r="X468" i="1"/>
  <c r="X472" i="1"/>
  <c r="X476" i="1"/>
  <c r="X480" i="1"/>
  <c r="X484" i="1"/>
  <c r="AG484" i="1" s="1"/>
  <c r="X488" i="1"/>
  <c r="AG488" i="1" s="1"/>
  <c r="X492" i="1"/>
  <c r="X496" i="1"/>
  <c r="X500" i="1"/>
  <c r="X504" i="1"/>
  <c r="X508" i="1"/>
  <c r="X512" i="1"/>
  <c r="X516" i="1"/>
  <c r="X520" i="1"/>
  <c r="X524" i="1"/>
  <c r="X528" i="1"/>
  <c r="X532" i="1"/>
  <c r="X4" i="1"/>
  <c r="X321" i="1"/>
  <c r="X349" i="1"/>
  <c r="X353" i="1"/>
  <c r="AG353" i="1" s="1"/>
  <c r="X357" i="1"/>
  <c r="X361" i="1"/>
  <c r="X365" i="1"/>
  <c r="X369" i="1"/>
  <c r="X373" i="1"/>
  <c r="X377" i="1"/>
  <c r="X381" i="1"/>
  <c r="X385" i="1"/>
  <c r="AG385" i="1" s="1"/>
  <c r="X389" i="1"/>
  <c r="X393" i="1"/>
  <c r="X397" i="1"/>
  <c r="X401" i="1"/>
  <c r="X405" i="1"/>
  <c r="X409" i="1"/>
  <c r="X413" i="1"/>
  <c r="X417" i="1"/>
  <c r="AG417" i="1" s="1"/>
  <c r="X421" i="1"/>
  <c r="X425" i="1"/>
  <c r="X429" i="1"/>
  <c r="X433" i="1"/>
  <c r="X438" i="1"/>
  <c r="X442" i="1"/>
  <c r="X446" i="1"/>
  <c r="X450" i="1"/>
  <c r="AG450" i="1" s="1"/>
  <c r="X454" i="1"/>
  <c r="X458" i="1"/>
  <c r="X462" i="1"/>
  <c r="X466" i="1"/>
  <c r="X470" i="1"/>
  <c r="X474" i="1"/>
  <c r="X478" i="1"/>
  <c r="X482" i="1"/>
  <c r="X486" i="1"/>
  <c r="X490" i="1"/>
  <c r="X494" i="1"/>
  <c r="X498" i="1"/>
  <c r="X502" i="1"/>
  <c r="X506" i="1"/>
  <c r="X510" i="1"/>
  <c r="X81" i="1"/>
  <c r="X283" i="1"/>
  <c r="X322" i="1"/>
  <c r="X331" i="1"/>
  <c r="X343" i="1"/>
  <c r="X345" i="1"/>
  <c r="X228" i="1"/>
  <c r="X319" i="1"/>
  <c r="X518" i="1"/>
  <c r="X527" i="1"/>
  <c r="X19" i="1"/>
  <c r="X64" i="1"/>
  <c r="X84" i="1"/>
  <c r="X93" i="1"/>
  <c r="X109" i="1"/>
  <c r="X125" i="1"/>
  <c r="X147" i="1"/>
  <c r="X164" i="1"/>
  <c r="X181" i="1"/>
  <c r="X200" i="1"/>
  <c r="X209" i="1"/>
  <c r="X218" i="1"/>
  <c r="X232" i="1"/>
  <c r="X241" i="1"/>
  <c r="X40" i="1"/>
  <c r="X57" i="1"/>
  <c r="X72" i="1"/>
  <c r="X104" i="1"/>
  <c r="X120" i="1"/>
  <c r="X143" i="1"/>
  <c r="X160" i="1"/>
  <c r="X177" i="1"/>
  <c r="X90" i="1"/>
  <c r="X337" i="1"/>
  <c r="X316" i="1"/>
  <c r="X297" i="1"/>
  <c r="X350" i="1"/>
  <c r="X358" i="1"/>
  <c r="X366" i="1"/>
  <c r="X374" i="1"/>
  <c r="X382" i="1"/>
  <c r="X390" i="1"/>
  <c r="X398" i="1"/>
  <c r="X406" i="1"/>
  <c r="X414" i="1"/>
  <c r="X422" i="1"/>
  <c r="X430" i="1"/>
  <c r="X439" i="1"/>
  <c r="X447" i="1"/>
  <c r="X455" i="1"/>
  <c r="X463" i="1"/>
  <c r="X471" i="1"/>
  <c r="X479" i="1"/>
  <c r="X487" i="1"/>
  <c r="X495" i="1"/>
  <c r="X503" i="1"/>
  <c r="X511" i="1"/>
  <c r="X515" i="1"/>
  <c r="X522" i="1"/>
  <c r="X531" i="1"/>
  <c r="X26" i="1"/>
  <c r="X65" i="1"/>
  <c r="X85" i="1"/>
  <c r="X97" i="1"/>
  <c r="X113" i="1"/>
  <c r="X129" i="1"/>
  <c r="X148" i="1"/>
  <c r="X165" i="1"/>
  <c r="X192" i="1"/>
  <c r="X201" i="1"/>
  <c r="X210" i="1"/>
  <c r="X224" i="1"/>
  <c r="X233" i="1"/>
  <c r="X242" i="1"/>
  <c r="X42" i="1"/>
  <c r="X68" i="1"/>
  <c r="X92" i="1"/>
  <c r="X108" i="1"/>
  <c r="X124" i="1"/>
  <c r="X144" i="1"/>
  <c r="X161" i="1"/>
  <c r="X54" i="1"/>
  <c r="X50" i="1"/>
  <c r="X25" i="1"/>
  <c r="X332" i="1"/>
  <c r="AA273" i="1"/>
  <c r="AA257" i="1"/>
  <c r="AA240" i="1"/>
  <c r="AA224" i="1"/>
  <c r="AA208" i="1"/>
  <c r="AA192" i="1"/>
  <c r="AA175" i="1"/>
  <c r="AA159" i="1"/>
  <c r="AA143" i="1"/>
  <c r="AA141" i="1"/>
  <c r="AA124" i="1"/>
  <c r="AA108" i="1"/>
  <c r="AA92" i="1"/>
  <c r="AA333" i="1"/>
  <c r="Z274" i="1"/>
  <c r="Z258" i="1"/>
  <c r="Z241" i="1"/>
  <c r="Z225" i="1"/>
  <c r="Z209" i="1"/>
  <c r="Z193" i="1"/>
  <c r="Z176" i="1"/>
  <c r="Z160" i="1"/>
  <c r="Z144" i="1"/>
  <c r="Z131" i="1"/>
  <c r="Z123" i="1"/>
  <c r="Z115" i="1"/>
  <c r="Z107" i="1"/>
  <c r="Z99" i="1"/>
  <c r="Z91" i="1"/>
  <c r="Z73" i="1"/>
  <c r="Z142" i="1"/>
  <c r="Z125" i="1"/>
  <c r="Z109" i="1"/>
  <c r="Z93" i="1"/>
  <c r="Z76" i="1"/>
  <c r="Z60" i="1"/>
  <c r="Z333" i="1"/>
  <c r="Y279" i="1"/>
  <c r="Y263" i="1"/>
  <c r="Y246" i="1"/>
  <c r="Y230" i="1"/>
  <c r="Y214" i="1"/>
  <c r="Y198" i="1"/>
  <c r="Y181" i="1"/>
  <c r="Y165" i="1"/>
  <c r="Y149" i="1"/>
  <c r="Y129" i="1"/>
  <c r="Y121" i="1"/>
  <c r="Y113" i="1"/>
  <c r="Y105" i="1"/>
  <c r="Y97" i="1"/>
  <c r="Y88" i="1"/>
  <c r="Y62" i="1"/>
  <c r="Y34" i="1"/>
  <c r="Y126" i="1"/>
  <c r="Y110" i="1"/>
  <c r="Y94" i="1"/>
  <c r="Y77" i="1"/>
  <c r="Y61" i="1"/>
  <c r="Y44" i="1"/>
  <c r="Y333" i="1"/>
  <c r="Y251" i="1"/>
  <c r="X276" i="1"/>
  <c r="X260" i="1"/>
  <c r="X243" i="1"/>
  <c r="X227" i="1"/>
  <c r="X211" i="1"/>
  <c r="X195" i="1"/>
  <c r="X178" i="1"/>
  <c r="X162" i="1"/>
  <c r="X146" i="1"/>
  <c r="X63" i="1"/>
  <c r="X43" i="1"/>
  <c r="X17" i="1"/>
  <c r="X127" i="1"/>
  <c r="X111" i="1"/>
  <c r="X95" i="1"/>
  <c r="X78" i="1"/>
  <c r="X62" i="1"/>
  <c r="X45" i="1"/>
  <c r="X28" i="1"/>
  <c r="X333" i="1"/>
  <c r="X434" i="1"/>
  <c r="AC275" i="1"/>
  <c r="AC259" i="1"/>
  <c r="AC242" i="1"/>
  <c r="AC226" i="1"/>
  <c r="AC210" i="1"/>
  <c r="AC194" i="1"/>
  <c r="AC251" i="1"/>
  <c r="X59" i="1"/>
  <c r="Y91" i="1"/>
  <c r="Z108" i="1"/>
  <c r="Z124" i="1"/>
  <c r="X139" i="1"/>
  <c r="AA148" i="1"/>
  <c r="X157" i="1"/>
  <c r="AA165" i="1"/>
  <c r="Y174" i="1"/>
  <c r="AA182" i="1"/>
  <c r="X190" i="1"/>
  <c r="X197" i="1"/>
  <c r="X204" i="1"/>
  <c r="AA210" i="1"/>
  <c r="Y216" i="1"/>
  <c r="X220" i="1"/>
  <c r="AB224" i="1"/>
  <c r="AB228" i="1"/>
  <c r="Y232" i="1"/>
  <c r="X236" i="1"/>
  <c r="AB240" i="1"/>
  <c r="AB244" i="1"/>
  <c r="AB248" i="1"/>
  <c r="Y253" i="1"/>
  <c r="X257" i="1"/>
  <c r="Z259" i="1"/>
  <c r="X263" i="1"/>
  <c r="AB267" i="1"/>
  <c r="X273" i="1"/>
  <c r="Z275" i="1"/>
  <c r="X279" i="1"/>
  <c r="AA282" i="1"/>
  <c r="AA285" i="1"/>
  <c r="AC287" i="1"/>
  <c r="Z290" i="1"/>
  <c r="X292" i="1"/>
  <c r="AB296" i="1"/>
  <c r="Y299" i="1"/>
  <c r="AA301" i="1"/>
  <c r="AC303" i="1"/>
  <c r="Z306" i="1"/>
  <c r="X308" i="1"/>
  <c r="Y311" i="1"/>
  <c r="AA317" i="1"/>
  <c r="AC319" i="1"/>
  <c r="Z326" i="1"/>
  <c r="AB328" i="1"/>
  <c r="AA334" i="1"/>
  <c r="W32" i="1"/>
  <c r="W65" i="1"/>
  <c r="W98" i="1"/>
  <c r="W130" i="1"/>
  <c r="W163" i="1"/>
  <c r="W196" i="1"/>
  <c r="W228" i="1"/>
  <c r="W261" i="1"/>
  <c r="W293" i="1"/>
  <c r="W325" i="1"/>
  <c r="W358" i="1"/>
  <c r="W390" i="1"/>
  <c r="W422" i="1"/>
  <c r="W455" i="1"/>
  <c r="AG455" i="1" s="1"/>
  <c r="W487" i="1"/>
  <c r="W519" i="1"/>
  <c r="W41" i="1"/>
  <c r="W107" i="1"/>
  <c r="W164" i="1"/>
  <c r="W229" i="1"/>
  <c r="W290" i="1"/>
  <c r="W355" i="1"/>
  <c r="W419" i="1"/>
  <c r="W480" i="1"/>
  <c r="W251" i="1"/>
  <c r="W25" i="1"/>
  <c r="AG25" i="1" s="1"/>
  <c r="W79" i="1"/>
  <c r="W149" i="1"/>
  <c r="W214" i="1"/>
  <c r="W279" i="1"/>
  <c r="W344" i="1"/>
  <c r="W408" i="1"/>
  <c r="W473" i="1"/>
  <c r="W7" i="1"/>
  <c r="X52" i="1"/>
  <c r="Y95" i="1"/>
  <c r="W12" i="1"/>
  <c r="W70" i="1"/>
  <c r="W140" i="1"/>
  <c r="W209" i="1"/>
  <c r="W278" i="1"/>
  <c r="W343" i="1"/>
  <c r="AG343" i="1" s="1"/>
  <c r="W407" i="1"/>
  <c r="W476" i="1"/>
  <c r="W21" i="1"/>
  <c r="W96" i="1"/>
  <c r="W161" i="1"/>
  <c r="W226" i="1"/>
  <c r="W291" i="1"/>
  <c r="W356" i="1"/>
  <c r="W420" i="1"/>
  <c r="W485" i="1"/>
  <c r="AC240" i="1"/>
  <c r="AC217" i="1"/>
  <c r="AC199" i="1"/>
  <c r="AB205" i="1"/>
  <c r="AB173" i="1"/>
  <c r="AB177" i="1"/>
  <c r="AB143" i="1"/>
  <c r="AB256" i="1"/>
  <c r="AB223" i="1"/>
  <c r="AB191" i="1"/>
  <c r="AB158" i="1"/>
  <c r="AB333" i="1"/>
  <c r="AA185" i="1"/>
  <c r="AA134" i="1"/>
  <c r="AA101" i="1"/>
  <c r="AA222" i="1"/>
  <c r="AA190" i="1"/>
  <c r="AA142" i="1"/>
  <c r="AA106" i="1"/>
  <c r="Z182" i="1"/>
  <c r="Z141" i="1"/>
  <c r="Z62" i="1"/>
  <c r="Z219" i="1"/>
  <c r="Z187" i="1"/>
  <c r="Z82" i="1"/>
  <c r="Y207" i="1"/>
  <c r="Y179" i="1"/>
  <c r="Y140" i="1"/>
  <c r="Y45" i="1"/>
  <c r="Y167" i="1"/>
  <c r="Y83" i="1"/>
  <c r="X176" i="1"/>
  <c r="X133" i="1"/>
  <c r="X100" i="1"/>
  <c r="X46" i="1"/>
  <c r="X240" i="1"/>
  <c r="X217" i="1"/>
  <c r="X194" i="1"/>
  <c r="X163" i="1"/>
  <c r="X121" i="1"/>
  <c r="X88" i="1"/>
  <c r="X55" i="1"/>
  <c r="W518" i="1"/>
  <c r="W486" i="1"/>
  <c r="W454" i="1"/>
  <c r="W421" i="1"/>
  <c r="W389" i="1"/>
  <c r="W357" i="1"/>
  <c r="W324" i="1"/>
  <c r="W292" i="1"/>
  <c r="W260" i="1"/>
  <c r="W227" i="1"/>
  <c r="W195" i="1"/>
  <c r="W162" i="1"/>
  <c r="W121" i="1"/>
  <c r="Y533" i="1"/>
  <c r="AA532" i="1"/>
  <c r="AA531" i="1"/>
  <c r="X530" i="1"/>
  <c r="AC529" i="1"/>
  <c r="X526" i="1"/>
  <c r="AC525" i="1"/>
  <c r="AB522" i="1"/>
  <c r="Y521" i="1"/>
  <c r="AA520" i="1"/>
  <c r="AA519" i="1"/>
  <c r="Y509" i="1"/>
  <c r="AA508" i="1"/>
  <c r="X507" i="1"/>
  <c r="AC506" i="1"/>
  <c r="Y493" i="1"/>
  <c r="AA492" i="1"/>
  <c r="X491" i="1"/>
  <c r="AC490" i="1"/>
  <c r="Y477" i="1"/>
  <c r="AA476" i="1"/>
  <c r="X475" i="1"/>
  <c r="AC474" i="1"/>
  <c r="Y461" i="1"/>
  <c r="AA460" i="1"/>
  <c r="X459" i="1"/>
  <c r="AG459" i="1" s="1"/>
  <c r="AC458" i="1"/>
  <c r="Y445" i="1"/>
  <c r="AA444" i="1"/>
  <c r="X443" i="1"/>
  <c r="AC442" i="1"/>
  <c r="Y428" i="1"/>
  <c r="AA427" i="1"/>
  <c r="X426" i="1"/>
  <c r="AC425" i="1"/>
  <c r="Y412" i="1"/>
  <c r="AA411" i="1"/>
  <c r="X410" i="1"/>
  <c r="AC409" i="1"/>
  <c r="Y396" i="1"/>
  <c r="AA395" i="1"/>
  <c r="X394" i="1"/>
  <c r="AC393" i="1"/>
  <c r="Y380" i="1"/>
  <c r="AA379" i="1"/>
  <c r="X378" i="1"/>
  <c r="AC377" i="1"/>
  <c r="Y364" i="1"/>
  <c r="AA363" i="1"/>
  <c r="X362" i="1"/>
  <c r="AC361" i="1"/>
  <c r="Y348" i="1"/>
  <c r="AA347" i="1"/>
  <c r="X346" i="1"/>
  <c r="AC345" i="1"/>
  <c r="Z341" i="1"/>
  <c r="AA340" i="1"/>
  <c r="AC18" i="1"/>
  <c r="AB543" i="1"/>
  <c r="AB553" i="1"/>
  <c r="AB556" i="1"/>
  <c r="AB559" i="1"/>
  <c r="AB31" i="1"/>
  <c r="AB56" i="1"/>
  <c r="AB7" i="1"/>
  <c r="AB8" i="1"/>
  <c r="AB9" i="1"/>
  <c r="AB10" i="1"/>
  <c r="AB15" i="1"/>
  <c r="AB16" i="1"/>
  <c r="AB17" i="1"/>
  <c r="AB40" i="1"/>
  <c r="AB544" i="1"/>
  <c r="AB547" i="1"/>
  <c r="AB557" i="1"/>
  <c r="AB560" i="1"/>
  <c r="AB563" i="1"/>
  <c r="AB89" i="1"/>
  <c r="AB132" i="1"/>
  <c r="AB11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9" i="1"/>
  <c r="AB539" i="1"/>
  <c r="AB549" i="1"/>
  <c r="AB552" i="1"/>
  <c r="AB555" i="1"/>
  <c r="AB565" i="1"/>
  <c r="AB5" i="1"/>
  <c r="AG5" i="1" s="1"/>
  <c r="AB6" i="1"/>
  <c r="AB13" i="1"/>
  <c r="AB561" i="1"/>
  <c r="AB564" i="1"/>
  <c r="AB41" i="1"/>
  <c r="AB43" i="1"/>
  <c r="AB47" i="1"/>
  <c r="AB51" i="1"/>
  <c r="AB55" i="1"/>
  <c r="AB58" i="1"/>
  <c r="AB61" i="1"/>
  <c r="AB63" i="1"/>
  <c r="AB65" i="1"/>
  <c r="AB68" i="1"/>
  <c r="AB70" i="1"/>
  <c r="AB80" i="1"/>
  <c r="AB100" i="1"/>
  <c r="AB108" i="1"/>
  <c r="AB116" i="1"/>
  <c r="AB124" i="1"/>
  <c r="AB129" i="1"/>
  <c r="AB148" i="1"/>
  <c r="AB151" i="1"/>
  <c r="AB165" i="1"/>
  <c r="AB168" i="1"/>
  <c r="AB179" i="1"/>
  <c r="AB185" i="1"/>
  <c r="AB202" i="1"/>
  <c r="AB208" i="1"/>
  <c r="AB210" i="1"/>
  <c r="AB225" i="1"/>
  <c r="AB241" i="1"/>
  <c r="AB254" i="1"/>
  <c r="AB258" i="1"/>
  <c r="AB12" i="1"/>
  <c r="AB42" i="1"/>
  <c r="AB46" i="1"/>
  <c r="AB50" i="1"/>
  <c r="AB54" i="1"/>
  <c r="AB60" i="1"/>
  <c r="AB67" i="1"/>
  <c r="AB72" i="1"/>
  <c r="AB75" i="1"/>
  <c r="AB545" i="1"/>
  <c r="AB548" i="1"/>
  <c r="AB551" i="1"/>
  <c r="AB38" i="1"/>
  <c r="AB44" i="1"/>
  <c r="AB48" i="1"/>
  <c r="AB52" i="1"/>
  <c r="AB71" i="1"/>
  <c r="AB73" i="1"/>
  <c r="AB76" i="1"/>
  <c r="AB78" i="1"/>
  <c r="AB81" i="1"/>
  <c r="AB83" i="1"/>
  <c r="AB85" i="1"/>
  <c r="AB87" i="1"/>
  <c r="AB90" i="1"/>
  <c r="AB92" i="1"/>
  <c r="AB94" i="1"/>
  <c r="AB97" i="1"/>
  <c r="AB99" i="1"/>
  <c r="AB102" i="1"/>
  <c r="AB105" i="1"/>
  <c r="AB107" i="1"/>
  <c r="AB110" i="1"/>
  <c r="AB113" i="1"/>
  <c r="AB115" i="1"/>
  <c r="AB118" i="1"/>
  <c r="AB121" i="1"/>
  <c r="AB123" i="1"/>
  <c r="AB126" i="1"/>
  <c r="AB128" i="1"/>
  <c r="AB134" i="1"/>
  <c r="AB147" i="1"/>
  <c r="AG147" i="1" s="1"/>
  <c r="AB153" i="1"/>
  <c r="AB164" i="1"/>
  <c r="AB181" i="1"/>
  <c r="AB201" i="1"/>
  <c r="AB218" i="1"/>
  <c r="AB221" i="1"/>
  <c r="AB230" i="1"/>
  <c r="AB234" i="1"/>
  <c r="AB237" i="1"/>
  <c r="AB246" i="1"/>
  <c r="AB30" i="1"/>
  <c r="AB32" i="1"/>
  <c r="AB33" i="1"/>
  <c r="AB34" i="1"/>
  <c r="AB35" i="1"/>
  <c r="AB36" i="1"/>
  <c r="AG36" i="1" s="1"/>
  <c r="AB37" i="1"/>
  <c r="AB66" i="1"/>
  <c r="AB69" i="1"/>
  <c r="AB79" i="1"/>
  <c r="AG79" i="1" s="1"/>
  <c r="AB84" i="1"/>
  <c r="AB93" i="1"/>
  <c r="AB104" i="1"/>
  <c r="AB109" i="1"/>
  <c r="AB120" i="1"/>
  <c r="AB125" i="1"/>
  <c r="AB180" i="1"/>
  <c r="AB183" i="1"/>
  <c r="AB216" i="1"/>
  <c r="AB220" i="1"/>
  <c r="AB253" i="1"/>
  <c r="AB265" i="1"/>
  <c r="AB269" i="1"/>
  <c r="AB271" i="1"/>
  <c r="AB273" i="1"/>
  <c r="AB279" i="1"/>
  <c r="AB293" i="1"/>
  <c r="AB294" i="1"/>
  <c r="AB299" i="1"/>
  <c r="AB309" i="1"/>
  <c r="AG309" i="1" s="1"/>
  <c r="AB310" i="1"/>
  <c r="AB315" i="1"/>
  <c r="AB64" i="1"/>
  <c r="AB86" i="1"/>
  <c r="AB95" i="1"/>
  <c r="AB98" i="1"/>
  <c r="AB111" i="1"/>
  <c r="AB114" i="1"/>
  <c r="AB149" i="1"/>
  <c r="AB192" i="1"/>
  <c r="AB194" i="1"/>
  <c r="AB200" i="1"/>
  <c r="AB245" i="1"/>
  <c r="AB263" i="1"/>
  <c r="AB287" i="1"/>
  <c r="AB297" i="1"/>
  <c r="AB298" i="1"/>
  <c r="AB303" i="1"/>
  <c r="AB313" i="1"/>
  <c r="AB314" i="1"/>
  <c r="AB541" i="1"/>
  <c r="AB45" i="1"/>
  <c r="AB49" i="1"/>
  <c r="AB53" i="1"/>
  <c r="AB57" i="1"/>
  <c r="AB74" i="1"/>
  <c r="AB77" i="1"/>
  <c r="AB82" i="1"/>
  <c r="AB91" i="1"/>
  <c r="AB103" i="1"/>
  <c r="AB106" i="1"/>
  <c r="AB119" i="1"/>
  <c r="AB122" i="1"/>
  <c r="AB133" i="1"/>
  <c r="AB137" i="1"/>
  <c r="AB163" i="1"/>
  <c r="AB229" i="1"/>
  <c r="AB257" i="1"/>
  <c r="AB266" i="1"/>
  <c r="AB275" i="1"/>
  <c r="AB281" i="1"/>
  <c r="AB289" i="1"/>
  <c r="AB290" i="1"/>
  <c r="AB295" i="1"/>
  <c r="AB305" i="1"/>
  <c r="AB306" i="1"/>
  <c r="AB311" i="1"/>
  <c r="AB321" i="1"/>
  <c r="AB322" i="1"/>
  <c r="AB327" i="1"/>
  <c r="AB338" i="1"/>
  <c r="AB342" i="1"/>
  <c r="AB101" i="1"/>
  <c r="AB232" i="1"/>
  <c r="AB270" i="1"/>
  <c r="AB319" i="1"/>
  <c r="AG319" i="1" s="1"/>
  <c r="AB326" i="1"/>
  <c r="AB348" i="1"/>
  <c r="AB352" i="1"/>
  <c r="AB356" i="1"/>
  <c r="AB360" i="1"/>
  <c r="AB364" i="1"/>
  <c r="AB368" i="1"/>
  <c r="AB372" i="1"/>
  <c r="AB376" i="1"/>
  <c r="AB380" i="1"/>
  <c r="AB384" i="1"/>
  <c r="AB388" i="1"/>
  <c r="AB392" i="1"/>
  <c r="AB396" i="1"/>
  <c r="AB400" i="1"/>
  <c r="AB404" i="1"/>
  <c r="AB408" i="1"/>
  <c r="AB412" i="1"/>
  <c r="AB416" i="1"/>
  <c r="AB420" i="1"/>
  <c r="AB424" i="1"/>
  <c r="AB428" i="1"/>
  <c r="AB432" i="1"/>
  <c r="AB437" i="1"/>
  <c r="AB441" i="1"/>
  <c r="AB445" i="1"/>
  <c r="AB449" i="1"/>
  <c r="AB453" i="1"/>
  <c r="AB457" i="1"/>
  <c r="AB461" i="1"/>
  <c r="AB465" i="1"/>
  <c r="AB469" i="1"/>
  <c r="AB473" i="1"/>
  <c r="AB477" i="1"/>
  <c r="AB481" i="1"/>
  <c r="AB485" i="1"/>
  <c r="AB489" i="1"/>
  <c r="AB493" i="1"/>
  <c r="AB497" i="1"/>
  <c r="AB501" i="1"/>
  <c r="AB505" i="1"/>
  <c r="AB509" i="1"/>
  <c r="AB513" i="1"/>
  <c r="AB517" i="1"/>
  <c r="AB521" i="1"/>
  <c r="AB525" i="1"/>
  <c r="AB529" i="1"/>
  <c r="AB533" i="1"/>
  <c r="AB4" i="1"/>
  <c r="AB59" i="1"/>
  <c r="AB62" i="1"/>
  <c r="AB112" i="1"/>
  <c r="AG112" i="1" s="1"/>
  <c r="AB130" i="1"/>
  <c r="AB131" i="1"/>
  <c r="AB255" i="1"/>
  <c r="AB274" i="1"/>
  <c r="AB291" i="1"/>
  <c r="AB301" i="1"/>
  <c r="AB302" i="1"/>
  <c r="AB318" i="1"/>
  <c r="AB331" i="1"/>
  <c r="AB334" i="1"/>
  <c r="AB336" i="1"/>
  <c r="AB339" i="1"/>
  <c r="AB340" i="1"/>
  <c r="AB341" i="1"/>
  <c r="AB347" i="1"/>
  <c r="AB351" i="1"/>
  <c r="AB355" i="1"/>
  <c r="AB359" i="1"/>
  <c r="AB363" i="1"/>
  <c r="AB367" i="1"/>
  <c r="AB371" i="1"/>
  <c r="AB375" i="1"/>
  <c r="AB379" i="1"/>
  <c r="AB383" i="1"/>
  <c r="AB387" i="1"/>
  <c r="AB391" i="1"/>
  <c r="AB395" i="1"/>
  <c r="AB399" i="1"/>
  <c r="AB403" i="1"/>
  <c r="AB407" i="1"/>
  <c r="AB411" i="1"/>
  <c r="AB415" i="1"/>
  <c r="AB419" i="1"/>
  <c r="AB423" i="1"/>
  <c r="AB427" i="1"/>
  <c r="AB431" i="1"/>
  <c r="AB436" i="1"/>
  <c r="AB440" i="1"/>
  <c r="AB444" i="1"/>
  <c r="AB448" i="1"/>
  <c r="AB452" i="1"/>
  <c r="AB456" i="1"/>
  <c r="AB460" i="1"/>
  <c r="AB464" i="1"/>
  <c r="AB468" i="1"/>
  <c r="AB472" i="1"/>
  <c r="AB476" i="1"/>
  <c r="AB480" i="1"/>
  <c r="AB484" i="1"/>
  <c r="AB488" i="1"/>
  <c r="AB492" i="1"/>
  <c r="AB496" i="1"/>
  <c r="AB500" i="1"/>
  <c r="AB504" i="1"/>
  <c r="AB508" i="1"/>
  <c r="AB512" i="1"/>
  <c r="AB516" i="1"/>
  <c r="AB520" i="1"/>
  <c r="AB524" i="1"/>
  <c r="AB528" i="1"/>
  <c r="AB532" i="1"/>
  <c r="AB96" i="1"/>
  <c r="AB337" i="1"/>
  <c r="AB344" i="1"/>
  <c r="AB88" i="1"/>
  <c r="AB236" i="1"/>
  <c r="AB285" i="1"/>
  <c r="AB286" i="1"/>
  <c r="AB323" i="1"/>
  <c r="AB329" i="1"/>
  <c r="AB330" i="1"/>
  <c r="AB346" i="1"/>
  <c r="AB350" i="1"/>
  <c r="AB354" i="1"/>
  <c r="AB358" i="1"/>
  <c r="AB362" i="1"/>
  <c r="AB366" i="1"/>
  <c r="AB370" i="1"/>
  <c r="AB374" i="1"/>
  <c r="AB378" i="1"/>
  <c r="AB382" i="1"/>
  <c r="AB386" i="1"/>
  <c r="AB390" i="1"/>
  <c r="AB394" i="1"/>
  <c r="AB398" i="1"/>
  <c r="AB402" i="1"/>
  <c r="AB406" i="1"/>
  <c r="AB410" i="1"/>
  <c r="AB414" i="1"/>
  <c r="AB418" i="1"/>
  <c r="AB422" i="1"/>
  <c r="AB426" i="1"/>
  <c r="AB430" i="1"/>
  <c r="AB435" i="1"/>
  <c r="AB439" i="1"/>
  <c r="AB443" i="1"/>
  <c r="AB447" i="1"/>
  <c r="AB451" i="1"/>
  <c r="AB455" i="1"/>
  <c r="AB459" i="1"/>
  <c r="AB463" i="1"/>
  <c r="AB467" i="1"/>
  <c r="AB471" i="1"/>
  <c r="AB475" i="1"/>
  <c r="AB479" i="1"/>
  <c r="AB483" i="1"/>
  <c r="AB487" i="1"/>
  <c r="AB491" i="1"/>
  <c r="AB495" i="1"/>
  <c r="AB499" i="1"/>
  <c r="AB503" i="1"/>
  <c r="AB507" i="1"/>
  <c r="AB511" i="1"/>
  <c r="AB515" i="1"/>
  <c r="AB519" i="1"/>
  <c r="AB523" i="1"/>
  <c r="AB527" i="1"/>
  <c r="AB531" i="1"/>
  <c r="AB117" i="1"/>
  <c r="AB349" i="1"/>
  <c r="AB357" i="1"/>
  <c r="AB365" i="1"/>
  <c r="AB373" i="1"/>
  <c r="AB381" i="1"/>
  <c r="AB389" i="1"/>
  <c r="AB397" i="1"/>
  <c r="AB405" i="1"/>
  <c r="AB413" i="1"/>
  <c r="AB421" i="1"/>
  <c r="AB429" i="1"/>
  <c r="AB438" i="1"/>
  <c r="AB446" i="1"/>
  <c r="AB454" i="1"/>
  <c r="AB462" i="1"/>
  <c r="AB470" i="1"/>
  <c r="AB478" i="1"/>
  <c r="AB486" i="1"/>
  <c r="AB494" i="1"/>
  <c r="AB502" i="1"/>
  <c r="AB510" i="1"/>
  <c r="AB514" i="1"/>
  <c r="AB530" i="1"/>
  <c r="AB251" i="1"/>
  <c r="AB136" i="1"/>
  <c r="AB146" i="1"/>
  <c r="AB162" i="1"/>
  <c r="AB178" i="1"/>
  <c r="AB195" i="1"/>
  <c r="AB211" i="1"/>
  <c r="AB227" i="1"/>
  <c r="AB243" i="1"/>
  <c r="AB260" i="1"/>
  <c r="AG260" i="1" s="1"/>
  <c r="AB276" i="1"/>
  <c r="AB144" i="1"/>
  <c r="AB161" i="1"/>
  <c r="AB135" i="1"/>
  <c r="AB157" i="1"/>
  <c r="AB188" i="1"/>
  <c r="AB197" i="1"/>
  <c r="AB206" i="1"/>
  <c r="AB332" i="1"/>
  <c r="AB320" i="1"/>
  <c r="AB282" i="1"/>
  <c r="AB307" i="1"/>
  <c r="AB317" i="1"/>
  <c r="AB325" i="1"/>
  <c r="AB343" i="1"/>
  <c r="AB518" i="1"/>
  <c r="AB434" i="1"/>
  <c r="AB140" i="1"/>
  <c r="AB150" i="1"/>
  <c r="AB166" i="1"/>
  <c r="AB182" i="1"/>
  <c r="AB199" i="1"/>
  <c r="AB215" i="1"/>
  <c r="AB231" i="1"/>
  <c r="AB247" i="1"/>
  <c r="AB264" i="1"/>
  <c r="AB280" i="1"/>
  <c r="AB145" i="1"/>
  <c r="AB175" i="1"/>
  <c r="AB138" i="1"/>
  <c r="AB171" i="1"/>
  <c r="AB189" i="1"/>
  <c r="AB198" i="1"/>
  <c r="AB212" i="1"/>
  <c r="Y542" i="1"/>
  <c r="Y545" i="1"/>
  <c r="Y548" i="1"/>
  <c r="Y558" i="1"/>
  <c r="Y561" i="1"/>
  <c r="Y564" i="1"/>
  <c r="Y14" i="1"/>
  <c r="Y5" i="1"/>
  <c r="Y13" i="1"/>
  <c r="Y536" i="1"/>
  <c r="Y540" i="1"/>
  <c r="Y546" i="1"/>
  <c r="Y549" i="1"/>
  <c r="Y552" i="1"/>
  <c r="Y562" i="1"/>
  <c r="Y565" i="1"/>
  <c r="Y3" i="1"/>
  <c r="Y6" i="1"/>
  <c r="Y7" i="1"/>
  <c r="Y9" i="1"/>
  <c r="Y15" i="1"/>
  <c r="Y16" i="1"/>
  <c r="Y17" i="1"/>
  <c r="Y544" i="1"/>
  <c r="Y554" i="1"/>
  <c r="Y557" i="1"/>
  <c r="Y560" i="1"/>
  <c r="Y12" i="1"/>
  <c r="Y30" i="1"/>
  <c r="Y33" i="1"/>
  <c r="Y35" i="1"/>
  <c r="Y37" i="1"/>
  <c r="Y21" i="1"/>
  <c r="Y25" i="1"/>
  <c r="Y29" i="1"/>
  <c r="Y74" i="1"/>
  <c r="Y127" i="1"/>
  <c r="Y143" i="1"/>
  <c r="Y154" i="1"/>
  <c r="Y160" i="1"/>
  <c r="Y171" i="1"/>
  <c r="Y189" i="1"/>
  <c r="Y196" i="1"/>
  <c r="AG196" i="1" s="1"/>
  <c r="Y197" i="1"/>
  <c r="Y203" i="1"/>
  <c r="Y204" i="1"/>
  <c r="Y211" i="1"/>
  <c r="Y220" i="1"/>
  <c r="Y236" i="1"/>
  <c r="Y257" i="1"/>
  <c r="Y261" i="1"/>
  <c r="AG261" i="1" s="1"/>
  <c r="Y550" i="1"/>
  <c r="Y553" i="1"/>
  <c r="Y556" i="1"/>
  <c r="Y123" i="1"/>
  <c r="Y18" i="1"/>
  <c r="Y22" i="1"/>
  <c r="Y26" i="1"/>
  <c r="Y71" i="1"/>
  <c r="AG71" i="1" s="1"/>
  <c r="Y10" i="1"/>
  <c r="Y11" i="1"/>
  <c r="Y20" i="1"/>
  <c r="Y24" i="1"/>
  <c r="Y28" i="1"/>
  <c r="Y60" i="1"/>
  <c r="Y131" i="1"/>
  <c r="Y142" i="1"/>
  <c r="Y156" i="1"/>
  <c r="Y219" i="1"/>
  <c r="Y228" i="1"/>
  <c r="Y231" i="1"/>
  <c r="Y235" i="1"/>
  <c r="Y244" i="1"/>
  <c r="Y247" i="1"/>
  <c r="Y262" i="1"/>
  <c r="Y23" i="1"/>
  <c r="Y68" i="1"/>
  <c r="Y205" i="1"/>
  <c r="Y217" i="1"/>
  <c r="AG217" i="1" s="1"/>
  <c r="Y240" i="1"/>
  <c r="Y245" i="1"/>
  <c r="Y264" i="1"/>
  <c r="Y272" i="1"/>
  <c r="Y274" i="1"/>
  <c r="Y284" i="1"/>
  <c r="Y285" i="1"/>
  <c r="Y286" i="1"/>
  <c r="AG286" i="1" s="1"/>
  <c r="Y300" i="1"/>
  <c r="Y301" i="1"/>
  <c r="Y302" i="1"/>
  <c r="Y316" i="1"/>
  <c r="AG316" i="1" s="1"/>
  <c r="Y317" i="1"/>
  <c r="Y155" i="1"/>
  <c r="Y187" i="1"/>
  <c r="Y195" i="1"/>
  <c r="AG195" i="1" s="1"/>
  <c r="Y278" i="1"/>
  <c r="Y282" i="1"/>
  <c r="Y288" i="1"/>
  <c r="Y289" i="1"/>
  <c r="Y290" i="1"/>
  <c r="Y304" i="1"/>
  <c r="Y305" i="1"/>
  <c r="Y306" i="1"/>
  <c r="Y566" i="1"/>
  <c r="Y175" i="1"/>
  <c r="Y258" i="1"/>
  <c r="Y265" i="1"/>
  <c r="AG265" i="1" s="1"/>
  <c r="Y276" i="1"/>
  <c r="Y280" i="1"/>
  <c r="Y296" i="1"/>
  <c r="Y297" i="1"/>
  <c r="AG297" i="1" s="1"/>
  <c r="Y298" i="1"/>
  <c r="Y312" i="1"/>
  <c r="Y313" i="1"/>
  <c r="Y314" i="1"/>
  <c r="AG314" i="1" s="1"/>
  <c r="Y328" i="1"/>
  <c r="Y329" i="1"/>
  <c r="Y330" i="1"/>
  <c r="Y337" i="1"/>
  <c r="Y341" i="1"/>
  <c r="Y345" i="1"/>
  <c r="Y27" i="1"/>
  <c r="Y188" i="1"/>
  <c r="AG188" i="1" s="1"/>
  <c r="Y224" i="1"/>
  <c r="Y233" i="1"/>
  <c r="Y266" i="1"/>
  <c r="Y320" i="1"/>
  <c r="AG320" i="1" s="1"/>
  <c r="Y325" i="1"/>
  <c r="Y347" i="1"/>
  <c r="Y351" i="1"/>
  <c r="Y355" i="1"/>
  <c r="Y359" i="1"/>
  <c r="Y363" i="1"/>
  <c r="AG363" i="1" s="1"/>
  <c r="Y367" i="1"/>
  <c r="Y371" i="1"/>
  <c r="Y375" i="1"/>
  <c r="Y379" i="1"/>
  <c r="Y383" i="1"/>
  <c r="Y387" i="1"/>
  <c r="Y391" i="1"/>
  <c r="Y395" i="1"/>
  <c r="Y399" i="1"/>
  <c r="Y403" i="1"/>
  <c r="Y407" i="1"/>
  <c r="Y411" i="1"/>
  <c r="Y415" i="1"/>
  <c r="AG415" i="1" s="1"/>
  <c r="Y419" i="1"/>
  <c r="Y423" i="1"/>
  <c r="Y427" i="1"/>
  <c r="AG427" i="1" s="1"/>
  <c r="Y431" i="1"/>
  <c r="Y436" i="1"/>
  <c r="Y440" i="1"/>
  <c r="Y444" i="1"/>
  <c r="Y448" i="1"/>
  <c r="Y452" i="1"/>
  <c r="Y456" i="1"/>
  <c r="Y460" i="1"/>
  <c r="Y464" i="1"/>
  <c r="Y468" i="1"/>
  <c r="Y472" i="1"/>
  <c r="Y476" i="1"/>
  <c r="Y480" i="1"/>
  <c r="Y484" i="1"/>
  <c r="Y488" i="1"/>
  <c r="Y492" i="1"/>
  <c r="Y496" i="1"/>
  <c r="Y500" i="1"/>
  <c r="Y504" i="1"/>
  <c r="Y508" i="1"/>
  <c r="Y512" i="1"/>
  <c r="Y516" i="1"/>
  <c r="Y520" i="1"/>
  <c r="Y524" i="1"/>
  <c r="Y528" i="1"/>
  <c r="Y532" i="1"/>
  <c r="Y248" i="1"/>
  <c r="Y249" i="1"/>
  <c r="Y256" i="1"/>
  <c r="Y273" i="1"/>
  <c r="Y292" i="1"/>
  <c r="Y293" i="1"/>
  <c r="Y294" i="1"/>
  <c r="Y321" i="1"/>
  <c r="Y326" i="1"/>
  <c r="Y332" i="1"/>
  <c r="Y335" i="1"/>
  <c r="Y342" i="1"/>
  <c r="Y343" i="1"/>
  <c r="Y344" i="1"/>
  <c r="Y346" i="1"/>
  <c r="Y350" i="1"/>
  <c r="Y354" i="1"/>
  <c r="Y358" i="1"/>
  <c r="Y362" i="1"/>
  <c r="Y366" i="1"/>
  <c r="Y370" i="1"/>
  <c r="Y374" i="1"/>
  <c r="Y378" i="1"/>
  <c r="Y382" i="1"/>
  <c r="Y386" i="1"/>
  <c r="Y390" i="1"/>
  <c r="Y394" i="1"/>
  <c r="AG394" i="1" s="1"/>
  <c r="Y398" i="1"/>
  <c r="Y402" i="1"/>
  <c r="Y406" i="1"/>
  <c r="Y410" i="1"/>
  <c r="Y414" i="1"/>
  <c r="Y418" i="1"/>
  <c r="Y422" i="1"/>
  <c r="Y426" i="1"/>
  <c r="Y430" i="1"/>
  <c r="Y435" i="1"/>
  <c r="Y439" i="1"/>
  <c r="Y443" i="1"/>
  <c r="Y447" i="1"/>
  <c r="Y451" i="1"/>
  <c r="Y455" i="1"/>
  <c r="Y459" i="1"/>
  <c r="Y463" i="1"/>
  <c r="Y467" i="1"/>
  <c r="Y471" i="1"/>
  <c r="Y475" i="1"/>
  <c r="Y479" i="1"/>
  <c r="Y483" i="1"/>
  <c r="Y487" i="1"/>
  <c r="Y491" i="1"/>
  <c r="Y495" i="1"/>
  <c r="Y499" i="1"/>
  <c r="Y503" i="1"/>
  <c r="Y507" i="1"/>
  <c r="Y511" i="1"/>
  <c r="Y515" i="1"/>
  <c r="Y519" i="1"/>
  <c r="Y523" i="1"/>
  <c r="Y527" i="1"/>
  <c r="Y531" i="1"/>
  <c r="Y212" i="1"/>
  <c r="Y213" i="1"/>
  <c r="Y338" i="1"/>
  <c r="Y324" i="1"/>
  <c r="Y339" i="1"/>
  <c r="Y349" i="1"/>
  <c r="Y353" i="1"/>
  <c r="Y357" i="1"/>
  <c r="Y361" i="1"/>
  <c r="Y365" i="1"/>
  <c r="Y369" i="1"/>
  <c r="Y373" i="1"/>
  <c r="Y377" i="1"/>
  <c r="Y381" i="1"/>
  <c r="Y385" i="1"/>
  <c r="Y389" i="1"/>
  <c r="Y393" i="1"/>
  <c r="Y397" i="1"/>
  <c r="Y401" i="1"/>
  <c r="Y405" i="1"/>
  <c r="Y409" i="1"/>
  <c r="Y413" i="1"/>
  <c r="Y417" i="1"/>
  <c r="Y421" i="1"/>
  <c r="Y425" i="1"/>
  <c r="Y429" i="1"/>
  <c r="Y433" i="1"/>
  <c r="Y438" i="1"/>
  <c r="Y442" i="1"/>
  <c r="Y446" i="1"/>
  <c r="Y450" i="1"/>
  <c r="Y454" i="1"/>
  <c r="Y458" i="1"/>
  <c r="Y462" i="1"/>
  <c r="Y466" i="1"/>
  <c r="Y470" i="1"/>
  <c r="Y474" i="1"/>
  <c r="Y478" i="1"/>
  <c r="Y482" i="1"/>
  <c r="AG482" i="1" s="1"/>
  <c r="Y486" i="1"/>
  <c r="Y490" i="1"/>
  <c r="Y494" i="1"/>
  <c r="Y498" i="1"/>
  <c r="Y502" i="1"/>
  <c r="Y506" i="1"/>
  <c r="Y510" i="1"/>
  <c r="Y514" i="1"/>
  <c r="Y518" i="1"/>
  <c r="Y522" i="1"/>
  <c r="Y526" i="1"/>
  <c r="Y530" i="1"/>
  <c r="Y229" i="1"/>
  <c r="Y525" i="1"/>
  <c r="Y4" i="1"/>
  <c r="Y63" i="1"/>
  <c r="AG63" i="1" s="1"/>
  <c r="Y86" i="1"/>
  <c r="Y151" i="1"/>
  <c r="Y168" i="1"/>
  <c r="Y39" i="1"/>
  <c r="AG39" i="1" s="1"/>
  <c r="Y55" i="1"/>
  <c r="Y84" i="1"/>
  <c r="Y146" i="1"/>
  <c r="Y163" i="1"/>
  <c r="Y180" i="1"/>
  <c r="Y199" i="1"/>
  <c r="Y208" i="1"/>
  <c r="Y107" i="1"/>
  <c r="AG107" i="1" s="1"/>
  <c r="Y51" i="1"/>
  <c r="Y47" i="1"/>
  <c r="Y323" i="1"/>
  <c r="Y170" i="1"/>
  <c r="AG170" i="1" s="1"/>
  <c r="Y172" i="1"/>
  <c r="Y277" i="1"/>
  <c r="Y281" i="1"/>
  <c r="Y308" i="1"/>
  <c r="Y309" i="1"/>
  <c r="Y310" i="1"/>
  <c r="Y318" i="1"/>
  <c r="Y340" i="1"/>
  <c r="Y352" i="1"/>
  <c r="Y360" i="1"/>
  <c r="Y368" i="1"/>
  <c r="Y376" i="1"/>
  <c r="Y384" i="1"/>
  <c r="Y392" i="1"/>
  <c r="Y400" i="1"/>
  <c r="Y408" i="1"/>
  <c r="Y416" i="1"/>
  <c r="Y424" i="1"/>
  <c r="Y432" i="1"/>
  <c r="Y441" i="1"/>
  <c r="Y449" i="1"/>
  <c r="Y457" i="1"/>
  <c r="Y465" i="1"/>
  <c r="Y473" i="1"/>
  <c r="Y481" i="1"/>
  <c r="Y489" i="1"/>
  <c r="Y497" i="1"/>
  <c r="Y505" i="1"/>
  <c r="Y513" i="1"/>
  <c r="Y529" i="1"/>
  <c r="Y38" i="1"/>
  <c r="Y66" i="1"/>
  <c r="Y138" i="1"/>
  <c r="Y152" i="1"/>
  <c r="Y182" i="1"/>
  <c r="Y41" i="1"/>
  <c r="AG41" i="1" s="1"/>
  <c r="Y64" i="1"/>
  <c r="Y87" i="1"/>
  <c r="Y147" i="1"/>
  <c r="Y164" i="1"/>
  <c r="AG164" i="1" s="1"/>
  <c r="Y191" i="1"/>
  <c r="Y200" i="1"/>
  <c r="Y209" i="1"/>
  <c r="Y119" i="1"/>
  <c r="Y103" i="1"/>
  <c r="Y82" i="1"/>
  <c r="Y336" i="1"/>
  <c r="W540" i="1"/>
  <c r="W543" i="1"/>
  <c r="W546" i="1"/>
  <c r="W556" i="1"/>
  <c r="W559" i="1"/>
  <c r="W562" i="1"/>
  <c r="W544" i="1"/>
  <c r="W547" i="1"/>
  <c r="W550" i="1"/>
  <c r="AG550" i="1" s="1"/>
  <c r="W560" i="1"/>
  <c r="W563" i="1"/>
  <c r="W566" i="1"/>
  <c r="W534" i="1"/>
  <c r="W542" i="1"/>
  <c r="W552" i="1"/>
  <c r="W555" i="1"/>
  <c r="W558" i="1"/>
  <c r="AG558" i="1" s="1"/>
  <c r="W564" i="1"/>
  <c r="W548" i="1"/>
  <c r="W554" i="1"/>
  <c r="W17" i="1"/>
  <c r="AG17" i="1" s="1"/>
  <c r="W22" i="1"/>
  <c r="W39" i="1"/>
  <c r="W55" i="1"/>
  <c r="W72" i="1"/>
  <c r="AG72" i="1" s="1"/>
  <c r="W88" i="1"/>
  <c r="W551" i="1"/>
  <c r="W18" i="1"/>
  <c r="W35" i="1"/>
  <c r="W51" i="1"/>
  <c r="W11" i="1"/>
  <c r="W43" i="1"/>
  <c r="W68" i="1"/>
  <c r="AG68" i="1" s="1"/>
  <c r="W93" i="1"/>
  <c r="W109" i="1"/>
  <c r="W125" i="1"/>
  <c r="W142" i="1"/>
  <c r="W47" i="1"/>
  <c r="W80" i="1"/>
  <c r="W105" i="1"/>
  <c r="W129" i="1"/>
  <c r="AG129" i="1" s="1"/>
  <c r="W150" i="1"/>
  <c r="W166" i="1"/>
  <c r="W182" i="1"/>
  <c r="W199" i="1"/>
  <c r="AG199" i="1" s="1"/>
  <c r="W215" i="1"/>
  <c r="W231" i="1"/>
  <c r="W247" i="1"/>
  <c r="W264" i="1"/>
  <c r="AG264" i="1" s="1"/>
  <c r="W280" i="1"/>
  <c r="W296" i="1"/>
  <c r="W312" i="1"/>
  <c r="W328" i="1"/>
  <c r="AG328" i="1" s="1"/>
  <c r="W345" i="1"/>
  <c r="W361" i="1"/>
  <c r="W377" i="1"/>
  <c r="W393" i="1"/>
  <c r="AG393" i="1" s="1"/>
  <c r="W409" i="1"/>
  <c r="W425" i="1"/>
  <c r="W442" i="1"/>
  <c r="W458" i="1"/>
  <c r="AG458" i="1" s="1"/>
  <c r="W474" i="1"/>
  <c r="W490" i="1"/>
  <c r="W506" i="1"/>
  <c r="W522" i="1"/>
  <c r="W509" i="1"/>
  <c r="W477" i="1"/>
  <c r="W445" i="1"/>
  <c r="W412" i="1"/>
  <c r="AG412" i="1" s="1"/>
  <c r="W380" i="1"/>
  <c r="W348" i="1"/>
  <c r="W315" i="1"/>
  <c r="W283" i="1"/>
  <c r="AG283" i="1" s="1"/>
  <c r="W250" i="1"/>
  <c r="W218" i="1"/>
  <c r="W185" i="1"/>
  <c r="W153" i="1"/>
  <c r="AG153" i="1" s="1"/>
  <c r="W120" i="1"/>
  <c r="W92" i="1"/>
  <c r="W54" i="1"/>
  <c r="W528" i="1"/>
  <c r="AG528" i="1" s="1"/>
  <c r="W500" i="1"/>
  <c r="W468" i="1"/>
  <c r="W436" i="1"/>
  <c r="W399" i="1"/>
  <c r="AG399" i="1" s="1"/>
  <c r="W367" i="1"/>
  <c r="W335" i="1"/>
  <c r="W302" i="1"/>
  <c r="W270" i="1"/>
  <c r="AG270" i="1" s="1"/>
  <c r="W233" i="1"/>
  <c r="W201" i="1"/>
  <c r="W168" i="1"/>
  <c r="W131" i="1"/>
  <c r="W91" i="1"/>
  <c r="W62" i="1"/>
  <c r="W28" i="1"/>
  <c r="W8" i="1"/>
  <c r="W529" i="1"/>
  <c r="W497" i="1"/>
  <c r="W465" i="1"/>
  <c r="W432" i="1"/>
  <c r="AG432" i="1" s="1"/>
  <c r="W400" i="1"/>
  <c r="W368" i="1"/>
  <c r="W336" i="1"/>
  <c r="W303" i="1"/>
  <c r="AG303" i="1" s="1"/>
  <c r="W271" i="1"/>
  <c r="W238" i="1"/>
  <c r="W206" i="1"/>
  <c r="W173" i="1"/>
  <c r="AG173" i="1" s="1"/>
  <c r="W141" i="1"/>
  <c r="W108" i="1"/>
  <c r="W71" i="1"/>
  <c r="W42" i="1"/>
  <c r="W31" i="1"/>
  <c r="W14" i="1"/>
  <c r="W434" i="1"/>
  <c r="W504" i="1"/>
  <c r="AG504" i="1" s="1"/>
  <c r="W472" i="1"/>
  <c r="W440" i="1"/>
  <c r="W411" i="1"/>
  <c r="AG411" i="1" s="1"/>
  <c r="W379" i="1"/>
  <c r="AG379" i="1" s="1"/>
  <c r="W347" i="1"/>
  <c r="AG347" i="1" s="1"/>
  <c r="W314" i="1"/>
  <c r="W282" i="1"/>
  <c r="W249" i="1"/>
  <c r="AG249" i="1" s="1"/>
  <c r="W221" i="1"/>
  <c r="W189" i="1"/>
  <c r="W160" i="1"/>
  <c r="W127" i="1"/>
  <c r="W103" i="1"/>
  <c r="W66" i="1"/>
  <c r="W33" i="1"/>
  <c r="W531" i="1"/>
  <c r="AG531" i="1" s="1"/>
  <c r="W515" i="1"/>
  <c r="W499" i="1"/>
  <c r="W483" i="1"/>
  <c r="W467" i="1"/>
  <c r="W451" i="1"/>
  <c r="W435" i="1"/>
  <c r="W418" i="1"/>
  <c r="W402" i="1"/>
  <c r="W386" i="1"/>
  <c r="W370" i="1"/>
  <c r="W354" i="1"/>
  <c r="W338" i="1"/>
  <c r="AG338" i="1" s="1"/>
  <c r="W321" i="1"/>
  <c r="W305" i="1"/>
  <c r="W289" i="1"/>
  <c r="W273" i="1"/>
  <c r="AG273" i="1" s="1"/>
  <c r="W257" i="1"/>
  <c r="AG257" i="1" s="1"/>
  <c r="W240" i="1"/>
  <c r="AG240" i="1" s="1"/>
  <c r="W224" i="1"/>
  <c r="W208" i="1"/>
  <c r="AG208" i="1" s="1"/>
  <c r="W192" i="1"/>
  <c r="W175" i="1"/>
  <c r="AG175" i="1" s="1"/>
  <c r="W159" i="1"/>
  <c r="W143" i="1"/>
  <c r="AG143" i="1" s="1"/>
  <c r="W126" i="1"/>
  <c r="W110" i="1"/>
  <c r="W94" i="1"/>
  <c r="W77" i="1"/>
  <c r="AG77" i="1" s="1"/>
  <c r="W61" i="1"/>
  <c r="W44" i="1"/>
  <c r="W27" i="1"/>
  <c r="W13" i="1"/>
  <c r="AG13" i="1" s="1"/>
  <c r="W60" i="1"/>
  <c r="W84" i="1"/>
  <c r="W113" i="1"/>
  <c r="W134" i="1"/>
  <c r="AG134" i="1" s="1"/>
  <c r="W154" i="1"/>
  <c r="W170" i="1"/>
  <c r="W187" i="1"/>
  <c r="W203" i="1"/>
  <c r="AG203" i="1" s="1"/>
  <c r="W219" i="1"/>
  <c r="W235" i="1"/>
  <c r="W252" i="1"/>
  <c r="W268" i="1"/>
  <c r="AG268" i="1" s="1"/>
  <c r="W284" i="1"/>
  <c r="W300" i="1"/>
  <c r="W316" i="1"/>
  <c r="W332" i="1"/>
  <c r="AG332" i="1" s="1"/>
  <c r="W349" i="1"/>
  <c r="W365" i="1"/>
  <c r="W381" i="1"/>
  <c r="W397" i="1"/>
  <c r="AG397" i="1" s="1"/>
  <c r="W413" i="1"/>
  <c r="W429" i="1"/>
  <c r="W446" i="1"/>
  <c r="W462" i="1"/>
  <c r="AG462" i="1" s="1"/>
  <c r="W478" i="1"/>
  <c r="W494" i="1"/>
  <c r="W510" i="1"/>
  <c r="W526" i="1"/>
  <c r="AG526" i="1" s="1"/>
  <c r="W533" i="1"/>
  <c r="W501" i="1"/>
  <c r="W469" i="1"/>
  <c r="W437" i="1"/>
  <c r="W404" i="1"/>
  <c r="W372" i="1"/>
  <c r="W340" i="1"/>
  <c r="W307" i="1"/>
  <c r="AG307" i="1" s="1"/>
  <c r="W275" i="1"/>
  <c r="W242" i="1"/>
  <c r="W210" i="1"/>
  <c r="W177" i="1"/>
  <c r="AG177" i="1" s="1"/>
  <c r="W145" i="1"/>
  <c r="W112" i="1"/>
  <c r="W83" i="1"/>
  <c r="W46" i="1"/>
  <c r="AG46" i="1" s="1"/>
  <c r="W524" i="1"/>
  <c r="W492" i="1"/>
  <c r="AG492" i="1" s="1"/>
  <c r="W460" i="1"/>
  <c r="AG460" i="1" s="1"/>
  <c r="W423" i="1"/>
  <c r="AG423" i="1" s="1"/>
  <c r="W391" i="1"/>
  <c r="W359" i="1"/>
  <c r="W326" i="1"/>
  <c r="W294" i="1"/>
  <c r="AG294" i="1" s="1"/>
  <c r="W262" i="1"/>
  <c r="W225" i="1"/>
  <c r="W193" i="1"/>
  <c r="W156" i="1"/>
  <c r="AG156" i="1" s="1"/>
  <c r="W123" i="1"/>
  <c r="W82" i="1"/>
  <c r="W53" i="1"/>
  <c r="W20" i="1"/>
  <c r="AG20" i="1" s="1"/>
  <c r="W521" i="1"/>
  <c r="W489" i="1"/>
  <c r="W457" i="1"/>
  <c r="W424" i="1"/>
  <c r="AG424" i="1" s="1"/>
  <c r="W392" i="1"/>
  <c r="W360" i="1"/>
  <c r="W327" i="1"/>
  <c r="W295" i="1"/>
  <c r="W263" i="1"/>
  <c r="W230" i="1"/>
  <c r="W198" i="1"/>
  <c r="W165" i="1"/>
  <c r="W133" i="1"/>
  <c r="W100" i="1"/>
  <c r="W67" i="1"/>
  <c r="W38" i="1"/>
  <c r="AG38" i="1" s="1"/>
  <c r="W89" i="1"/>
  <c r="W56" i="1"/>
  <c r="W532" i="1"/>
  <c r="W496" i="1"/>
  <c r="AG496" i="1" s="1"/>
  <c r="W464" i="1"/>
  <c r="W431" i="1"/>
  <c r="W403" i="1"/>
  <c r="W371" i="1"/>
  <c r="AG371" i="1" s="1"/>
  <c r="W339" i="1"/>
  <c r="W306" i="1"/>
  <c r="W274" i="1"/>
  <c r="W241" i="1"/>
  <c r="AG241" i="1" s="1"/>
  <c r="W213" i="1"/>
  <c r="W180" i="1"/>
  <c r="W152" i="1"/>
  <c r="W119" i="1"/>
  <c r="AG119" i="1" s="1"/>
  <c r="W95" i="1"/>
  <c r="W58" i="1"/>
  <c r="W24" i="1"/>
  <c r="W527" i="1"/>
  <c r="AG527" i="1" s="1"/>
  <c r="W511" i="1"/>
  <c r="W495" i="1"/>
  <c r="W479" i="1"/>
  <c r="W463" i="1"/>
  <c r="AG463" i="1" s="1"/>
  <c r="W447" i="1"/>
  <c r="W430" i="1"/>
  <c r="W414" i="1"/>
  <c r="W398" i="1"/>
  <c r="AG398" i="1" s="1"/>
  <c r="W382" i="1"/>
  <c r="W366" i="1"/>
  <c r="W350" i="1"/>
  <c r="W334" i="1"/>
  <c r="AG334" i="1" s="1"/>
  <c r="W317" i="1"/>
  <c r="AG317" i="1" s="1"/>
  <c r="W301" i="1"/>
  <c r="AG301" i="1" s="1"/>
  <c r="W285" i="1"/>
  <c r="W269" i="1"/>
  <c r="AG269" i="1" s="1"/>
  <c r="W253" i="1"/>
  <c r="W236" i="1"/>
  <c r="W220" i="1"/>
  <c r="W204" i="1"/>
  <c r="AG204" i="1" s="1"/>
  <c r="W188" i="1"/>
  <c r="W171" i="1"/>
  <c r="W155" i="1"/>
  <c r="W139" i="1"/>
  <c r="AG139" i="1" s="1"/>
  <c r="W122" i="1"/>
  <c r="W106" i="1"/>
  <c r="W90" i="1"/>
  <c r="W73" i="1"/>
  <c r="AG73" i="1" s="1"/>
  <c r="W57" i="1"/>
  <c r="W40" i="1"/>
  <c r="W23" i="1"/>
  <c r="AA265" i="1"/>
  <c r="AA216" i="1"/>
  <c r="AA183" i="1"/>
  <c r="AA151" i="1"/>
  <c r="AA133" i="1"/>
  <c r="AG133" i="1" s="1"/>
  <c r="AA100" i="1"/>
  <c r="Z266" i="1"/>
  <c r="Z233" i="1"/>
  <c r="Z184" i="1"/>
  <c r="Z136" i="1"/>
  <c r="Z119" i="1"/>
  <c r="Z103" i="1"/>
  <c r="Z87" i="1"/>
  <c r="AG87" i="1" s="1"/>
  <c r="Z134" i="1"/>
  <c r="Z101" i="1"/>
  <c r="Z68" i="1"/>
  <c r="Z89" i="1"/>
  <c r="Y271" i="1"/>
  <c r="Y255" i="1"/>
  <c r="Y238" i="1"/>
  <c r="Y222" i="1"/>
  <c r="AG222" i="1" s="1"/>
  <c r="Y206" i="1"/>
  <c r="Y173" i="1"/>
  <c r="Y157" i="1"/>
  <c r="Y134" i="1"/>
  <c r="Y125" i="1"/>
  <c r="Y117" i="1"/>
  <c r="Y109" i="1"/>
  <c r="Y101" i="1"/>
  <c r="Y93" i="1"/>
  <c r="Y75" i="1"/>
  <c r="Y50" i="1"/>
  <c r="Y135" i="1"/>
  <c r="Y118" i="1"/>
  <c r="Y102" i="1"/>
  <c r="Y85" i="1"/>
  <c r="Y69" i="1"/>
  <c r="Y52" i="1"/>
  <c r="Y36" i="1"/>
  <c r="Y89" i="1"/>
  <c r="Y56" i="1"/>
  <c r="X268" i="1"/>
  <c r="X252" i="1"/>
  <c r="X235" i="1"/>
  <c r="X219" i="1"/>
  <c r="X203" i="1"/>
  <c r="X187" i="1"/>
  <c r="X170" i="1"/>
  <c r="X154" i="1"/>
  <c r="X77" i="1"/>
  <c r="X60" i="1"/>
  <c r="X27" i="1"/>
  <c r="X136" i="1"/>
  <c r="AG136" i="1" s="1"/>
  <c r="X119" i="1"/>
  <c r="X103" i="1"/>
  <c r="X86" i="1"/>
  <c r="X70" i="1"/>
  <c r="AG70" i="1" s="1"/>
  <c r="X53" i="1"/>
  <c r="X37" i="1"/>
  <c r="X20" i="1"/>
  <c r="X89" i="1"/>
  <c r="AG89" i="1" s="1"/>
  <c r="X132" i="1"/>
  <c r="AC283" i="1"/>
  <c r="AC267" i="1"/>
  <c r="AC250" i="1"/>
  <c r="AC234" i="1"/>
  <c r="AC218" i="1"/>
  <c r="AC202" i="1"/>
  <c r="AC333" i="1"/>
  <c r="Y46" i="1"/>
  <c r="Y79" i="1"/>
  <c r="Z100" i="1"/>
  <c r="Z116" i="1"/>
  <c r="Z133" i="1"/>
  <c r="Y144" i="1"/>
  <c r="AB152" i="1"/>
  <c r="Z161" i="1"/>
  <c r="AB169" i="1"/>
  <c r="Z178" i="1"/>
  <c r="X188" i="1"/>
  <c r="AA194" i="1"/>
  <c r="Z200" i="1"/>
  <c r="X206" i="1"/>
  <c r="X213" i="1"/>
  <c r="Z218" i="1"/>
  <c r="AB222" i="1"/>
  <c r="AB226" i="1"/>
  <c r="X230" i="1"/>
  <c r="Z234" i="1"/>
  <c r="AG234" i="1" s="1"/>
  <c r="AB238" i="1"/>
  <c r="AB242" i="1"/>
  <c r="X246" i="1"/>
  <c r="AB250" i="1"/>
  <c r="AG250" i="1" s="1"/>
  <c r="AA255" i="1"/>
  <c r="X258" i="1"/>
  <c r="AB261" i="1"/>
  <c r="Z265" i="1"/>
  <c r="AA271" i="1"/>
  <c r="X274" i="1"/>
  <c r="AB277" i="1"/>
  <c r="Z280" i="1"/>
  <c r="AG280" i="1" s="1"/>
  <c r="X284" i="1"/>
  <c r="AB288" i="1"/>
  <c r="Y291" i="1"/>
  <c r="AA293" i="1"/>
  <c r="AC295" i="1"/>
  <c r="Z298" i="1"/>
  <c r="X300" i="1"/>
  <c r="AB304" i="1"/>
  <c r="Y307" i="1"/>
  <c r="Z310" i="1"/>
  <c r="AB312" i="1"/>
  <c r="AC315" i="1"/>
  <c r="AA321" i="1"/>
  <c r="X324" i="1"/>
  <c r="Y327" i="1"/>
  <c r="Y331" i="1"/>
  <c r="AG331" i="1" s="1"/>
  <c r="W15" i="1"/>
  <c r="W48" i="1"/>
  <c r="W81" i="1"/>
  <c r="W114" i="1"/>
  <c r="AG114" i="1" s="1"/>
  <c r="W147" i="1"/>
  <c r="W179" i="1"/>
  <c r="W212" i="1"/>
  <c r="W244" i="1"/>
  <c r="AG244" i="1" s="1"/>
  <c r="W277" i="1"/>
  <c r="W309" i="1"/>
  <c r="W342" i="1"/>
  <c r="W374" i="1"/>
  <c r="AG374" i="1" s="1"/>
  <c r="W406" i="1"/>
  <c r="W439" i="1"/>
  <c r="W471" i="1"/>
  <c r="W503" i="1"/>
  <c r="AG503" i="1" s="1"/>
  <c r="W74" i="1"/>
  <c r="W136" i="1"/>
  <c r="W197" i="1"/>
  <c r="W258" i="1"/>
  <c r="W322" i="1"/>
  <c r="W387" i="1"/>
  <c r="W448" i="1"/>
  <c r="W512" i="1"/>
  <c r="W333" i="1"/>
  <c r="W50" i="1"/>
  <c r="W116" i="1"/>
  <c r="AG116" i="1" s="1"/>
  <c r="W181" i="1"/>
  <c r="W246" i="1"/>
  <c r="W311" i="1"/>
  <c r="W376" i="1"/>
  <c r="AG376" i="1" s="1"/>
  <c r="W441" i="1"/>
  <c r="W505" i="1"/>
  <c r="X48" i="1"/>
  <c r="X75" i="1"/>
  <c r="AG75" i="1" s="1"/>
  <c r="Y111" i="1"/>
  <c r="W37" i="1"/>
  <c r="W99" i="1"/>
  <c r="W176" i="1"/>
  <c r="W245" i="1"/>
  <c r="W310" i="1"/>
  <c r="W375" i="1"/>
  <c r="W444" i="1"/>
  <c r="AG444" i="1" s="1"/>
  <c r="W508" i="1"/>
  <c r="AG508" i="1" s="1"/>
  <c r="W63" i="1"/>
  <c r="W128" i="1"/>
  <c r="W194" i="1"/>
  <c r="AG194" i="1" s="1"/>
  <c r="W259" i="1"/>
  <c r="W323" i="1"/>
  <c r="W388" i="1"/>
  <c r="W453" i="1"/>
  <c r="W517" i="1"/>
  <c r="AC231" i="1"/>
  <c r="AC208" i="1"/>
  <c r="AB214" i="1"/>
  <c r="AG214" i="1" s="1"/>
  <c r="AB196" i="1"/>
  <c r="AB156" i="1"/>
  <c r="AB160" i="1"/>
  <c r="AB272" i="1"/>
  <c r="AB239" i="1"/>
  <c r="AB207" i="1"/>
  <c r="AB174" i="1"/>
  <c r="AB142" i="1"/>
  <c r="AA211" i="1"/>
  <c r="AA168" i="1"/>
  <c r="AA117" i="1"/>
  <c r="AA238" i="1"/>
  <c r="AA206" i="1"/>
  <c r="AA172" i="1"/>
  <c r="AA122" i="1"/>
  <c r="Z210" i="1"/>
  <c r="Z165" i="1"/>
  <c r="Z77" i="1"/>
  <c r="Z235" i="1"/>
  <c r="Z203" i="1"/>
  <c r="Z169" i="1"/>
  <c r="Z59" i="1"/>
  <c r="Y193" i="1"/>
  <c r="Y162" i="1"/>
  <c r="AG162" i="1" s="1"/>
  <c r="Y70" i="1"/>
  <c r="Y184" i="1"/>
  <c r="Y150" i="1"/>
  <c r="Y58" i="1"/>
  <c r="AG58" i="1" s="1"/>
  <c r="X159" i="1"/>
  <c r="X116" i="1"/>
  <c r="X71" i="1"/>
  <c r="X29" i="1"/>
  <c r="AG29" i="1" s="1"/>
  <c r="X226" i="1"/>
  <c r="X208" i="1"/>
  <c r="X180" i="1"/>
  <c r="X137" i="1"/>
  <c r="X105" i="1"/>
  <c r="X73" i="1"/>
  <c r="W502" i="1"/>
  <c r="W470" i="1"/>
  <c r="W438" i="1"/>
  <c r="W405" i="1"/>
  <c r="W373" i="1"/>
  <c r="W341" i="1"/>
  <c r="AG341" i="1" s="1"/>
  <c r="W308" i="1"/>
  <c r="W276" i="1"/>
  <c r="W243" i="1"/>
  <c r="W211" i="1"/>
  <c r="AG211" i="1" s="1"/>
  <c r="W178" i="1"/>
  <c r="W146" i="1"/>
  <c r="W101" i="1"/>
  <c r="W30" i="1"/>
  <c r="Y517" i="1"/>
  <c r="AA516" i="1"/>
  <c r="AA515" i="1"/>
  <c r="X514" i="1"/>
  <c r="AC513" i="1"/>
  <c r="Y501" i="1"/>
  <c r="AA500" i="1"/>
  <c r="X499" i="1"/>
  <c r="AC498" i="1"/>
  <c r="Y485" i="1"/>
  <c r="AA484" i="1"/>
  <c r="X483" i="1"/>
  <c r="AC482" i="1"/>
  <c r="Y469" i="1"/>
  <c r="AA468" i="1"/>
  <c r="X467" i="1"/>
  <c r="AC466" i="1"/>
  <c r="Y453" i="1"/>
  <c r="AA452" i="1"/>
  <c r="X451" i="1"/>
  <c r="AC450" i="1"/>
  <c r="Y437" i="1"/>
  <c r="AA436" i="1"/>
  <c r="X435" i="1"/>
  <c r="AC433" i="1"/>
  <c r="Y420" i="1"/>
  <c r="AA419" i="1"/>
  <c r="X418" i="1"/>
  <c r="AC417" i="1"/>
  <c r="Y404" i="1"/>
  <c r="AA403" i="1"/>
  <c r="X402" i="1"/>
  <c r="AC401" i="1"/>
  <c r="Y388" i="1"/>
  <c r="AA387" i="1"/>
  <c r="X386" i="1"/>
  <c r="AC385" i="1"/>
  <c r="Y372" i="1"/>
  <c r="AA371" i="1"/>
  <c r="X370" i="1"/>
  <c r="AC369" i="1"/>
  <c r="Y356" i="1"/>
  <c r="AA355" i="1"/>
  <c r="X354" i="1"/>
  <c r="AC353" i="1"/>
  <c r="Y334" i="1"/>
  <c r="AA332" i="1"/>
  <c r="Z331" i="1"/>
  <c r="Y322" i="1"/>
  <c r="X269" i="1"/>
  <c r="Y260" i="1"/>
  <c r="AB259" i="1"/>
  <c r="AG259" i="1" s="1"/>
  <c r="Y158" i="1"/>
  <c r="AC157" i="1"/>
  <c r="X156" i="1"/>
  <c r="AC155" i="1"/>
  <c r="AG514" i="1"/>
  <c r="AA544" i="1"/>
  <c r="AA547" i="1"/>
  <c r="AA550" i="1"/>
  <c r="AA560" i="1"/>
  <c r="AA563" i="1"/>
  <c r="AA566" i="1"/>
  <c r="AA89" i="1"/>
  <c r="AA11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9" i="1"/>
  <c r="AA548" i="1"/>
  <c r="AA551" i="1"/>
  <c r="AA554" i="1"/>
  <c r="AA564" i="1"/>
  <c r="AA12" i="1"/>
  <c r="AA30" i="1"/>
  <c r="AA32" i="1"/>
  <c r="AA33" i="1"/>
  <c r="AA34" i="1"/>
  <c r="AA35" i="1"/>
  <c r="AA36" i="1"/>
  <c r="AA37" i="1"/>
  <c r="AA38" i="1"/>
  <c r="AA538" i="1"/>
  <c r="AA543" i="1"/>
  <c r="AA546" i="1"/>
  <c r="AA556" i="1"/>
  <c r="AA559" i="1"/>
  <c r="AA562" i="1"/>
  <c r="AA31" i="1"/>
  <c r="AA7" i="1"/>
  <c r="AA8" i="1"/>
  <c r="AA9" i="1"/>
  <c r="AA15" i="1"/>
  <c r="AA16" i="1"/>
  <c r="AA17" i="1"/>
  <c r="AA552" i="1"/>
  <c r="AA555" i="1"/>
  <c r="AA558" i="1"/>
  <c r="AA42" i="1"/>
  <c r="AA46" i="1"/>
  <c r="AA50" i="1"/>
  <c r="AA54" i="1"/>
  <c r="AA60" i="1"/>
  <c r="AG60" i="1" s="1"/>
  <c r="AA67" i="1"/>
  <c r="AA72" i="1"/>
  <c r="AA75" i="1"/>
  <c r="AA77" i="1"/>
  <c r="AA79" i="1"/>
  <c r="AA82" i="1"/>
  <c r="AA84" i="1"/>
  <c r="AA86" i="1"/>
  <c r="AG86" i="1" s="1"/>
  <c r="AA88" i="1"/>
  <c r="AA91" i="1"/>
  <c r="AA93" i="1"/>
  <c r="AA95" i="1"/>
  <c r="AG95" i="1" s="1"/>
  <c r="AA103" i="1"/>
  <c r="AA111" i="1"/>
  <c r="AA119" i="1"/>
  <c r="AA131" i="1"/>
  <c r="AA145" i="1"/>
  <c r="AA162" i="1"/>
  <c r="AA209" i="1"/>
  <c r="AA219" i="1"/>
  <c r="AA235" i="1"/>
  <c r="AA256" i="1"/>
  <c r="AA259" i="1"/>
  <c r="AA262" i="1"/>
  <c r="AA540" i="1"/>
  <c r="AA13" i="1"/>
  <c r="AA45" i="1"/>
  <c r="AA49" i="1"/>
  <c r="AG49" i="1" s="1"/>
  <c r="AA53" i="1"/>
  <c r="AA57" i="1"/>
  <c r="AA59" i="1"/>
  <c r="AA62" i="1"/>
  <c r="AA64" i="1"/>
  <c r="AA66" i="1"/>
  <c r="AA69" i="1"/>
  <c r="AA74" i="1"/>
  <c r="AA542" i="1"/>
  <c r="AA14" i="1"/>
  <c r="AA41" i="1"/>
  <c r="AA43" i="1"/>
  <c r="AG43" i="1" s="1"/>
  <c r="AA47" i="1"/>
  <c r="AA51" i="1"/>
  <c r="AA55" i="1"/>
  <c r="AA58" i="1"/>
  <c r="AA61" i="1"/>
  <c r="AA63" i="1"/>
  <c r="AA65" i="1"/>
  <c r="AA68" i="1"/>
  <c r="AA70" i="1"/>
  <c r="AA80" i="1"/>
  <c r="AA176" i="1"/>
  <c r="AA202" i="1"/>
  <c r="AG202" i="1" s="1"/>
  <c r="AA207" i="1"/>
  <c r="AA225" i="1"/>
  <c r="AA241" i="1"/>
  <c r="AA254" i="1"/>
  <c r="AA258" i="1"/>
  <c r="AA78" i="1"/>
  <c r="AA83" i="1"/>
  <c r="AA107" i="1"/>
  <c r="AA123" i="1"/>
  <c r="AA149" i="1"/>
  <c r="AA164" i="1"/>
  <c r="AA166" i="1"/>
  <c r="AA178" i="1"/>
  <c r="AA191" i="1"/>
  <c r="AA239" i="1"/>
  <c r="AA252" i="1"/>
  <c r="AG252" i="1" s="1"/>
  <c r="AA263" i="1"/>
  <c r="AA280" i="1"/>
  <c r="AA283" i="1"/>
  <c r="AA287" i="1"/>
  <c r="AA292" i="1"/>
  <c r="AA298" i="1"/>
  <c r="AA303" i="1"/>
  <c r="AA308" i="1"/>
  <c r="AA314" i="1"/>
  <c r="AA85" i="1"/>
  <c r="AA127" i="1"/>
  <c r="AA181" i="1"/>
  <c r="AG181" i="1" s="1"/>
  <c r="AA193" i="1"/>
  <c r="AA201" i="1"/>
  <c r="AA217" i="1"/>
  <c r="AA218" i="1"/>
  <c r="AA226" i="1"/>
  <c r="AA227" i="1"/>
  <c r="AA264" i="1"/>
  <c r="AA267" i="1"/>
  <c r="AA270" i="1"/>
  <c r="AA274" i="1"/>
  <c r="AA286" i="1"/>
  <c r="AA291" i="1"/>
  <c r="AA296" i="1"/>
  <c r="AA302" i="1"/>
  <c r="AA307" i="1"/>
  <c r="AA312" i="1"/>
  <c r="AG312" i="1" s="1"/>
  <c r="AA40" i="1"/>
  <c r="AA44" i="1"/>
  <c r="AA48" i="1"/>
  <c r="AA52" i="1"/>
  <c r="AG52" i="1" s="1"/>
  <c r="AA71" i="1"/>
  <c r="AA73" i="1"/>
  <c r="AA76" i="1"/>
  <c r="AA81" i="1"/>
  <c r="AA90" i="1"/>
  <c r="AA144" i="1"/>
  <c r="AA146" i="1"/>
  <c r="AA161" i="1"/>
  <c r="AA177" i="1"/>
  <c r="AA233" i="1"/>
  <c r="AA234" i="1"/>
  <c r="AA242" i="1"/>
  <c r="AG242" i="1" s="1"/>
  <c r="AA243" i="1"/>
  <c r="AA249" i="1"/>
  <c r="AA250" i="1"/>
  <c r="AA279" i="1"/>
  <c r="AA288" i="1"/>
  <c r="AA294" i="1"/>
  <c r="AA299" i="1"/>
  <c r="AA304" i="1"/>
  <c r="AG304" i="1" s="1"/>
  <c r="AA310" i="1"/>
  <c r="AA315" i="1"/>
  <c r="AA320" i="1"/>
  <c r="AA326" i="1"/>
  <c r="AG326" i="1" s="1"/>
  <c r="AA331" i="1"/>
  <c r="AA339" i="1"/>
  <c r="AA343" i="1"/>
  <c r="AA99" i="1"/>
  <c r="AG99" i="1" s="1"/>
  <c r="AA223" i="1"/>
  <c r="AA290" i="1"/>
  <c r="AA311" i="1"/>
  <c r="AA323" i="1"/>
  <c r="AG323" i="1" s="1"/>
  <c r="AA330" i="1"/>
  <c r="AA335" i="1"/>
  <c r="AA337" i="1"/>
  <c r="AA344" i="1"/>
  <c r="AA345" i="1"/>
  <c r="AA349" i="1"/>
  <c r="AA353" i="1"/>
  <c r="AA357" i="1"/>
  <c r="AA361" i="1"/>
  <c r="AA365" i="1"/>
  <c r="AA369" i="1"/>
  <c r="AA373" i="1"/>
  <c r="AA377" i="1"/>
  <c r="AA381" i="1"/>
  <c r="AA385" i="1"/>
  <c r="AA389" i="1"/>
  <c r="AA393" i="1"/>
  <c r="AA397" i="1"/>
  <c r="AA401" i="1"/>
  <c r="AA405" i="1"/>
  <c r="AA409" i="1"/>
  <c r="AA413" i="1"/>
  <c r="AA417" i="1"/>
  <c r="AA421" i="1"/>
  <c r="AA425" i="1"/>
  <c r="AA429" i="1"/>
  <c r="AA433" i="1"/>
  <c r="AA438" i="1"/>
  <c r="AA442" i="1"/>
  <c r="AA446" i="1"/>
  <c r="AA450" i="1"/>
  <c r="AA454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506" i="1"/>
  <c r="AA510" i="1"/>
  <c r="AA514" i="1"/>
  <c r="AA518" i="1"/>
  <c r="AA522" i="1"/>
  <c r="AA526" i="1"/>
  <c r="AA530" i="1"/>
  <c r="AA272" i="1"/>
  <c r="AA300" i="1"/>
  <c r="AA319" i="1"/>
  <c r="AA322" i="1"/>
  <c r="AA328" i="1"/>
  <c r="AA338" i="1"/>
  <c r="AA348" i="1"/>
  <c r="AA352" i="1"/>
  <c r="AA356" i="1"/>
  <c r="AA360" i="1"/>
  <c r="AA364" i="1"/>
  <c r="AG364" i="1" s="1"/>
  <c r="AA368" i="1"/>
  <c r="AA372" i="1"/>
  <c r="AA376" i="1"/>
  <c r="AA380" i="1"/>
  <c r="AA384" i="1"/>
  <c r="AA388" i="1"/>
  <c r="AA392" i="1"/>
  <c r="AA396" i="1"/>
  <c r="AA400" i="1"/>
  <c r="AA404" i="1"/>
  <c r="AA408" i="1"/>
  <c r="AA412" i="1"/>
  <c r="AA416" i="1"/>
  <c r="AA420" i="1"/>
  <c r="AA424" i="1"/>
  <c r="AA428" i="1"/>
  <c r="AG428" i="1" s="1"/>
  <c r="AA432" i="1"/>
  <c r="AA437" i="1"/>
  <c r="AA441" i="1"/>
  <c r="AA445" i="1"/>
  <c r="AA449" i="1"/>
  <c r="AA453" i="1"/>
  <c r="AA457" i="1"/>
  <c r="AA461" i="1"/>
  <c r="AA465" i="1"/>
  <c r="AA469" i="1"/>
  <c r="AA473" i="1"/>
  <c r="AA477" i="1"/>
  <c r="AA481" i="1"/>
  <c r="AA485" i="1"/>
  <c r="AA489" i="1"/>
  <c r="AA493" i="1"/>
  <c r="AG493" i="1" s="1"/>
  <c r="AA497" i="1"/>
  <c r="AA501" i="1"/>
  <c r="AA505" i="1"/>
  <c r="AA509" i="1"/>
  <c r="AA513" i="1"/>
  <c r="AA517" i="1"/>
  <c r="AA521" i="1"/>
  <c r="AA525" i="1"/>
  <c r="AA529" i="1"/>
  <c r="AA533" i="1"/>
  <c r="AA136" i="1"/>
  <c r="AA268" i="1"/>
  <c r="AA318" i="1"/>
  <c r="AA327" i="1"/>
  <c r="AG327" i="1" s="1"/>
  <c r="AA336" i="1"/>
  <c r="AA341" i="1"/>
  <c r="AA342" i="1"/>
  <c r="AA346" i="1"/>
  <c r="AA350" i="1"/>
  <c r="AA354" i="1"/>
  <c r="AA358" i="1"/>
  <c r="AA362" i="1"/>
  <c r="AG362" i="1" s="1"/>
  <c r="AA366" i="1"/>
  <c r="AA370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426" i="1"/>
  <c r="AG426" i="1" s="1"/>
  <c r="AA430" i="1"/>
  <c r="AA435" i="1"/>
  <c r="AA439" i="1"/>
  <c r="AA443" i="1"/>
  <c r="AA447" i="1"/>
  <c r="AA451" i="1"/>
  <c r="AA455" i="1"/>
  <c r="AA459" i="1"/>
  <c r="AA463" i="1"/>
  <c r="AA467" i="1"/>
  <c r="AA471" i="1"/>
  <c r="AA475" i="1"/>
  <c r="AA479" i="1"/>
  <c r="AA483" i="1"/>
  <c r="AA487" i="1"/>
  <c r="AA491" i="1"/>
  <c r="AG491" i="1" s="1"/>
  <c r="AA495" i="1"/>
  <c r="AA499" i="1"/>
  <c r="AA503" i="1"/>
  <c r="AA507" i="1"/>
  <c r="AA511" i="1"/>
  <c r="AA87" i="1"/>
  <c r="AA284" i="1"/>
  <c r="AA115" i="1"/>
  <c r="AA523" i="1"/>
  <c r="AA524" i="1"/>
  <c r="AA94" i="1"/>
  <c r="AA110" i="1"/>
  <c r="AA126" i="1"/>
  <c r="AA156" i="1"/>
  <c r="AA173" i="1"/>
  <c r="AA197" i="1"/>
  <c r="AA213" i="1"/>
  <c r="AA229" i="1"/>
  <c r="AA245" i="1"/>
  <c r="AA105" i="1"/>
  <c r="AG105" i="1" s="1"/>
  <c r="AA121" i="1"/>
  <c r="AA152" i="1"/>
  <c r="AA169" i="1"/>
  <c r="AA187" i="1"/>
  <c r="AG187" i="1" s="1"/>
  <c r="AA325" i="1"/>
  <c r="AA309" i="1"/>
  <c r="AA160" i="1"/>
  <c r="AA278" i="1"/>
  <c r="AG278" i="1" s="1"/>
  <c r="AA295" i="1"/>
  <c r="AA316" i="1"/>
  <c r="AA324" i="1"/>
  <c r="AA351" i="1"/>
  <c r="AA359" i="1"/>
  <c r="AA367" i="1"/>
  <c r="AA375" i="1"/>
  <c r="AA383" i="1"/>
  <c r="AA391" i="1"/>
  <c r="AA399" i="1"/>
  <c r="AA407" i="1"/>
  <c r="AA415" i="1"/>
  <c r="AA423" i="1"/>
  <c r="AA431" i="1"/>
  <c r="AA440" i="1"/>
  <c r="AA448" i="1"/>
  <c r="AA456" i="1"/>
  <c r="AA464" i="1"/>
  <c r="AA472" i="1"/>
  <c r="AA480" i="1"/>
  <c r="AA488" i="1"/>
  <c r="AA496" i="1"/>
  <c r="AA504" i="1"/>
  <c r="AA512" i="1"/>
  <c r="AA527" i="1"/>
  <c r="AA528" i="1"/>
  <c r="AA98" i="1"/>
  <c r="AA114" i="1"/>
  <c r="AA130" i="1"/>
  <c r="AA157" i="1"/>
  <c r="AA174" i="1"/>
  <c r="AA198" i="1"/>
  <c r="AG198" i="1" s="1"/>
  <c r="AA214" i="1"/>
  <c r="AA230" i="1"/>
  <c r="AA246" i="1"/>
  <c r="AA109" i="1"/>
  <c r="AG109" i="1" s="1"/>
  <c r="AA125" i="1"/>
  <c r="AA153" i="1"/>
  <c r="AA170" i="1"/>
  <c r="AA195" i="1"/>
  <c r="AA281" i="1"/>
  <c r="AA248" i="1"/>
  <c r="AA232" i="1"/>
  <c r="AA200" i="1"/>
  <c r="AG200" i="1" s="1"/>
  <c r="AA167" i="1"/>
  <c r="AA139" i="1"/>
  <c r="AA116" i="1"/>
  <c r="AA251" i="1"/>
  <c r="AG251" i="1" s="1"/>
  <c r="Z282" i="1"/>
  <c r="Z249" i="1"/>
  <c r="Z217" i="1"/>
  <c r="Z201" i="1"/>
  <c r="AG201" i="1" s="1"/>
  <c r="Z168" i="1"/>
  <c r="Z152" i="1"/>
  <c r="Z127" i="1"/>
  <c r="Z111" i="1"/>
  <c r="AG111" i="1" s="1"/>
  <c r="Z95" i="1"/>
  <c r="Z58" i="1"/>
  <c r="Z117" i="1"/>
  <c r="Z84" i="1"/>
  <c r="AG84" i="1" s="1"/>
  <c r="Z251" i="1"/>
  <c r="Y190" i="1"/>
  <c r="AA277" i="1"/>
  <c r="AA261" i="1"/>
  <c r="AA244" i="1"/>
  <c r="AA228" i="1"/>
  <c r="AA212" i="1"/>
  <c r="AA196" i="1"/>
  <c r="AA179" i="1"/>
  <c r="AA163" i="1"/>
  <c r="AA147" i="1"/>
  <c r="AA138" i="1"/>
  <c r="AG138" i="1" s="1"/>
  <c r="AA128" i="1"/>
  <c r="AA112" i="1"/>
  <c r="AA96" i="1"/>
  <c r="AA132" i="1"/>
  <c r="Z278" i="1"/>
  <c r="Z262" i="1"/>
  <c r="Z245" i="1"/>
  <c r="Z229" i="1"/>
  <c r="AG229" i="1" s="1"/>
  <c r="Z213" i="1"/>
  <c r="Z197" i="1"/>
  <c r="Z180" i="1"/>
  <c r="Z164" i="1"/>
  <c r="Z148" i="1"/>
  <c r="Z135" i="1"/>
  <c r="Z126" i="1"/>
  <c r="Z118" i="1"/>
  <c r="AG118" i="1" s="1"/>
  <c r="Z110" i="1"/>
  <c r="Z102" i="1"/>
  <c r="Z94" i="1"/>
  <c r="Z74" i="1"/>
  <c r="Z57" i="1"/>
  <c r="Z129" i="1"/>
  <c r="Z113" i="1"/>
  <c r="Z97" i="1"/>
  <c r="AG97" i="1" s="1"/>
  <c r="Z80" i="1"/>
  <c r="Z64" i="1"/>
  <c r="Z132" i="1"/>
  <c r="Y283" i="1"/>
  <c r="Y267" i="1"/>
  <c r="Y250" i="1"/>
  <c r="Y234" i="1"/>
  <c r="Y218" i="1"/>
  <c r="AG218" i="1" s="1"/>
  <c r="Y202" i="1"/>
  <c r="Y185" i="1"/>
  <c r="Y169" i="1"/>
  <c r="Y153" i="1"/>
  <c r="Y133" i="1"/>
  <c r="Y124" i="1"/>
  <c r="Y116" i="1"/>
  <c r="Y108" i="1"/>
  <c r="Y100" i="1"/>
  <c r="Y92" i="1"/>
  <c r="Y72" i="1"/>
  <c r="Y42" i="1"/>
  <c r="Y130" i="1"/>
  <c r="Y114" i="1"/>
  <c r="Y98" i="1"/>
  <c r="Y81" i="1"/>
  <c r="AG81" i="1" s="1"/>
  <c r="Y65" i="1"/>
  <c r="Y48" i="1"/>
  <c r="Y32" i="1"/>
  <c r="Y434" i="1"/>
  <c r="AG434" i="1" s="1"/>
  <c r="X280" i="1"/>
  <c r="X264" i="1"/>
  <c r="X247" i="1"/>
  <c r="X231" i="1"/>
  <c r="X215" i="1"/>
  <c r="X199" i="1"/>
  <c r="X182" i="1"/>
  <c r="X166" i="1"/>
  <c r="X150" i="1"/>
  <c r="X76" i="1"/>
  <c r="X51" i="1"/>
  <c r="X22" i="1"/>
  <c r="X131" i="1"/>
  <c r="X115" i="1"/>
  <c r="X99" i="1"/>
  <c r="X82" i="1"/>
  <c r="AG82" i="1" s="1"/>
  <c r="X66" i="1"/>
  <c r="X49" i="1"/>
  <c r="X33" i="1"/>
  <c r="X16" i="1"/>
  <c r="AG16" i="1" s="1"/>
  <c r="X31" i="1"/>
  <c r="X56" i="1"/>
  <c r="AC279" i="1"/>
  <c r="AC263" i="1"/>
  <c r="AG263" i="1" s="1"/>
  <c r="AC246" i="1"/>
  <c r="AC230" i="1"/>
  <c r="AC214" i="1"/>
  <c r="AC198" i="1"/>
  <c r="AC434" i="1"/>
  <c r="X47" i="1"/>
  <c r="X83" i="1"/>
  <c r="Z104" i="1"/>
  <c r="AG104" i="1" s="1"/>
  <c r="Z120" i="1"/>
  <c r="Y136" i="1"/>
  <c r="Z146" i="1"/>
  <c r="X155" i="1"/>
  <c r="AG155" i="1" s="1"/>
  <c r="Z163" i="1"/>
  <c r="X172" i="1"/>
  <c r="AA180" i="1"/>
  <c r="AC189" i="1"/>
  <c r="AC196" i="1"/>
  <c r="AC203" i="1"/>
  <c r="AB209" i="1"/>
  <c r="AA215" i="1"/>
  <c r="AG215" i="1" s="1"/>
  <c r="AC219" i="1"/>
  <c r="Y223" i="1"/>
  <c r="Y227" i="1"/>
  <c r="AA231" i="1"/>
  <c r="AC235" i="1"/>
  <c r="Y239" i="1"/>
  <c r="Y243" i="1"/>
  <c r="AA247" i="1"/>
  <c r="AG247" i="1" s="1"/>
  <c r="Y252" i="1"/>
  <c r="AC256" i="1"/>
  <c r="AC258" i="1"/>
  <c r="AB262" i="1"/>
  <c r="AA266" i="1"/>
  <c r="Y269" i="1"/>
  <c r="AC272" i="1"/>
  <c r="AC274" i="1"/>
  <c r="AB278" i="1"/>
  <c r="Z281" i="1"/>
  <c r="AB284" i="1"/>
  <c r="Y287" i="1"/>
  <c r="AG287" i="1" s="1"/>
  <c r="AA289" i="1"/>
  <c r="AC291" i="1"/>
  <c r="Z294" i="1"/>
  <c r="X296" i="1"/>
  <c r="AB300" i="1"/>
  <c r="Y303" i="1"/>
  <c r="AA305" i="1"/>
  <c r="AC307" i="1"/>
  <c r="AA313" i="1"/>
  <c r="AB316" i="1"/>
  <c r="Y319" i="1"/>
  <c r="Z322" i="1"/>
  <c r="AB324" i="1"/>
  <c r="X328" i="1"/>
  <c r="AC331" i="1"/>
  <c r="W19" i="1"/>
  <c r="AG19" i="1" s="1"/>
  <c r="W52" i="1"/>
  <c r="W85" i="1"/>
  <c r="W118" i="1"/>
  <c r="W151" i="1"/>
  <c r="AG151" i="1" s="1"/>
  <c r="W183" i="1"/>
  <c r="W216" i="1"/>
  <c r="W248" i="1"/>
  <c r="W281" i="1"/>
  <c r="AG281" i="1" s="1"/>
  <c r="W313" i="1"/>
  <c r="W346" i="1"/>
  <c r="W378" i="1"/>
  <c r="W410" i="1"/>
  <c r="AG410" i="1" s="1"/>
  <c r="W443" i="1"/>
  <c r="W475" i="1"/>
  <c r="W507" i="1"/>
  <c r="W10" i="1"/>
  <c r="W86" i="1"/>
  <c r="W144" i="1"/>
  <c r="W205" i="1"/>
  <c r="W266" i="1"/>
  <c r="AG266" i="1" s="1"/>
  <c r="W330" i="1"/>
  <c r="W395" i="1"/>
  <c r="AG395" i="1" s="1"/>
  <c r="W456" i="1"/>
  <c r="AG456" i="1" s="1"/>
  <c r="W520" i="1"/>
  <c r="AG520" i="1" s="1"/>
  <c r="W186" i="1"/>
  <c r="W59" i="1"/>
  <c r="W124" i="1"/>
  <c r="W190" i="1"/>
  <c r="AG190" i="1" s="1"/>
  <c r="W255" i="1"/>
  <c r="W319" i="1"/>
  <c r="W384" i="1"/>
  <c r="W449" i="1"/>
  <c r="AG449" i="1" s="1"/>
  <c r="W513" i="1"/>
  <c r="Y49" i="1"/>
  <c r="Y76" i="1"/>
  <c r="Y115" i="1"/>
  <c r="W45" i="1"/>
  <c r="W111" i="1"/>
  <c r="W184" i="1"/>
  <c r="W254" i="1"/>
  <c r="AG254" i="1" s="1"/>
  <c r="W318" i="1"/>
  <c r="W383" i="1"/>
  <c r="W452" i="1"/>
  <c r="W516" i="1"/>
  <c r="AG516" i="1" s="1"/>
  <c r="W75" i="1"/>
  <c r="W137" i="1"/>
  <c r="W202" i="1"/>
  <c r="W267" i="1"/>
  <c r="W331" i="1"/>
  <c r="W396" i="1"/>
  <c r="AG396" i="1" s="1"/>
  <c r="W461" i="1"/>
  <c r="AG461" i="1" s="1"/>
  <c r="W525" i="1"/>
  <c r="AG525" i="1" s="1"/>
  <c r="AC225" i="1"/>
  <c r="AC207" i="1"/>
  <c r="AB213" i="1"/>
  <c r="AB190" i="1"/>
  <c r="AB155" i="1"/>
  <c r="AB159" i="1"/>
  <c r="AB268" i="1"/>
  <c r="AB235" i="1"/>
  <c r="AG235" i="1" s="1"/>
  <c r="AB203" i="1"/>
  <c r="AB170" i="1"/>
  <c r="AB141" i="1"/>
  <c r="AA203" i="1"/>
  <c r="AA154" i="1"/>
  <c r="AA113" i="1"/>
  <c r="AA237" i="1"/>
  <c r="AA205" i="1"/>
  <c r="AG205" i="1" s="1"/>
  <c r="AA158" i="1"/>
  <c r="AA118" i="1"/>
  <c r="Z202" i="1"/>
  <c r="Z151" i="1"/>
  <c r="Z66" i="1"/>
  <c r="Z228" i="1"/>
  <c r="Z196" i="1"/>
  <c r="Z155" i="1"/>
  <c r="Y215" i="1"/>
  <c r="Y192" i="1"/>
  <c r="Y148" i="1"/>
  <c r="Y67" i="1"/>
  <c r="Y183" i="1"/>
  <c r="Y141" i="1"/>
  <c r="Y54" i="1"/>
  <c r="X145" i="1"/>
  <c r="AG145" i="1" s="1"/>
  <c r="X112" i="1"/>
  <c r="X69" i="1"/>
  <c r="X21" i="1"/>
  <c r="X225" i="1"/>
  <c r="AG225" i="1" s="1"/>
  <c r="X202" i="1"/>
  <c r="X179" i="1"/>
  <c r="X134" i="1"/>
  <c r="X101" i="1"/>
  <c r="X67" i="1"/>
  <c r="W530" i="1"/>
  <c r="W498" i="1"/>
  <c r="W466" i="1"/>
  <c r="AG466" i="1" s="1"/>
  <c r="W433" i="1"/>
  <c r="W401" i="1"/>
  <c r="W369" i="1"/>
  <c r="W337" i="1"/>
  <c r="W304" i="1"/>
  <c r="W272" i="1"/>
  <c r="W239" i="1"/>
  <c r="W207" i="1"/>
  <c r="W174" i="1"/>
  <c r="W138" i="1"/>
  <c r="W97" i="1"/>
  <c r="W26" i="1"/>
  <c r="AG26" i="1" s="1"/>
  <c r="Z533" i="1"/>
  <c r="AB526" i="1"/>
  <c r="X523" i="1"/>
  <c r="AG523" i="1" s="1"/>
  <c r="AC522" i="1"/>
  <c r="Z513" i="1"/>
  <c r="AB498" i="1"/>
  <c r="Z497" i="1"/>
  <c r="AB482" i="1"/>
  <c r="Z481" i="1"/>
  <c r="AG481" i="1" s="1"/>
  <c r="AB466" i="1"/>
  <c r="Z465" i="1"/>
  <c r="AB450" i="1"/>
  <c r="Z449" i="1"/>
  <c r="AB433" i="1"/>
  <c r="Z432" i="1"/>
  <c r="AB417" i="1"/>
  <c r="Z416" i="1"/>
  <c r="AB401" i="1"/>
  <c r="Z400" i="1"/>
  <c r="AB385" i="1"/>
  <c r="Z384" i="1"/>
  <c r="AB369" i="1"/>
  <c r="Z368" i="1"/>
  <c r="AB353" i="1"/>
  <c r="Z352" i="1"/>
  <c r="AA534" i="1"/>
  <c r="AC541" i="1"/>
  <c r="Y541" i="1"/>
  <c r="AB540" i="1"/>
  <c r="X540" i="1"/>
  <c r="W538" i="1"/>
  <c r="AC536" i="1"/>
  <c r="Y539" i="1"/>
  <c r="AB538" i="1"/>
  <c r="X542" i="1"/>
  <c r="W541" i="1"/>
  <c r="Z540" i="1"/>
  <c r="AG27" i="1"/>
  <c r="AG127" i="1"/>
  <c r="AG32" i="1"/>
  <c r="AG48" i="1"/>
  <c r="AG65" i="1"/>
  <c r="AG98" i="1"/>
  <c r="AG130" i="1"/>
  <c r="AG163" i="1"/>
  <c r="AG179" i="1"/>
  <c r="AG212" i="1"/>
  <c r="AG228" i="1"/>
  <c r="AG277" i="1"/>
  <c r="AG293" i="1"/>
  <c r="AG325" i="1"/>
  <c r="AG74" i="1"/>
  <c r="AG197" i="1"/>
  <c r="AG258" i="1"/>
  <c r="AG333" i="1"/>
  <c r="AG50" i="1"/>
  <c r="AG149" i="1"/>
  <c r="AG246" i="1"/>
  <c r="AG279" i="1"/>
  <c r="AG311" i="1"/>
  <c r="AG206" i="1"/>
  <c r="AG69" i="1"/>
  <c r="AG85" i="1"/>
  <c r="AG102" i="1"/>
  <c r="AG135" i="1"/>
  <c r="AG167" i="1"/>
  <c r="AG23" i="1"/>
  <c r="AG40" i="1"/>
  <c r="AG57" i="1"/>
  <c r="AG90" i="1"/>
  <c r="AG106" i="1"/>
  <c r="AG122" i="1"/>
  <c r="AG171" i="1"/>
  <c r="AG220" i="1"/>
  <c r="AG236" i="1"/>
  <c r="AG253" i="1"/>
  <c r="AG24" i="1"/>
  <c r="AG152" i="1"/>
  <c r="AG180" i="1"/>
  <c r="AG213" i="1"/>
  <c r="AG274" i="1"/>
  <c r="AG100" i="1"/>
  <c r="AG165" i="1"/>
  <c r="AG230" i="1"/>
  <c r="AG295" i="1"/>
  <c r="AG103" i="1"/>
  <c r="AG282" i="1"/>
  <c r="AG238" i="1"/>
  <c r="AG271" i="1"/>
  <c r="AG168" i="1"/>
  <c r="AG233" i="1"/>
  <c r="AG92" i="1"/>
  <c r="AG120" i="1"/>
  <c r="AG185" i="1"/>
  <c r="AG183" i="1"/>
  <c r="AG216" i="1"/>
  <c r="AG232" i="1"/>
  <c r="AG248" i="1"/>
  <c r="AG313" i="1"/>
  <c r="AG329" i="1"/>
  <c r="AG115" i="1"/>
  <c r="AG144" i="1"/>
  <c r="AG172" i="1"/>
  <c r="AG237" i="1"/>
  <c r="AG298" i="1"/>
  <c r="AG330" i="1"/>
  <c r="AG132" i="1"/>
  <c r="AG186" i="1"/>
  <c r="AG59" i="1"/>
  <c r="AG124" i="1"/>
  <c r="AG157" i="1"/>
  <c r="AG255" i="1"/>
  <c r="AG45" i="1"/>
  <c r="AG78" i="1"/>
  <c r="AG148" i="1"/>
  <c r="AG184" i="1"/>
  <c r="AG318" i="1"/>
  <c r="AG34" i="1"/>
  <c r="AG137" i="1"/>
  <c r="AG169" i="1"/>
  <c r="AG267" i="1"/>
  <c r="AG299" i="1"/>
  <c r="AG324" i="1"/>
  <c r="AG308" i="1"/>
  <c r="AG292" i="1"/>
  <c r="AG276" i="1"/>
  <c r="AG243" i="1"/>
  <c r="AG227" i="1"/>
  <c r="AG178" i="1"/>
  <c r="AG146" i="1"/>
  <c r="AG113" i="1"/>
  <c r="AG80" i="1"/>
  <c r="AG64" i="1"/>
  <c r="AG47" i="1"/>
  <c r="AG4" i="1"/>
  <c r="AA539" i="1"/>
  <c r="W539" i="1"/>
  <c r="AB535" i="1"/>
  <c r="AG53" i="1"/>
  <c r="AG123" i="1"/>
  <c r="AG193" i="1"/>
  <c r="AG262" i="1"/>
  <c r="AG83" i="1"/>
  <c r="AG210" i="1"/>
  <c r="AG275" i="1"/>
  <c r="AG337" i="1"/>
  <c r="AG288" i="1"/>
  <c r="AG272" i="1"/>
  <c r="AG256" i="1"/>
  <c r="AG239" i="1"/>
  <c r="AG223" i="1"/>
  <c r="AG207" i="1"/>
  <c r="AG191" i="1"/>
  <c r="AG174" i="1"/>
  <c r="AG158" i="1"/>
  <c r="AG142" i="1"/>
  <c r="AG125" i="1"/>
  <c r="AG93" i="1"/>
  <c r="AG76" i="1"/>
  <c r="AG540" i="1"/>
  <c r="AG300" i="1"/>
  <c r="AG284" i="1"/>
  <c r="AG219" i="1"/>
  <c r="AG154" i="1"/>
  <c r="AG121" i="1"/>
  <c r="AG88" i="1"/>
  <c r="AG55" i="1"/>
  <c r="AG22" i="1"/>
  <c r="AA10" i="1"/>
  <c r="AC8" i="1"/>
  <c r="Y8" i="1"/>
  <c r="AG8" i="1" s="1"/>
  <c r="AA6" i="1"/>
  <c r="AA56" i="1"/>
  <c r="AC31" i="1"/>
  <c r="Y31" i="1"/>
  <c r="AG31" i="1" s="1"/>
  <c r="AB14" i="1"/>
  <c r="X14" i="1"/>
  <c r="AB566" i="1"/>
  <c r="X566" i="1"/>
  <c r="AG566" i="1" s="1"/>
  <c r="AA565" i="1"/>
  <c r="W565" i="1"/>
  <c r="Z564" i="1"/>
  <c r="AG564" i="1" s="1"/>
  <c r="AC563" i="1"/>
  <c r="Y563" i="1"/>
  <c r="AB562" i="1"/>
  <c r="X562" i="1"/>
  <c r="AA561" i="1"/>
  <c r="W561" i="1"/>
  <c r="Z560" i="1"/>
  <c r="AC559" i="1"/>
  <c r="Y559" i="1"/>
  <c r="AG559" i="1" s="1"/>
  <c r="AB558" i="1"/>
  <c r="X558" i="1"/>
  <c r="AA557" i="1"/>
  <c r="W557" i="1"/>
  <c r="AG557" i="1" s="1"/>
  <c r="Z556" i="1"/>
  <c r="AG556" i="1" s="1"/>
  <c r="AC555" i="1"/>
  <c r="Y555" i="1"/>
  <c r="AG555" i="1" s="1"/>
  <c r="AB554" i="1"/>
  <c r="AG554" i="1" s="1"/>
  <c r="X554" i="1"/>
  <c r="AA553" i="1"/>
  <c r="W553" i="1"/>
  <c r="AG553" i="1" s="1"/>
  <c r="Z552" i="1"/>
  <c r="AG552" i="1" s="1"/>
  <c r="AC551" i="1"/>
  <c r="Y551" i="1"/>
  <c r="AG551" i="1" s="1"/>
  <c r="AB550" i="1"/>
  <c r="X550" i="1"/>
  <c r="AA549" i="1"/>
  <c r="W549" i="1"/>
  <c r="Z548" i="1"/>
  <c r="AC547" i="1"/>
  <c r="Y547" i="1"/>
  <c r="AB546" i="1"/>
  <c r="X546" i="1"/>
  <c r="AA545" i="1"/>
  <c r="W545" i="1"/>
  <c r="Z544" i="1"/>
  <c r="AG544" i="1" s="1"/>
  <c r="AC543" i="1"/>
  <c r="Y543" i="1"/>
  <c r="AG543" i="1" s="1"/>
  <c r="AB542" i="1"/>
  <c r="AA541" i="1"/>
  <c r="AC539" i="1"/>
  <c r="AG37" i="1"/>
  <c r="AG140" i="1"/>
  <c r="AG176" i="1"/>
  <c r="AG209" i="1"/>
  <c r="AG245" i="1"/>
  <c r="AG310" i="1"/>
  <c r="AG96" i="1"/>
  <c r="AG128" i="1"/>
  <c r="AG161" i="1"/>
  <c r="AG226" i="1"/>
  <c r="AG291" i="1"/>
  <c r="AG296" i="1"/>
  <c r="AG231" i="1"/>
  <c r="AG182" i="1"/>
  <c r="AG166" i="1"/>
  <c r="AG150" i="1"/>
  <c r="AG117" i="1"/>
  <c r="AG101" i="1"/>
  <c r="AG51" i="1"/>
  <c r="AG35" i="1"/>
  <c r="AG6" i="1"/>
  <c r="AG3" i="1"/>
  <c r="AG562" i="1"/>
  <c r="AG546" i="1"/>
  <c r="AG542" i="1"/>
  <c r="AA535" i="1"/>
  <c r="AA537" i="1"/>
  <c r="AA536" i="1"/>
  <c r="AC537" i="1"/>
  <c r="AC535" i="1"/>
  <c r="AC534" i="1"/>
  <c r="Y537" i="1"/>
  <c r="Y535" i="1"/>
  <c r="Y534" i="1"/>
  <c r="Y538" i="1"/>
  <c r="AB536" i="1"/>
  <c r="AB534" i="1"/>
  <c r="AB537" i="1"/>
  <c r="X536" i="1"/>
  <c r="X534" i="1"/>
  <c r="AG534" i="1" s="1"/>
  <c r="X538" i="1"/>
  <c r="X537" i="1"/>
  <c r="W535" i="1"/>
  <c r="W537" i="1"/>
  <c r="W536" i="1"/>
  <c r="Z534" i="1"/>
  <c r="Z538" i="1"/>
  <c r="Z536" i="1"/>
  <c r="Z535" i="1"/>
  <c r="AG470" i="1" l="1"/>
  <c r="AG448" i="1"/>
  <c r="AG437" i="1"/>
  <c r="AG42" i="1"/>
  <c r="AG522" i="1"/>
  <c r="AG541" i="1"/>
  <c r="AG538" i="1"/>
  <c r="AG547" i="1"/>
  <c r="AG563" i="1"/>
  <c r="AG433" i="1"/>
  <c r="AG513" i="1"/>
  <c r="AG443" i="1"/>
  <c r="AG438" i="1"/>
  <c r="AG517" i="1"/>
  <c r="AG441" i="1"/>
  <c r="AG512" i="1"/>
  <c r="AG406" i="1"/>
  <c r="AG15" i="1"/>
  <c r="AG382" i="1"/>
  <c r="AG447" i="1"/>
  <c r="AG511" i="1"/>
  <c r="AG339" i="1"/>
  <c r="AG464" i="1"/>
  <c r="AG392" i="1"/>
  <c r="AG521" i="1"/>
  <c r="AG391" i="1"/>
  <c r="AG524" i="1"/>
  <c r="AG404" i="1"/>
  <c r="AG533" i="1"/>
  <c r="AG478" i="1"/>
  <c r="AG413" i="1"/>
  <c r="AG349" i="1"/>
  <c r="AG61" i="1"/>
  <c r="AG126" i="1"/>
  <c r="AG192" i="1"/>
  <c r="AG321" i="1"/>
  <c r="AG386" i="1"/>
  <c r="AG451" i="1"/>
  <c r="AG515" i="1"/>
  <c r="AG221" i="1"/>
  <c r="AG472" i="1"/>
  <c r="AG141" i="1"/>
  <c r="AG400" i="1"/>
  <c r="AG529" i="1"/>
  <c r="AG91" i="1"/>
  <c r="AG367" i="1"/>
  <c r="AG500" i="1"/>
  <c r="AG380" i="1"/>
  <c r="AG509" i="1"/>
  <c r="AG474" i="1"/>
  <c r="AG409" i="1"/>
  <c r="AG345" i="1"/>
  <c r="AG389" i="1"/>
  <c r="AG518" i="1"/>
  <c r="AG420" i="1"/>
  <c r="AG407" i="1"/>
  <c r="AG344" i="1"/>
  <c r="AG419" i="1"/>
  <c r="AG487" i="1"/>
  <c r="AG358" i="1"/>
  <c r="AG453" i="1"/>
  <c r="AG402" i="1"/>
  <c r="AG131" i="1"/>
  <c r="AG421" i="1"/>
  <c r="AG356" i="1"/>
  <c r="AG7" i="1"/>
  <c r="AG355" i="1"/>
  <c r="AG30" i="1"/>
  <c r="AG467" i="1"/>
  <c r="AG535" i="1"/>
  <c r="AG548" i="1"/>
  <c r="AG369" i="1"/>
  <c r="AG498" i="1"/>
  <c r="AG452" i="1"/>
  <c r="AG384" i="1"/>
  <c r="AG507" i="1"/>
  <c r="AG378" i="1"/>
  <c r="AG373" i="1"/>
  <c r="AG502" i="1"/>
  <c r="AG388" i="1"/>
  <c r="AG375" i="1"/>
  <c r="AG387" i="1"/>
  <c r="AG471" i="1"/>
  <c r="AG342" i="1"/>
  <c r="AG285" i="1"/>
  <c r="AG350" i="1"/>
  <c r="AG414" i="1"/>
  <c r="AG479" i="1"/>
  <c r="AG403" i="1"/>
  <c r="AG532" i="1"/>
  <c r="AG67" i="1"/>
  <c r="AG457" i="1"/>
  <c r="AG340" i="1"/>
  <c r="AG469" i="1"/>
  <c r="AG510" i="1"/>
  <c r="AG446" i="1"/>
  <c r="AG381" i="1"/>
  <c r="AG94" i="1"/>
  <c r="AG159" i="1"/>
  <c r="AG224" i="1"/>
  <c r="AG289" i="1"/>
  <c r="AG354" i="1"/>
  <c r="AG418" i="1"/>
  <c r="AG483" i="1"/>
  <c r="AG33" i="1"/>
  <c r="AG160" i="1"/>
  <c r="AG336" i="1"/>
  <c r="AG465" i="1"/>
  <c r="AG28" i="1"/>
  <c r="AG302" i="1"/>
  <c r="AG436" i="1"/>
  <c r="AG54" i="1"/>
  <c r="AG315" i="1"/>
  <c r="AG445" i="1"/>
  <c r="AG506" i="1"/>
  <c r="AG442" i="1"/>
  <c r="AG377" i="1"/>
  <c r="AG18" i="1"/>
  <c r="AG454" i="1"/>
  <c r="AG21" i="1"/>
  <c r="AG12" i="1"/>
  <c r="AG473" i="1"/>
  <c r="AG290" i="1"/>
  <c r="AG422" i="1"/>
  <c r="AG560" i="1"/>
  <c r="AG14" i="1"/>
  <c r="AG56" i="1"/>
  <c r="AG10" i="1"/>
  <c r="AG401" i="1"/>
  <c r="AG530" i="1"/>
  <c r="AG383" i="1"/>
  <c r="AG475" i="1"/>
  <c r="AG346" i="1"/>
  <c r="AG405" i="1"/>
  <c r="AG505" i="1"/>
  <c r="AG322" i="1"/>
  <c r="AG439" i="1"/>
  <c r="AG366" i="1"/>
  <c r="AG430" i="1"/>
  <c r="AG495" i="1"/>
  <c r="AG306" i="1"/>
  <c r="AG431" i="1"/>
  <c r="AG360" i="1"/>
  <c r="AG489" i="1"/>
  <c r="AG359" i="1"/>
  <c r="AG372" i="1"/>
  <c r="AG501" i="1"/>
  <c r="AG494" i="1"/>
  <c r="AG429" i="1"/>
  <c r="AG365" i="1"/>
  <c r="AG44" i="1"/>
  <c r="AG110" i="1"/>
  <c r="AG305" i="1"/>
  <c r="AG370" i="1"/>
  <c r="AG435" i="1"/>
  <c r="AG499" i="1"/>
  <c r="AG66" i="1"/>
  <c r="AG189" i="1"/>
  <c r="AG440" i="1"/>
  <c r="AG108" i="1"/>
  <c r="AG368" i="1"/>
  <c r="AG497" i="1"/>
  <c r="AG62" i="1"/>
  <c r="AG335" i="1"/>
  <c r="AG468" i="1"/>
  <c r="AG348" i="1"/>
  <c r="AG477" i="1"/>
  <c r="AG490" i="1"/>
  <c r="AG425" i="1"/>
  <c r="AG361" i="1"/>
  <c r="AG11" i="1"/>
  <c r="AG357" i="1"/>
  <c r="AG486" i="1"/>
  <c r="AG485" i="1"/>
  <c r="AG476" i="1"/>
  <c r="AG408" i="1"/>
  <c r="AG480" i="1"/>
  <c r="AG519" i="1"/>
  <c r="AG390" i="1"/>
  <c r="AG536" i="1"/>
  <c r="AG549" i="1"/>
  <c r="AG565" i="1"/>
  <c r="AG537" i="1"/>
  <c r="AG545" i="1"/>
  <c r="AG561" i="1"/>
  <c r="AG539" i="1"/>
</calcChain>
</file>

<file path=xl/sharedStrings.xml><?xml version="1.0" encoding="utf-8"?>
<sst xmlns="http://schemas.openxmlformats.org/spreadsheetml/2006/main" count="1329" uniqueCount="91">
  <si>
    <t>int</t>
    <phoneticPr fontId="1" type="noConversion"/>
  </si>
  <si>
    <t>id</t>
    <phoneticPr fontId="1" type="noConversion"/>
  </si>
  <si>
    <t>step</t>
    <phoneticPr fontId="1" type="noConversion"/>
  </si>
  <si>
    <t>int</t>
    <phoneticPr fontId="1" type="noConversion"/>
  </si>
  <si>
    <t>level</t>
    <phoneticPr fontId="1" type="noConversion"/>
  </si>
  <si>
    <t>nextNeedExp</t>
    <phoneticPr fontId="1" type="noConversion"/>
  </si>
  <si>
    <t>nextLevelSoul</t>
    <phoneticPr fontId="1" type="noConversion"/>
  </si>
  <si>
    <t>levelUpToStep</t>
    <phoneticPr fontId="1" type="noConversion"/>
  </si>
  <si>
    <t>levelUpToLevel</t>
    <phoneticPr fontId="1" type="noConversion"/>
  </si>
  <si>
    <t>string</t>
    <phoneticPr fontId="1" type="noConversion"/>
  </si>
  <si>
    <t>acupoint</t>
    <phoneticPr fontId="1" type="noConversion"/>
  </si>
  <si>
    <t>critRate</t>
    <phoneticPr fontId="1" type="noConversion"/>
  </si>
  <si>
    <t>activeSkill</t>
    <phoneticPr fontId="1" type="noConversion"/>
  </si>
  <si>
    <t>int</t>
    <phoneticPr fontId="1" type="noConversion"/>
  </si>
  <si>
    <t>50;30;20</t>
    <phoneticPr fontId="1" type="noConversion"/>
  </si>
  <si>
    <t>nextLevelCostCoin</t>
    <phoneticPr fontId="1" type="noConversion"/>
  </si>
  <si>
    <t>getExp</t>
    <phoneticPr fontId="1" type="noConversion"/>
  </si>
  <si>
    <t>50;30;20</t>
    <phoneticPr fontId="1" type="noConversion"/>
  </si>
  <si>
    <t>MaxHP</t>
  </si>
  <si>
    <t>MaxMP</t>
  </si>
  <si>
    <t>MaxSP</t>
    <phoneticPr fontId="1" type="noConversion"/>
  </si>
  <si>
    <t>PA</t>
    <phoneticPr fontId="1" type="noConversion"/>
  </si>
  <si>
    <t>MA</t>
    <phoneticPr fontId="1" type="noConversion"/>
  </si>
  <si>
    <t>PF</t>
    <phoneticPr fontId="1" type="noConversion"/>
  </si>
  <si>
    <t>MF</t>
    <phoneticPr fontId="1" type="noConversion"/>
  </si>
  <si>
    <t>HPRecover</t>
  </si>
  <si>
    <t>MPRecover</t>
  </si>
  <si>
    <t>SPRecover</t>
  </si>
  <si>
    <t>int</t>
    <phoneticPr fontId="1" type="noConversion"/>
  </si>
  <si>
    <t>power</t>
    <phoneticPr fontId="1" type="noConversion"/>
  </si>
  <si>
    <t>50;30;20</t>
  </si>
  <si>
    <t>positionX</t>
    <phoneticPr fontId="1" type="noConversion"/>
  </si>
  <si>
    <t>positionY</t>
    <phoneticPr fontId="1" type="noConversion"/>
  </si>
  <si>
    <t>int</t>
    <phoneticPr fontId="1" type="noConversion"/>
  </si>
  <si>
    <t>X</t>
    <phoneticPr fontId="1" type="noConversion"/>
  </si>
  <si>
    <t>Y</t>
    <phoneticPr fontId="1" type="noConversion"/>
  </si>
  <si>
    <t>1阶</t>
    <phoneticPr fontId="1" type="noConversion"/>
  </si>
  <si>
    <t>坐标</t>
    <phoneticPr fontId="1" type="noConversion"/>
  </si>
  <si>
    <t>start</t>
    <phoneticPr fontId="1" type="noConversion"/>
  </si>
  <si>
    <t>X</t>
    <phoneticPr fontId="1" type="noConversion"/>
  </si>
  <si>
    <t>Y</t>
    <phoneticPr fontId="1" type="noConversion"/>
  </si>
  <si>
    <t>2阶</t>
    <phoneticPr fontId="1" type="noConversion"/>
  </si>
  <si>
    <t>x</t>
    <phoneticPr fontId="1" type="noConversion"/>
  </si>
  <si>
    <t>y</t>
    <phoneticPr fontId="1" type="noConversion"/>
  </si>
  <si>
    <t>int</t>
  </si>
  <si>
    <t>string</t>
  </si>
  <si>
    <t>id</t>
  </si>
  <si>
    <t>step</t>
  </si>
  <si>
    <t>level</t>
  </si>
  <si>
    <t>nextNeedExp</t>
  </si>
  <si>
    <t>nextLevelCostCoin</t>
  </si>
  <si>
    <t>nextLevelSoul</t>
  </si>
  <si>
    <t>getExp</t>
  </si>
  <si>
    <t>levelUpToStep</t>
  </si>
  <si>
    <t>levelUpToLevel</t>
  </si>
  <si>
    <t>acupoint</t>
  </si>
  <si>
    <t>critRate</t>
  </si>
  <si>
    <t>activeSkill</t>
  </si>
  <si>
    <t>MaxSP</t>
  </si>
  <si>
    <t>PA</t>
  </si>
  <si>
    <t>MA</t>
  </si>
  <si>
    <t>PF</t>
  </si>
  <si>
    <t>MF</t>
  </si>
  <si>
    <t>MaxHPAdd</t>
  </si>
  <si>
    <t>MaxMPAdd</t>
  </si>
  <si>
    <t>MaxSPAdd</t>
  </si>
  <si>
    <t>PAAdd</t>
  </si>
  <si>
    <t>MAAdd</t>
  </si>
  <si>
    <t>PFAdd</t>
  </si>
  <si>
    <t>MFAdd</t>
  </si>
  <si>
    <t>HPRecoverAdd</t>
  </si>
  <si>
    <t>MPRecoverAdd</t>
  </si>
  <si>
    <t>SPRecoverAdd</t>
  </si>
  <si>
    <t>power</t>
  </si>
  <si>
    <t>positionX</t>
  </si>
  <si>
    <t>positionY</t>
  </si>
  <si>
    <t>阶</t>
    <phoneticPr fontId="1" type="noConversion"/>
  </si>
  <si>
    <t>级</t>
    <phoneticPr fontId="1" type="noConversion"/>
  </si>
  <si>
    <t>升级经验</t>
    <phoneticPr fontId="1" type="noConversion"/>
  </si>
  <si>
    <t>强化铜钱</t>
    <phoneticPr fontId="1" type="noConversion"/>
  </si>
  <si>
    <t>强化获得铜钱</t>
    <phoneticPr fontId="1" type="noConversion"/>
  </si>
  <si>
    <t>升级后到达阶</t>
    <phoneticPr fontId="1" type="noConversion"/>
  </si>
  <si>
    <t>升级后到达级</t>
    <phoneticPr fontId="1" type="noConversion"/>
  </si>
  <si>
    <t>穴道id</t>
    <phoneticPr fontId="1" type="noConversion"/>
  </si>
  <si>
    <t>强化消耗韵魂</t>
    <phoneticPr fontId="1" type="noConversion"/>
  </si>
  <si>
    <t>强化暴击率（1倍，2倍，3倍）</t>
    <phoneticPr fontId="1" type="noConversion"/>
  </si>
  <si>
    <t>激活技能</t>
    <phoneticPr fontId="1" type="noConversion"/>
  </si>
  <si>
    <t>增加属性</t>
    <phoneticPr fontId="1" type="noConversion"/>
  </si>
  <si>
    <t>累计增加的属性</t>
    <phoneticPr fontId="1" type="noConversion"/>
  </si>
  <si>
    <t>战斗力</t>
    <phoneticPr fontId="1" type="noConversion"/>
  </si>
  <si>
    <t>坐标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</si>
</sst>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0" fontId="4" fillId="2" borderId="0" xfId="5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6">
    <cellStyle name="常规" xfId="0" builtinId="0"/>
    <cellStyle name="超链接" xfId="1" builtinId="8" hidden="1"/>
    <cellStyle name="超链接" xfId="3" builtinId="8" hidden="1"/>
    <cellStyle name="检查单元格" xfId="5" builtinId="23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32463;&#27982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hymeacupo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价值和分配"/>
      <sheetName val="各系统定位"/>
      <sheetName val="如何合理的花钱"/>
      <sheetName val="总产出和总需求"/>
      <sheetName val="玩法次数设定"/>
      <sheetName val="系统资源对应关系"/>
      <sheetName val="等级-产出"/>
      <sheetName val="等级经验铜钱"/>
      <sheetName val="时间-系统成长"/>
      <sheetName val="Sheet1"/>
      <sheetName val="时间-资源积累"/>
      <sheetName val="装备培养"/>
      <sheetName val="饰品和洗练"/>
      <sheetName val="宝石"/>
      <sheetName val="界石培养"/>
      <sheetName val="韵纹培养"/>
      <sheetName val="佣兵获取和培养"/>
      <sheetName val="时装"/>
      <sheetName val="技能成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9">
          <cell r="D19">
            <v>350</v>
          </cell>
          <cell r="G19">
            <v>700</v>
          </cell>
        </row>
        <row r="20">
          <cell r="D20">
            <v>600</v>
          </cell>
          <cell r="G20">
            <v>1200</v>
          </cell>
        </row>
        <row r="21">
          <cell r="D21">
            <v>850</v>
          </cell>
          <cell r="G21">
            <v>1700</v>
          </cell>
        </row>
        <row r="22">
          <cell r="D22">
            <v>1100</v>
          </cell>
          <cell r="G22">
            <v>2200</v>
          </cell>
        </row>
        <row r="23">
          <cell r="D23">
            <v>1350</v>
          </cell>
          <cell r="G23">
            <v>2700</v>
          </cell>
        </row>
        <row r="24">
          <cell r="D24">
            <v>1600</v>
          </cell>
          <cell r="G24">
            <v>3200</v>
          </cell>
        </row>
        <row r="25">
          <cell r="D25">
            <v>1850</v>
          </cell>
          <cell r="G25">
            <v>3700</v>
          </cell>
        </row>
        <row r="26">
          <cell r="D26">
            <v>2100</v>
          </cell>
          <cell r="G26">
            <v>4200</v>
          </cell>
        </row>
        <row r="27">
          <cell r="D27">
            <v>2350</v>
          </cell>
          <cell r="G27">
            <v>4700</v>
          </cell>
        </row>
        <row r="28">
          <cell r="D28">
            <v>2600</v>
          </cell>
          <cell r="G28">
            <v>5200</v>
          </cell>
        </row>
        <row r="29">
          <cell r="D29">
            <v>0</v>
          </cell>
          <cell r="G29">
            <v>0</v>
          </cell>
        </row>
        <row r="30">
          <cell r="D30">
            <v>650</v>
          </cell>
          <cell r="G30">
            <v>1300</v>
          </cell>
        </row>
        <row r="31">
          <cell r="D31">
            <v>900</v>
          </cell>
          <cell r="G31">
            <v>1800</v>
          </cell>
        </row>
        <row r="32">
          <cell r="D32">
            <v>1150</v>
          </cell>
          <cell r="G32">
            <v>2300</v>
          </cell>
        </row>
        <row r="33">
          <cell r="D33">
            <v>1400</v>
          </cell>
          <cell r="G33">
            <v>2800</v>
          </cell>
        </row>
        <row r="34">
          <cell r="D34">
            <v>1650</v>
          </cell>
          <cell r="G34">
            <v>3300</v>
          </cell>
        </row>
        <row r="35">
          <cell r="D35">
            <v>1900</v>
          </cell>
          <cell r="G35">
            <v>3800</v>
          </cell>
        </row>
        <row r="36">
          <cell r="D36">
            <v>2150</v>
          </cell>
          <cell r="G36">
            <v>4300</v>
          </cell>
        </row>
        <row r="37">
          <cell r="D37">
            <v>2400</v>
          </cell>
          <cell r="G37">
            <v>4800</v>
          </cell>
        </row>
        <row r="38">
          <cell r="D38">
            <v>2650</v>
          </cell>
          <cell r="G38">
            <v>5300</v>
          </cell>
        </row>
        <row r="39">
          <cell r="D39">
            <v>2900</v>
          </cell>
          <cell r="G39">
            <v>5800</v>
          </cell>
        </row>
        <row r="40">
          <cell r="D40">
            <v>3150</v>
          </cell>
          <cell r="G40">
            <v>6300</v>
          </cell>
        </row>
        <row r="41">
          <cell r="D41">
            <v>3400</v>
          </cell>
          <cell r="G41">
            <v>6800</v>
          </cell>
        </row>
        <row r="42">
          <cell r="D42">
            <v>3650</v>
          </cell>
          <cell r="G42">
            <v>7300</v>
          </cell>
        </row>
        <row r="43">
          <cell r="D43">
            <v>3900</v>
          </cell>
          <cell r="G43">
            <v>7800</v>
          </cell>
        </row>
        <row r="44">
          <cell r="D44">
            <v>4150</v>
          </cell>
          <cell r="G44">
            <v>8300</v>
          </cell>
        </row>
        <row r="45">
          <cell r="D45">
            <v>4400</v>
          </cell>
          <cell r="G45">
            <v>8800</v>
          </cell>
        </row>
        <row r="46">
          <cell r="D46">
            <v>0</v>
          </cell>
          <cell r="G46">
            <v>0</v>
          </cell>
        </row>
        <row r="47">
          <cell r="D47">
            <v>1150</v>
          </cell>
          <cell r="G47">
            <v>2300</v>
          </cell>
        </row>
        <row r="48">
          <cell r="D48">
            <v>1400</v>
          </cell>
          <cell r="G48">
            <v>2800</v>
          </cell>
        </row>
        <row r="49">
          <cell r="D49">
            <v>1650</v>
          </cell>
          <cell r="G49">
            <v>3300</v>
          </cell>
        </row>
        <row r="50">
          <cell r="D50">
            <v>1900</v>
          </cell>
          <cell r="G50">
            <v>3800</v>
          </cell>
        </row>
        <row r="51">
          <cell r="D51">
            <v>2150</v>
          </cell>
          <cell r="G51">
            <v>4300</v>
          </cell>
        </row>
        <row r="52">
          <cell r="D52">
            <v>2400</v>
          </cell>
          <cell r="G52">
            <v>4800</v>
          </cell>
        </row>
        <row r="53">
          <cell r="D53">
            <v>2650</v>
          </cell>
          <cell r="G53">
            <v>5300</v>
          </cell>
        </row>
        <row r="54">
          <cell r="D54">
            <v>2900</v>
          </cell>
          <cell r="G54">
            <v>5800</v>
          </cell>
        </row>
        <row r="55">
          <cell r="D55">
            <v>3150</v>
          </cell>
          <cell r="G55">
            <v>6300</v>
          </cell>
        </row>
        <row r="56">
          <cell r="D56">
            <v>3400</v>
          </cell>
          <cell r="G56">
            <v>6800</v>
          </cell>
        </row>
        <row r="57">
          <cell r="D57">
            <v>3650</v>
          </cell>
          <cell r="G57">
            <v>7300</v>
          </cell>
        </row>
        <row r="58">
          <cell r="D58">
            <v>3900</v>
          </cell>
          <cell r="G58">
            <v>7800</v>
          </cell>
        </row>
        <row r="59">
          <cell r="D59">
            <v>4150</v>
          </cell>
          <cell r="G59">
            <v>8300</v>
          </cell>
        </row>
        <row r="60">
          <cell r="D60">
            <v>4400</v>
          </cell>
          <cell r="G60">
            <v>8800</v>
          </cell>
        </row>
        <row r="61">
          <cell r="D61">
            <v>4650</v>
          </cell>
          <cell r="G61">
            <v>9300</v>
          </cell>
        </row>
        <row r="62">
          <cell r="D62">
            <v>4900</v>
          </cell>
          <cell r="G62">
            <v>9800</v>
          </cell>
        </row>
        <row r="63">
          <cell r="D63">
            <v>5150</v>
          </cell>
          <cell r="G63">
            <v>10300</v>
          </cell>
        </row>
        <row r="64">
          <cell r="D64">
            <v>5400</v>
          </cell>
          <cell r="G64">
            <v>10800</v>
          </cell>
        </row>
        <row r="65">
          <cell r="D65">
            <v>5650</v>
          </cell>
          <cell r="G65">
            <v>11300</v>
          </cell>
        </row>
        <row r="66">
          <cell r="D66">
            <v>5900</v>
          </cell>
          <cell r="G66">
            <v>11800</v>
          </cell>
        </row>
        <row r="67">
          <cell r="D67">
            <v>6150</v>
          </cell>
          <cell r="G67">
            <v>12300</v>
          </cell>
        </row>
        <row r="68">
          <cell r="D68">
            <v>6400</v>
          </cell>
          <cell r="G68">
            <v>12800</v>
          </cell>
        </row>
        <row r="69">
          <cell r="D69">
            <v>6650</v>
          </cell>
          <cell r="G69">
            <v>13300</v>
          </cell>
        </row>
        <row r="70">
          <cell r="D70">
            <v>6900</v>
          </cell>
          <cell r="G70">
            <v>13800</v>
          </cell>
        </row>
        <row r="71">
          <cell r="D71">
            <v>0</v>
          </cell>
          <cell r="G71">
            <v>0</v>
          </cell>
        </row>
        <row r="72">
          <cell r="D72">
            <v>1850</v>
          </cell>
          <cell r="G72">
            <v>3700</v>
          </cell>
        </row>
        <row r="73">
          <cell r="D73">
            <v>2100</v>
          </cell>
          <cell r="G73">
            <v>4200</v>
          </cell>
        </row>
        <row r="74">
          <cell r="D74">
            <v>2350</v>
          </cell>
          <cell r="G74">
            <v>4700</v>
          </cell>
        </row>
        <row r="75">
          <cell r="D75">
            <v>2600</v>
          </cell>
          <cell r="G75">
            <v>5200</v>
          </cell>
        </row>
        <row r="76">
          <cell r="D76">
            <v>2850</v>
          </cell>
          <cell r="G76">
            <v>5700</v>
          </cell>
        </row>
        <row r="77">
          <cell r="D77">
            <v>3100</v>
          </cell>
          <cell r="G77">
            <v>6200</v>
          </cell>
        </row>
        <row r="78">
          <cell r="D78">
            <v>3350</v>
          </cell>
          <cell r="G78">
            <v>6700</v>
          </cell>
        </row>
        <row r="79">
          <cell r="D79">
            <v>3600</v>
          </cell>
          <cell r="G79">
            <v>7200</v>
          </cell>
        </row>
        <row r="80">
          <cell r="D80">
            <v>3850</v>
          </cell>
          <cell r="G80">
            <v>7700</v>
          </cell>
        </row>
        <row r="81">
          <cell r="D81">
            <v>4100</v>
          </cell>
          <cell r="G81">
            <v>8200</v>
          </cell>
        </row>
        <row r="82">
          <cell r="D82">
            <v>4350</v>
          </cell>
          <cell r="G82">
            <v>8700</v>
          </cell>
        </row>
        <row r="83">
          <cell r="D83">
            <v>4600</v>
          </cell>
          <cell r="G83">
            <v>9200</v>
          </cell>
        </row>
        <row r="84">
          <cell r="D84">
            <v>4850</v>
          </cell>
          <cell r="G84">
            <v>9700</v>
          </cell>
        </row>
        <row r="85">
          <cell r="D85">
            <v>5100</v>
          </cell>
          <cell r="G85">
            <v>10200</v>
          </cell>
        </row>
        <row r="86">
          <cell r="D86">
            <v>5350</v>
          </cell>
          <cell r="G86">
            <v>10700</v>
          </cell>
        </row>
        <row r="87">
          <cell r="D87">
            <v>5600</v>
          </cell>
          <cell r="G87">
            <v>11200</v>
          </cell>
        </row>
        <row r="88">
          <cell r="D88">
            <v>5850</v>
          </cell>
          <cell r="G88">
            <v>11700</v>
          </cell>
        </row>
        <row r="89">
          <cell r="D89">
            <v>6100</v>
          </cell>
          <cell r="G89">
            <v>12200</v>
          </cell>
        </row>
        <row r="90">
          <cell r="D90">
            <v>6350</v>
          </cell>
          <cell r="G90">
            <v>12700</v>
          </cell>
        </row>
        <row r="91">
          <cell r="D91">
            <v>6600</v>
          </cell>
          <cell r="G91">
            <v>13200</v>
          </cell>
        </row>
        <row r="92">
          <cell r="D92">
            <v>6850</v>
          </cell>
          <cell r="G92">
            <v>13700</v>
          </cell>
        </row>
        <row r="93">
          <cell r="D93">
            <v>7100</v>
          </cell>
          <cell r="G93">
            <v>14200</v>
          </cell>
        </row>
        <row r="94">
          <cell r="D94">
            <v>7350</v>
          </cell>
          <cell r="G94">
            <v>14700</v>
          </cell>
        </row>
        <row r="95">
          <cell r="D95">
            <v>7600</v>
          </cell>
          <cell r="G95">
            <v>15200</v>
          </cell>
        </row>
        <row r="96">
          <cell r="D96">
            <v>7850</v>
          </cell>
          <cell r="G96">
            <v>15700</v>
          </cell>
        </row>
        <row r="97">
          <cell r="D97">
            <v>8100</v>
          </cell>
          <cell r="G97">
            <v>16200</v>
          </cell>
        </row>
        <row r="98">
          <cell r="D98">
            <v>8350</v>
          </cell>
          <cell r="G98">
            <v>16700</v>
          </cell>
        </row>
        <row r="99">
          <cell r="D99">
            <v>8600</v>
          </cell>
          <cell r="G99">
            <v>17200</v>
          </cell>
        </row>
        <row r="100">
          <cell r="D100">
            <v>8850</v>
          </cell>
          <cell r="G100">
            <v>17700</v>
          </cell>
        </row>
        <row r="101">
          <cell r="D101">
            <v>9100</v>
          </cell>
          <cell r="G101">
            <v>18200</v>
          </cell>
        </row>
        <row r="102">
          <cell r="D102">
            <v>9350</v>
          </cell>
          <cell r="G102">
            <v>18700</v>
          </cell>
        </row>
        <row r="103">
          <cell r="D103">
            <v>9600</v>
          </cell>
          <cell r="G103">
            <v>19200</v>
          </cell>
        </row>
        <row r="104">
          <cell r="D104">
            <v>0</v>
          </cell>
          <cell r="G104">
            <v>0</v>
          </cell>
        </row>
        <row r="105">
          <cell r="D105">
            <v>2750</v>
          </cell>
          <cell r="G105">
            <v>5500</v>
          </cell>
        </row>
        <row r="106">
          <cell r="D106">
            <v>3000</v>
          </cell>
          <cell r="G106">
            <v>6000</v>
          </cell>
        </row>
        <row r="107">
          <cell r="D107">
            <v>3250</v>
          </cell>
          <cell r="G107">
            <v>6500</v>
          </cell>
        </row>
        <row r="108">
          <cell r="D108">
            <v>3500</v>
          </cell>
          <cell r="G108">
            <v>7000</v>
          </cell>
        </row>
        <row r="109">
          <cell r="D109">
            <v>3750</v>
          </cell>
          <cell r="G109">
            <v>7500</v>
          </cell>
        </row>
        <row r="110">
          <cell r="D110">
            <v>4000</v>
          </cell>
          <cell r="G110">
            <v>8000</v>
          </cell>
        </row>
        <row r="111">
          <cell r="D111">
            <v>4250</v>
          </cell>
          <cell r="G111">
            <v>8500</v>
          </cell>
        </row>
        <row r="112">
          <cell r="D112">
            <v>4500</v>
          </cell>
          <cell r="G112">
            <v>9000</v>
          </cell>
        </row>
        <row r="113">
          <cell r="D113">
            <v>4750</v>
          </cell>
          <cell r="G113">
            <v>9500</v>
          </cell>
        </row>
        <row r="114">
          <cell r="D114">
            <v>5000</v>
          </cell>
          <cell r="G114">
            <v>10000</v>
          </cell>
        </row>
        <row r="115">
          <cell r="D115">
            <v>5250</v>
          </cell>
          <cell r="G115">
            <v>10500</v>
          </cell>
        </row>
        <row r="116">
          <cell r="D116">
            <v>5500</v>
          </cell>
          <cell r="G116">
            <v>11000</v>
          </cell>
        </row>
        <row r="117">
          <cell r="D117">
            <v>5750</v>
          </cell>
          <cell r="G117">
            <v>11500</v>
          </cell>
        </row>
        <row r="118">
          <cell r="D118">
            <v>6000</v>
          </cell>
          <cell r="G118">
            <v>12000</v>
          </cell>
        </row>
        <row r="119">
          <cell r="D119">
            <v>6250</v>
          </cell>
          <cell r="G119">
            <v>12500</v>
          </cell>
        </row>
        <row r="120">
          <cell r="D120">
            <v>6500</v>
          </cell>
          <cell r="G120">
            <v>13000</v>
          </cell>
        </row>
        <row r="121">
          <cell r="D121">
            <v>6750</v>
          </cell>
          <cell r="G121">
            <v>13500</v>
          </cell>
        </row>
        <row r="122">
          <cell r="D122">
            <v>7000</v>
          </cell>
          <cell r="G122">
            <v>14000</v>
          </cell>
        </row>
        <row r="123">
          <cell r="D123">
            <v>7250</v>
          </cell>
          <cell r="G123">
            <v>14500</v>
          </cell>
        </row>
        <row r="124">
          <cell r="D124">
            <v>7500</v>
          </cell>
          <cell r="G124">
            <v>15000</v>
          </cell>
        </row>
        <row r="125">
          <cell r="D125">
            <v>7750</v>
          </cell>
          <cell r="G125">
            <v>15500</v>
          </cell>
        </row>
        <row r="126">
          <cell r="D126">
            <v>8000</v>
          </cell>
          <cell r="G126">
            <v>16000</v>
          </cell>
        </row>
        <row r="127">
          <cell r="D127">
            <v>8250</v>
          </cell>
          <cell r="G127">
            <v>16500</v>
          </cell>
        </row>
        <row r="128">
          <cell r="D128">
            <v>8500</v>
          </cell>
          <cell r="G128">
            <v>17000</v>
          </cell>
        </row>
        <row r="129">
          <cell r="D129">
            <v>8750</v>
          </cell>
          <cell r="G129">
            <v>17500</v>
          </cell>
        </row>
        <row r="130">
          <cell r="D130">
            <v>9000</v>
          </cell>
          <cell r="G130">
            <v>18000</v>
          </cell>
        </row>
        <row r="131">
          <cell r="D131">
            <v>9250</v>
          </cell>
          <cell r="G131">
            <v>18500</v>
          </cell>
        </row>
        <row r="132">
          <cell r="D132">
            <v>9500</v>
          </cell>
          <cell r="G132">
            <v>19000</v>
          </cell>
        </row>
        <row r="133">
          <cell r="D133">
            <v>9750</v>
          </cell>
          <cell r="G133">
            <v>19500</v>
          </cell>
        </row>
        <row r="134">
          <cell r="D134">
            <v>10000</v>
          </cell>
          <cell r="G134">
            <v>20000</v>
          </cell>
        </row>
        <row r="135">
          <cell r="D135">
            <v>10250</v>
          </cell>
          <cell r="G135">
            <v>20500</v>
          </cell>
        </row>
        <row r="136">
          <cell r="D136">
            <v>10500</v>
          </cell>
          <cell r="G136">
            <v>21000</v>
          </cell>
        </row>
        <row r="137">
          <cell r="D137">
            <v>10750</v>
          </cell>
          <cell r="G137">
            <v>21500</v>
          </cell>
        </row>
        <row r="138">
          <cell r="D138">
            <v>11000</v>
          </cell>
          <cell r="G138">
            <v>22000</v>
          </cell>
        </row>
        <row r="139">
          <cell r="D139">
            <v>11250</v>
          </cell>
          <cell r="G139">
            <v>22500</v>
          </cell>
        </row>
        <row r="140">
          <cell r="D140">
            <v>11500</v>
          </cell>
          <cell r="G140">
            <v>23000</v>
          </cell>
        </row>
        <row r="141">
          <cell r="D141">
            <v>11750</v>
          </cell>
          <cell r="G141">
            <v>23500</v>
          </cell>
        </row>
        <row r="142">
          <cell r="D142">
            <v>12000</v>
          </cell>
          <cell r="G142">
            <v>24000</v>
          </cell>
        </row>
        <row r="143">
          <cell r="D143">
            <v>12250</v>
          </cell>
          <cell r="G143">
            <v>24500</v>
          </cell>
        </row>
        <row r="144">
          <cell r="D144">
            <v>12500</v>
          </cell>
          <cell r="G144">
            <v>25000</v>
          </cell>
        </row>
        <row r="145">
          <cell r="D145">
            <v>12750</v>
          </cell>
          <cell r="G145">
            <v>25500</v>
          </cell>
        </row>
        <row r="146">
          <cell r="D146">
            <v>13000</v>
          </cell>
          <cell r="G146">
            <v>26000</v>
          </cell>
        </row>
        <row r="147">
          <cell r="D147">
            <v>0</v>
          </cell>
          <cell r="G147">
            <v>0</v>
          </cell>
        </row>
        <row r="148">
          <cell r="D148">
            <v>3850</v>
          </cell>
          <cell r="G148">
            <v>7700</v>
          </cell>
        </row>
        <row r="149">
          <cell r="D149">
            <v>4100</v>
          </cell>
          <cell r="G149">
            <v>8200</v>
          </cell>
        </row>
        <row r="150">
          <cell r="D150">
            <v>4350</v>
          </cell>
          <cell r="G150">
            <v>8700</v>
          </cell>
        </row>
        <row r="151">
          <cell r="D151">
            <v>4600</v>
          </cell>
          <cell r="G151">
            <v>9200</v>
          </cell>
        </row>
        <row r="152">
          <cell r="D152">
            <v>4850</v>
          </cell>
          <cell r="G152">
            <v>9700</v>
          </cell>
        </row>
        <row r="153">
          <cell r="D153">
            <v>5100</v>
          </cell>
          <cell r="G153">
            <v>10200</v>
          </cell>
        </row>
        <row r="154">
          <cell r="D154">
            <v>5350</v>
          </cell>
          <cell r="G154">
            <v>10700</v>
          </cell>
        </row>
        <row r="155">
          <cell r="D155">
            <v>5600</v>
          </cell>
          <cell r="G155">
            <v>11200</v>
          </cell>
        </row>
        <row r="156">
          <cell r="D156">
            <v>5850</v>
          </cell>
          <cell r="G156">
            <v>11700</v>
          </cell>
        </row>
        <row r="157">
          <cell r="D157">
            <v>6100</v>
          </cell>
          <cell r="G157">
            <v>12200</v>
          </cell>
        </row>
        <row r="158">
          <cell r="D158">
            <v>6350</v>
          </cell>
          <cell r="G158">
            <v>12700</v>
          </cell>
        </row>
        <row r="159">
          <cell r="D159">
            <v>6600</v>
          </cell>
          <cell r="G159">
            <v>13200</v>
          </cell>
        </row>
        <row r="160">
          <cell r="D160">
            <v>6850</v>
          </cell>
          <cell r="G160">
            <v>13700</v>
          </cell>
        </row>
        <row r="161">
          <cell r="D161">
            <v>7100</v>
          </cell>
          <cell r="G161">
            <v>14200</v>
          </cell>
        </row>
        <row r="162">
          <cell r="D162">
            <v>7350</v>
          </cell>
          <cell r="G162">
            <v>14700</v>
          </cell>
        </row>
        <row r="163">
          <cell r="D163">
            <v>7600</v>
          </cell>
          <cell r="G163">
            <v>15200</v>
          </cell>
        </row>
        <row r="164">
          <cell r="D164">
            <v>7850</v>
          </cell>
          <cell r="G164">
            <v>15700</v>
          </cell>
        </row>
        <row r="165">
          <cell r="D165">
            <v>8100</v>
          </cell>
          <cell r="G165">
            <v>16200</v>
          </cell>
        </row>
        <row r="166">
          <cell r="D166">
            <v>8350</v>
          </cell>
          <cell r="G166">
            <v>16700</v>
          </cell>
        </row>
        <row r="167">
          <cell r="D167">
            <v>8600</v>
          </cell>
          <cell r="G167">
            <v>17200</v>
          </cell>
        </row>
        <row r="168">
          <cell r="D168">
            <v>8850</v>
          </cell>
          <cell r="G168">
            <v>17700</v>
          </cell>
        </row>
        <row r="169">
          <cell r="D169">
            <v>9100</v>
          </cell>
          <cell r="G169">
            <v>18200</v>
          </cell>
        </row>
        <row r="170">
          <cell r="D170">
            <v>9350</v>
          </cell>
          <cell r="G170">
            <v>18700</v>
          </cell>
        </row>
        <row r="171">
          <cell r="D171">
            <v>9600</v>
          </cell>
          <cell r="G171">
            <v>19200</v>
          </cell>
        </row>
        <row r="172">
          <cell r="D172">
            <v>9850</v>
          </cell>
          <cell r="G172">
            <v>19700</v>
          </cell>
        </row>
        <row r="173">
          <cell r="D173">
            <v>10100</v>
          </cell>
          <cell r="G173">
            <v>20200</v>
          </cell>
        </row>
        <row r="174">
          <cell r="D174">
            <v>10350</v>
          </cell>
          <cell r="G174">
            <v>20700</v>
          </cell>
        </row>
        <row r="175">
          <cell r="D175">
            <v>10600</v>
          </cell>
          <cell r="G175">
            <v>21200</v>
          </cell>
        </row>
        <row r="176">
          <cell r="D176">
            <v>10850</v>
          </cell>
          <cell r="G176">
            <v>21700</v>
          </cell>
        </row>
        <row r="177">
          <cell r="D177">
            <v>11100</v>
          </cell>
          <cell r="G177">
            <v>22200</v>
          </cell>
        </row>
        <row r="178">
          <cell r="D178">
            <v>11350</v>
          </cell>
          <cell r="G178">
            <v>22700</v>
          </cell>
        </row>
        <row r="179">
          <cell r="D179">
            <v>11600</v>
          </cell>
          <cell r="G179">
            <v>23200</v>
          </cell>
        </row>
        <row r="180">
          <cell r="D180">
            <v>11850</v>
          </cell>
          <cell r="G180">
            <v>23700</v>
          </cell>
        </row>
        <row r="181">
          <cell r="D181">
            <v>12100</v>
          </cell>
          <cell r="G181">
            <v>24200</v>
          </cell>
        </row>
        <row r="182">
          <cell r="D182">
            <v>12350</v>
          </cell>
          <cell r="G182">
            <v>24700</v>
          </cell>
        </row>
        <row r="183">
          <cell r="D183">
            <v>12600</v>
          </cell>
          <cell r="G183">
            <v>25200</v>
          </cell>
        </row>
        <row r="184">
          <cell r="D184">
            <v>12850</v>
          </cell>
          <cell r="G184">
            <v>25700</v>
          </cell>
        </row>
        <row r="185">
          <cell r="D185">
            <v>13100</v>
          </cell>
          <cell r="G185">
            <v>26200</v>
          </cell>
        </row>
        <row r="186">
          <cell r="D186">
            <v>13350</v>
          </cell>
          <cell r="G186">
            <v>26700</v>
          </cell>
        </row>
        <row r="187">
          <cell r="D187">
            <v>13600</v>
          </cell>
          <cell r="G187">
            <v>27200</v>
          </cell>
        </row>
        <row r="188">
          <cell r="D188">
            <v>13850</v>
          </cell>
          <cell r="G188">
            <v>27700</v>
          </cell>
        </row>
        <row r="189">
          <cell r="D189">
            <v>14100</v>
          </cell>
          <cell r="G189">
            <v>28200</v>
          </cell>
        </row>
        <row r="190">
          <cell r="D190">
            <v>14350</v>
          </cell>
          <cell r="G190">
            <v>28700</v>
          </cell>
        </row>
        <row r="191">
          <cell r="D191">
            <v>14600</v>
          </cell>
          <cell r="G191">
            <v>29200</v>
          </cell>
        </row>
        <row r="192">
          <cell r="D192">
            <v>14850</v>
          </cell>
          <cell r="G192">
            <v>29700</v>
          </cell>
        </row>
        <row r="193">
          <cell r="D193">
            <v>15100</v>
          </cell>
          <cell r="G193">
            <v>30200</v>
          </cell>
        </row>
        <row r="194">
          <cell r="D194">
            <v>15350</v>
          </cell>
          <cell r="G194">
            <v>30700</v>
          </cell>
        </row>
        <row r="195">
          <cell r="D195">
            <v>15600</v>
          </cell>
          <cell r="G195">
            <v>31200</v>
          </cell>
        </row>
        <row r="196">
          <cell r="D196">
            <v>15850</v>
          </cell>
          <cell r="G196">
            <v>31700</v>
          </cell>
        </row>
        <row r="197">
          <cell r="D197">
            <v>16100</v>
          </cell>
          <cell r="G197">
            <v>32200</v>
          </cell>
        </row>
        <row r="198">
          <cell r="D198">
            <v>16350</v>
          </cell>
          <cell r="G198">
            <v>32700</v>
          </cell>
        </row>
        <row r="199">
          <cell r="D199">
            <v>16600</v>
          </cell>
          <cell r="G199">
            <v>33200</v>
          </cell>
        </row>
        <row r="200">
          <cell r="D200">
            <v>16850</v>
          </cell>
          <cell r="G200">
            <v>33700</v>
          </cell>
        </row>
        <row r="201">
          <cell r="D201">
            <v>0</v>
          </cell>
          <cell r="G201">
            <v>0</v>
          </cell>
        </row>
        <row r="202">
          <cell r="D202">
            <v>5150</v>
          </cell>
          <cell r="G202">
            <v>12875</v>
          </cell>
        </row>
        <row r="203">
          <cell r="D203">
            <v>5400</v>
          </cell>
          <cell r="G203">
            <v>13500</v>
          </cell>
        </row>
        <row r="204">
          <cell r="D204">
            <v>5650</v>
          </cell>
          <cell r="G204">
            <v>14125</v>
          </cell>
        </row>
        <row r="205">
          <cell r="D205">
            <v>5900</v>
          </cell>
          <cell r="G205">
            <v>14750</v>
          </cell>
        </row>
        <row r="206">
          <cell r="D206">
            <v>6150</v>
          </cell>
          <cell r="G206">
            <v>15375</v>
          </cell>
        </row>
        <row r="207">
          <cell r="D207">
            <v>6400</v>
          </cell>
          <cell r="G207">
            <v>16000</v>
          </cell>
        </row>
        <row r="208">
          <cell r="D208">
            <v>6650</v>
          </cell>
          <cell r="G208">
            <v>16625</v>
          </cell>
        </row>
        <row r="209">
          <cell r="D209">
            <v>6900</v>
          </cell>
          <cell r="G209">
            <v>17250</v>
          </cell>
        </row>
        <row r="210">
          <cell r="D210">
            <v>7150</v>
          </cell>
          <cell r="G210">
            <v>17875</v>
          </cell>
        </row>
        <row r="211">
          <cell r="D211">
            <v>7400</v>
          </cell>
          <cell r="G211">
            <v>18500</v>
          </cell>
        </row>
        <row r="212">
          <cell r="D212">
            <v>7650</v>
          </cell>
          <cell r="G212">
            <v>19125</v>
          </cell>
        </row>
        <row r="213">
          <cell r="D213">
            <v>7900</v>
          </cell>
          <cell r="G213">
            <v>19750</v>
          </cell>
        </row>
        <row r="214">
          <cell r="D214">
            <v>8150</v>
          </cell>
          <cell r="G214">
            <v>20375</v>
          </cell>
        </row>
        <row r="215">
          <cell r="D215">
            <v>8400</v>
          </cell>
          <cell r="G215">
            <v>21000</v>
          </cell>
        </row>
        <row r="216">
          <cell r="D216">
            <v>8650</v>
          </cell>
          <cell r="G216">
            <v>21625</v>
          </cell>
        </row>
        <row r="217">
          <cell r="D217">
            <v>8900</v>
          </cell>
          <cell r="G217">
            <v>22250</v>
          </cell>
        </row>
        <row r="218">
          <cell r="D218">
            <v>9150</v>
          </cell>
          <cell r="G218">
            <v>22875</v>
          </cell>
        </row>
        <row r="219">
          <cell r="D219">
            <v>9400</v>
          </cell>
          <cell r="G219">
            <v>23500</v>
          </cell>
        </row>
        <row r="220">
          <cell r="D220">
            <v>9650</v>
          </cell>
          <cell r="G220">
            <v>24125</v>
          </cell>
        </row>
        <row r="221">
          <cell r="D221">
            <v>9900</v>
          </cell>
          <cell r="G221">
            <v>24750</v>
          </cell>
        </row>
        <row r="222">
          <cell r="D222">
            <v>10150</v>
          </cell>
          <cell r="G222">
            <v>25375</v>
          </cell>
        </row>
        <row r="223">
          <cell r="D223">
            <v>10400</v>
          </cell>
          <cell r="G223">
            <v>26000</v>
          </cell>
        </row>
        <row r="224">
          <cell r="D224">
            <v>10650</v>
          </cell>
          <cell r="G224">
            <v>26625</v>
          </cell>
        </row>
        <row r="225">
          <cell r="D225">
            <v>10900</v>
          </cell>
          <cell r="G225">
            <v>27250</v>
          </cell>
        </row>
        <row r="226">
          <cell r="D226">
            <v>11150</v>
          </cell>
          <cell r="G226">
            <v>27875</v>
          </cell>
        </row>
        <row r="227">
          <cell r="D227">
            <v>11400</v>
          </cell>
          <cell r="G227">
            <v>28500</v>
          </cell>
        </row>
        <row r="228">
          <cell r="D228">
            <v>11650</v>
          </cell>
          <cell r="G228">
            <v>29125</v>
          </cell>
        </row>
        <row r="229">
          <cell r="D229">
            <v>11900</v>
          </cell>
          <cell r="G229">
            <v>29750</v>
          </cell>
        </row>
        <row r="230">
          <cell r="D230">
            <v>12150</v>
          </cell>
          <cell r="G230">
            <v>30375</v>
          </cell>
        </row>
        <row r="231">
          <cell r="D231">
            <v>12400</v>
          </cell>
          <cell r="G231">
            <v>31000</v>
          </cell>
        </row>
        <row r="232">
          <cell r="D232">
            <v>12650</v>
          </cell>
          <cell r="G232">
            <v>31625</v>
          </cell>
        </row>
        <row r="233">
          <cell r="D233">
            <v>12900</v>
          </cell>
          <cell r="G233">
            <v>32250</v>
          </cell>
        </row>
        <row r="234">
          <cell r="D234">
            <v>13150</v>
          </cell>
          <cell r="G234">
            <v>32875</v>
          </cell>
        </row>
        <row r="235">
          <cell r="D235">
            <v>13400</v>
          </cell>
          <cell r="G235">
            <v>33500</v>
          </cell>
        </row>
        <row r="236">
          <cell r="D236">
            <v>13650</v>
          </cell>
          <cell r="G236">
            <v>34125</v>
          </cell>
        </row>
        <row r="237">
          <cell r="D237">
            <v>13900</v>
          </cell>
          <cell r="G237">
            <v>34750</v>
          </cell>
        </row>
        <row r="238">
          <cell r="D238">
            <v>14150</v>
          </cell>
          <cell r="G238">
            <v>35375</v>
          </cell>
        </row>
        <row r="239">
          <cell r="D239">
            <v>14400</v>
          </cell>
          <cell r="G239">
            <v>36000</v>
          </cell>
        </row>
        <row r="240">
          <cell r="D240">
            <v>14650</v>
          </cell>
          <cell r="G240">
            <v>36625</v>
          </cell>
        </row>
        <row r="241">
          <cell r="D241">
            <v>14900</v>
          </cell>
          <cell r="G241">
            <v>37250</v>
          </cell>
        </row>
        <row r="242">
          <cell r="D242">
            <v>15150</v>
          </cell>
          <cell r="G242">
            <v>37875</v>
          </cell>
        </row>
        <row r="243">
          <cell r="D243">
            <v>15400</v>
          </cell>
          <cell r="G243">
            <v>38500</v>
          </cell>
        </row>
        <row r="244">
          <cell r="D244">
            <v>15650</v>
          </cell>
          <cell r="G244">
            <v>39125</v>
          </cell>
        </row>
        <row r="245">
          <cell r="D245">
            <v>15900</v>
          </cell>
          <cell r="G245">
            <v>39750</v>
          </cell>
        </row>
        <row r="246">
          <cell r="D246">
            <v>16150</v>
          </cell>
          <cell r="G246">
            <v>40375</v>
          </cell>
        </row>
        <row r="247">
          <cell r="D247">
            <v>16400</v>
          </cell>
          <cell r="G247">
            <v>41000</v>
          </cell>
        </row>
        <row r="248">
          <cell r="D248">
            <v>16650</v>
          </cell>
          <cell r="G248">
            <v>41625</v>
          </cell>
        </row>
        <row r="249">
          <cell r="D249">
            <v>16900</v>
          </cell>
          <cell r="G249">
            <v>42250</v>
          </cell>
        </row>
        <row r="250">
          <cell r="D250">
            <v>17150</v>
          </cell>
          <cell r="G250">
            <v>42875</v>
          </cell>
        </row>
        <row r="251">
          <cell r="D251">
            <v>17400</v>
          </cell>
          <cell r="G251">
            <v>43500</v>
          </cell>
        </row>
        <row r="252">
          <cell r="D252">
            <v>17650</v>
          </cell>
          <cell r="G252">
            <v>44125</v>
          </cell>
        </row>
        <row r="253">
          <cell r="D253">
            <v>17900</v>
          </cell>
          <cell r="G253">
            <v>44750</v>
          </cell>
        </row>
        <row r="254">
          <cell r="D254">
            <v>18150</v>
          </cell>
          <cell r="G254">
            <v>45375</v>
          </cell>
        </row>
        <row r="255">
          <cell r="D255">
            <v>18400</v>
          </cell>
          <cell r="G255">
            <v>46000</v>
          </cell>
        </row>
        <row r="256">
          <cell r="D256">
            <v>18650</v>
          </cell>
          <cell r="G256">
            <v>46625</v>
          </cell>
        </row>
        <row r="257">
          <cell r="D257">
            <v>18900</v>
          </cell>
          <cell r="G257">
            <v>47250</v>
          </cell>
        </row>
        <row r="258">
          <cell r="D258">
            <v>19150</v>
          </cell>
          <cell r="G258">
            <v>47875</v>
          </cell>
        </row>
        <row r="259">
          <cell r="D259">
            <v>19400</v>
          </cell>
          <cell r="G259">
            <v>48500</v>
          </cell>
        </row>
        <row r="260">
          <cell r="D260">
            <v>19650</v>
          </cell>
          <cell r="G260">
            <v>49125</v>
          </cell>
        </row>
        <row r="261">
          <cell r="D261">
            <v>19900</v>
          </cell>
          <cell r="G261">
            <v>49750</v>
          </cell>
        </row>
        <row r="262">
          <cell r="D262">
            <v>20150</v>
          </cell>
          <cell r="G262">
            <v>50375</v>
          </cell>
        </row>
        <row r="263">
          <cell r="D263">
            <v>20400</v>
          </cell>
          <cell r="G263">
            <v>51000</v>
          </cell>
        </row>
        <row r="264">
          <cell r="D264">
            <v>20650</v>
          </cell>
          <cell r="G264">
            <v>51625</v>
          </cell>
        </row>
        <row r="265">
          <cell r="D265">
            <v>20900</v>
          </cell>
          <cell r="G265">
            <v>52250</v>
          </cell>
        </row>
        <row r="266">
          <cell r="D266">
            <v>0</v>
          </cell>
          <cell r="G266">
            <v>0</v>
          </cell>
        </row>
        <row r="267">
          <cell r="D267">
            <v>6650</v>
          </cell>
          <cell r="G267">
            <v>19950</v>
          </cell>
        </row>
        <row r="268">
          <cell r="D268">
            <v>6900</v>
          </cell>
          <cell r="G268">
            <v>20700</v>
          </cell>
        </row>
        <row r="269">
          <cell r="D269">
            <v>7150</v>
          </cell>
          <cell r="G269">
            <v>21450</v>
          </cell>
        </row>
        <row r="270">
          <cell r="D270">
            <v>7400</v>
          </cell>
          <cell r="G270">
            <v>22200</v>
          </cell>
        </row>
        <row r="271">
          <cell r="D271">
            <v>7650</v>
          </cell>
          <cell r="G271">
            <v>22950</v>
          </cell>
        </row>
        <row r="272">
          <cell r="D272">
            <v>7900</v>
          </cell>
          <cell r="G272">
            <v>23700</v>
          </cell>
        </row>
        <row r="273">
          <cell r="D273">
            <v>8150</v>
          </cell>
          <cell r="G273">
            <v>24450</v>
          </cell>
        </row>
        <row r="274">
          <cell r="D274">
            <v>8400</v>
          </cell>
          <cell r="G274">
            <v>25200</v>
          </cell>
        </row>
        <row r="275">
          <cell r="D275">
            <v>8650</v>
          </cell>
          <cell r="G275">
            <v>25950</v>
          </cell>
        </row>
        <row r="276">
          <cell r="D276">
            <v>8900</v>
          </cell>
          <cell r="G276">
            <v>26700</v>
          </cell>
        </row>
        <row r="277">
          <cell r="D277">
            <v>9150</v>
          </cell>
          <cell r="G277">
            <v>27450</v>
          </cell>
        </row>
        <row r="278">
          <cell r="D278">
            <v>9400</v>
          </cell>
          <cell r="G278">
            <v>28200</v>
          </cell>
        </row>
        <row r="279">
          <cell r="D279">
            <v>9650</v>
          </cell>
          <cell r="G279">
            <v>28950</v>
          </cell>
        </row>
        <row r="280">
          <cell r="D280">
            <v>9900</v>
          </cell>
          <cell r="G280">
            <v>29700</v>
          </cell>
        </row>
        <row r="281">
          <cell r="D281">
            <v>10150</v>
          </cell>
          <cell r="G281">
            <v>30450</v>
          </cell>
        </row>
        <row r="282">
          <cell r="D282">
            <v>10400</v>
          </cell>
          <cell r="G282">
            <v>31200</v>
          </cell>
        </row>
        <row r="283">
          <cell r="D283">
            <v>10650</v>
          </cell>
          <cell r="G283">
            <v>31950</v>
          </cell>
        </row>
        <row r="284">
          <cell r="D284">
            <v>10900</v>
          </cell>
          <cell r="G284">
            <v>32700</v>
          </cell>
        </row>
        <row r="285">
          <cell r="D285">
            <v>11150</v>
          </cell>
          <cell r="G285">
            <v>33450</v>
          </cell>
        </row>
        <row r="286">
          <cell r="D286">
            <v>11400</v>
          </cell>
          <cell r="G286">
            <v>34200</v>
          </cell>
        </row>
        <row r="287">
          <cell r="D287">
            <v>11650</v>
          </cell>
          <cell r="G287">
            <v>34950</v>
          </cell>
        </row>
        <row r="288">
          <cell r="D288">
            <v>11900</v>
          </cell>
          <cell r="G288">
            <v>35700</v>
          </cell>
        </row>
        <row r="289">
          <cell r="D289">
            <v>12150</v>
          </cell>
          <cell r="G289">
            <v>36450</v>
          </cell>
        </row>
        <row r="290">
          <cell r="D290">
            <v>12400</v>
          </cell>
          <cell r="G290">
            <v>37200</v>
          </cell>
        </row>
        <row r="291">
          <cell r="D291">
            <v>12650</v>
          </cell>
          <cell r="G291">
            <v>37950</v>
          </cell>
        </row>
        <row r="292">
          <cell r="D292">
            <v>12900</v>
          </cell>
          <cell r="G292">
            <v>38700</v>
          </cell>
        </row>
        <row r="293">
          <cell r="D293">
            <v>13150</v>
          </cell>
          <cell r="G293">
            <v>39450</v>
          </cell>
        </row>
        <row r="294">
          <cell r="D294">
            <v>13400</v>
          </cell>
          <cell r="G294">
            <v>40200</v>
          </cell>
        </row>
        <row r="295">
          <cell r="D295">
            <v>13650</v>
          </cell>
          <cell r="G295">
            <v>40950</v>
          </cell>
        </row>
        <row r="296">
          <cell r="D296">
            <v>13900</v>
          </cell>
          <cell r="G296">
            <v>41700</v>
          </cell>
        </row>
        <row r="297">
          <cell r="D297">
            <v>14150</v>
          </cell>
          <cell r="G297">
            <v>42450</v>
          </cell>
        </row>
        <row r="298">
          <cell r="D298">
            <v>14400</v>
          </cell>
          <cell r="G298">
            <v>43200</v>
          </cell>
        </row>
        <row r="299">
          <cell r="D299">
            <v>14650</v>
          </cell>
          <cell r="G299">
            <v>43950</v>
          </cell>
        </row>
        <row r="300">
          <cell r="D300">
            <v>14900</v>
          </cell>
          <cell r="G300">
            <v>44700</v>
          </cell>
        </row>
        <row r="301">
          <cell r="D301">
            <v>15150</v>
          </cell>
          <cell r="G301">
            <v>45450</v>
          </cell>
        </row>
        <row r="302">
          <cell r="D302">
            <v>15400</v>
          </cell>
          <cell r="G302">
            <v>46200</v>
          </cell>
        </row>
        <row r="303">
          <cell r="D303">
            <v>15650</v>
          </cell>
          <cell r="G303">
            <v>46950</v>
          </cell>
        </row>
        <row r="304">
          <cell r="D304">
            <v>15900</v>
          </cell>
          <cell r="G304">
            <v>47700</v>
          </cell>
        </row>
        <row r="305">
          <cell r="D305">
            <v>16150</v>
          </cell>
          <cell r="G305">
            <v>48450</v>
          </cell>
        </row>
        <row r="306">
          <cell r="D306">
            <v>16400</v>
          </cell>
          <cell r="G306">
            <v>49200</v>
          </cell>
        </row>
        <row r="307">
          <cell r="D307">
            <v>16650</v>
          </cell>
          <cell r="G307">
            <v>49950</v>
          </cell>
        </row>
        <row r="308">
          <cell r="D308">
            <v>16900</v>
          </cell>
          <cell r="G308">
            <v>50700</v>
          </cell>
        </row>
        <row r="309">
          <cell r="D309">
            <v>17150</v>
          </cell>
          <cell r="G309">
            <v>51450</v>
          </cell>
        </row>
        <row r="310">
          <cell r="D310">
            <v>17400</v>
          </cell>
          <cell r="G310">
            <v>52200</v>
          </cell>
        </row>
        <row r="311">
          <cell r="D311">
            <v>17650</v>
          </cell>
          <cell r="G311">
            <v>52950</v>
          </cell>
        </row>
        <row r="312">
          <cell r="D312">
            <v>17900</v>
          </cell>
          <cell r="G312">
            <v>53700</v>
          </cell>
        </row>
        <row r="313">
          <cell r="D313">
            <v>18150</v>
          </cell>
          <cell r="G313">
            <v>54450</v>
          </cell>
        </row>
        <row r="314">
          <cell r="D314">
            <v>18400</v>
          </cell>
          <cell r="G314">
            <v>55200</v>
          </cell>
        </row>
        <row r="315">
          <cell r="D315">
            <v>18650</v>
          </cell>
          <cell r="G315">
            <v>55950</v>
          </cell>
        </row>
        <row r="316">
          <cell r="D316">
            <v>18900</v>
          </cell>
          <cell r="G316">
            <v>56700</v>
          </cell>
        </row>
        <row r="317">
          <cell r="D317">
            <v>19150</v>
          </cell>
          <cell r="G317">
            <v>57450</v>
          </cell>
        </row>
        <row r="318">
          <cell r="D318">
            <v>19400</v>
          </cell>
          <cell r="G318">
            <v>58200</v>
          </cell>
        </row>
        <row r="319">
          <cell r="D319">
            <v>19650</v>
          </cell>
          <cell r="G319">
            <v>58950</v>
          </cell>
        </row>
        <row r="320">
          <cell r="D320">
            <v>19900</v>
          </cell>
          <cell r="G320">
            <v>59700</v>
          </cell>
        </row>
        <row r="321">
          <cell r="D321">
            <v>20150</v>
          </cell>
          <cell r="G321">
            <v>60450</v>
          </cell>
        </row>
        <row r="322">
          <cell r="D322">
            <v>20400</v>
          </cell>
          <cell r="G322">
            <v>61200</v>
          </cell>
        </row>
        <row r="323">
          <cell r="D323">
            <v>20650</v>
          </cell>
          <cell r="G323">
            <v>61950</v>
          </cell>
        </row>
        <row r="324">
          <cell r="D324">
            <v>20900</v>
          </cell>
          <cell r="G324">
            <v>62700</v>
          </cell>
        </row>
        <row r="325">
          <cell r="D325">
            <v>21150</v>
          </cell>
          <cell r="G325">
            <v>63450</v>
          </cell>
        </row>
        <row r="326">
          <cell r="D326">
            <v>21400</v>
          </cell>
          <cell r="G326">
            <v>64200</v>
          </cell>
        </row>
        <row r="327">
          <cell r="D327">
            <v>21650</v>
          </cell>
          <cell r="G327">
            <v>64950</v>
          </cell>
        </row>
        <row r="328">
          <cell r="D328">
            <v>21900</v>
          </cell>
          <cell r="G328">
            <v>65700</v>
          </cell>
        </row>
        <row r="329">
          <cell r="D329">
            <v>22150</v>
          </cell>
          <cell r="G329">
            <v>66450</v>
          </cell>
        </row>
        <row r="330">
          <cell r="D330">
            <v>22400</v>
          </cell>
          <cell r="G330">
            <v>67200</v>
          </cell>
        </row>
        <row r="331">
          <cell r="D331">
            <v>22650</v>
          </cell>
          <cell r="G331">
            <v>67950</v>
          </cell>
        </row>
        <row r="332">
          <cell r="D332">
            <v>22900</v>
          </cell>
          <cell r="G332">
            <v>68700</v>
          </cell>
        </row>
        <row r="333">
          <cell r="D333">
            <v>23150</v>
          </cell>
          <cell r="G333">
            <v>69450</v>
          </cell>
        </row>
        <row r="334">
          <cell r="D334">
            <v>23400</v>
          </cell>
          <cell r="G334">
            <v>70200</v>
          </cell>
        </row>
        <row r="335">
          <cell r="D335">
            <v>23650</v>
          </cell>
          <cell r="G335">
            <v>70950</v>
          </cell>
        </row>
        <row r="336">
          <cell r="D336">
            <v>23900</v>
          </cell>
          <cell r="G336">
            <v>71700</v>
          </cell>
        </row>
        <row r="337">
          <cell r="D337">
            <v>24150</v>
          </cell>
          <cell r="G337">
            <v>72450</v>
          </cell>
        </row>
        <row r="338">
          <cell r="D338">
            <v>24400</v>
          </cell>
          <cell r="G338">
            <v>73200</v>
          </cell>
        </row>
        <row r="339">
          <cell r="D339">
            <v>24650</v>
          </cell>
          <cell r="G339">
            <v>73950</v>
          </cell>
        </row>
        <row r="340">
          <cell r="D340">
            <v>24900</v>
          </cell>
          <cell r="G340">
            <v>74700</v>
          </cell>
        </row>
        <row r="341">
          <cell r="D341">
            <v>25150</v>
          </cell>
          <cell r="G341">
            <v>75450</v>
          </cell>
        </row>
        <row r="342">
          <cell r="D342">
            <v>25400</v>
          </cell>
          <cell r="G342">
            <v>76200</v>
          </cell>
        </row>
        <row r="343">
          <cell r="D343">
            <v>25650</v>
          </cell>
          <cell r="G343">
            <v>76950</v>
          </cell>
        </row>
        <row r="344">
          <cell r="D344">
            <v>25900</v>
          </cell>
          <cell r="G344">
            <v>77700</v>
          </cell>
        </row>
        <row r="345">
          <cell r="D345">
            <v>26150</v>
          </cell>
          <cell r="G345">
            <v>78450</v>
          </cell>
        </row>
        <row r="346">
          <cell r="D346">
            <v>26400</v>
          </cell>
          <cell r="G346">
            <v>79200</v>
          </cell>
        </row>
        <row r="347">
          <cell r="D347">
            <v>26650</v>
          </cell>
          <cell r="G347">
            <v>79950</v>
          </cell>
        </row>
        <row r="348">
          <cell r="D348">
            <v>0</v>
          </cell>
          <cell r="G348">
            <v>0</v>
          </cell>
        </row>
        <row r="349">
          <cell r="D349">
            <v>8350</v>
          </cell>
          <cell r="G349">
            <v>33400</v>
          </cell>
        </row>
        <row r="350">
          <cell r="D350">
            <v>8600</v>
          </cell>
          <cell r="G350">
            <v>34400</v>
          </cell>
        </row>
        <row r="351">
          <cell r="D351">
            <v>8850</v>
          </cell>
          <cell r="G351">
            <v>35400</v>
          </cell>
        </row>
        <row r="352">
          <cell r="D352">
            <v>9100</v>
          </cell>
          <cell r="G352">
            <v>36400</v>
          </cell>
        </row>
        <row r="353">
          <cell r="D353">
            <v>9350</v>
          </cell>
          <cell r="G353">
            <v>37400</v>
          </cell>
        </row>
        <row r="354">
          <cell r="D354">
            <v>9600</v>
          </cell>
          <cell r="G354">
            <v>38400</v>
          </cell>
        </row>
        <row r="355">
          <cell r="D355">
            <v>9850</v>
          </cell>
          <cell r="G355">
            <v>39400</v>
          </cell>
        </row>
        <row r="356">
          <cell r="D356">
            <v>10100</v>
          </cell>
          <cell r="G356">
            <v>40400</v>
          </cell>
        </row>
        <row r="357">
          <cell r="D357">
            <v>10350</v>
          </cell>
          <cell r="G357">
            <v>41400</v>
          </cell>
        </row>
        <row r="358">
          <cell r="D358">
            <v>10600</v>
          </cell>
          <cell r="G358">
            <v>42400</v>
          </cell>
        </row>
        <row r="359">
          <cell r="D359">
            <v>10850</v>
          </cell>
          <cell r="G359">
            <v>43400</v>
          </cell>
        </row>
        <row r="360">
          <cell r="D360">
            <v>11100</v>
          </cell>
          <cell r="G360">
            <v>44400</v>
          </cell>
        </row>
        <row r="361">
          <cell r="D361">
            <v>11350</v>
          </cell>
          <cell r="G361">
            <v>45400</v>
          </cell>
        </row>
        <row r="362">
          <cell r="D362">
            <v>11600</v>
          </cell>
          <cell r="G362">
            <v>46400</v>
          </cell>
        </row>
        <row r="363">
          <cell r="D363">
            <v>11850</v>
          </cell>
          <cell r="G363">
            <v>47400</v>
          </cell>
        </row>
        <row r="364">
          <cell r="D364">
            <v>12100</v>
          </cell>
          <cell r="G364">
            <v>48400</v>
          </cell>
        </row>
        <row r="365">
          <cell r="D365">
            <v>12350</v>
          </cell>
          <cell r="G365">
            <v>49400</v>
          </cell>
        </row>
        <row r="366">
          <cell r="D366">
            <v>12600</v>
          </cell>
          <cell r="G366">
            <v>50400</v>
          </cell>
        </row>
        <row r="367">
          <cell r="D367">
            <v>12850</v>
          </cell>
          <cell r="G367">
            <v>51400</v>
          </cell>
        </row>
        <row r="368">
          <cell r="D368">
            <v>13100</v>
          </cell>
          <cell r="G368">
            <v>52400</v>
          </cell>
        </row>
        <row r="369">
          <cell r="D369">
            <v>13350</v>
          </cell>
          <cell r="G369">
            <v>53400</v>
          </cell>
        </row>
        <row r="370">
          <cell r="D370">
            <v>13600</v>
          </cell>
          <cell r="G370">
            <v>54400</v>
          </cell>
        </row>
        <row r="371">
          <cell r="D371">
            <v>13850</v>
          </cell>
          <cell r="G371">
            <v>55400</v>
          </cell>
        </row>
        <row r="372">
          <cell r="D372">
            <v>14100</v>
          </cell>
          <cell r="G372">
            <v>56400</v>
          </cell>
        </row>
        <row r="373">
          <cell r="D373">
            <v>14350</v>
          </cell>
          <cell r="G373">
            <v>57400</v>
          </cell>
        </row>
        <row r="374">
          <cell r="D374">
            <v>14600</v>
          </cell>
          <cell r="G374">
            <v>58400</v>
          </cell>
        </row>
        <row r="375">
          <cell r="D375">
            <v>14850</v>
          </cell>
          <cell r="G375">
            <v>59400</v>
          </cell>
        </row>
        <row r="376">
          <cell r="D376">
            <v>15100</v>
          </cell>
          <cell r="G376">
            <v>60400</v>
          </cell>
        </row>
        <row r="377">
          <cell r="D377">
            <v>15350</v>
          </cell>
          <cell r="G377">
            <v>61400</v>
          </cell>
        </row>
        <row r="378">
          <cell r="D378">
            <v>15600</v>
          </cell>
          <cell r="G378">
            <v>62400</v>
          </cell>
        </row>
        <row r="379">
          <cell r="D379">
            <v>15850</v>
          </cell>
          <cell r="G379">
            <v>63400</v>
          </cell>
        </row>
        <row r="380">
          <cell r="D380">
            <v>16100</v>
          </cell>
          <cell r="G380">
            <v>64400</v>
          </cell>
        </row>
        <row r="381">
          <cell r="D381">
            <v>16350</v>
          </cell>
          <cell r="G381">
            <v>65400</v>
          </cell>
        </row>
        <row r="382">
          <cell r="D382">
            <v>16600</v>
          </cell>
          <cell r="G382">
            <v>66400</v>
          </cell>
        </row>
        <row r="383">
          <cell r="D383">
            <v>16850</v>
          </cell>
          <cell r="G383">
            <v>67400</v>
          </cell>
        </row>
        <row r="384">
          <cell r="D384">
            <v>17100</v>
          </cell>
          <cell r="G384">
            <v>68400</v>
          </cell>
        </row>
        <row r="385">
          <cell r="D385">
            <v>17350</v>
          </cell>
          <cell r="G385">
            <v>69400</v>
          </cell>
        </row>
        <row r="386">
          <cell r="D386">
            <v>17600</v>
          </cell>
          <cell r="G386">
            <v>70400</v>
          </cell>
        </row>
        <row r="387">
          <cell r="D387">
            <v>17850</v>
          </cell>
          <cell r="G387">
            <v>71400</v>
          </cell>
        </row>
        <row r="388">
          <cell r="D388">
            <v>18100</v>
          </cell>
          <cell r="G388">
            <v>72400</v>
          </cell>
        </row>
        <row r="389">
          <cell r="D389">
            <v>18350</v>
          </cell>
          <cell r="G389">
            <v>73400</v>
          </cell>
        </row>
        <row r="390">
          <cell r="D390">
            <v>18600</v>
          </cell>
          <cell r="G390">
            <v>74400</v>
          </cell>
        </row>
        <row r="391">
          <cell r="D391">
            <v>18850</v>
          </cell>
          <cell r="G391">
            <v>75400</v>
          </cell>
        </row>
        <row r="392">
          <cell r="D392">
            <v>19100</v>
          </cell>
          <cell r="G392">
            <v>76400</v>
          </cell>
        </row>
        <row r="393">
          <cell r="D393">
            <v>19350</v>
          </cell>
          <cell r="G393">
            <v>77400</v>
          </cell>
        </row>
        <row r="394">
          <cell r="D394">
            <v>19600</v>
          </cell>
          <cell r="G394">
            <v>78400</v>
          </cell>
        </row>
        <row r="395">
          <cell r="D395">
            <v>19850</v>
          </cell>
          <cell r="G395">
            <v>79400</v>
          </cell>
        </row>
        <row r="396">
          <cell r="D396">
            <v>20100</v>
          </cell>
          <cell r="G396">
            <v>80400</v>
          </cell>
        </row>
        <row r="397">
          <cell r="D397">
            <v>20350</v>
          </cell>
          <cell r="G397">
            <v>81400</v>
          </cell>
        </row>
        <row r="398">
          <cell r="D398">
            <v>20600</v>
          </cell>
          <cell r="G398">
            <v>82400</v>
          </cell>
        </row>
        <row r="399">
          <cell r="D399">
            <v>20850</v>
          </cell>
          <cell r="G399">
            <v>83400</v>
          </cell>
        </row>
        <row r="400">
          <cell r="D400">
            <v>21100</v>
          </cell>
          <cell r="G400">
            <v>84400</v>
          </cell>
        </row>
        <row r="401">
          <cell r="D401">
            <v>21350</v>
          </cell>
          <cell r="G401">
            <v>85400</v>
          </cell>
        </row>
        <row r="402">
          <cell r="D402">
            <v>21600</v>
          </cell>
          <cell r="G402">
            <v>86400</v>
          </cell>
        </row>
        <row r="403">
          <cell r="D403">
            <v>21850</v>
          </cell>
          <cell r="G403">
            <v>87400</v>
          </cell>
        </row>
        <row r="404">
          <cell r="D404">
            <v>22100</v>
          </cell>
          <cell r="G404">
            <v>88400</v>
          </cell>
        </row>
        <row r="405">
          <cell r="D405">
            <v>22350</v>
          </cell>
          <cell r="G405">
            <v>89400</v>
          </cell>
        </row>
        <row r="406">
          <cell r="D406">
            <v>22600</v>
          </cell>
          <cell r="G406">
            <v>90400</v>
          </cell>
        </row>
        <row r="407">
          <cell r="D407">
            <v>22850</v>
          </cell>
          <cell r="G407">
            <v>91400</v>
          </cell>
        </row>
        <row r="408">
          <cell r="D408">
            <v>23100</v>
          </cell>
          <cell r="G408">
            <v>92400</v>
          </cell>
        </row>
        <row r="409">
          <cell r="D409">
            <v>23350</v>
          </cell>
          <cell r="G409">
            <v>93400</v>
          </cell>
        </row>
        <row r="410">
          <cell r="D410">
            <v>23600</v>
          </cell>
          <cell r="G410">
            <v>94400</v>
          </cell>
        </row>
        <row r="411">
          <cell r="D411">
            <v>23850</v>
          </cell>
          <cell r="G411">
            <v>95400</v>
          </cell>
        </row>
        <row r="412">
          <cell r="D412">
            <v>24100</v>
          </cell>
          <cell r="G412">
            <v>96400</v>
          </cell>
        </row>
        <row r="413">
          <cell r="D413">
            <v>24350</v>
          </cell>
          <cell r="G413">
            <v>97400</v>
          </cell>
        </row>
        <row r="414">
          <cell r="D414">
            <v>24600</v>
          </cell>
          <cell r="G414">
            <v>98400</v>
          </cell>
        </row>
        <row r="415">
          <cell r="D415">
            <v>24850</v>
          </cell>
          <cell r="G415">
            <v>99400</v>
          </cell>
        </row>
        <row r="416">
          <cell r="D416">
            <v>25100</v>
          </cell>
          <cell r="G416">
            <v>100400</v>
          </cell>
        </row>
        <row r="417">
          <cell r="D417">
            <v>25350</v>
          </cell>
          <cell r="G417">
            <v>101400</v>
          </cell>
        </row>
        <row r="418">
          <cell r="D418">
            <v>25600</v>
          </cell>
          <cell r="G418">
            <v>102400</v>
          </cell>
        </row>
        <row r="419">
          <cell r="D419">
            <v>25850</v>
          </cell>
          <cell r="G419">
            <v>103400</v>
          </cell>
        </row>
        <row r="420">
          <cell r="D420">
            <v>26100</v>
          </cell>
          <cell r="G420">
            <v>104400</v>
          </cell>
        </row>
        <row r="421">
          <cell r="D421">
            <v>26350</v>
          </cell>
          <cell r="G421">
            <v>105400</v>
          </cell>
        </row>
        <row r="422">
          <cell r="D422">
            <v>26600</v>
          </cell>
          <cell r="G422">
            <v>106400</v>
          </cell>
        </row>
        <row r="423">
          <cell r="D423">
            <v>26850</v>
          </cell>
          <cell r="G423">
            <v>107400</v>
          </cell>
        </row>
        <row r="424">
          <cell r="D424">
            <v>27100</v>
          </cell>
          <cell r="G424">
            <v>108400</v>
          </cell>
        </row>
        <row r="425">
          <cell r="D425">
            <v>27350</v>
          </cell>
          <cell r="G425">
            <v>109400</v>
          </cell>
        </row>
        <row r="426">
          <cell r="D426">
            <v>27600</v>
          </cell>
          <cell r="G426">
            <v>110400</v>
          </cell>
        </row>
        <row r="427">
          <cell r="D427">
            <v>27850</v>
          </cell>
          <cell r="G427">
            <v>111400</v>
          </cell>
        </row>
        <row r="428">
          <cell r="D428">
            <v>28100</v>
          </cell>
          <cell r="G428">
            <v>112400</v>
          </cell>
        </row>
        <row r="429">
          <cell r="D429">
            <v>28350</v>
          </cell>
          <cell r="G429">
            <v>113400</v>
          </cell>
        </row>
        <row r="430">
          <cell r="D430">
            <v>28600</v>
          </cell>
          <cell r="G430">
            <v>114400</v>
          </cell>
        </row>
        <row r="431">
          <cell r="D431">
            <v>28850</v>
          </cell>
          <cell r="G431">
            <v>115400</v>
          </cell>
        </row>
        <row r="432">
          <cell r="D432">
            <v>29100</v>
          </cell>
          <cell r="G432">
            <v>116400</v>
          </cell>
        </row>
        <row r="433">
          <cell r="D433">
            <v>29350</v>
          </cell>
          <cell r="G433">
            <v>117400</v>
          </cell>
        </row>
        <row r="434">
          <cell r="D434">
            <v>29600</v>
          </cell>
          <cell r="G434">
            <v>118400</v>
          </cell>
        </row>
        <row r="435">
          <cell r="D435">
            <v>29850</v>
          </cell>
          <cell r="G435">
            <v>119400</v>
          </cell>
        </row>
        <row r="436">
          <cell r="D436">
            <v>30100</v>
          </cell>
          <cell r="G436">
            <v>120400</v>
          </cell>
        </row>
        <row r="437">
          <cell r="D437">
            <v>30350</v>
          </cell>
          <cell r="G437">
            <v>121400</v>
          </cell>
        </row>
        <row r="438">
          <cell r="D438">
            <v>30600</v>
          </cell>
          <cell r="G438">
            <v>122400</v>
          </cell>
        </row>
        <row r="439">
          <cell r="D439">
            <v>30850</v>
          </cell>
          <cell r="G439">
            <v>123400</v>
          </cell>
        </row>
        <row r="440">
          <cell r="D440">
            <v>31100</v>
          </cell>
          <cell r="G440">
            <v>124400</v>
          </cell>
        </row>
        <row r="441">
          <cell r="D441">
            <v>31350</v>
          </cell>
          <cell r="G441">
            <v>125400</v>
          </cell>
        </row>
        <row r="442">
          <cell r="D442">
            <v>31600</v>
          </cell>
          <cell r="G442">
            <v>126400</v>
          </cell>
        </row>
        <row r="443">
          <cell r="D443">
            <v>31850</v>
          </cell>
          <cell r="G443">
            <v>127400</v>
          </cell>
        </row>
        <row r="444">
          <cell r="D444">
            <v>32100</v>
          </cell>
          <cell r="G444">
            <v>128400</v>
          </cell>
        </row>
        <row r="445">
          <cell r="D445">
            <v>32350</v>
          </cell>
          <cell r="G445">
            <v>129400</v>
          </cell>
        </row>
        <row r="446">
          <cell r="D446">
            <v>32600</v>
          </cell>
          <cell r="G446">
            <v>130400</v>
          </cell>
        </row>
        <row r="447">
          <cell r="D447">
            <v>32850</v>
          </cell>
          <cell r="G447">
            <v>131400</v>
          </cell>
        </row>
        <row r="448">
          <cell r="D448">
            <v>33100</v>
          </cell>
          <cell r="G448">
            <v>132400</v>
          </cell>
        </row>
        <row r="449">
          <cell r="D449">
            <v>0</v>
          </cell>
          <cell r="G449">
            <v>0</v>
          </cell>
        </row>
        <row r="450">
          <cell r="D450">
            <v>10250</v>
          </cell>
          <cell r="G450">
            <v>51250</v>
          </cell>
        </row>
        <row r="451">
          <cell r="D451">
            <v>10500</v>
          </cell>
          <cell r="G451">
            <v>52500</v>
          </cell>
        </row>
        <row r="452">
          <cell r="D452">
            <v>10750</v>
          </cell>
          <cell r="G452">
            <v>53750</v>
          </cell>
        </row>
        <row r="453">
          <cell r="D453">
            <v>11000</v>
          </cell>
          <cell r="G453">
            <v>55000</v>
          </cell>
        </row>
        <row r="454">
          <cell r="D454">
            <v>11250</v>
          </cell>
          <cell r="G454">
            <v>56250</v>
          </cell>
        </row>
        <row r="455">
          <cell r="D455">
            <v>11500</v>
          </cell>
          <cell r="G455">
            <v>57500</v>
          </cell>
        </row>
        <row r="456">
          <cell r="D456">
            <v>11750</v>
          </cell>
          <cell r="G456">
            <v>58750</v>
          </cell>
        </row>
        <row r="457">
          <cell r="D457">
            <v>12000</v>
          </cell>
          <cell r="G457">
            <v>60000</v>
          </cell>
        </row>
        <row r="458">
          <cell r="D458">
            <v>12250</v>
          </cell>
          <cell r="G458">
            <v>61250</v>
          </cell>
        </row>
        <row r="459">
          <cell r="D459">
            <v>12500</v>
          </cell>
          <cell r="G459">
            <v>62500</v>
          </cell>
        </row>
        <row r="460">
          <cell r="D460">
            <v>12750</v>
          </cell>
          <cell r="G460">
            <v>63750</v>
          </cell>
        </row>
        <row r="461">
          <cell r="D461">
            <v>13000</v>
          </cell>
          <cell r="G461">
            <v>65000</v>
          </cell>
        </row>
        <row r="462">
          <cell r="D462">
            <v>13250</v>
          </cell>
          <cell r="G462">
            <v>66250</v>
          </cell>
        </row>
        <row r="463">
          <cell r="D463">
            <v>13500</v>
          </cell>
          <cell r="G463">
            <v>67500</v>
          </cell>
        </row>
        <row r="464">
          <cell r="D464">
            <v>13750</v>
          </cell>
          <cell r="G464">
            <v>68750</v>
          </cell>
        </row>
        <row r="465">
          <cell r="D465">
            <v>14000</v>
          </cell>
          <cell r="G465">
            <v>70000</v>
          </cell>
        </row>
        <row r="466">
          <cell r="D466">
            <v>14250</v>
          </cell>
          <cell r="G466">
            <v>71250</v>
          </cell>
        </row>
        <row r="467">
          <cell r="D467">
            <v>14500</v>
          </cell>
          <cell r="G467">
            <v>72500</v>
          </cell>
        </row>
        <row r="468">
          <cell r="D468">
            <v>14750</v>
          </cell>
          <cell r="G468">
            <v>73750</v>
          </cell>
        </row>
        <row r="469">
          <cell r="D469">
            <v>15000</v>
          </cell>
          <cell r="G469">
            <v>75000</v>
          </cell>
        </row>
        <row r="470">
          <cell r="D470">
            <v>15250</v>
          </cell>
          <cell r="G470">
            <v>76250</v>
          </cell>
        </row>
        <row r="471">
          <cell r="D471">
            <v>15500</v>
          </cell>
          <cell r="G471">
            <v>77500</v>
          </cell>
        </row>
        <row r="472">
          <cell r="D472">
            <v>15750</v>
          </cell>
          <cell r="G472">
            <v>78750</v>
          </cell>
        </row>
        <row r="473">
          <cell r="D473">
            <v>16000</v>
          </cell>
          <cell r="G473">
            <v>80000</v>
          </cell>
        </row>
        <row r="474">
          <cell r="D474">
            <v>16250</v>
          </cell>
          <cell r="G474">
            <v>81250</v>
          </cell>
        </row>
        <row r="475">
          <cell r="D475">
            <v>16500</v>
          </cell>
          <cell r="G475">
            <v>82500</v>
          </cell>
        </row>
        <row r="476">
          <cell r="D476">
            <v>16750</v>
          </cell>
          <cell r="G476">
            <v>83750</v>
          </cell>
        </row>
        <row r="477">
          <cell r="D477">
            <v>17000</v>
          </cell>
          <cell r="G477">
            <v>85000</v>
          </cell>
        </row>
        <row r="478">
          <cell r="D478">
            <v>17250</v>
          </cell>
          <cell r="G478">
            <v>86250</v>
          </cell>
        </row>
        <row r="479">
          <cell r="D479">
            <v>17500</v>
          </cell>
          <cell r="G479">
            <v>87500</v>
          </cell>
        </row>
        <row r="480">
          <cell r="D480">
            <v>17750</v>
          </cell>
          <cell r="G480">
            <v>88750</v>
          </cell>
        </row>
        <row r="481">
          <cell r="D481">
            <v>18000</v>
          </cell>
          <cell r="G481">
            <v>90000</v>
          </cell>
        </row>
        <row r="482">
          <cell r="D482">
            <v>18250</v>
          </cell>
          <cell r="G482">
            <v>91250</v>
          </cell>
        </row>
        <row r="483">
          <cell r="D483">
            <v>18500</v>
          </cell>
          <cell r="G483">
            <v>92500</v>
          </cell>
        </row>
        <row r="484">
          <cell r="D484">
            <v>18750</v>
          </cell>
          <cell r="G484">
            <v>93750</v>
          </cell>
        </row>
        <row r="485">
          <cell r="D485">
            <v>19000</v>
          </cell>
          <cell r="G485">
            <v>95000</v>
          </cell>
        </row>
        <row r="486">
          <cell r="D486">
            <v>19250</v>
          </cell>
          <cell r="G486">
            <v>96250</v>
          </cell>
        </row>
        <row r="487">
          <cell r="D487">
            <v>19500</v>
          </cell>
          <cell r="G487">
            <v>97500</v>
          </cell>
        </row>
        <row r="488">
          <cell r="D488">
            <v>19750</v>
          </cell>
          <cell r="G488">
            <v>98750</v>
          </cell>
        </row>
        <row r="489">
          <cell r="D489">
            <v>20000</v>
          </cell>
          <cell r="G489">
            <v>100000</v>
          </cell>
        </row>
        <row r="490">
          <cell r="D490">
            <v>20250</v>
          </cell>
          <cell r="G490">
            <v>101250</v>
          </cell>
        </row>
        <row r="491">
          <cell r="D491">
            <v>20500</v>
          </cell>
          <cell r="G491">
            <v>102500</v>
          </cell>
        </row>
        <row r="492">
          <cell r="D492">
            <v>20750</v>
          </cell>
          <cell r="G492">
            <v>103750</v>
          </cell>
        </row>
        <row r="493">
          <cell r="D493">
            <v>21000</v>
          </cell>
          <cell r="G493">
            <v>105000</v>
          </cell>
        </row>
        <row r="494">
          <cell r="D494">
            <v>21250</v>
          </cell>
          <cell r="G494">
            <v>106250</v>
          </cell>
        </row>
        <row r="495">
          <cell r="D495">
            <v>21500</v>
          </cell>
          <cell r="G495">
            <v>107500</v>
          </cell>
        </row>
        <row r="496">
          <cell r="D496">
            <v>21750</v>
          </cell>
          <cell r="G496">
            <v>108750</v>
          </cell>
        </row>
        <row r="497">
          <cell r="D497">
            <v>22000</v>
          </cell>
          <cell r="G497">
            <v>110000</v>
          </cell>
        </row>
        <row r="498">
          <cell r="D498">
            <v>22250</v>
          </cell>
          <cell r="G498">
            <v>111250</v>
          </cell>
        </row>
        <row r="499">
          <cell r="D499">
            <v>22500</v>
          </cell>
          <cell r="G499">
            <v>112500</v>
          </cell>
        </row>
        <row r="500">
          <cell r="D500">
            <v>22750</v>
          </cell>
          <cell r="G500">
            <v>113750</v>
          </cell>
        </row>
        <row r="501">
          <cell r="D501">
            <v>23000</v>
          </cell>
          <cell r="G501">
            <v>115000</v>
          </cell>
        </row>
        <row r="502">
          <cell r="D502">
            <v>23250</v>
          </cell>
          <cell r="G502">
            <v>116250</v>
          </cell>
        </row>
        <row r="503">
          <cell r="D503">
            <v>23500</v>
          </cell>
          <cell r="G503">
            <v>117500</v>
          </cell>
        </row>
        <row r="504">
          <cell r="D504">
            <v>23750</v>
          </cell>
          <cell r="G504">
            <v>118750</v>
          </cell>
        </row>
        <row r="505">
          <cell r="D505">
            <v>24000</v>
          </cell>
          <cell r="G505">
            <v>120000</v>
          </cell>
        </row>
        <row r="506">
          <cell r="D506">
            <v>24250</v>
          </cell>
          <cell r="G506">
            <v>121250</v>
          </cell>
        </row>
        <row r="507">
          <cell r="D507">
            <v>24500</v>
          </cell>
          <cell r="G507">
            <v>122500</v>
          </cell>
        </row>
        <row r="508">
          <cell r="D508">
            <v>24750</v>
          </cell>
          <cell r="G508">
            <v>123750</v>
          </cell>
        </row>
        <row r="509">
          <cell r="D509">
            <v>25000</v>
          </cell>
          <cell r="G509">
            <v>125000</v>
          </cell>
        </row>
        <row r="510">
          <cell r="D510">
            <v>25250</v>
          </cell>
          <cell r="G510">
            <v>126250</v>
          </cell>
        </row>
        <row r="511">
          <cell r="D511">
            <v>25500</v>
          </cell>
          <cell r="G511">
            <v>127500</v>
          </cell>
        </row>
        <row r="512">
          <cell r="D512">
            <v>25750</v>
          </cell>
          <cell r="G512">
            <v>128750</v>
          </cell>
        </row>
        <row r="513">
          <cell r="D513">
            <v>26000</v>
          </cell>
          <cell r="G513">
            <v>130000</v>
          </cell>
        </row>
        <row r="514">
          <cell r="D514">
            <v>26250</v>
          </cell>
          <cell r="G514">
            <v>131250</v>
          </cell>
        </row>
        <row r="515">
          <cell r="D515">
            <v>26500</v>
          </cell>
          <cell r="G515">
            <v>132500</v>
          </cell>
        </row>
        <row r="516">
          <cell r="D516">
            <v>26750</v>
          </cell>
          <cell r="G516">
            <v>133750</v>
          </cell>
        </row>
        <row r="517">
          <cell r="D517">
            <v>27000</v>
          </cell>
          <cell r="G517">
            <v>135000</v>
          </cell>
        </row>
        <row r="518">
          <cell r="D518">
            <v>27250</v>
          </cell>
          <cell r="G518">
            <v>136250</v>
          </cell>
        </row>
        <row r="519">
          <cell r="D519">
            <v>27500</v>
          </cell>
          <cell r="G519">
            <v>137500</v>
          </cell>
        </row>
        <row r="520">
          <cell r="D520">
            <v>27750</v>
          </cell>
          <cell r="G520">
            <v>138750</v>
          </cell>
        </row>
        <row r="521">
          <cell r="D521">
            <v>28000</v>
          </cell>
          <cell r="G521">
            <v>140000</v>
          </cell>
        </row>
        <row r="522">
          <cell r="D522">
            <v>28250</v>
          </cell>
          <cell r="G522">
            <v>141250</v>
          </cell>
        </row>
        <row r="523">
          <cell r="D523">
            <v>28500</v>
          </cell>
          <cell r="G523">
            <v>142500</v>
          </cell>
        </row>
        <row r="524">
          <cell r="D524">
            <v>28750</v>
          </cell>
          <cell r="G524">
            <v>143750</v>
          </cell>
        </row>
        <row r="525">
          <cell r="D525">
            <v>29000</v>
          </cell>
          <cell r="G525">
            <v>145000</v>
          </cell>
        </row>
        <row r="526">
          <cell r="D526">
            <v>29250</v>
          </cell>
          <cell r="G526">
            <v>146250</v>
          </cell>
        </row>
        <row r="527">
          <cell r="D527">
            <v>29500</v>
          </cell>
          <cell r="G527">
            <v>147500</v>
          </cell>
        </row>
        <row r="528">
          <cell r="D528">
            <v>29750</v>
          </cell>
          <cell r="G528">
            <v>148750</v>
          </cell>
        </row>
        <row r="529">
          <cell r="D529">
            <v>30000</v>
          </cell>
          <cell r="G529">
            <v>150000</v>
          </cell>
        </row>
        <row r="530">
          <cell r="D530">
            <v>30250</v>
          </cell>
          <cell r="G530">
            <v>151250</v>
          </cell>
        </row>
        <row r="531">
          <cell r="D531">
            <v>30500</v>
          </cell>
          <cell r="G531">
            <v>152500</v>
          </cell>
        </row>
        <row r="532">
          <cell r="D532">
            <v>30750</v>
          </cell>
          <cell r="G532">
            <v>153750</v>
          </cell>
        </row>
        <row r="533">
          <cell r="D533">
            <v>31000</v>
          </cell>
          <cell r="G533">
            <v>155000</v>
          </cell>
        </row>
        <row r="534">
          <cell r="D534">
            <v>31250</v>
          </cell>
          <cell r="G534">
            <v>156250</v>
          </cell>
        </row>
        <row r="535">
          <cell r="D535">
            <v>31500</v>
          </cell>
          <cell r="G535">
            <v>157500</v>
          </cell>
        </row>
        <row r="536">
          <cell r="D536">
            <v>31750</v>
          </cell>
          <cell r="G536">
            <v>158750</v>
          </cell>
        </row>
        <row r="537">
          <cell r="D537">
            <v>32000</v>
          </cell>
          <cell r="G537">
            <v>160000</v>
          </cell>
        </row>
        <row r="538">
          <cell r="D538">
            <v>32250</v>
          </cell>
          <cell r="G538">
            <v>161250</v>
          </cell>
        </row>
        <row r="539">
          <cell r="D539">
            <v>32500</v>
          </cell>
          <cell r="G539">
            <v>162500</v>
          </cell>
        </row>
        <row r="540">
          <cell r="D540">
            <v>32750</v>
          </cell>
          <cell r="G540">
            <v>163750</v>
          </cell>
        </row>
        <row r="541">
          <cell r="D541">
            <v>33000</v>
          </cell>
          <cell r="G541">
            <v>165000</v>
          </cell>
        </row>
        <row r="542">
          <cell r="D542">
            <v>33250</v>
          </cell>
          <cell r="G542">
            <v>166250</v>
          </cell>
        </row>
        <row r="543">
          <cell r="D543">
            <v>33500</v>
          </cell>
          <cell r="G543">
            <v>167500</v>
          </cell>
        </row>
        <row r="544">
          <cell r="D544">
            <v>33750</v>
          </cell>
          <cell r="G544">
            <v>168750</v>
          </cell>
        </row>
        <row r="545">
          <cell r="D545">
            <v>34000</v>
          </cell>
          <cell r="G545">
            <v>170000</v>
          </cell>
        </row>
        <row r="546">
          <cell r="D546">
            <v>34250</v>
          </cell>
          <cell r="G546">
            <v>171250</v>
          </cell>
        </row>
        <row r="547">
          <cell r="D547">
            <v>34500</v>
          </cell>
          <cell r="G547">
            <v>172500</v>
          </cell>
        </row>
        <row r="548">
          <cell r="D548">
            <v>34750</v>
          </cell>
          <cell r="G548">
            <v>173750</v>
          </cell>
        </row>
        <row r="549">
          <cell r="D549">
            <v>35000</v>
          </cell>
          <cell r="G549">
            <v>175000</v>
          </cell>
        </row>
        <row r="550">
          <cell r="D550">
            <v>35250</v>
          </cell>
          <cell r="G550">
            <v>176250</v>
          </cell>
        </row>
        <row r="551">
          <cell r="D551">
            <v>35500</v>
          </cell>
          <cell r="G551">
            <v>177500</v>
          </cell>
        </row>
        <row r="552">
          <cell r="D552">
            <v>35750</v>
          </cell>
          <cell r="G552">
            <v>178750</v>
          </cell>
        </row>
        <row r="553">
          <cell r="D553">
            <v>36000</v>
          </cell>
          <cell r="G553">
            <v>180000</v>
          </cell>
        </row>
        <row r="554">
          <cell r="D554">
            <v>36250</v>
          </cell>
          <cell r="G554">
            <v>181250</v>
          </cell>
        </row>
        <row r="555">
          <cell r="D555">
            <v>36500</v>
          </cell>
          <cell r="G555">
            <v>182500</v>
          </cell>
        </row>
        <row r="556">
          <cell r="D556">
            <v>36750</v>
          </cell>
          <cell r="G556">
            <v>183750</v>
          </cell>
        </row>
        <row r="557">
          <cell r="D557">
            <v>37000</v>
          </cell>
          <cell r="G557">
            <v>185000</v>
          </cell>
        </row>
        <row r="558">
          <cell r="D558">
            <v>37250</v>
          </cell>
          <cell r="G558">
            <v>186250</v>
          </cell>
        </row>
        <row r="559">
          <cell r="D559">
            <v>37500</v>
          </cell>
          <cell r="G559">
            <v>187500</v>
          </cell>
        </row>
        <row r="560">
          <cell r="D560">
            <v>37750</v>
          </cell>
          <cell r="G560">
            <v>188750</v>
          </cell>
        </row>
        <row r="561">
          <cell r="D561">
            <v>38000</v>
          </cell>
          <cell r="G561">
            <v>190000</v>
          </cell>
        </row>
        <row r="562">
          <cell r="D562">
            <v>38250</v>
          </cell>
          <cell r="G562">
            <v>191250</v>
          </cell>
        </row>
        <row r="563">
          <cell r="D563">
            <v>38500</v>
          </cell>
          <cell r="G563">
            <v>192500</v>
          </cell>
        </row>
        <row r="564">
          <cell r="D564">
            <v>38750</v>
          </cell>
          <cell r="G564">
            <v>193750</v>
          </cell>
        </row>
        <row r="565">
          <cell r="D565">
            <v>39000</v>
          </cell>
          <cell r="G565">
            <v>195000</v>
          </cell>
        </row>
        <row r="566">
          <cell r="D566">
            <v>39250</v>
          </cell>
          <cell r="G566">
            <v>196250</v>
          </cell>
        </row>
        <row r="567">
          <cell r="D567">
            <v>39500</v>
          </cell>
          <cell r="G567">
            <v>197500</v>
          </cell>
        </row>
        <row r="568">
          <cell r="D568">
            <v>39750</v>
          </cell>
          <cell r="G568">
            <v>198750</v>
          </cell>
        </row>
        <row r="569">
          <cell r="D569">
            <v>40000</v>
          </cell>
          <cell r="G569">
            <v>200000</v>
          </cell>
        </row>
        <row r="570">
          <cell r="D570">
            <v>40250</v>
          </cell>
          <cell r="G570">
            <v>201250</v>
          </cell>
        </row>
        <row r="571">
          <cell r="D571">
            <v>40500</v>
          </cell>
          <cell r="G571">
            <v>202500</v>
          </cell>
        </row>
        <row r="572">
          <cell r="D572">
            <v>40750</v>
          </cell>
          <cell r="G572">
            <v>203750</v>
          </cell>
        </row>
        <row r="573">
          <cell r="D573">
            <v>41000</v>
          </cell>
          <cell r="G573">
            <v>205000</v>
          </cell>
        </row>
        <row r="574">
          <cell r="D574">
            <v>41250</v>
          </cell>
          <cell r="G574">
            <v>206250</v>
          </cell>
        </row>
        <row r="575">
          <cell r="D575">
            <v>41500</v>
          </cell>
          <cell r="G575">
            <v>207500</v>
          </cell>
        </row>
        <row r="576">
          <cell r="D576">
            <v>41750</v>
          </cell>
          <cell r="G576">
            <v>208750</v>
          </cell>
        </row>
        <row r="577">
          <cell r="D577">
            <v>42000</v>
          </cell>
          <cell r="G577">
            <v>210000</v>
          </cell>
        </row>
        <row r="578">
          <cell r="D578">
            <v>42250</v>
          </cell>
          <cell r="G578">
            <v>211250</v>
          </cell>
        </row>
        <row r="579">
          <cell r="D579">
            <v>42500</v>
          </cell>
          <cell r="G579">
            <v>212500</v>
          </cell>
        </row>
        <row r="580">
          <cell r="D580">
            <v>42750</v>
          </cell>
          <cell r="G580">
            <v>213750</v>
          </cell>
        </row>
        <row r="581">
          <cell r="D581">
            <v>43000</v>
          </cell>
          <cell r="G581">
            <v>215000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>
        <row r="23">
          <cell r="F23">
            <v>1</v>
          </cell>
        </row>
        <row r="24">
          <cell r="F24">
            <v>1</v>
          </cell>
        </row>
        <row r="25">
          <cell r="F25">
            <v>0.8</v>
          </cell>
        </row>
        <row r="26">
          <cell r="F26">
            <v>0.8</v>
          </cell>
        </row>
        <row r="27">
          <cell r="F27">
            <v>3.4000000000000002E-2</v>
          </cell>
        </row>
        <row r="28">
          <cell r="F28">
            <v>1</v>
          </cell>
        </row>
        <row r="29">
          <cell r="F29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73"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</row>
        <row r="574">
          <cell r="I574">
            <v>0</v>
          </cell>
          <cell r="J574">
            <v>0</v>
          </cell>
          <cell r="K574">
            <v>0</v>
          </cell>
          <cell r="L574">
            <v>126</v>
          </cell>
          <cell r="M574">
            <v>0</v>
          </cell>
          <cell r="N574">
            <v>0</v>
          </cell>
          <cell r="O574">
            <v>0</v>
          </cell>
        </row>
        <row r="575"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130</v>
          </cell>
          <cell r="N575">
            <v>0</v>
          </cell>
          <cell r="O575">
            <v>0</v>
          </cell>
        </row>
        <row r="576">
          <cell r="I576">
            <v>0</v>
          </cell>
          <cell r="J576">
            <v>0</v>
          </cell>
          <cell r="K576">
            <v>0</v>
          </cell>
          <cell r="L576">
            <v>138</v>
          </cell>
          <cell r="M576">
            <v>0</v>
          </cell>
          <cell r="N576">
            <v>0</v>
          </cell>
          <cell r="O576">
            <v>0</v>
          </cell>
        </row>
        <row r="577"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142</v>
          </cell>
          <cell r="N577">
            <v>0</v>
          </cell>
          <cell r="O577">
            <v>0</v>
          </cell>
        </row>
        <row r="578">
          <cell r="I578">
            <v>0</v>
          </cell>
          <cell r="J578">
            <v>0</v>
          </cell>
          <cell r="K578">
            <v>0</v>
          </cell>
          <cell r="L578">
            <v>151</v>
          </cell>
          <cell r="M578">
            <v>0</v>
          </cell>
          <cell r="N578">
            <v>0</v>
          </cell>
          <cell r="O578">
            <v>0</v>
          </cell>
        </row>
        <row r="579"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155</v>
          </cell>
          <cell r="N579">
            <v>0</v>
          </cell>
          <cell r="O579">
            <v>0</v>
          </cell>
        </row>
        <row r="580">
          <cell r="I580">
            <v>0</v>
          </cell>
          <cell r="J580">
            <v>0</v>
          </cell>
          <cell r="K580">
            <v>0</v>
          </cell>
          <cell r="L580">
            <v>163</v>
          </cell>
          <cell r="M580">
            <v>0</v>
          </cell>
          <cell r="N580">
            <v>0</v>
          </cell>
          <cell r="O580">
            <v>0</v>
          </cell>
        </row>
        <row r="581"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167</v>
          </cell>
          <cell r="N581">
            <v>0</v>
          </cell>
          <cell r="O581">
            <v>0</v>
          </cell>
        </row>
        <row r="582">
          <cell r="I582">
            <v>0</v>
          </cell>
          <cell r="J582">
            <v>0</v>
          </cell>
          <cell r="K582">
            <v>0</v>
          </cell>
          <cell r="L582">
            <v>176</v>
          </cell>
          <cell r="M582">
            <v>0</v>
          </cell>
          <cell r="N582">
            <v>0</v>
          </cell>
          <cell r="O582">
            <v>0</v>
          </cell>
        </row>
        <row r="583"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180</v>
          </cell>
          <cell r="N583">
            <v>0</v>
          </cell>
          <cell r="O583">
            <v>0</v>
          </cell>
        </row>
        <row r="584">
          <cell r="I584">
            <v>6036</v>
          </cell>
          <cell r="J584">
            <v>0</v>
          </cell>
          <cell r="K584">
            <v>48</v>
          </cell>
          <cell r="L584">
            <v>222</v>
          </cell>
          <cell r="M584">
            <v>222</v>
          </cell>
          <cell r="N584">
            <v>124</v>
          </cell>
          <cell r="O584">
            <v>124</v>
          </cell>
        </row>
        <row r="585">
          <cell r="I585">
            <v>2218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</row>
        <row r="586"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</row>
        <row r="587">
          <cell r="I587">
            <v>2439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</row>
        <row r="588"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</row>
        <row r="589">
          <cell r="I589">
            <v>2661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</row>
        <row r="590"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</row>
        <row r="591">
          <cell r="I591">
            <v>2883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</row>
        <row r="592"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</row>
        <row r="593">
          <cell r="I593">
            <v>3105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</row>
        <row r="594"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</row>
        <row r="595">
          <cell r="I595">
            <v>3326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</row>
        <row r="596"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</row>
        <row r="597">
          <cell r="I597">
            <v>3548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</row>
        <row r="598"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</row>
        <row r="599">
          <cell r="I599">
            <v>3770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</row>
        <row r="600"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</row>
        <row r="601">
          <cell r="I601">
            <v>8094</v>
          </cell>
          <cell r="J601">
            <v>0</v>
          </cell>
          <cell r="K601">
            <v>64</v>
          </cell>
          <cell r="L601">
            <v>297</v>
          </cell>
          <cell r="M601">
            <v>297</v>
          </cell>
          <cell r="N601">
            <v>166</v>
          </cell>
          <cell r="O601">
            <v>166</v>
          </cell>
        </row>
        <row r="602"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77</v>
          </cell>
          <cell r="O602">
            <v>0</v>
          </cell>
        </row>
        <row r="603"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80</v>
          </cell>
        </row>
        <row r="604"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85</v>
          </cell>
          <cell r="O604">
            <v>0</v>
          </cell>
        </row>
        <row r="605"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87</v>
          </cell>
        </row>
        <row r="606"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93</v>
          </cell>
          <cell r="O606">
            <v>0</v>
          </cell>
        </row>
        <row r="607"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95</v>
          </cell>
        </row>
        <row r="608"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100</v>
          </cell>
          <cell r="O608">
            <v>0</v>
          </cell>
        </row>
        <row r="609"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102</v>
          </cell>
        </row>
        <row r="610"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108</v>
          </cell>
          <cell r="O610">
            <v>0</v>
          </cell>
        </row>
        <row r="611"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110</v>
          </cell>
        </row>
        <row r="612"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116</v>
          </cell>
          <cell r="O612">
            <v>0</v>
          </cell>
        </row>
        <row r="613"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118</v>
          </cell>
        </row>
        <row r="614"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124</v>
          </cell>
          <cell r="O614">
            <v>0</v>
          </cell>
        </row>
        <row r="615"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125</v>
          </cell>
        </row>
        <row r="616"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131</v>
          </cell>
          <cell r="O616">
            <v>0</v>
          </cell>
        </row>
        <row r="617"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133</v>
          </cell>
        </row>
        <row r="618"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139</v>
          </cell>
          <cell r="O618">
            <v>0</v>
          </cell>
        </row>
        <row r="619"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140</v>
          </cell>
        </row>
        <row r="620"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147</v>
          </cell>
          <cell r="O620">
            <v>0</v>
          </cell>
        </row>
        <row r="621"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148</v>
          </cell>
        </row>
        <row r="622"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155</v>
          </cell>
          <cell r="O622">
            <v>0</v>
          </cell>
        </row>
        <row r="623"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156</v>
          </cell>
        </row>
        <row r="624"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162</v>
          </cell>
          <cell r="O624">
            <v>0</v>
          </cell>
        </row>
        <row r="625"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163</v>
          </cell>
        </row>
        <row r="626">
          <cell r="I626">
            <v>10426</v>
          </cell>
          <cell r="J626">
            <v>0</v>
          </cell>
          <cell r="K626">
            <v>82</v>
          </cell>
          <cell r="L626">
            <v>383</v>
          </cell>
          <cell r="M626">
            <v>383</v>
          </cell>
          <cell r="N626">
            <v>213</v>
          </cell>
          <cell r="O626">
            <v>213</v>
          </cell>
        </row>
        <row r="627">
          <cell r="I627">
            <v>2218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</row>
        <row r="628">
          <cell r="I628">
            <v>0</v>
          </cell>
          <cell r="J628">
            <v>0</v>
          </cell>
          <cell r="K628">
            <v>50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</row>
        <row r="629">
          <cell r="I629">
            <v>2439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</row>
        <row r="630">
          <cell r="I630">
            <v>0</v>
          </cell>
          <cell r="J630">
            <v>0</v>
          </cell>
          <cell r="K630">
            <v>55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</row>
        <row r="631">
          <cell r="I631">
            <v>2661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</row>
        <row r="632">
          <cell r="I632">
            <v>0</v>
          </cell>
          <cell r="J632">
            <v>0</v>
          </cell>
          <cell r="K632">
            <v>60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</row>
        <row r="633">
          <cell r="I633">
            <v>2883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</row>
        <row r="634">
          <cell r="I634">
            <v>0</v>
          </cell>
          <cell r="J634">
            <v>0</v>
          </cell>
          <cell r="K634">
            <v>65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</row>
        <row r="635">
          <cell r="I635">
            <v>3105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</row>
        <row r="636">
          <cell r="I636">
            <v>0</v>
          </cell>
          <cell r="J636">
            <v>0</v>
          </cell>
          <cell r="K636">
            <v>70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</row>
        <row r="637">
          <cell r="I637">
            <v>3326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</row>
        <row r="638">
          <cell r="I638">
            <v>0</v>
          </cell>
          <cell r="J638">
            <v>0</v>
          </cell>
          <cell r="K638">
            <v>75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</row>
        <row r="639">
          <cell r="I639">
            <v>3548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</row>
        <row r="640">
          <cell r="I640">
            <v>0</v>
          </cell>
          <cell r="J640">
            <v>0</v>
          </cell>
          <cell r="K640">
            <v>79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</row>
        <row r="641">
          <cell r="I641">
            <v>3770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</row>
        <row r="642">
          <cell r="I642">
            <v>0</v>
          </cell>
          <cell r="J642">
            <v>0</v>
          </cell>
          <cell r="K642">
            <v>84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</row>
        <row r="643">
          <cell r="I643">
            <v>3992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</row>
        <row r="644">
          <cell r="I644">
            <v>0</v>
          </cell>
          <cell r="J644">
            <v>0</v>
          </cell>
          <cell r="K644">
            <v>89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</row>
        <row r="645">
          <cell r="I645">
            <v>4213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</row>
        <row r="646">
          <cell r="I646">
            <v>0</v>
          </cell>
          <cell r="J646">
            <v>0</v>
          </cell>
          <cell r="K646">
            <v>94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</row>
        <row r="647">
          <cell r="I647">
            <v>4435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</row>
        <row r="648">
          <cell r="I648">
            <v>0</v>
          </cell>
          <cell r="J648">
            <v>0</v>
          </cell>
          <cell r="K648">
            <v>99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</row>
        <row r="649">
          <cell r="I649">
            <v>4657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</row>
        <row r="650">
          <cell r="I650">
            <v>0</v>
          </cell>
          <cell r="J650">
            <v>0</v>
          </cell>
          <cell r="K650">
            <v>103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</row>
        <row r="651">
          <cell r="I651">
            <v>4879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</row>
        <row r="652">
          <cell r="I652">
            <v>0</v>
          </cell>
          <cell r="J652">
            <v>0</v>
          </cell>
          <cell r="K652">
            <v>108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</row>
        <row r="653">
          <cell r="I653">
            <v>5100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</row>
        <row r="654">
          <cell r="I654">
            <v>0</v>
          </cell>
          <cell r="J654">
            <v>0</v>
          </cell>
          <cell r="K654">
            <v>113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</row>
        <row r="655">
          <cell r="I655">
            <v>5322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</row>
        <row r="656">
          <cell r="I656">
            <v>0</v>
          </cell>
          <cell r="J656">
            <v>0</v>
          </cell>
          <cell r="K656">
            <v>118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</row>
        <row r="657">
          <cell r="I657">
            <v>5544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</row>
        <row r="658">
          <cell r="I658">
            <v>0</v>
          </cell>
          <cell r="J658">
            <v>0</v>
          </cell>
          <cell r="K658">
            <v>123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</row>
        <row r="659">
          <cell r="I659">
            <v>13033</v>
          </cell>
          <cell r="J659">
            <v>0</v>
          </cell>
          <cell r="K659">
            <v>103</v>
          </cell>
          <cell r="L659">
            <v>479</v>
          </cell>
          <cell r="M659">
            <v>479</v>
          </cell>
          <cell r="N659">
            <v>267</v>
          </cell>
          <cell r="O659">
            <v>267</v>
          </cell>
        </row>
        <row r="660">
          <cell r="I660">
            <v>0</v>
          </cell>
          <cell r="J660">
            <v>0</v>
          </cell>
          <cell r="K660">
            <v>0</v>
          </cell>
          <cell r="L660">
            <v>126</v>
          </cell>
          <cell r="M660">
            <v>0</v>
          </cell>
          <cell r="N660">
            <v>0</v>
          </cell>
          <cell r="O660">
            <v>0</v>
          </cell>
        </row>
        <row r="661"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130</v>
          </cell>
          <cell r="N661">
            <v>0</v>
          </cell>
          <cell r="O661">
            <v>0</v>
          </cell>
        </row>
        <row r="662">
          <cell r="I662">
            <v>0</v>
          </cell>
          <cell r="J662">
            <v>0</v>
          </cell>
          <cell r="K662">
            <v>0</v>
          </cell>
          <cell r="L662">
            <v>138</v>
          </cell>
          <cell r="M662">
            <v>0</v>
          </cell>
          <cell r="N662">
            <v>0</v>
          </cell>
          <cell r="O662">
            <v>0</v>
          </cell>
        </row>
        <row r="663"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142</v>
          </cell>
          <cell r="N663">
            <v>0</v>
          </cell>
          <cell r="O663">
            <v>0</v>
          </cell>
        </row>
        <row r="664">
          <cell r="I664">
            <v>0</v>
          </cell>
          <cell r="J664">
            <v>0</v>
          </cell>
          <cell r="K664">
            <v>0</v>
          </cell>
          <cell r="L664">
            <v>151</v>
          </cell>
          <cell r="M664">
            <v>0</v>
          </cell>
          <cell r="N664">
            <v>0</v>
          </cell>
          <cell r="O664">
            <v>0</v>
          </cell>
        </row>
        <row r="665"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155</v>
          </cell>
          <cell r="N665">
            <v>0</v>
          </cell>
          <cell r="O665">
            <v>0</v>
          </cell>
        </row>
        <row r="666">
          <cell r="I666">
            <v>0</v>
          </cell>
          <cell r="J666">
            <v>0</v>
          </cell>
          <cell r="K666">
            <v>0</v>
          </cell>
          <cell r="L666">
            <v>163</v>
          </cell>
          <cell r="M666">
            <v>0</v>
          </cell>
          <cell r="N666">
            <v>0</v>
          </cell>
          <cell r="O666">
            <v>0</v>
          </cell>
        </row>
        <row r="667"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167</v>
          </cell>
          <cell r="N667">
            <v>0</v>
          </cell>
          <cell r="O667">
            <v>0</v>
          </cell>
        </row>
        <row r="668">
          <cell r="I668">
            <v>0</v>
          </cell>
          <cell r="J668">
            <v>0</v>
          </cell>
          <cell r="K668">
            <v>0</v>
          </cell>
          <cell r="L668">
            <v>176</v>
          </cell>
          <cell r="M668">
            <v>0</v>
          </cell>
          <cell r="N668">
            <v>0</v>
          </cell>
          <cell r="O668">
            <v>0</v>
          </cell>
        </row>
        <row r="669"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180</v>
          </cell>
          <cell r="N669">
            <v>0</v>
          </cell>
          <cell r="O669">
            <v>0</v>
          </cell>
        </row>
        <row r="670">
          <cell r="I670">
            <v>0</v>
          </cell>
          <cell r="J670">
            <v>0</v>
          </cell>
          <cell r="K670">
            <v>0</v>
          </cell>
          <cell r="L670">
            <v>188</v>
          </cell>
          <cell r="M670">
            <v>0</v>
          </cell>
          <cell r="N670">
            <v>0</v>
          </cell>
          <cell r="O670">
            <v>0</v>
          </cell>
        </row>
        <row r="671"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192</v>
          </cell>
          <cell r="N671">
            <v>0</v>
          </cell>
          <cell r="O671">
            <v>0</v>
          </cell>
        </row>
        <row r="672">
          <cell r="I672">
            <v>0</v>
          </cell>
          <cell r="J672">
            <v>0</v>
          </cell>
          <cell r="K672">
            <v>0</v>
          </cell>
          <cell r="L672">
            <v>201</v>
          </cell>
          <cell r="M672">
            <v>0</v>
          </cell>
          <cell r="N672">
            <v>0</v>
          </cell>
          <cell r="O672">
            <v>0</v>
          </cell>
        </row>
        <row r="673"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204</v>
          </cell>
          <cell r="N673">
            <v>0</v>
          </cell>
          <cell r="O673">
            <v>0</v>
          </cell>
        </row>
        <row r="674">
          <cell r="I674">
            <v>0</v>
          </cell>
          <cell r="J674">
            <v>0</v>
          </cell>
          <cell r="K674">
            <v>0</v>
          </cell>
          <cell r="L674">
            <v>214</v>
          </cell>
          <cell r="M674">
            <v>0</v>
          </cell>
          <cell r="N674">
            <v>0</v>
          </cell>
          <cell r="O674">
            <v>0</v>
          </cell>
        </row>
        <row r="675"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217</v>
          </cell>
          <cell r="N675">
            <v>0</v>
          </cell>
          <cell r="O675">
            <v>0</v>
          </cell>
        </row>
        <row r="676">
          <cell r="I676">
            <v>0</v>
          </cell>
          <cell r="J676">
            <v>0</v>
          </cell>
          <cell r="K676">
            <v>0</v>
          </cell>
          <cell r="L676">
            <v>226</v>
          </cell>
          <cell r="M676">
            <v>0</v>
          </cell>
          <cell r="N676">
            <v>0</v>
          </cell>
          <cell r="O676">
            <v>0</v>
          </cell>
        </row>
        <row r="677"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229</v>
          </cell>
          <cell r="N677">
            <v>0</v>
          </cell>
          <cell r="O677">
            <v>0</v>
          </cell>
        </row>
        <row r="678">
          <cell r="I678">
            <v>0</v>
          </cell>
          <cell r="J678">
            <v>0</v>
          </cell>
          <cell r="K678">
            <v>0</v>
          </cell>
          <cell r="L678">
            <v>239</v>
          </cell>
          <cell r="M678">
            <v>0</v>
          </cell>
          <cell r="N678">
            <v>0</v>
          </cell>
          <cell r="O678">
            <v>0</v>
          </cell>
        </row>
        <row r="679"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241</v>
          </cell>
          <cell r="N679">
            <v>0</v>
          </cell>
          <cell r="O679">
            <v>0</v>
          </cell>
        </row>
        <row r="680">
          <cell r="I680">
            <v>0</v>
          </cell>
          <cell r="J680">
            <v>0</v>
          </cell>
          <cell r="K680">
            <v>0</v>
          </cell>
          <cell r="L680">
            <v>251</v>
          </cell>
          <cell r="M680">
            <v>0</v>
          </cell>
          <cell r="N680">
            <v>0</v>
          </cell>
          <cell r="O680">
            <v>0</v>
          </cell>
        </row>
        <row r="681"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254</v>
          </cell>
          <cell r="N681">
            <v>0</v>
          </cell>
          <cell r="O681">
            <v>0</v>
          </cell>
        </row>
        <row r="682">
          <cell r="I682">
            <v>0</v>
          </cell>
          <cell r="J682">
            <v>0</v>
          </cell>
          <cell r="K682">
            <v>0</v>
          </cell>
          <cell r="L682">
            <v>264</v>
          </cell>
          <cell r="M682">
            <v>0</v>
          </cell>
          <cell r="N682">
            <v>0</v>
          </cell>
          <cell r="O682">
            <v>0</v>
          </cell>
        </row>
        <row r="683"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266</v>
          </cell>
          <cell r="N683">
            <v>0</v>
          </cell>
          <cell r="O683">
            <v>0</v>
          </cell>
        </row>
        <row r="684">
          <cell r="I684">
            <v>0</v>
          </cell>
          <cell r="J684">
            <v>0</v>
          </cell>
          <cell r="K684">
            <v>0</v>
          </cell>
          <cell r="L684">
            <v>276</v>
          </cell>
          <cell r="M684">
            <v>0</v>
          </cell>
          <cell r="N684">
            <v>0</v>
          </cell>
          <cell r="O684">
            <v>0</v>
          </cell>
        </row>
        <row r="685"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279</v>
          </cell>
          <cell r="N685">
            <v>0</v>
          </cell>
          <cell r="O685">
            <v>0</v>
          </cell>
        </row>
        <row r="686">
          <cell r="I686">
            <v>0</v>
          </cell>
          <cell r="J686">
            <v>0</v>
          </cell>
          <cell r="K686">
            <v>0</v>
          </cell>
          <cell r="L686">
            <v>289</v>
          </cell>
          <cell r="M686">
            <v>0</v>
          </cell>
          <cell r="N686">
            <v>0</v>
          </cell>
          <cell r="O686">
            <v>0</v>
          </cell>
        </row>
        <row r="687"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291</v>
          </cell>
          <cell r="N687">
            <v>0</v>
          </cell>
          <cell r="O687">
            <v>0</v>
          </cell>
        </row>
        <row r="688">
          <cell r="I688">
            <v>0</v>
          </cell>
          <cell r="J688">
            <v>0</v>
          </cell>
          <cell r="K688">
            <v>0</v>
          </cell>
          <cell r="L688">
            <v>302</v>
          </cell>
          <cell r="M688">
            <v>0</v>
          </cell>
          <cell r="N688">
            <v>0</v>
          </cell>
          <cell r="O688">
            <v>0</v>
          </cell>
        </row>
        <row r="689"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303</v>
          </cell>
          <cell r="N689">
            <v>0</v>
          </cell>
          <cell r="O689">
            <v>0</v>
          </cell>
        </row>
        <row r="690">
          <cell r="I690">
            <v>0</v>
          </cell>
          <cell r="J690">
            <v>0</v>
          </cell>
          <cell r="K690">
            <v>0</v>
          </cell>
          <cell r="L690">
            <v>314</v>
          </cell>
          <cell r="M690">
            <v>0</v>
          </cell>
          <cell r="N690">
            <v>0</v>
          </cell>
          <cell r="O690">
            <v>0</v>
          </cell>
        </row>
        <row r="691"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316</v>
          </cell>
          <cell r="N691">
            <v>0</v>
          </cell>
          <cell r="O691">
            <v>0</v>
          </cell>
        </row>
        <row r="692">
          <cell r="I692">
            <v>0</v>
          </cell>
          <cell r="J692">
            <v>0</v>
          </cell>
          <cell r="K692">
            <v>0</v>
          </cell>
          <cell r="L692">
            <v>327</v>
          </cell>
          <cell r="M692">
            <v>0</v>
          </cell>
          <cell r="N692">
            <v>0</v>
          </cell>
          <cell r="O692">
            <v>0</v>
          </cell>
        </row>
        <row r="693"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328</v>
          </cell>
          <cell r="N693">
            <v>0</v>
          </cell>
          <cell r="O693">
            <v>0</v>
          </cell>
        </row>
        <row r="694">
          <cell r="I694">
            <v>0</v>
          </cell>
          <cell r="J694">
            <v>0</v>
          </cell>
          <cell r="K694">
            <v>0</v>
          </cell>
          <cell r="L694">
            <v>339</v>
          </cell>
          <cell r="M694">
            <v>0</v>
          </cell>
          <cell r="N694">
            <v>0</v>
          </cell>
          <cell r="O694">
            <v>0</v>
          </cell>
        </row>
        <row r="695"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340</v>
          </cell>
          <cell r="N695">
            <v>0</v>
          </cell>
          <cell r="O695">
            <v>0</v>
          </cell>
        </row>
        <row r="696">
          <cell r="I696">
            <v>0</v>
          </cell>
          <cell r="J696">
            <v>0</v>
          </cell>
          <cell r="K696">
            <v>0</v>
          </cell>
          <cell r="L696">
            <v>352</v>
          </cell>
          <cell r="M696">
            <v>0</v>
          </cell>
          <cell r="N696">
            <v>0</v>
          </cell>
          <cell r="O696">
            <v>0</v>
          </cell>
        </row>
        <row r="697"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353</v>
          </cell>
          <cell r="N697">
            <v>0</v>
          </cell>
          <cell r="O697">
            <v>0</v>
          </cell>
        </row>
        <row r="698">
          <cell r="I698">
            <v>0</v>
          </cell>
          <cell r="J698">
            <v>0</v>
          </cell>
          <cell r="K698">
            <v>0</v>
          </cell>
          <cell r="L698">
            <v>364</v>
          </cell>
          <cell r="M698">
            <v>0</v>
          </cell>
          <cell r="N698">
            <v>0</v>
          </cell>
          <cell r="O698">
            <v>0</v>
          </cell>
        </row>
        <row r="699"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365</v>
          </cell>
          <cell r="N699">
            <v>0</v>
          </cell>
          <cell r="O699">
            <v>0</v>
          </cell>
        </row>
        <row r="700">
          <cell r="I700">
            <v>0</v>
          </cell>
          <cell r="J700">
            <v>0</v>
          </cell>
          <cell r="K700">
            <v>0</v>
          </cell>
          <cell r="L700">
            <v>377</v>
          </cell>
          <cell r="M700">
            <v>0</v>
          </cell>
          <cell r="N700">
            <v>0</v>
          </cell>
          <cell r="O700">
            <v>0</v>
          </cell>
        </row>
        <row r="701"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378</v>
          </cell>
          <cell r="N701">
            <v>0</v>
          </cell>
          <cell r="O701">
            <v>0</v>
          </cell>
        </row>
        <row r="702">
          <cell r="I702">
            <v>15914</v>
          </cell>
          <cell r="J702">
            <v>0</v>
          </cell>
          <cell r="K702">
            <v>125</v>
          </cell>
          <cell r="L702">
            <v>584</v>
          </cell>
          <cell r="M702">
            <v>584</v>
          </cell>
          <cell r="N702">
            <v>326</v>
          </cell>
          <cell r="O702">
            <v>326</v>
          </cell>
        </row>
        <row r="703">
          <cell r="I703">
            <v>2218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</row>
        <row r="704"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</row>
        <row r="705">
          <cell r="I705">
            <v>2439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</row>
        <row r="706"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</row>
        <row r="707">
          <cell r="I707">
            <v>2661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</row>
        <row r="708"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</row>
        <row r="709">
          <cell r="I709">
            <v>2883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</row>
        <row r="710"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</row>
        <row r="711">
          <cell r="I711">
            <v>3105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</row>
        <row r="712"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</row>
        <row r="713">
          <cell r="I713">
            <v>3326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</row>
        <row r="714"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</row>
        <row r="715">
          <cell r="I715">
            <v>3548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</row>
        <row r="716"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</row>
        <row r="717">
          <cell r="I717">
            <v>3770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</row>
        <row r="718"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</row>
        <row r="719">
          <cell r="I719">
            <v>3992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</row>
        <row r="720"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</row>
        <row r="721">
          <cell r="I721">
            <v>4213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</row>
        <row r="722"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</row>
        <row r="723">
          <cell r="I723">
            <v>4435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</row>
        <row r="724"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</row>
        <row r="725">
          <cell r="I725">
            <v>4657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</row>
        <row r="726"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</row>
        <row r="727">
          <cell r="I727">
            <v>4879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</row>
        <row r="728"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</row>
        <row r="729">
          <cell r="I729">
            <v>5100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</row>
        <row r="730"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</row>
        <row r="731">
          <cell r="I731">
            <v>5322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</row>
        <row r="732"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</row>
        <row r="733">
          <cell r="I733">
            <v>5544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</row>
        <row r="734"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</row>
        <row r="735">
          <cell r="I735">
            <v>5766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</row>
        <row r="736"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</row>
        <row r="737">
          <cell r="I737">
            <v>5987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</row>
        <row r="738"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</row>
        <row r="739">
          <cell r="I739">
            <v>6209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</row>
        <row r="740"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</row>
        <row r="741">
          <cell r="I741">
            <v>6431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</row>
        <row r="742"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</row>
        <row r="743">
          <cell r="I743">
            <v>6653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</row>
        <row r="744"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</row>
        <row r="745">
          <cell r="I745">
            <v>6874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</row>
        <row r="746"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</row>
        <row r="747">
          <cell r="I747">
            <v>7096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</row>
        <row r="748"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</row>
        <row r="749">
          <cell r="I749">
            <v>7318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</row>
        <row r="750"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</row>
        <row r="751">
          <cell r="I751">
            <v>7540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</row>
        <row r="752"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</row>
        <row r="753">
          <cell r="I753">
            <v>7761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</row>
        <row r="754"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</row>
        <row r="755">
          <cell r="I755">
            <v>7983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</row>
        <row r="756">
          <cell r="I756">
            <v>19069</v>
          </cell>
          <cell r="J756">
            <v>0</v>
          </cell>
          <cell r="K756">
            <v>150</v>
          </cell>
          <cell r="L756">
            <v>700</v>
          </cell>
          <cell r="M756">
            <v>700</v>
          </cell>
          <cell r="N756">
            <v>390</v>
          </cell>
          <cell r="O756">
            <v>390</v>
          </cell>
        </row>
        <row r="757"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77</v>
          </cell>
          <cell r="O757">
            <v>0</v>
          </cell>
        </row>
        <row r="758"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80</v>
          </cell>
        </row>
        <row r="759"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85</v>
          </cell>
          <cell r="O759">
            <v>0</v>
          </cell>
        </row>
        <row r="760"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87</v>
          </cell>
        </row>
        <row r="761"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93</v>
          </cell>
          <cell r="O761">
            <v>0</v>
          </cell>
        </row>
        <row r="762"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95</v>
          </cell>
        </row>
        <row r="763"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100</v>
          </cell>
          <cell r="O763">
            <v>0</v>
          </cell>
        </row>
        <row r="764"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102</v>
          </cell>
        </row>
        <row r="765"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108</v>
          </cell>
          <cell r="O765">
            <v>0</v>
          </cell>
        </row>
        <row r="766"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110</v>
          </cell>
        </row>
        <row r="767"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116</v>
          </cell>
          <cell r="O767">
            <v>0</v>
          </cell>
        </row>
        <row r="768"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118</v>
          </cell>
        </row>
        <row r="769"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124</v>
          </cell>
          <cell r="O769">
            <v>0</v>
          </cell>
        </row>
        <row r="770"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125</v>
          </cell>
        </row>
        <row r="771"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131</v>
          </cell>
          <cell r="O771">
            <v>0</v>
          </cell>
        </row>
        <row r="772"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133</v>
          </cell>
        </row>
        <row r="773"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139</v>
          </cell>
          <cell r="O773">
            <v>0</v>
          </cell>
        </row>
        <row r="774"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140</v>
          </cell>
        </row>
        <row r="775"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147</v>
          </cell>
          <cell r="O775">
            <v>0</v>
          </cell>
        </row>
        <row r="776"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148</v>
          </cell>
        </row>
        <row r="777"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155</v>
          </cell>
          <cell r="O777">
            <v>0</v>
          </cell>
        </row>
        <row r="778"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156</v>
          </cell>
        </row>
        <row r="779"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162</v>
          </cell>
          <cell r="O779">
            <v>0</v>
          </cell>
        </row>
        <row r="780"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163</v>
          </cell>
        </row>
        <row r="781"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170</v>
          </cell>
          <cell r="O781">
            <v>0</v>
          </cell>
        </row>
        <row r="782"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171</v>
          </cell>
        </row>
        <row r="783"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178</v>
          </cell>
          <cell r="O783">
            <v>0</v>
          </cell>
        </row>
        <row r="784"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178</v>
          </cell>
        </row>
        <row r="785"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185</v>
          </cell>
          <cell r="O785">
            <v>0</v>
          </cell>
        </row>
        <row r="786"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186</v>
          </cell>
        </row>
        <row r="787"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193</v>
          </cell>
          <cell r="O787">
            <v>0</v>
          </cell>
        </row>
        <row r="788"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194</v>
          </cell>
        </row>
        <row r="789"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201</v>
          </cell>
          <cell r="O789">
            <v>0</v>
          </cell>
        </row>
        <row r="790"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201</v>
          </cell>
        </row>
        <row r="791"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209</v>
          </cell>
          <cell r="O791">
            <v>0</v>
          </cell>
        </row>
        <row r="792"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209</v>
          </cell>
        </row>
        <row r="793"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216</v>
          </cell>
          <cell r="O793">
            <v>0</v>
          </cell>
        </row>
        <row r="794"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216</v>
          </cell>
        </row>
        <row r="795"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224</v>
          </cell>
          <cell r="O795">
            <v>0</v>
          </cell>
        </row>
        <row r="796"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224</v>
          </cell>
        </row>
        <row r="797"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232</v>
          </cell>
          <cell r="O797">
            <v>0</v>
          </cell>
        </row>
        <row r="798"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232</v>
          </cell>
        </row>
        <row r="799"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240</v>
          </cell>
          <cell r="O799">
            <v>0</v>
          </cell>
        </row>
        <row r="800"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239</v>
          </cell>
        </row>
        <row r="801"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247</v>
          </cell>
          <cell r="O801">
            <v>0</v>
          </cell>
        </row>
        <row r="802"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247</v>
          </cell>
        </row>
        <row r="803"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255</v>
          </cell>
          <cell r="O803">
            <v>0</v>
          </cell>
        </row>
        <row r="804"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254</v>
          </cell>
        </row>
        <row r="805"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263</v>
          </cell>
          <cell r="O805">
            <v>0</v>
          </cell>
        </row>
        <row r="806"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262</v>
          </cell>
        </row>
        <row r="807"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270</v>
          </cell>
          <cell r="O807">
            <v>0</v>
          </cell>
        </row>
        <row r="808"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269</v>
          </cell>
        </row>
        <row r="809"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278</v>
          </cell>
          <cell r="O809">
            <v>0</v>
          </cell>
        </row>
        <row r="810"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277</v>
          </cell>
        </row>
        <row r="811"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286</v>
          </cell>
          <cell r="O811">
            <v>0</v>
          </cell>
        </row>
        <row r="812"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285</v>
          </cell>
        </row>
        <row r="813"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294</v>
          </cell>
          <cell r="O813">
            <v>0</v>
          </cell>
        </row>
        <row r="814"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292</v>
          </cell>
        </row>
        <row r="815"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301</v>
          </cell>
          <cell r="O815">
            <v>0</v>
          </cell>
        </row>
        <row r="816"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300</v>
          </cell>
        </row>
        <row r="817"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309</v>
          </cell>
          <cell r="O817">
            <v>0</v>
          </cell>
        </row>
        <row r="818"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307</v>
          </cell>
        </row>
        <row r="819"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317</v>
          </cell>
          <cell r="O819">
            <v>0</v>
          </cell>
        </row>
        <row r="820"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315</v>
          </cell>
        </row>
        <row r="821">
          <cell r="I821">
            <v>22499</v>
          </cell>
          <cell r="J821">
            <v>0</v>
          </cell>
          <cell r="K821">
            <v>177</v>
          </cell>
          <cell r="L821">
            <v>826</v>
          </cell>
          <cell r="M821">
            <v>826</v>
          </cell>
          <cell r="N821">
            <v>461</v>
          </cell>
          <cell r="O821">
            <v>461</v>
          </cell>
        </row>
        <row r="822">
          <cell r="I822">
            <v>2218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</row>
        <row r="823">
          <cell r="I823">
            <v>0</v>
          </cell>
          <cell r="J823">
            <v>0</v>
          </cell>
          <cell r="K823">
            <v>50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</row>
        <row r="824">
          <cell r="I824">
            <v>2439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</row>
        <row r="825">
          <cell r="I825">
            <v>0</v>
          </cell>
          <cell r="J825">
            <v>0</v>
          </cell>
          <cell r="K825">
            <v>55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</row>
        <row r="826">
          <cell r="I826">
            <v>2661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</row>
        <row r="827">
          <cell r="I827">
            <v>0</v>
          </cell>
          <cell r="J827">
            <v>0</v>
          </cell>
          <cell r="K827">
            <v>60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</row>
        <row r="828">
          <cell r="I828">
            <v>2883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</row>
        <row r="829">
          <cell r="I829">
            <v>0</v>
          </cell>
          <cell r="J829">
            <v>0</v>
          </cell>
          <cell r="K829">
            <v>65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</row>
        <row r="830">
          <cell r="I830">
            <v>3105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</row>
        <row r="831">
          <cell r="I831">
            <v>0</v>
          </cell>
          <cell r="J831">
            <v>0</v>
          </cell>
          <cell r="K831">
            <v>70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</row>
        <row r="832">
          <cell r="I832">
            <v>3326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</row>
        <row r="833">
          <cell r="I833">
            <v>0</v>
          </cell>
          <cell r="J833">
            <v>0</v>
          </cell>
          <cell r="K833">
            <v>75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</row>
        <row r="834">
          <cell r="I834">
            <v>3548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</row>
        <row r="835">
          <cell r="I835">
            <v>0</v>
          </cell>
          <cell r="J835">
            <v>0</v>
          </cell>
          <cell r="K835">
            <v>79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</row>
        <row r="836">
          <cell r="I836">
            <v>3770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</row>
        <row r="837">
          <cell r="I837">
            <v>0</v>
          </cell>
          <cell r="J837">
            <v>0</v>
          </cell>
          <cell r="K837">
            <v>84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</row>
        <row r="838">
          <cell r="I838">
            <v>3992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</row>
        <row r="839">
          <cell r="I839">
            <v>0</v>
          </cell>
          <cell r="J839">
            <v>0</v>
          </cell>
          <cell r="K839">
            <v>89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</row>
        <row r="840">
          <cell r="I840">
            <v>4213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</row>
        <row r="841">
          <cell r="I841">
            <v>0</v>
          </cell>
          <cell r="J841">
            <v>0</v>
          </cell>
          <cell r="K841">
            <v>94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</row>
        <row r="842">
          <cell r="I842">
            <v>4435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</row>
        <row r="843">
          <cell r="I843">
            <v>0</v>
          </cell>
          <cell r="J843">
            <v>0</v>
          </cell>
          <cell r="K843">
            <v>99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</row>
        <row r="844">
          <cell r="I844">
            <v>4657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</row>
        <row r="845">
          <cell r="I845">
            <v>0</v>
          </cell>
          <cell r="J845">
            <v>0</v>
          </cell>
          <cell r="K845">
            <v>103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</row>
        <row r="846">
          <cell r="I846">
            <v>4879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</row>
        <row r="847">
          <cell r="I847">
            <v>0</v>
          </cell>
          <cell r="J847">
            <v>0</v>
          </cell>
          <cell r="K847">
            <v>108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</row>
        <row r="848">
          <cell r="I848">
            <v>5100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</row>
        <row r="849">
          <cell r="I849">
            <v>0</v>
          </cell>
          <cell r="J849">
            <v>0</v>
          </cell>
          <cell r="K849">
            <v>113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</row>
        <row r="850">
          <cell r="I850">
            <v>5322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</row>
        <row r="851">
          <cell r="I851">
            <v>0</v>
          </cell>
          <cell r="J851">
            <v>0</v>
          </cell>
          <cell r="K851">
            <v>118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</row>
        <row r="852">
          <cell r="I852">
            <v>5544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</row>
        <row r="853">
          <cell r="I853">
            <v>0</v>
          </cell>
          <cell r="J853">
            <v>0</v>
          </cell>
          <cell r="K853">
            <v>123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</row>
        <row r="854">
          <cell r="I854">
            <v>5766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</row>
        <row r="855">
          <cell r="I855">
            <v>0</v>
          </cell>
          <cell r="J855">
            <v>0</v>
          </cell>
          <cell r="K855">
            <v>127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</row>
        <row r="856">
          <cell r="I856">
            <v>5987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</row>
        <row r="857">
          <cell r="I857">
            <v>0</v>
          </cell>
          <cell r="J857">
            <v>0</v>
          </cell>
          <cell r="K857">
            <v>132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</row>
        <row r="858">
          <cell r="I858">
            <v>6209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</row>
        <row r="859">
          <cell r="I859">
            <v>0</v>
          </cell>
          <cell r="J859">
            <v>0</v>
          </cell>
          <cell r="K859">
            <v>137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</row>
        <row r="860">
          <cell r="I860">
            <v>6431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</row>
        <row r="861">
          <cell r="I861">
            <v>0</v>
          </cell>
          <cell r="J861">
            <v>0</v>
          </cell>
          <cell r="K861">
            <v>142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</row>
        <row r="862">
          <cell r="I862">
            <v>6653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</row>
        <row r="863">
          <cell r="I863">
            <v>0</v>
          </cell>
          <cell r="J863">
            <v>0</v>
          </cell>
          <cell r="K863">
            <v>147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</row>
        <row r="864">
          <cell r="I864">
            <v>6874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</row>
        <row r="865">
          <cell r="I865">
            <v>0</v>
          </cell>
          <cell r="J865">
            <v>0</v>
          </cell>
          <cell r="K865">
            <v>151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</row>
        <row r="866">
          <cell r="I866">
            <v>7096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</row>
        <row r="867">
          <cell r="I867">
            <v>0</v>
          </cell>
          <cell r="J867">
            <v>0</v>
          </cell>
          <cell r="K867">
            <v>156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</row>
        <row r="868">
          <cell r="I868">
            <v>7318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</row>
        <row r="869">
          <cell r="I869">
            <v>0</v>
          </cell>
          <cell r="J869">
            <v>0</v>
          </cell>
          <cell r="K869">
            <v>161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</row>
        <row r="870">
          <cell r="I870">
            <v>7540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</row>
        <row r="871">
          <cell r="I871">
            <v>0</v>
          </cell>
          <cell r="J871">
            <v>0</v>
          </cell>
          <cell r="K871">
            <v>166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</row>
        <row r="872">
          <cell r="I872">
            <v>7761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</row>
        <row r="873">
          <cell r="I873">
            <v>0</v>
          </cell>
          <cell r="J873">
            <v>0</v>
          </cell>
          <cell r="K873">
            <v>171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</row>
        <row r="874">
          <cell r="I874">
            <v>7983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</row>
        <row r="875">
          <cell r="I875">
            <v>0</v>
          </cell>
          <cell r="J875">
            <v>0</v>
          </cell>
          <cell r="K875">
            <v>176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</row>
        <row r="876">
          <cell r="I876">
            <v>8205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</row>
        <row r="877">
          <cell r="I877">
            <v>0</v>
          </cell>
          <cell r="J877">
            <v>0</v>
          </cell>
          <cell r="K877">
            <v>180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</row>
        <row r="878">
          <cell r="I878">
            <v>8427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</row>
        <row r="879">
          <cell r="I879">
            <v>0</v>
          </cell>
          <cell r="J879">
            <v>0</v>
          </cell>
          <cell r="K879">
            <v>185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</row>
        <row r="880">
          <cell r="I880">
            <v>8648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</row>
        <row r="881">
          <cell r="I881">
            <v>0</v>
          </cell>
          <cell r="J881">
            <v>0</v>
          </cell>
          <cell r="K881">
            <v>190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</row>
        <row r="882">
          <cell r="I882">
            <v>8870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</row>
        <row r="883">
          <cell r="I883">
            <v>0</v>
          </cell>
          <cell r="J883">
            <v>0</v>
          </cell>
          <cell r="K883">
            <v>195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</row>
        <row r="884">
          <cell r="I884">
            <v>9092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</row>
        <row r="885">
          <cell r="I885">
            <v>0</v>
          </cell>
          <cell r="J885">
            <v>0</v>
          </cell>
          <cell r="K885">
            <v>200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</row>
        <row r="886">
          <cell r="I886">
            <v>9314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</row>
        <row r="887">
          <cell r="I887">
            <v>0</v>
          </cell>
          <cell r="J887">
            <v>0</v>
          </cell>
          <cell r="K887">
            <v>204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</row>
        <row r="888">
          <cell r="I888">
            <v>9535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</row>
        <row r="889">
          <cell r="I889">
            <v>0</v>
          </cell>
          <cell r="J889">
            <v>0</v>
          </cell>
          <cell r="K889">
            <v>209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</row>
        <row r="890">
          <cell r="I890">
            <v>9757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</row>
        <row r="891">
          <cell r="I891">
            <v>0</v>
          </cell>
          <cell r="J891">
            <v>0</v>
          </cell>
          <cell r="K891">
            <v>214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</row>
        <row r="892">
          <cell r="I892">
            <v>9979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</row>
        <row r="893">
          <cell r="I893">
            <v>0</v>
          </cell>
          <cell r="J893">
            <v>0</v>
          </cell>
          <cell r="K893">
            <v>219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</row>
        <row r="894">
          <cell r="I894">
            <v>10201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</row>
        <row r="895">
          <cell r="I895">
            <v>0</v>
          </cell>
          <cell r="J895">
            <v>0</v>
          </cell>
          <cell r="K895">
            <v>224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</row>
        <row r="896">
          <cell r="I896">
            <v>10422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</row>
        <row r="897">
          <cell r="I897">
            <v>0</v>
          </cell>
          <cell r="J897">
            <v>0</v>
          </cell>
          <cell r="K897">
            <v>228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</row>
        <row r="898">
          <cell r="I898">
            <v>10644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</row>
        <row r="899">
          <cell r="I899">
            <v>0</v>
          </cell>
          <cell r="J899">
            <v>0</v>
          </cell>
          <cell r="K899">
            <v>233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</row>
        <row r="900">
          <cell r="I900">
            <v>10866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</row>
        <row r="901">
          <cell r="I901">
            <v>0</v>
          </cell>
          <cell r="J901">
            <v>0</v>
          </cell>
          <cell r="K901">
            <v>238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</row>
        <row r="902">
          <cell r="I902">
            <v>11088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</row>
        <row r="903">
          <cell r="I903">
            <v>26203</v>
          </cell>
          <cell r="J903">
            <v>0</v>
          </cell>
          <cell r="K903">
            <v>206</v>
          </cell>
          <cell r="L903">
            <v>962</v>
          </cell>
          <cell r="M903">
            <v>962</v>
          </cell>
          <cell r="N903">
            <v>536</v>
          </cell>
          <cell r="O903">
            <v>536</v>
          </cell>
        </row>
        <row r="904"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</row>
        <row r="905"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81</v>
          </cell>
          <cell r="O905">
            <v>0</v>
          </cell>
        </row>
        <row r="906"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84</v>
          </cell>
        </row>
        <row r="907"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</row>
        <row r="908"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93</v>
          </cell>
          <cell r="O908">
            <v>0</v>
          </cell>
        </row>
        <row r="909"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95</v>
          </cell>
        </row>
        <row r="910"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</row>
        <row r="911"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104</v>
          </cell>
          <cell r="O911">
            <v>0</v>
          </cell>
        </row>
        <row r="912"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106</v>
          </cell>
        </row>
        <row r="913"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</row>
        <row r="914"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116</v>
          </cell>
          <cell r="O914">
            <v>0</v>
          </cell>
        </row>
        <row r="915"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118</v>
          </cell>
        </row>
        <row r="916"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</row>
        <row r="917"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128</v>
          </cell>
          <cell r="O917">
            <v>0</v>
          </cell>
        </row>
        <row r="918"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129</v>
          </cell>
        </row>
        <row r="919"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</row>
        <row r="920"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139</v>
          </cell>
          <cell r="O920">
            <v>0</v>
          </cell>
        </row>
        <row r="921"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140</v>
          </cell>
        </row>
        <row r="922"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</row>
        <row r="923"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151</v>
          </cell>
          <cell r="O923">
            <v>0</v>
          </cell>
        </row>
        <row r="924"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152</v>
          </cell>
        </row>
        <row r="925"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</row>
        <row r="926"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162</v>
          </cell>
          <cell r="O926">
            <v>0</v>
          </cell>
        </row>
        <row r="927"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163</v>
          </cell>
        </row>
        <row r="928"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</row>
        <row r="929"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174</v>
          </cell>
          <cell r="O929">
            <v>0</v>
          </cell>
        </row>
        <row r="930"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175</v>
          </cell>
        </row>
        <row r="931"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</row>
        <row r="932"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185</v>
          </cell>
          <cell r="O932">
            <v>0</v>
          </cell>
        </row>
        <row r="933"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186</v>
          </cell>
        </row>
        <row r="934"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</row>
        <row r="935"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197</v>
          </cell>
          <cell r="O935">
            <v>0</v>
          </cell>
        </row>
        <row r="936"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197</v>
          </cell>
        </row>
        <row r="937"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</row>
        <row r="938"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209</v>
          </cell>
          <cell r="O938">
            <v>0</v>
          </cell>
        </row>
        <row r="939"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209</v>
          </cell>
        </row>
        <row r="940"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</row>
        <row r="941"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220</v>
          </cell>
          <cell r="O941">
            <v>0</v>
          </cell>
        </row>
        <row r="942"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220</v>
          </cell>
        </row>
        <row r="943"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</row>
        <row r="944"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232</v>
          </cell>
          <cell r="O944">
            <v>0</v>
          </cell>
        </row>
        <row r="945"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232</v>
          </cell>
        </row>
        <row r="946"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</row>
        <row r="947"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243</v>
          </cell>
          <cell r="O947">
            <v>0</v>
          </cell>
        </row>
        <row r="948"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243</v>
          </cell>
        </row>
        <row r="949"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</row>
        <row r="950"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255</v>
          </cell>
          <cell r="O950">
            <v>0</v>
          </cell>
        </row>
        <row r="951"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254</v>
          </cell>
        </row>
        <row r="952"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</row>
        <row r="953"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267</v>
          </cell>
          <cell r="O953">
            <v>0</v>
          </cell>
        </row>
        <row r="954"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266</v>
          </cell>
        </row>
        <row r="955"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</row>
        <row r="956"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278</v>
          </cell>
          <cell r="O956">
            <v>0</v>
          </cell>
        </row>
        <row r="957"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277</v>
          </cell>
        </row>
        <row r="958"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</row>
        <row r="959"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290</v>
          </cell>
          <cell r="O959">
            <v>0</v>
          </cell>
        </row>
        <row r="960"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288</v>
          </cell>
        </row>
        <row r="961"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</row>
        <row r="962"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301</v>
          </cell>
          <cell r="O962">
            <v>0</v>
          </cell>
        </row>
        <row r="963"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300</v>
          </cell>
        </row>
        <row r="964"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</row>
        <row r="965"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313</v>
          </cell>
          <cell r="O965">
            <v>0</v>
          </cell>
        </row>
        <row r="966"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311</v>
          </cell>
        </row>
        <row r="967"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</row>
        <row r="968"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325</v>
          </cell>
          <cell r="O968">
            <v>0</v>
          </cell>
        </row>
        <row r="969"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323</v>
          </cell>
        </row>
        <row r="970"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</row>
        <row r="971"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336</v>
          </cell>
          <cell r="O971">
            <v>0</v>
          </cell>
        </row>
        <row r="972"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334</v>
          </cell>
        </row>
        <row r="973"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</row>
        <row r="974"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348</v>
          </cell>
          <cell r="O974">
            <v>0</v>
          </cell>
        </row>
        <row r="975"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345</v>
          </cell>
        </row>
        <row r="976"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</row>
        <row r="977"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359</v>
          </cell>
          <cell r="O977">
            <v>0</v>
          </cell>
        </row>
        <row r="978"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357</v>
          </cell>
        </row>
        <row r="979"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</row>
        <row r="980"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371</v>
          </cell>
          <cell r="O980">
            <v>0</v>
          </cell>
        </row>
        <row r="981"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368</v>
          </cell>
        </row>
        <row r="982"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</row>
        <row r="983"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383</v>
          </cell>
          <cell r="O983">
            <v>0</v>
          </cell>
        </row>
        <row r="984"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380</v>
          </cell>
        </row>
        <row r="985"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</row>
        <row r="986"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394</v>
          </cell>
          <cell r="O986">
            <v>0</v>
          </cell>
        </row>
        <row r="987"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391</v>
          </cell>
        </row>
        <row r="988"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</row>
        <row r="989"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406</v>
          </cell>
          <cell r="O989">
            <v>0</v>
          </cell>
        </row>
        <row r="990"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402</v>
          </cell>
        </row>
        <row r="991"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</row>
        <row r="992"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417</v>
          </cell>
          <cell r="O992">
            <v>0</v>
          </cell>
        </row>
        <row r="993"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414</v>
          </cell>
        </row>
        <row r="994"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</row>
        <row r="995"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429</v>
          </cell>
          <cell r="O995">
            <v>0</v>
          </cell>
        </row>
        <row r="996"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425</v>
          </cell>
        </row>
        <row r="997"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</row>
        <row r="998"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440</v>
          </cell>
          <cell r="O998">
            <v>0</v>
          </cell>
        </row>
        <row r="999"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436</v>
          </cell>
        </row>
        <row r="1000"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</row>
        <row r="1001"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452</v>
          </cell>
          <cell r="O1001">
            <v>0</v>
          </cell>
        </row>
        <row r="1002"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448</v>
          </cell>
        </row>
        <row r="1003"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</row>
        <row r="1004">
          <cell r="I1004">
            <v>30181</v>
          </cell>
          <cell r="J1004">
            <v>0</v>
          </cell>
          <cell r="K1004">
            <v>238</v>
          </cell>
          <cell r="L1004">
            <v>1108</v>
          </cell>
          <cell r="M1004">
            <v>1108</v>
          </cell>
          <cell r="N1004">
            <v>618</v>
          </cell>
          <cell r="O1004">
            <v>618</v>
          </cell>
        </row>
        <row r="1005">
          <cell r="I1005">
            <v>2218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</row>
        <row r="1006">
          <cell r="I1006">
            <v>0</v>
          </cell>
          <cell r="J1006">
            <v>0</v>
          </cell>
          <cell r="K1006">
            <v>0</v>
          </cell>
          <cell r="L1006">
            <v>132</v>
          </cell>
          <cell r="M1006">
            <v>0</v>
          </cell>
          <cell r="N1006">
            <v>0</v>
          </cell>
          <cell r="O1006">
            <v>0</v>
          </cell>
        </row>
        <row r="1007"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136</v>
          </cell>
          <cell r="N1007">
            <v>0</v>
          </cell>
          <cell r="O1007">
            <v>0</v>
          </cell>
        </row>
        <row r="1008">
          <cell r="I1008">
            <v>2550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</row>
        <row r="1009">
          <cell r="I1009">
            <v>0</v>
          </cell>
          <cell r="J1009">
            <v>0</v>
          </cell>
          <cell r="K1009">
            <v>0</v>
          </cell>
          <cell r="L1009">
            <v>151</v>
          </cell>
          <cell r="M1009">
            <v>0</v>
          </cell>
          <cell r="N1009">
            <v>0</v>
          </cell>
          <cell r="O1009">
            <v>0</v>
          </cell>
        </row>
        <row r="1010"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155</v>
          </cell>
          <cell r="N1010">
            <v>0</v>
          </cell>
          <cell r="O1010">
            <v>0</v>
          </cell>
        </row>
        <row r="1011">
          <cell r="I1011">
            <v>2883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</row>
        <row r="1012">
          <cell r="I1012">
            <v>0</v>
          </cell>
          <cell r="J1012">
            <v>0</v>
          </cell>
          <cell r="K1012">
            <v>0</v>
          </cell>
          <cell r="L1012">
            <v>170</v>
          </cell>
          <cell r="M1012">
            <v>0</v>
          </cell>
          <cell r="N1012">
            <v>0</v>
          </cell>
          <cell r="O1012">
            <v>0</v>
          </cell>
        </row>
        <row r="1013"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173</v>
          </cell>
          <cell r="N1013">
            <v>0</v>
          </cell>
          <cell r="O1013">
            <v>0</v>
          </cell>
        </row>
        <row r="1014">
          <cell r="I1014">
            <v>3215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</row>
        <row r="1015">
          <cell r="I1015">
            <v>0</v>
          </cell>
          <cell r="J1015">
            <v>0</v>
          </cell>
          <cell r="K1015">
            <v>0</v>
          </cell>
          <cell r="L1015">
            <v>188</v>
          </cell>
          <cell r="M1015">
            <v>0</v>
          </cell>
          <cell r="N1015">
            <v>0</v>
          </cell>
          <cell r="O1015">
            <v>0</v>
          </cell>
        </row>
        <row r="1016"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192</v>
          </cell>
          <cell r="N1016">
            <v>0</v>
          </cell>
          <cell r="O1016">
            <v>0</v>
          </cell>
        </row>
        <row r="1017">
          <cell r="I1017">
            <v>3548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</row>
        <row r="1018">
          <cell r="I1018">
            <v>0</v>
          </cell>
          <cell r="J1018">
            <v>0</v>
          </cell>
          <cell r="K1018">
            <v>0</v>
          </cell>
          <cell r="L1018">
            <v>207</v>
          </cell>
          <cell r="M1018">
            <v>0</v>
          </cell>
          <cell r="N1018">
            <v>0</v>
          </cell>
          <cell r="O1018">
            <v>0</v>
          </cell>
        </row>
        <row r="1019"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210</v>
          </cell>
          <cell r="N1019">
            <v>0</v>
          </cell>
          <cell r="O1019">
            <v>0</v>
          </cell>
        </row>
        <row r="1020">
          <cell r="I1020">
            <v>3881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</row>
        <row r="1021">
          <cell r="I1021">
            <v>0</v>
          </cell>
          <cell r="J1021">
            <v>0</v>
          </cell>
          <cell r="K1021">
            <v>0</v>
          </cell>
          <cell r="L1021">
            <v>226</v>
          </cell>
          <cell r="M1021">
            <v>0</v>
          </cell>
          <cell r="N1021">
            <v>0</v>
          </cell>
          <cell r="O1021">
            <v>0</v>
          </cell>
        </row>
        <row r="1022"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229</v>
          </cell>
          <cell r="N1022">
            <v>0</v>
          </cell>
          <cell r="O1022">
            <v>0</v>
          </cell>
        </row>
        <row r="1023">
          <cell r="I1023">
            <v>4213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</row>
        <row r="1024">
          <cell r="I1024">
            <v>0</v>
          </cell>
          <cell r="J1024">
            <v>0</v>
          </cell>
          <cell r="K1024">
            <v>0</v>
          </cell>
          <cell r="L1024">
            <v>245</v>
          </cell>
          <cell r="M1024">
            <v>0</v>
          </cell>
          <cell r="N1024">
            <v>0</v>
          </cell>
          <cell r="O1024">
            <v>0</v>
          </cell>
        </row>
        <row r="1025"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248</v>
          </cell>
          <cell r="N1025">
            <v>0</v>
          </cell>
          <cell r="O1025">
            <v>0</v>
          </cell>
        </row>
        <row r="1026">
          <cell r="I1026">
            <v>4546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</row>
        <row r="1027">
          <cell r="I1027">
            <v>0</v>
          </cell>
          <cell r="J1027">
            <v>0</v>
          </cell>
          <cell r="K1027">
            <v>0</v>
          </cell>
          <cell r="L1027">
            <v>264</v>
          </cell>
          <cell r="M1027">
            <v>0</v>
          </cell>
          <cell r="N1027">
            <v>0</v>
          </cell>
          <cell r="O1027">
            <v>0</v>
          </cell>
        </row>
        <row r="1028"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266</v>
          </cell>
          <cell r="N1028">
            <v>0</v>
          </cell>
          <cell r="O1028">
            <v>0</v>
          </cell>
        </row>
        <row r="1029">
          <cell r="I1029">
            <v>4879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</row>
        <row r="1030">
          <cell r="I1030">
            <v>0</v>
          </cell>
          <cell r="J1030">
            <v>0</v>
          </cell>
          <cell r="K1030">
            <v>0</v>
          </cell>
          <cell r="L1030">
            <v>283</v>
          </cell>
          <cell r="M1030">
            <v>0</v>
          </cell>
          <cell r="N1030">
            <v>0</v>
          </cell>
          <cell r="O1030">
            <v>0</v>
          </cell>
        </row>
        <row r="1031"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285</v>
          </cell>
          <cell r="N1031">
            <v>0</v>
          </cell>
          <cell r="O1031">
            <v>0</v>
          </cell>
        </row>
        <row r="1032">
          <cell r="I1032">
            <v>5211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</row>
        <row r="1033">
          <cell r="I1033">
            <v>0</v>
          </cell>
          <cell r="J1033">
            <v>0</v>
          </cell>
          <cell r="K1033">
            <v>0</v>
          </cell>
          <cell r="L1033">
            <v>302</v>
          </cell>
          <cell r="M1033">
            <v>0</v>
          </cell>
          <cell r="N1033">
            <v>0</v>
          </cell>
          <cell r="O1033">
            <v>0</v>
          </cell>
        </row>
        <row r="1034"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303</v>
          </cell>
          <cell r="N1034">
            <v>0</v>
          </cell>
          <cell r="O1034">
            <v>0</v>
          </cell>
        </row>
        <row r="1035">
          <cell r="I1035">
            <v>5544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</row>
        <row r="1036">
          <cell r="I1036">
            <v>0</v>
          </cell>
          <cell r="J1036">
            <v>0</v>
          </cell>
          <cell r="K1036">
            <v>0</v>
          </cell>
          <cell r="L1036">
            <v>320</v>
          </cell>
          <cell r="M1036">
            <v>0</v>
          </cell>
          <cell r="N1036">
            <v>0</v>
          </cell>
          <cell r="O1036">
            <v>0</v>
          </cell>
        </row>
        <row r="1037"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322</v>
          </cell>
          <cell r="N1037">
            <v>0</v>
          </cell>
          <cell r="O1037">
            <v>0</v>
          </cell>
        </row>
        <row r="1038">
          <cell r="I1038">
            <v>5876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</row>
        <row r="1039">
          <cell r="I1039">
            <v>0</v>
          </cell>
          <cell r="J1039">
            <v>0</v>
          </cell>
          <cell r="K1039">
            <v>0</v>
          </cell>
          <cell r="L1039">
            <v>339</v>
          </cell>
          <cell r="M1039">
            <v>0</v>
          </cell>
          <cell r="N1039">
            <v>0</v>
          </cell>
          <cell r="O1039">
            <v>0</v>
          </cell>
        </row>
        <row r="1040"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340</v>
          </cell>
          <cell r="N1040">
            <v>0</v>
          </cell>
          <cell r="O1040">
            <v>0</v>
          </cell>
        </row>
        <row r="1041">
          <cell r="I1041">
            <v>6209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</row>
        <row r="1042">
          <cell r="I1042">
            <v>0</v>
          </cell>
          <cell r="J1042">
            <v>0</v>
          </cell>
          <cell r="K1042">
            <v>0</v>
          </cell>
          <cell r="L1042">
            <v>358</v>
          </cell>
          <cell r="M1042">
            <v>0</v>
          </cell>
          <cell r="N1042">
            <v>0</v>
          </cell>
          <cell r="O1042">
            <v>0</v>
          </cell>
        </row>
        <row r="1043"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359</v>
          </cell>
          <cell r="N1043">
            <v>0</v>
          </cell>
          <cell r="O1043">
            <v>0</v>
          </cell>
        </row>
        <row r="1044">
          <cell r="I1044">
            <v>6542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</row>
        <row r="1045">
          <cell r="I1045">
            <v>0</v>
          </cell>
          <cell r="J1045">
            <v>0</v>
          </cell>
          <cell r="K1045">
            <v>0</v>
          </cell>
          <cell r="L1045">
            <v>377</v>
          </cell>
          <cell r="M1045">
            <v>0</v>
          </cell>
          <cell r="N1045">
            <v>0</v>
          </cell>
          <cell r="O1045">
            <v>0</v>
          </cell>
        </row>
        <row r="1046"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378</v>
          </cell>
          <cell r="N1046">
            <v>0</v>
          </cell>
          <cell r="O1046">
            <v>0</v>
          </cell>
        </row>
        <row r="1047">
          <cell r="I1047">
            <v>6874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</row>
        <row r="1048">
          <cell r="I1048">
            <v>0</v>
          </cell>
          <cell r="J1048">
            <v>0</v>
          </cell>
          <cell r="K1048">
            <v>0</v>
          </cell>
          <cell r="L1048">
            <v>396</v>
          </cell>
          <cell r="M1048">
            <v>0</v>
          </cell>
          <cell r="N1048">
            <v>0</v>
          </cell>
          <cell r="O1048">
            <v>0</v>
          </cell>
        </row>
        <row r="1049"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396</v>
          </cell>
          <cell r="N1049">
            <v>0</v>
          </cell>
          <cell r="O1049">
            <v>0</v>
          </cell>
        </row>
        <row r="1050">
          <cell r="I1050">
            <v>7207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</row>
        <row r="1051">
          <cell r="I1051">
            <v>0</v>
          </cell>
          <cell r="J1051">
            <v>0</v>
          </cell>
          <cell r="K1051">
            <v>0</v>
          </cell>
          <cell r="L1051">
            <v>415</v>
          </cell>
          <cell r="M1051">
            <v>0</v>
          </cell>
          <cell r="N1051">
            <v>0</v>
          </cell>
          <cell r="O1051">
            <v>0</v>
          </cell>
        </row>
        <row r="1052"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415</v>
          </cell>
          <cell r="N1052">
            <v>0</v>
          </cell>
          <cell r="O1052">
            <v>0</v>
          </cell>
        </row>
        <row r="1053">
          <cell r="I1053">
            <v>7540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</row>
        <row r="1054">
          <cell r="I1054">
            <v>0</v>
          </cell>
          <cell r="J1054">
            <v>0</v>
          </cell>
          <cell r="K1054">
            <v>0</v>
          </cell>
          <cell r="L1054">
            <v>433</v>
          </cell>
          <cell r="M1054">
            <v>0</v>
          </cell>
          <cell r="N1054">
            <v>0</v>
          </cell>
          <cell r="O1054">
            <v>0</v>
          </cell>
        </row>
        <row r="1055"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433</v>
          </cell>
          <cell r="N1055">
            <v>0</v>
          </cell>
          <cell r="O1055">
            <v>0</v>
          </cell>
        </row>
        <row r="1056">
          <cell r="I1056">
            <v>7872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</row>
        <row r="1057">
          <cell r="I1057">
            <v>0</v>
          </cell>
          <cell r="J1057">
            <v>0</v>
          </cell>
          <cell r="K1057">
            <v>0</v>
          </cell>
          <cell r="L1057">
            <v>452</v>
          </cell>
          <cell r="M1057">
            <v>0</v>
          </cell>
          <cell r="N1057">
            <v>0</v>
          </cell>
          <cell r="O1057">
            <v>0</v>
          </cell>
        </row>
        <row r="1058"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452</v>
          </cell>
          <cell r="N1058">
            <v>0</v>
          </cell>
          <cell r="O1058">
            <v>0</v>
          </cell>
        </row>
        <row r="1059">
          <cell r="I1059">
            <v>8205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</row>
        <row r="1060">
          <cell r="I1060">
            <v>0</v>
          </cell>
          <cell r="J1060">
            <v>0</v>
          </cell>
          <cell r="K1060">
            <v>0</v>
          </cell>
          <cell r="L1060">
            <v>471</v>
          </cell>
          <cell r="M1060">
            <v>0</v>
          </cell>
          <cell r="N1060">
            <v>0</v>
          </cell>
          <cell r="O1060">
            <v>0</v>
          </cell>
        </row>
        <row r="1061"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470</v>
          </cell>
          <cell r="N1061">
            <v>0</v>
          </cell>
          <cell r="O1061">
            <v>0</v>
          </cell>
        </row>
        <row r="1062">
          <cell r="I1062">
            <v>8537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</row>
        <row r="1063">
          <cell r="I1063">
            <v>0</v>
          </cell>
          <cell r="J1063">
            <v>0</v>
          </cell>
          <cell r="K1063">
            <v>0</v>
          </cell>
          <cell r="L1063">
            <v>490</v>
          </cell>
          <cell r="M1063">
            <v>0</v>
          </cell>
          <cell r="N1063">
            <v>0</v>
          </cell>
          <cell r="O1063">
            <v>0</v>
          </cell>
        </row>
        <row r="1064"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489</v>
          </cell>
          <cell r="N1064">
            <v>0</v>
          </cell>
          <cell r="O1064">
            <v>0</v>
          </cell>
        </row>
        <row r="1065">
          <cell r="I1065">
            <v>8870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</row>
        <row r="1066">
          <cell r="I1066">
            <v>0</v>
          </cell>
          <cell r="J1066">
            <v>0</v>
          </cell>
          <cell r="K1066">
            <v>0</v>
          </cell>
          <cell r="L1066">
            <v>509</v>
          </cell>
          <cell r="M1066">
            <v>0</v>
          </cell>
          <cell r="N1066">
            <v>0</v>
          </cell>
          <cell r="O1066">
            <v>0</v>
          </cell>
        </row>
        <row r="1067"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508</v>
          </cell>
          <cell r="N1067">
            <v>0</v>
          </cell>
          <cell r="O1067">
            <v>0</v>
          </cell>
        </row>
        <row r="1068">
          <cell r="I1068">
            <v>9203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</row>
        <row r="1069">
          <cell r="I1069">
            <v>0</v>
          </cell>
          <cell r="J1069">
            <v>0</v>
          </cell>
          <cell r="K1069">
            <v>0</v>
          </cell>
          <cell r="L1069">
            <v>528</v>
          </cell>
          <cell r="M1069">
            <v>0</v>
          </cell>
          <cell r="N1069">
            <v>0</v>
          </cell>
          <cell r="O1069">
            <v>0</v>
          </cell>
        </row>
        <row r="1070"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526</v>
          </cell>
          <cell r="N1070">
            <v>0</v>
          </cell>
          <cell r="O1070">
            <v>0</v>
          </cell>
        </row>
        <row r="1071">
          <cell r="I1071">
            <v>9535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</row>
        <row r="1072">
          <cell r="I1072">
            <v>0</v>
          </cell>
          <cell r="J1072">
            <v>0</v>
          </cell>
          <cell r="K1072">
            <v>0</v>
          </cell>
          <cell r="L1072">
            <v>547</v>
          </cell>
          <cell r="M1072">
            <v>0</v>
          </cell>
          <cell r="N1072">
            <v>0</v>
          </cell>
          <cell r="O1072">
            <v>0</v>
          </cell>
        </row>
        <row r="1073"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545</v>
          </cell>
          <cell r="N1073">
            <v>0</v>
          </cell>
          <cell r="O1073">
            <v>0</v>
          </cell>
        </row>
        <row r="1074">
          <cell r="I1074">
            <v>9868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</row>
        <row r="1075">
          <cell r="I1075">
            <v>0</v>
          </cell>
          <cell r="J1075">
            <v>0</v>
          </cell>
          <cell r="K1075">
            <v>0</v>
          </cell>
          <cell r="L1075">
            <v>565</v>
          </cell>
          <cell r="M1075">
            <v>0</v>
          </cell>
          <cell r="N1075">
            <v>0</v>
          </cell>
          <cell r="O1075">
            <v>0</v>
          </cell>
        </row>
        <row r="1076"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563</v>
          </cell>
          <cell r="N1076">
            <v>0</v>
          </cell>
          <cell r="O1076">
            <v>0</v>
          </cell>
        </row>
        <row r="1077">
          <cell r="I1077">
            <v>10201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</row>
        <row r="1078">
          <cell r="I1078">
            <v>0</v>
          </cell>
          <cell r="J1078">
            <v>0</v>
          </cell>
          <cell r="K1078">
            <v>0</v>
          </cell>
          <cell r="L1078">
            <v>584</v>
          </cell>
          <cell r="M1078">
            <v>0</v>
          </cell>
          <cell r="N1078">
            <v>0</v>
          </cell>
          <cell r="O1078">
            <v>0</v>
          </cell>
        </row>
        <row r="1079"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582</v>
          </cell>
          <cell r="N1079">
            <v>0</v>
          </cell>
          <cell r="O1079">
            <v>0</v>
          </cell>
        </row>
        <row r="1080">
          <cell r="I1080">
            <v>10533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</row>
        <row r="1081">
          <cell r="I1081">
            <v>0</v>
          </cell>
          <cell r="J1081">
            <v>0</v>
          </cell>
          <cell r="K1081">
            <v>0</v>
          </cell>
          <cell r="L1081">
            <v>603</v>
          </cell>
          <cell r="M1081">
            <v>0</v>
          </cell>
          <cell r="N1081">
            <v>0</v>
          </cell>
          <cell r="O1081">
            <v>0</v>
          </cell>
        </row>
        <row r="1082"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600</v>
          </cell>
          <cell r="N1082">
            <v>0</v>
          </cell>
          <cell r="O1082">
            <v>0</v>
          </cell>
        </row>
        <row r="1083">
          <cell r="I1083">
            <v>10866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</row>
        <row r="1084">
          <cell r="I1084">
            <v>0</v>
          </cell>
          <cell r="J1084">
            <v>0</v>
          </cell>
          <cell r="K1084">
            <v>0</v>
          </cell>
          <cell r="L1084">
            <v>622</v>
          </cell>
          <cell r="M1084">
            <v>0</v>
          </cell>
          <cell r="N1084">
            <v>0</v>
          </cell>
          <cell r="O1084">
            <v>0</v>
          </cell>
        </row>
        <row r="1085"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619</v>
          </cell>
          <cell r="N1085">
            <v>0</v>
          </cell>
          <cell r="O1085">
            <v>0</v>
          </cell>
        </row>
        <row r="1086">
          <cell r="I1086">
            <v>11198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</row>
        <row r="1087">
          <cell r="I1087">
            <v>0</v>
          </cell>
          <cell r="J1087">
            <v>0</v>
          </cell>
          <cell r="K1087">
            <v>0</v>
          </cell>
          <cell r="L1087">
            <v>641</v>
          </cell>
          <cell r="M1087">
            <v>0</v>
          </cell>
          <cell r="N1087">
            <v>0</v>
          </cell>
          <cell r="O1087">
            <v>0</v>
          </cell>
        </row>
        <row r="1088"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638</v>
          </cell>
          <cell r="N1088">
            <v>0</v>
          </cell>
          <cell r="O1088">
            <v>0</v>
          </cell>
        </row>
        <row r="1089">
          <cell r="I1089">
            <v>11531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</row>
        <row r="1090">
          <cell r="I1090">
            <v>0</v>
          </cell>
          <cell r="J1090">
            <v>0</v>
          </cell>
          <cell r="K1090">
            <v>0</v>
          </cell>
          <cell r="L1090">
            <v>660</v>
          </cell>
          <cell r="M1090">
            <v>0</v>
          </cell>
          <cell r="N1090">
            <v>0</v>
          </cell>
          <cell r="O1090">
            <v>0</v>
          </cell>
        </row>
        <row r="1091"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656</v>
          </cell>
          <cell r="N1091">
            <v>0</v>
          </cell>
          <cell r="O1091">
            <v>0</v>
          </cell>
        </row>
        <row r="1092">
          <cell r="I1092">
            <v>11864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</row>
        <row r="1093">
          <cell r="I1093">
            <v>0</v>
          </cell>
          <cell r="J1093">
            <v>0</v>
          </cell>
          <cell r="K1093">
            <v>0</v>
          </cell>
          <cell r="L1093">
            <v>678</v>
          </cell>
          <cell r="M1093">
            <v>0</v>
          </cell>
          <cell r="N1093">
            <v>0</v>
          </cell>
          <cell r="O1093">
            <v>0</v>
          </cell>
        </row>
        <row r="1094"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675</v>
          </cell>
          <cell r="N1094">
            <v>0</v>
          </cell>
          <cell r="O1094">
            <v>0</v>
          </cell>
        </row>
        <row r="1095">
          <cell r="I1095">
            <v>12196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</row>
        <row r="1096">
          <cell r="I1096">
            <v>0</v>
          </cell>
          <cell r="J1096">
            <v>0</v>
          </cell>
          <cell r="K1096">
            <v>0</v>
          </cell>
          <cell r="L1096">
            <v>697</v>
          </cell>
          <cell r="M1096">
            <v>0</v>
          </cell>
          <cell r="N1096">
            <v>0</v>
          </cell>
          <cell r="O1096">
            <v>0</v>
          </cell>
        </row>
        <row r="1097"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693</v>
          </cell>
          <cell r="N1097">
            <v>0</v>
          </cell>
          <cell r="O1097">
            <v>0</v>
          </cell>
        </row>
        <row r="1098">
          <cell r="I1098">
            <v>12529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</row>
        <row r="1099">
          <cell r="I1099">
            <v>0</v>
          </cell>
          <cell r="J1099">
            <v>0</v>
          </cell>
          <cell r="K1099">
            <v>0</v>
          </cell>
          <cell r="L1099">
            <v>716</v>
          </cell>
          <cell r="M1099">
            <v>0</v>
          </cell>
          <cell r="N1099">
            <v>0</v>
          </cell>
          <cell r="O1099">
            <v>0</v>
          </cell>
        </row>
        <row r="1100"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712</v>
          </cell>
          <cell r="N1100">
            <v>0</v>
          </cell>
          <cell r="O1100">
            <v>0</v>
          </cell>
        </row>
        <row r="1101">
          <cell r="I1101">
            <v>12862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</row>
        <row r="1102">
          <cell r="I1102">
            <v>0</v>
          </cell>
          <cell r="J1102">
            <v>0</v>
          </cell>
          <cell r="K1102">
            <v>0</v>
          </cell>
          <cell r="L1102">
            <v>735</v>
          </cell>
          <cell r="M1102">
            <v>0</v>
          </cell>
          <cell r="N1102">
            <v>0</v>
          </cell>
          <cell r="O1102">
            <v>0</v>
          </cell>
        </row>
        <row r="1103"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730</v>
          </cell>
          <cell r="N1103">
            <v>0</v>
          </cell>
          <cell r="O1103">
            <v>0</v>
          </cell>
        </row>
        <row r="1104">
          <cell r="I1104">
            <v>13194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</row>
        <row r="1105">
          <cell r="I1105">
            <v>0</v>
          </cell>
          <cell r="J1105">
            <v>0</v>
          </cell>
          <cell r="K1105">
            <v>0</v>
          </cell>
          <cell r="L1105">
            <v>754</v>
          </cell>
          <cell r="M1105">
            <v>0</v>
          </cell>
          <cell r="N1105">
            <v>0</v>
          </cell>
          <cell r="O1105">
            <v>0</v>
          </cell>
        </row>
        <row r="1106"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749</v>
          </cell>
          <cell r="N1106">
            <v>0</v>
          </cell>
          <cell r="O1106">
            <v>0</v>
          </cell>
        </row>
        <row r="1107">
          <cell r="I1107">
            <v>13527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</row>
        <row r="1108">
          <cell r="I1108">
            <v>0</v>
          </cell>
          <cell r="J1108">
            <v>0</v>
          </cell>
          <cell r="K1108">
            <v>0</v>
          </cell>
          <cell r="L1108">
            <v>773</v>
          </cell>
          <cell r="M1108">
            <v>0</v>
          </cell>
          <cell r="N1108">
            <v>0</v>
          </cell>
          <cell r="O1108">
            <v>0</v>
          </cell>
        </row>
        <row r="1109"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768</v>
          </cell>
          <cell r="N1109">
            <v>0</v>
          </cell>
          <cell r="O1109">
            <v>0</v>
          </cell>
        </row>
        <row r="1110">
          <cell r="I1110">
            <v>13859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</row>
        <row r="1111">
          <cell r="I1111">
            <v>0</v>
          </cell>
          <cell r="J1111">
            <v>0</v>
          </cell>
          <cell r="K1111">
            <v>0</v>
          </cell>
          <cell r="L1111">
            <v>792</v>
          </cell>
          <cell r="M1111">
            <v>0</v>
          </cell>
          <cell r="N1111">
            <v>0</v>
          </cell>
          <cell r="O1111">
            <v>0</v>
          </cell>
        </row>
        <row r="1112"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786</v>
          </cell>
          <cell r="N1112">
            <v>0</v>
          </cell>
          <cell r="O1112">
            <v>0</v>
          </cell>
        </row>
        <row r="1113">
          <cell r="I1113">
            <v>14192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</row>
        <row r="1114">
          <cell r="I1114">
            <v>0</v>
          </cell>
          <cell r="J1114">
            <v>0</v>
          </cell>
          <cell r="K1114">
            <v>0</v>
          </cell>
          <cell r="L1114">
            <v>810</v>
          </cell>
          <cell r="M1114">
            <v>0</v>
          </cell>
          <cell r="N1114">
            <v>0</v>
          </cell>
          <cell r="O1114">
            <v>0</v>
          </cell>
        </row>
        <row r="1115"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805</v>
          </cell>
          <cell r="N1115">
            <v>0</v>
          </cell>
          <cell r="O1115">
            <v>0</v>
          </cell>
        </row>
        <row r="1116">
          <cell r="I1116">
            <v>14525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</row>
        <row r="1117">
          <cell r="I1117">
            <v>0</v>
          </cell>
          <cell r="J1117">
            <v>0</v>
          </cell>
          <cell r="K1117">
            <v>0</v>
          </cell>
          <cell r="L1117">
            <v>829</v>
          </cell>
          <cell r="M1117">
            <v>0</v>
          </cell>
          <cell r="N1117">
            <v>0</v>
          </cell>
          <cell r="O1117">
            <v>0</v>
          </cell>
        </row>
        <row r="1118"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823</v>
          </cell>
          <cell r="N1118">
            <v>0</v>
          </cell>
          <cell r="O1118">
            <v>0</v>
          </cell>
        </row>
        <row r="1119">
          <cell r="I1119">
            <v>14857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</row>
        <row r="1120">
          <cell r="I1120">
            <v>0</v>
          </cell>
          <cell r="J1120">
            <v>0</v>
          </cell>
          <cell r="K1120">
            <v>0</v>
          </cell>
          <cell r="L1120">
            <v>848</v>
          </cell>
          <cell r="M1120">
            <v>0</v>
          </cell>
          <cell r="N1120">
            <v>0</v>
          </cell>
          <cell r="O1120">
            <v>0</v>
          </cell>
        </row>
        <row r="1121"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842</v>
          </cell>
          <cell r="N1121">
            <v>0</v>
          </cell>
          <cell r="O1121">
            <v>0</v>
          </cell>
        </row>
        <row r="1122">
          <cell r="I1122">
            <v>15190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</row>
        <row r="1123">
          <cell r="I1123">
            <v>0</v>
          </cell>
          <cell r="J1123">
            <v>0</v>
          </cell>
          <cell r="K1123">
            <v>0</v>
          </cell>
          <cell r="L1123">
            <v>867</v>
          </cell>
          <cell r="M1123">
            <v>0</v>
          </cell>
          <cell r="N1123">
            <v>0</v>
          </cell>
          <cell r="O1123">
            <v>0</v>
          </cell>
        </row>
        <row r="1124"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860</v>
          </cell>
          <cell r="N1124">
            <v>0</v>
          </cell>
          <cell r="O1124">
            <v>0</v>
          </cell>
        </row>
        <row r="1125">
          <cell r="I1125">
            <v>15523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</row>
        <row r="1126">
          <cell r="I1126">
            <v>0</v>
          </cell>
          <cell r="J1126">
            <v>0</v>
          </cell>
          <cell r="K1126">
            <v>0</v>
          </cell>
          <cell r="L1126">
            <v>886</v>
          </cell>
          <cell r="M1126">
            <v>0</v>
          </cell>
          <cell r="N1126">
            <v>0</v>
          </cell>
          <cell r="O1126">
            <v>0</v>
          </cell>
        </row>
        <row r="1127"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879</v>
          </cell>
          <cell r="N1127">
            <v>0</v>
          </cell>
          <cell r="O1127">
            <v>0</v>
          </cell>
        </row>
        <row r="1128">
          <cell r="I1128">
            <v>15855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</row>
        <row r="1129">
          <cell r="I1129">
            <v>0</v>
          </cell>
          <cell r="J1129">
            <v>0</v>
          </cell>
          <cell r="K1129">
            <v>0</v>
          </cell>
          <cell r="L1129">
            <v>905</v>
          </cell>
          <cell r="M1129">
            <v>0</v>
          </cell>
          <cell r="N1129">
            <v>0</v>
          </cell>
          <cell r="O1129">
            <v>0</v>
          </cell>
        </row>
        <row r="1130"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898</v>
          </cell>
          <cell r="N1130">
            <v>0</v>
          </cell>
          <cell r="O1130">
            <v>0</v>
          </cell>
        </row>
        <row r="1131">
          <cell r="I1131">
            <v>16188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</row>
        <row r="1132">
          <cell r="I1132">
            <v>0</v>
          </cell>
          <cell r="J1132">
            <v>0</v>
          </cell>
          <cell r="K1132">
            <v>0</v>
          </cell>
          <cell r="L1132">
            <v>923</v>
          </cell>
          <cell r="M1132">
            <v>0</v>
          </cell>
          <cell r="N1132">
            <v>0</v>
          </cell>
          <cell r="O1132">
            <v>0</v>
          </cell>
        </row>
        <row r="1133"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916</v>
          </cell>
          <cell r="N1133">
            <v>0</v>
          </cell>
          <cell r="O1133">
            <v>0</v>
          </cell>
        </row>
        <row r="1134">
          <cell r="I1134">
            <v>16520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</row>
        <row r="1135">
          <cell r="I1135">
            <v>0</v>
          </cell>
          <cell r="J1135">
            <v>0</v>
          </cell>
          <cell r="K1135">
            <v>0</v>
          </cell>
          <cell r="L1135">
            <v>942</v>
          </cell>
          <cell r="M1135">
            <v>0</v>
          </cell>
          <cell r="N1135">
            <v>0</v>
          </cell>
          <cell r="O1135">
            <v>0</v>
          </cell>
        </row>
        <row r="1136"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935</v>
          </cell>
          <cell r="N1136">
            <v>0</v>
          </cell>
          <cell r="O11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公式"/>
      <sheetName val="穴道阶战力"/>
      <sheetName val="注释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6"/>
  <sheetViews>
    <sheetView tabSelected="1" workbookViewId="0">
      <selection activeCell="F14" sqref="F14"/>
    </sheetView>
  </sheetViews>
  <sheetFormatPr defaultRowHeight="14.25" x14ac:dyDescent="0.15"/>
  <cols>
    <col min="4" max="4" width="12.75" bestFit="1" customWidth="1"/>
  </cols>
  <sheetData>
    <row r="1" spans="1:35" x14ac:dyDescent="0.15">
      <c r="A1" t="s">
        <v>44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  <c r="R1" t="s">
        <v>44</v>
      </c>
      <c r="S1" t="s">
        <v>44</v>
      </c>
      <c r="T1" t="s">
        <v>44</v>
      </c>
      <c r="U1" t="s">
        <v>44</v>
      </c>
      <c r="V1" t="s">
        <v>44</v>
      </c>
      <c r="W1" t="s">
        <v>44</v>
      </c>
      <c r="X1" t="s">
        <v>44</v>
      </c>
      <c r="Y1" t="s">
        <v>44</v>
      </c>
      <c r="Z1" t="s">
        <v>44</v>
      </c>
      <c r="AA1" t="s">
        <v>44</v>
      </c>
      <c r="AB1" t="s">
        <v>44</v>
      </c>
      <c r="AC1" t="s">
        <v>44</v>
      </c>
      <c r="AD1" t="s">
        <v>44</v>
      </c>
      <c r="AE1" t="s">
        <v>44</v>
      </c>
      <c r="AF1" t="s">
        <v>44</v>
      </c>
      <c r="AG1" t="s">
        <v>44</v>
      </c>
      <c r="AH1" t="s">
        <v>44</v>
      </c>
      <c r="AI1" t="s">
        <v>44</v>
      </c>
    </row>
    <row r="2" spans="1:35" x14ac:dyDescent="0.1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18</v>
      </c>
      <c r="N2" t="s">
        <v>19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25</v>
      </c>
      <c r="U2" t="s">
        <v>26</v>
      </c>
      <c r="V2" t="s">
        <v>27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</row>
    <row r="3" spans="1:35" x14ac:dyDescent="0.15">
      <c r="A3">
        <v>1000</v>
      </c>
      <c r="B3">
        <v>1</v>
      </c>
      <c r="C3">
        <v>0</v>
      </c>
      <c r="D3">
        <v>595</v>
      </c>
      <c r="E3">
        <v>30</v>
      </c>
      <c r="F3">
        <v>15</v>
      </c>
      <c r="G3">
        <v>15</v>
      </c>
      <c r="H3">
        <v>1</v>
      </c>
      <c r="I3">
        <v>1</v>
      </c>
      <c r="K3" t="s">
        <v>30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241</v>
      </c>
      <c r="AI3">
        <v>268</v>
      </c>
    </row>
    <row r="4" spans="1:35" x14ac:dyDescent="0.15">
      <c r="A4">
        <v>1001</v>
      </c>
      <c r="B4">
        <v>1</v>
      </c>
      <c r="C4">
        <v>1</v>
      </c>
      <c r="D4">
        <v>1020</v>
      </c>
      <c r="E4">
        <v>40</v>
      </c>
      <c r="F4">
        <v>20</v>
      </c>
      <c r="G4">
        <v>20</v>
      </c>
      <c r="H4">
        <v>1</v>
      </c>
      <c r="I4">
        <v>2</v>
      </c>
      <c r="J4">
        <v>1</v>
      </c>
      <c r="K4" t="s">
        <v>30</v>
      </c>
      <c r="M4">
        <v>0</v>
      </c>
      <c r="N4">
        <v>0</v>
      </c>
      <c r="O4">
        <v>0</v>
      </c>
      <c r="P4">
        <v>126</v>
      </c>
      <c r="Q4">
        <v>0</v>
      </c>
      <c r="R4">
        <v>0</v>
      </c>
      <c r="S4">
        <v>0</v>
      </c>
      <c r="W4">
        <v>0</v>
      </c>
      <c r="X4">
        <v>0</v>
      </c>
      <c r="Y4">
        <v>0</v>
      </c>
      <c r="Z4">
        <v>126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126</v>
      </c>
      <c r="AH4">
        <v>300</v>
      </c>
      <c r="AI4">
        <v>207</v>
      </c>
    </row>
    <row r="5" spans="1:35" x14ac:dyDescent="0.15">
      <c r="A5">
        <v>1002</v>
      </c>
      <c r="B5">
        <v>1</v>
      </c>
      <c r="C5">
        <v>2</v>
      </c>
      <c r="D5">
        <v>1445</v>
      </c>
      <c r="E5">
        <v>50</v>
      </c>
      <c r="F5">
        <v>25</v>
      </c>
      <c r="G5">
        <v>25</v>
      </c>
      <c r="H5">
        <v>1</v>
      </c>
      <c r="I5">
        <v>3</v>
      </c>
      <c r="K5" t="s">
        <v>30</v>
      </c>
      <c r="M5">
        <v>0</v>
      </c>
      <c r="N5">
        <v>0</v>
      </c>
      <c r="O5">
        <v>0</v>
      </c>
      <c r="P5">
        <v>0</v>
      </c>
      <c r="Q5">
        <v>130</v>
      </c>
      <c r="R5">
        <v>0</v>
      </c>
      <c r="S5">
        <v>0</v>
      </c>
      <c r="W5">
        <v>0</v>
      </c>
      <c r="X5">
        <v>0</v>
      </c>
      <c r="Y5">
        <v>0</v>
      </c>
      <c r="Z5">
        <v>126</v>
      </c>
      <c r="AA5">
        <v>130</v>
      </c>
      <c r="AB5">
        <v>0</v>
      </c>
      <c r="AC5">
        <v>0</v>
      </c>
      <c r="AD5">
        <v>0</v>
      </c>
      <c r="AE5">
        <v>0</v>
      </c>
      <c r="AF5">
        <v>0</v>
      </c>
      <c r="AG5">
        <v>256</v>
      </c>
      <c r="AH5">
        <v>336</v>
      </c>
      <c r="AI5">
        <v>133</v>
      </c>
    </row>
    <row r="6" spans="1:35" x14ac:dyDescent="0.15">
      <c r="A6">
        <v>1003</v>
      </c>
      <c r="B6">
        <v>1</v>
      </c>
      <c r="C6">
        <v>3</v>
      </c>
      <c r="D6">
        <v>1870</v>
      </c>
      <c r="E6">
        <v>60</v>
      </c>
      <c r="F6">
        <v>30</v>
      </c>
      <c r="G6">
        <v>30</v>
      </c>
      <c r="H6">
        <v>1</v>
      </c>
      <c r="I6">
        <v>4</v>
      </c>
      <c r="J6">
        <v>2</v>
      </c>
      <c r="K6" t="s">
        <v>30</v>
      </c>
      <c r="M6">
        <v>0</v>
      </c>
      <c r="N6">
        <v>0</v>
      </c>
      <c r="O6">
        <v>0</v>
      </c>
      <c r="P6">
        <v>138</v>
      </c>
      <c r="Q6">
        <v>0</v>
      </c>
      <c r="R6">
        <v>0</v>
      </c>
      <c r="S6">
        <v>0</v>
      </c>
      <c r="W6">
        <v>0</v>
      </c>
      <c r="X6">
        <v>0</v>
      </c>
      <c r="Y6">
        <v>0</v>
      </c>
      <c r="Z6">
        <v>264</v>
      </c>
      <c r="AA6">
        <v>130</v>
      </c>
      <c r="AB6">
        <v>0</v>
      </c>
      <c r="AC6">
        <v>0</v>
      </c>
      <c r="AD6">
        <v>0</v>
      </c>
      <c r="AE6">
        <v>0</v>
      </c>
      <c r="AF6">
        <v>0</v>
      </c>
      <c r="AG6">
        <v>394</v>
      </c>
      <c r="AH6">
        <v>410</v>
      </c>
      <c r="AI6">
        <v>96</v>
      </c>
    </row>
    <row r="7" spans="1:35" x14ac:dyDescent="0.15">
      <c r="A7">
        <v>1004</v>
      </c>
      <c r="B7">
        <v>1</v>
      </c>
      <c r="C7">
        <v>4</v>
      </c>
      <c r="D7">
        <v>2295</v>
      </c>
      <c r="E7">
        <v>70</v>
      </c>
      <c r="F7">
        <v>35</v>
      </c>
      <c r="G7">
        <v>35</v>
      </c>
      <c r="H7">
        <v>1</v>
      </c>
      <c r="I7">
        <v>5</v>
      </c>
      <c r="K7" t="s">
        <v>30</v>
      </c>
      <c r="M7">
        <v>0</v>
      </c>
      <c r="N7">
        <v>0</v>
      </c>
      <c r="O7">
        <v>0</v>
      </c>
      <c r="P7">
        <v>0</v>
      </c>
      <c r="Q7">
        <v>142</v>
      </c>
      <c r="R7">
        <v>0</v>
      </c>
      <c r="S7">
        <v>0</v>
      </c>
      <c r="W7">
        <v>0</v>
      </c>
      <c r="X7">
        <v>0</v>
      </c>
      <c r="Y7">
        <v>0</v>
      </c>
      <c r="Z7">
        <v>264</v>
      </c>
      <c r="AA7">
        <v>272</v>
      </c>
      <c r="AB7">
        <v>0</v>
      </c>
      <c r="AC7">
        <v>0</v>
      </c>
      <c r="AD7">
        <v>0</v>
      </c>
      <c r="AE7">
        <v>0</v>
      </c>
      <c r="AF7">
        <v>0</v>
      </c>
      <c r="AG7">
        <v>536</v>
      </c>
      <c r="AH7">
        <v>491</v>
      </c>
      <c r="AI7">
        <v>98</v>
      </c>
    </row>
    <row r="8" spans="1:35" x14ac:dyDescent="0.15">
      <c r="A8">
        <v>1005</v>
      </c>
      <c r="B8">
        <v>1</v>
      </c>
      <c r="C8">
        <v>5</v>
      </c>
      <c r="D8">
        <v>2720</v>
      </c>
      <c r="E8">
        <v>80</v>
      </c>
      <c r="F8">
        <v>40</v>
      </c>
      <c r="G8">
        <v>40</v>
      </c>
      <c r="H8">
        <v>1</v>
      </c>
      <c r="I8">
        <v>6</v>
      </c>
      <c r="J8">
        <v>3</v>
      </c>
      <c r="K8" t="s">
        <v>30</v>
      </c>
      <c r="M8">
        <v>0</v>
      </c>
      <c r="N8">
        <v>0</v>
      </c>
      <c r="O8">
        <v>0</v>
      </c>
      <c r="P8">
        <v>151</v>
      </c>
      <c r="Q8">
        <v>0</v>
      </c>
      <c r="R8">
        <v>0</v>
      </c>
      <c r="S8">
        <v>0</v>
      </c>
      <c r="W8">
        <v>0</v>
      </c>
      <c r="X8">
        <v>0</v>
      </c>
      <c r="Y8">
        <v>0</v>
      </c>
      <c r="Z8">
        <v>415</v>
      </c>
      <c r="AA8">
        <v>272</v>
      </c>
      <c r="AB8">
        <v>0</v>
      </c>
      <c r="AC8">
        <v>0</v>
      </c>
      <c r="AD8">
        <v>0</v>
      </c>
      <c r="AE8">
        <v>0</v>
      </c>
      <c r="AF8">
        <v>0</v>
      </c>
      <c r="AG8">
        <v>687</v>
      </c>
      <c r="AH8">
        <v>573</v>
      </c>
      <c r="AI8">
        <v>112</v>
      </c>
    </row>
    <row r="9" spans="1:35" x14ac:dyDescent="0.15">
      <c r="A9">
        <v>1006</v>
      </c>
      <c r="B9">
        <v>1</v>
      </c>
      <c r="C9">
        <v>6</v>
      </c>
      <c r="D9">
        <v>3145</v>
      </c>
      <c r="E9">
        <v>90</v>
      </c>
      <c r="F9">
        <v>45</v>
      </c>
      <c r="G9">
        <v>45</v>
      </c>
      <c r="H9">
        <v>1</v>
      </c>
      <c r="I9">
        <v>7</v>
      </c>
      <c r="K9" t="s">
        <v>30</v>
      </c>
      <c r="M9">
        <v>0</v>
      </c>
      <c r="N9">
        <v>0</v>
      </c>
      <c r="O9">
        <v>0</v>
      </c>
      <c r="P9">
        <v>0</v>
      </c>
      <c r="Q9">
        <v>155</v>
      </c>
      <c r="R9">
        <v>0</v>
      </c>
      <c r="S9">
        <v>0</v>
      </c>
      <c r="W9">
        <v>0</v>
      </c>
      <c r="X9">
        <v>0</v>
      </c>
      <c r="Y9">
        <v>0</v>
      </c>
      <c r="Z9">
        <v>415</v>
      </c>
      <c r="AA9">
        <v>427</v>
      </c>
      <c r="AB9">
        <v>0</v>
      </c>
      <c r="AC9">
        <v>0</v>
      </c>
      <c r="AD9">
        <v>0</v>
      </c>
      <c r="AE9">
        <v>0</v>
      </c>
      <c r="AF9">
        <v>0</v>
      </c>
      <c r="AG9">
        <v>842</v>
      </c>
      <c r="AH9">
        <v>656</v>
      </c>
      <c r="AI9">
        <v>99</v>
      </c>
    </row>
    <row r="10" spans="1:35" x14ac:dyDescent="0.15">
      <c r="A10">
        <v>1007</v>
      </c>
      <c r="B10">
        <v>1</v>
      </c>
      <c r="C10">
        <v>7</v>
      </c>
      <c r="D10">
        <v>3570</v>
      </c>
      <c r="E10">
        <v>100</v>
      </c>
      <c r="F10">
        <v>50</v>
      </c>
      <c r="G10">
        <v>50</v>
      </c>
      <c r="H10">
        <v>1</v>
      </c>
      <c r="I10">
        <v>8</v>
      </c>
      <c r="J10">
        <v>4</v>
      </c>
      <c r="K10" t="s">
        <v>30</v>
      </c>
      <c r="M10">
        <v>0</v>
      </c>
      <c r="N10">
        <v>0</v>
      </c>
      <c r="O10">
        <v>0</v>
      </c>
      <c r="P10">
        <v>163</v>
      </c>
      <c r="Q10">
        <v>0</v>
      </c>
      <c r="R10">
        <v>0</v>
      </c>
      <c r="S10">
        <v>0</v>
      </c>
      <c r="W10">
        <v>0</v>
      </c>
      <c r="X10">
        <v>0</v>
      </c>
      <c r="Y10">
        <v>0</v>
      </c>
      <c r="Z10">
        <v>578</v>
      </c>
      <c r="AA10">
        <v>427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1005</v>
      </c>
      <c r="AH10">
        <v>703</v>
      </c>
      <c r="AI10">
        <v>170</v>
      </c>
    </row>
    <row r="11" spans="1:35" x14ac:dyDescent="0.15">
      <c r="A11">
        <v>1008</v>
      </c>
      <c r="B11">
        <v>1</v>
      </c>
      <c r="C11">
        <v>8</v>
      </c>
      <c r="D11">
        <v>3995</v>
      </c>
      <c r="E11">
        <v>110</v>
      </c>
      <c r="F11">
        <v>55</v>
      </c>
      <c r="G11">
        <v>55</v>
      </c>
      <c r="H11">
        <v>1</v>
      </c>
      <c r="I11">
        <v>9</v>
      </c>
      <c r="K11" t="s">
        <v>30</v>
      </c>
      <c r="M11">
        <v>0</v>
      </c>
      <c r="N11">
        <v>0</v>
      </c>
      <c r="O11">
        <v>0</v>
      </c>
      <c r="P11">
        <v>0</v>
      </c>
      <c r="Q11">
        <v>167</v>
      </c>
      <c r="R11">
        <v>0</v>
      </c>
      <c r="S11">
        <v>0</v>
      </c>
      <c r="W11">
        <v>0</v>
      </c>
      <c r="X11">
        <v>0</v>
      </c>
      <c r="Y11">
        <v>0</v>
      </c>
      <c r="Z11">
        <v>578</v>
      </c>
      <c r="AA11">
        <v>594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1172</v>
      </c>
      <c r="AH11">
        <v>687</v>
      </c>
      <c r="AI11">
        <v>251</v>
      </c>
    </row>
    <row r="12" spans="1:35" x14ac:dyDescent="0.15">
      <c r="A12">
        <v>1009</v>
      </c>
      <c r="B12">
        <v>1</v>
      </c>
      <c r="C12">
        <v>9</v>
      </c>
      <c r="D12">
        <v>4420</v>
      </c>
      <c r="E12">
        <v>120</v>
      </c>
      <c r="F12">
        <v>60</v>
      </c>
      <c r="G12">
        <v>60</v>
      </c>
      <c r="H12">
        <v>1</v>
      </c>
      <c r="I12">
        <v>10</v>
      </c>
      <c r="J12">
        <v>5</v>
      </c>
      <c r="K12" t="s">
        <v>30</v>
      </c>
      <c r="M12">
        <v>0</v>
      </c>
      <c r="N12">
        <v>0</v>
      </c>
      <c r="O12">
        <v>0</v>
      </c>
      <c r="P12">
        <v>176</v>
      </c>
      <c r="Q12">
        <v>0</v>
      </c>
      <c r="R12">
        <v>0</v>
      </c>
      <c r="S12">
        <v>0</v>
      </c>
      <c r="W12">
        <v>0</v>
      </c>
      <c r="X12">
        <v>0</v>
      </c>
      <c r="Y12">
        <v>0</v>
      </c>
      <c r="Z12">
        <v>754</v>
      </c>
      <c r="AA12">
        <v>594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1348</v>
      </c>
      <c r="AH12">
        <v>736</v>
      </c>
      <c r="AI12">
        <v>318</v>
      </c>
    </row>
    <row r="13" spans="1:35" x14ac:dyDescent="0.15">
      <c r="A13">
        <v>1010</v>
      </c>
      <c r="B13">
        <v>1</v>
      </c>
      <c r="C13">
        <v>10</v>
      </c>
      <c r="D13">
        <v>0</v>
      </c>
      <c r="E13">
        <v>0</v>
      </c>
      <c r="F13">
        <v>65</v>
      </c>
      <c r="G13">
        <v>65</v>
      </c>
      <c r="H13">
        <v>2</v>
      </c>
      <c r="I13">
        <v>0</v>
      </c>
      <c r="K13" t="s">
        <v>30</v>
      </c>
      <c r="M13">
        <v>0</v>
      </c>
      <c r="N13">
        <v>0</v>
      </c>
      <c r="O13">
        <v>0</v>
      </c>
      <c r="P13">
        <v>0</v>
      </c>
      <c r="Q13">
        <v>180</v>
      </c>
      <c r="R13">
        <v>0</v>
      </c>
      <c r="S13">
        <v>0</v>
      </c>
      <c r="W13">
        <v>0</v>
      </c>
      <c r="X13">
        <v>0</v>
      </c>
      <c r="Y13">
        <v>0</v>
      </c>
      <c r="Z13">
        <v>754</v>
      </c>
      <c r="AA13">
        <v>774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1528</v>
      </c>
      <c r="AH13">
        <v>793</v>
      </c>
      <c r="AI13">
        <v>268</v>
      </c>
    </row>
    <row r="14" spans="1:35" x14ac:dyDescent="0.15">
      <c r="A14">
        <v>2000</v>
      </c>
      <c r="B14">
        <v>2</v>
      </c>
      <c r="C14">
        <v>0</v>
      </c>
      <c r="D14">
        <v>1105</v>
      </c>
      <c r="E14">
        <v>60</v>
      </c>
      <c r="F14">
        <v>30</v>
      </c>
      <c r="G14">
        <v>30</v>
      </c>
      <c r="H14">
        <v>2</v>
      </c>
      <c r="I14">
        <v>1</v>
      </c>
      <c r="K14" t="s">
        <v>30</v>
      </c>
      <c r="M14">
        <v>6036</v>
      </c>
      <c r="N14">
        <v>0</v>
      </c>
      <c r="O14">
        <v>48</v>
      </c>
      <c r="P14">
        <v>222</v>
      </c>
      <c r="Q14">
        <v>222</v>
      </c>
      <c r="R14">
        <v>124</v>
      </c>
      <c r="S14">
        <v>124</v>
      </c>
      <c r="W14">
        <v>6036</v>
      </c>
      <c r="X14">
        <v>0</v>
      </c>
      <c r="Y14">
        <v>48</v>
      </c>
      <c r="Z14">
        <v>976</v>
      </c>
      <c r="AA14">
        <v>996</v>
      </c>
      <c r="AB14">
        <v>124</v>
      </c>
      <c r="AC14">
        <v>124</v>
      </c>
      <c r="AD14">
        <v>0</v>
      </c>
      <c r="AE14">
        <v>0</v>
      </c>
      <c r="AF14">
        <v>0</v>
      </c>
      <c r="AG14">
        <v>4625</v>
      </c>
      <c r="AH14">
        <v>224</v>
      </c>
      <c r="AI14">
        <v>196</v>
      </c>
    </row>
    <row r="15" spans="1:35" x14ac:dyDescent="0.15">
      <c r="A15">
        <v>2001</v>
      </c>
      <c r="B15">
        <v>2</v>
      </c>
      <c r="C15">
        <v>1</v>
      </c>
      <c r="D15">
        <v>1530</v>
      </c>
      <c r="E15">
        <v>70</v>
      </c>
      <c r="F15">
        <v>35</v>
      </c>
      <c r="G15">
        <v>35</v>
      </c>
      <c r="H15">
        <v>2</v>
      </c>
      <c r="I15">
        <v>2</v>
      </c>
      <c r="K15" t="s">
        <v>30</v>
      </c>
      <c r="M15">
        <v>2218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W15">
        <v>8254</v>
      </c>
      <c r="X15">
        <v>0</v>
      </c>
      <c r="Y15">
        <v>48</v>
      </c>
      <c r="Z15">
        <v>976</v>
      </c>
      <c r="AA15">
        <v>996</v>
      </c>
      <c r="AB15">
        <v>124</v>
      </c>
      <c r="AC15">
        <v>124</v>
      </c>
      <c r="AD15">
        <v>0</v>
      </c>
      <c r="AE15">
        <v>0</v>
      </c>
      <c r="AF15">
        <v>0</v>
      </c>
      <c r="AG15">
        <v>4700</v>
      </c>
      <c r="AH15">
        <v>272</v>
      </c>
      <c r="AI15">
        <v>249</v>
      </c>
    </row>
    <row r="16" spans="1:35" x14ac:dyDescent="0.15">
      <c r="A16">
        <v>2002</v>
      </c>
      <c r="B16">
        <v>2</v>
      </c>
      <c r="C16">
        <v>2</v>
      </c>
      <c r="D16">
        <v>1955</v>
      </c>
      <c r="E16">
        <v>80</v>
      </c>
      <c r="F16">
        <v>40</v>
      </c>
      <c r="G16">
        <v>40</v>
      </c>
      <c r="H16">
        <v>2</v>
      </c>
      <c r="I16">
        <v>3</v>
      </c>
      <c r="J16">
        <v>6</v>
      </c>
      <c r="K16" t="s">
        <v>30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W16">
        <v>8254</v>
      </c>
      <c r="X16">
        <v>0</v>
      </c>
      <c r="Y16">
        <v>48</v>
      </c>
      <c r="Z16">
        <v>976</v>
      </c>
      <c r="AA16">
        <v>996</v>
      </c>
      <c r="AB16">
        <v>124</v>
      </c>
      <c r="AC16">
        <v>124</v>
      </c>
      <c r="AD16">
        <v>0</v>
      </c>
      <c r="AE16">
        <v>0</v>
      </c>
      <c r="AF16">
        <v>0</v>
      </c>
      <c r="AG16">
        <v>4700</v>
      </c>
      <c r="AH16">
        <v>319</v>
      </c>
      <c r="AI16">
        <v>196</v>
      </c>
    </row>
    <row r="17" spans="1:35" x14ac:dyDescent="0.15">
      <c r="A17">
        <v>2003</v>
      </c>
      <c r="B17">
        <v>2</v>
      </c>
      <c r="C17">
        <v>3</v>
      </c>
      <c r="D17">
        <v>2380</v>
      </c>
      <c r="E17">
        <v>90</v>
      </c>
      <c r="F17">
        <v>45</v>
      </c>
      <c r="G17">
        <v>45</v>
      </c>
      <c r="H17">
        <v>2</v>
      </c>
      <c r="I17">
        <v>4</v>
      </c>
      <c r="K17" t="s">
        <v>30</v>
      </c>
      <c r="M17">
        <v>2439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W17">
        <v>10693</v>
      </c>
      <c r="X17">
        <v>0</v>
      </c>
      <c r="Y17">
        <v>48</v>
      </c>
      <c r="Z17">
        <v>976</v>
      </c>
      <c r="AA17">
        <v>996</v>
      </c>
      <c r="AB17">
        <v>124</v>
      </c>
      <c r="AC17">
        <v>124</v>
      </c>
      <c r="AD17">
        <v>0</v>
      </c>
      <c r="AE17">
        <v>0</v>
      </c>
      <c r="AF17">
        <v>0</v>
      </c>
      <c r="AG17">
        <v>4783</v>
      </c>
      <c r="AH17">
        <v>350</v>
      </c>
      <c r="AI17">
        <v>126</v>
      </c>
    </row>
    <row r="18" spans="1:35" x14ac:dyDescent="0.15">
      <c r="A18">
        <v>2004</v>
      </c>
      <c r="B18">
        <v>2</v>
      </c>
      <c r="C18">
        <v>4</v>
      </c>
      <c r="D18">
        <v>2805</v>
      </c>
      <c r="E18">
        <v>100</v>
      </c>
      <c r="F18">
        <v>50</v>
      </c>
      <c r="G18">
        <v>50</v>
      </c>
      <c r="H18">
        <v>2</v>
      </c>
      <c r="I18">
        <v>5</v>
      </c>
      <c r="K18" t="s">
        <v>30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W18">
        <v>10693</v>
      </c>
      <c r="X18">
        <v>0</v>
      </c>
      <c r="Y18">
        <v>48</v>
      </c>
      <c r="Z18">
        <v>976</v>
      </c>
      <c r="AA18">
        <v>996</v>
      </c>
      <c r="AB18">
        <v>124</v>
      </c>
      <c r="AC18">
        <v>124</v>
      </c>
      <c r="AD18">
        <v>0</v>
      </c>
      <c r="AE18">
        <v>0</v>
      </c>
      <c r="AF18">
        <v>0</v>
      </c>
      <c r="AG18">
        <v>4783</v>
      </c>
      <c r="AH18">
        <v>418</v>
      </c>
      <c r="AI18">
        <v>87</v>
      </c>
    </row>
    <row r="19" spans="1:35" x14ac:dyDescent="0.15">
      <c r="A19">
        <v>2005</v>
      </c>
      <c r="B19">
        <v>2</v>
      </c>
      <c r="C19">
        <v>5</v>
      </c>
      <c r="D19">
        <v>3230</v>
      </c>
      <c r="E19">
        <v>110</v>
      </c>
      <c r="F19">
        <v>55</v>
      </c>
      <c r="G19">
        <v>55</v>
      </c>
      <c r="H19">
        <v>2</v>
      </c>
      <c r="I19">
        <v>6</v>
      </c>
      <c r="J19">
        <v>7</v>
      </c>
      <c r="K19" t="s">
        <v>30</v>
      </c>
      <c r="M19">
        <v>2661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W19">
        <v>13354</v>
      </c>
      <c r="X19">
        <v>0</v>
      </c>
      <c r="Y19">
        <v>48</v>
      </c>
      <c r="Z19">
        <v>976</v>
      </c>
      <c r="AA19">
        <v>996</v>
      </c>
      <c r="AB19">
        <v>124</v>
      </c>
      <c r="AC19">
        <v>124</v>
      </c>
      <c r="AD19">
        <v>0</v>
      </c>
      <c r="AE19">
        <v>0</v>
      </c>
      <c r="AF19">
        <v>0</v>
      </c>
      <c r="AG19">
        <v>4873</v>
      </c>
      <c r="AH19">
        <v>497</v>
      </c>
      <c r="AI19">
        <v>100</v>
      </c>
    </row>
    <row r="20" spans="1:35" x14ac:dyDescent="0.15">
      <c r="A20">
        <v>2006</v>
      </c>
      <c r="B20">
        <v>2</v>
      </c>
      <c r="C20">
        <v>6</v>
      </c>
      <c r="D20">
        <v>3655</v>
      </c>
      <c r="E20">
        <v>120</v>
      </c>
      <c r="F20">
        <v>60</v>
      </c>
      <c r="G20">
        <v>60</v>
      </c>
      <c r="H20">
        <v>2</v>
      </c>
      <c r="I20">
        <v>7</v>
      </c>
      <c r="K20" t="s">
        <v>30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W20">
        <v>13354</v>
      </c>
      <c r="X20">
        <v>0</v>
      </c>
      <c r="Y20">
        <v>48</v>
      </c>
      <c r="Z20">
        <v>976</v>
      </c>
      <c r="AA20">
        <v>996</v>
      </c>
      <c r="AB20">
        <v>124</v>
      </c>
      <c r="AC20">
        <v>124</v>
      </c>
      <c r="AD20">
        <v>0</v>
      </c>
      <c r="AE20">
        <v>0</v>
      </c>
      <c r="AF20">
        <v>0</v>
      </c>
      <c r="AG20">
        <v>4873</v>
      </c>
      <c r="AH20">
        <v>520</v>
      </c>
      <c r="AI20">
        <v>168</v>
      </c>
    </row>
    <row r="21" spans="1:35" x14ac:dyDescent="0.15">
      <c r="A21">
        <v>2007</v>
      </c>
      <c r="B21">
        <v>2</v>
      </c>
      <c r="C21">
        <v>7</v>
      </c>
      <c r="D21">
        <v>4080</v>
      </c>
      <c r="E21">
        <v>130</v>
      </c>
      <c r="F21">
        <v>65</v>
      </c>
      <c r="G21">
        <v>65</v>
      </c>
      <c r="H21">
        <v>2</v>
      </c>
      <c r="I21">
        <v>8</v>
      </c>
      <c r="K21" t="s">
        <v>30</v>
      </c>
      <c r="M21">
        <v>2883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W21">
        <v>16237</v>
      </c>
      <c r="X21">
        <v>0</v>
      </c>
      <c r="Y21">
        <v>48</v>
      </c>
      <c r="Z21">
        <v>976</v>
      </c>
      <c r="AA21">
        <v>996</v>
      </c>
      <c r="AB21">
        <v>124</v>
      </c>
      <c r="AC21">
        <v>124</v>
      </c>
      <c r="AD21">
        <v>0</v>
      </c>
      <c r="AE21">
        <v>0</v>
      </c>
      <c r="AF21">
        <v>0</v>
      </c>
      <c r="AG21">
        <v>4971</v>
      </c>
      <c r="AH21">
        <v>530</v>
      </c>
      <c r="AI21">
        <v>240</v>
      </c>
    </row>
    <row r="22" spans="1:35" x14ac:dyDescent="0.15">
      <c r="A22">
        <v>2008</v>
      </c>
      <c r="B22">
        <v>2</v>
      </c>
      <c r="C22">
        <v>8</v>
      </c>
      <c r="D22">
        <v>4505</v>
      </c>
      <c r="E22">
        <v>140</v>
      </c>
      <c r="F22">
        <v>70</v>
      </c>
      <c r="G22">
        <v>70</v>
      </c>
      <c r="H22">
        <v>2</v>
      </c>
      <c r="I22">
        <v>9</v>
      </c>
      <c r="J22">
        <v>8</v>
      </c>
      <c r="K22" t="s">
        <v>30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W22">
        <v>16237</v>
      </c>
      <c r="X22">
        <v>0</v>
      </c>
      <c r="Y22">
        <v>48</v>
      </c>
      <c r="Z22">
        <v>976</v>
      </c>
      <c r="AA22">
        <v>996</v>
      </c>
      <c r="AB22">
        <v>124</v>
      </c>
      <c r="AC22">
        <v>124</v>
      </c>
      <c r="AD22">
        <v>0</v>
      </c>
      <c r="AE22">
        <v>0</v>
      </c>
      <c r="AF22">
        <v>0</v>
      </c>
      <c r="AG22">
        <v>4971</v>
      </c>
      <c r="AH22">
        <v>582</v>
      </c>
      <c r="AI22">
        <v>287</v>
      </c>
    </row>
    <row r="23" spans="1:35" x14ac:dyDescent="0.15">
      <c r="A23">
        <v>2009</v>
      </c>
      <c r="B23">
        <v>2</v>
      </c>
      <c r="C23">
        <v>9</v>
      </c>
      <c r="D23">
        <v>4930</v>
      </c>
      <c r="E23">
        <v>150</v>
      </c>
      <c r="F23">
        <v>75</v>
      </c>
      <c r="G23">
        <v>75</v>
      </c>
      <c r="H23">
        <v>2</v>
      </c>
      <c r="I23">
        <v>10</v>
      </c>
      <c r="K23" t="s">
        <v>30</v>
      </c>
      <c r="M23">
        <v>3105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W23">
        <v>19342</v>
      </c>
      <c r="X23">
        <v>0</v>
      </c>
      <c r="Y23">
        <v>48</v>
      </c>
      <c r="Z23">
        <v>976</v>
      </c>
      <c r="AA23">
        <v>996</v>
      </c>
      <c r="AB23">
        <v>124</v>
      </c>
      <c r="AC23">
        <v>124</v>
      </c>
      <c r="AD23">
        <v>0</v>
      </c>
      <c r="AE23">
        <v>0</v>
      </c>
      <c r="AF23">
        <v>0</v>
      </c>
      <c r="AG23">
        <v>5077</v>
      </c>
      <c r="AH23">
        <v>652</v>
      </c>
      <c r="AI23">
        <v>302</v>
      </c>
    </row>
    <row r="24" spans="1:35" x14ac:dyDescent="0.15">
      <c r="A24">
        <v>2010</v>
      </c>
      <c r="B24">
        <v>2</v>
      </c>
      <c r="C24">
        <v>10</v>
      </c>
      <c r="D24">
        <v>5355</v>
      </c>
      <c r="E24">
        <v>160</v>
      </c>
      <c r="F24">
        <v>80</v>
      </c>
      <c r="G24">
        <v>80</v>
      </c>
      <c r="H24">
        <v>2</v>
      </c>
      <c r="I24">
        <v>11</v>
      </c>
      <c r="K24" t="s">
        <v>30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W24">
        <v>19342</v>
      </c>
      <c r="X24">
        <v>0</v>
      </c>
      <c r="Y24">
        <v>48</v>
      </c>
      <c r="Z24">
        <v>976</v>
      </c>
      <c r="AA24">
        <v>996</v>
      </c>
      <c r="AB24">
        <v>124</v>
      </c>
      <c r="AC24">
        <v>124</v>
      </c>
      <c r="AD24">
        <v>0</v>
      </c>
      <c r="AE24">
        <v>0</v>
      </c>
      <c r="AF24">
        <v>0</v>
      </c>
      <c r="AG24">
        <v>5077</v>
      </c>
      <c r="AH24">
        <v>723</v>
      </c>
      <c r="AI24">
        <v>315</v>
      </c>
    </row>
    <row r="25" spans="1:35" x14ac:dyDescent="0.15">
      <c r="A25">
        <v>2011</v>
      </c>
      <c r="B25">
        <v>2</v>
      </c>
      <c r="C25">
        <v>11</v>
      </c>
      <c r="D25">
        <v>5780</v>
      </c>
      <c r="E25">
        <v>170</v>
      </c>
      <c r="F25">
        <v>85</v>
      </c>
      <c r="G25">
        <v>85</v>
      </c>
      <c r="H25">
        <v>2</v>
      </c>
      <c r="I25">
        <v>12</v>
      </c>
      <c r="J25">
        <v>9</v>
      </c>
      <c r="K25" t="s">
        <v>30</v>
      </c>
      <c r="M25">
        <v>3326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W25">
        <v>22668</v>
      </c>
      <c r="X25">
        <v>0</v>
      </c>
      <c r="Y25">
        <v>48</v>
      </c>
      <c r="Z25">
        <v>976</v>
      </c>
      <c r="AA25">
        <v>996</v>
      </c>
      <c r="AB25">
        <v>124</v>
      </c>
      <c r="AC25">
        <v>124</v>
      </c>
      <c r="AD25">
        <v>0</v>
      </c>
      <c r="AE25">
        <v>0</v>
      </c>
      <c r="AF25">
        <v>0</v>
      </c>
      <c r="AG25">
        <v>5190</v>
      </c>
      <c r="AH25">
        <v>790</v>
      </c>
      <c r="AI25">
        <v>291</v>
      </c>
    </row>
    <row r="26" spans="1:35" x14ac:dyDescent="0.15">
      <c r="A26">
        <v>2012</v>
      </c>
      <c r="B26">
        <v>2</v>
      </c>
      <c r="C26">
        <v>12</v>
      </c>
      <c r="D26">
        <v>6205</v>
      </c>
      <c r="E26">
        <v>180</v>
      </c>
      <c r="F26">
        <v>90</v>
      </c>
      <c r="G26">
        <v>90</v>
      </c>
      <c r="H26">
        <v>2</v>
      </c>
      <c r="I26">
        <v>13</v>
      </c>
      <c r="K26" t="s">
        <v>30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W26">
        <v>22668</v>
      </c>
      <c r="X26">
        <v>0</v>
      </c>
      <c r="Y26">
        <v>48</v>
      </c>
      <c r="Z26">
        <v>976</v>
      </c>
      <c r="AA26">
        <v>996</v>
      </c>
      <c r="AB26">
        <v>124</v>
      </c>
      <c r="AC26">
        <v>124</v>
      </c>
      <c r="AD26">
        <v>0</v>
      </c>
      <c r="AE26">
        <v>0</v>
      </c>
      <c r="AF26">
        <v>0</v>
      </c>
      <c r="AG26">
        <v>5190</v>
      </c>
      <c r="AH26">
        <v>761</v>
      </c>
      <c r="AI26">
        <v>231</v>
      </c>
    </row>
    <row r="27" spans="1:35" x14ac:dyDescent="0.15">
      <c r="A27">
        <v>2013</v>
      </c>
      <c r="B27">
        <v>2</v>
      </c>
      <c r="C27">
        <v>13</v>
      </c>
      <c r="D27">
        <v>6630</v>
      </c>
      <c r="E27">
        <v>190</v>
      </c>
      <c r="F27">
        <v>95</v>
      </c>
      <c r="G27">
        <v>95</v>
      </c>
      <c r="H27">
        <v>2</v>
      </c>
      <c r="I27">
        <v>14</v>
      </c>
      <c r="K27" t="s">
        <v>30</v>
      </c>
      <c r="M27">
        <v>3548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W27">
        <v>26216</v>
      </c>
      <c r="X27">
        <v>0</v>
      </c>
      <c r="Y27">
        <v>48</v>
      </c>
      <c r="Z27">
        <v>976</v>
      </c>
      <c r="AA27">
        <v>996</v>
      </c>
      <c r="AB27">
        <v>124</v>
      </c>
      <c r="AC27">
        <v>124</v>
      </c>
      <c r="AD27">
        <v>0</v>
      </c>
      <c r="AE27">
        <v>0</v>
      </c>
      <c r="AF27">
        <v>0</v>
      </c>
      <c r="AG27">
        <v>5311</v>
      </c>
      <c r="AH27">
        <v>710</v>
      </c>
      <c r="AI27">
        <v>181</v>
      </c>
    </row>
    <row r="28" spans="1:35" x14ac:dyDescent="0.15">
      <c r="A28">
        <v>2014</v>
      </c>
      <c r="B28">
        <v>2</v>
      </c>
      <c r="C28">
        <v>14</v>
      </c>
      <c r="D28">
        <v>7055</v>
      </c>
      <c r="E28">
        <v>200</v>
      </c>
      <c r="F28">
        <v>100</v>
      </c>
      <c r="G28">
        <v>100</v>
      </c>
      <c r="H28">
        <v>2</v>
      </c>
      <c r="I28">
        <v>15</v>
      </c>
      <c r="J28">
        <v>10</v>
      </c>
      <c r="K28" t="s">
        <v>30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W28">
        <v>26216</v>
      </c>
      <c r="X28">
        <v>0</v>
      </c>
      <c r="Y28">
        <v>48</v>
      </c>
      <c r="Z28">
        <v>976</v>
      </c>
      <c r="AA28">
        <v>996</v>
      </c>
      <c r="AB28">
        <v>124</v>
      </c>
      <c r="AC28">
        <v>124</v>
      </c>
      <c r="AD28">
        <v>0</v>
      </c>
      <c r="AE28">
        <v>0</v>
      </c>
      <c r="AF28">
        <v>0</v>
      </c>
      <c r="AG28">
        <v>5311</v>
      </c>
      <c r="AH28">
        <v>755</v>
      </c>
      <c r="AI28">
        <v>129</v>
      </c>
    </row>
    <row r="29" spans="1:35" x14ac:dyDescent="0.15">
      <c r="A29">
        <v>2015</v>
      </c>
      <c r="B29">
        <v>2</v>
      </c>
      <c r="C29">
        <v>15</v>
      </c>
      <c r="D29">
        <v>7480</v>
      </c>
      <c r="E29">
        <v>210</v>
      </c>
      <c r="F29">
        <v>105</v>
      </c>
      <c r="G29">
        <v>105</v>
      </c>
      <c r="H29">
        <v>2</v>
      </c>
      <c r="I29">
        <v>16</v>
      </c>
      <c r="K29" t="s">
        <v>30</v>
      </c>
      <c r="M29">
        <v>3770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W29">
        <v>29986</v>
      </c>
      <c r="X29">
        <v>0</v>
      </c>
      <c r="Y29">
        <v>48</v>
      </c>
      <c r="Z29">
        <v>976</v>
      </c>
      <c r="AA29">
        <v>996</v>
      </c>
      <c r="AB29">
        <v>124</v>
      </c>
      <c r="AC29">
        <v>124</v>
      </c>
      <c r="AD29">
        <v>0</v>
      </c>
      <c r="AE29">
        <v>0</v>
      </c>
      <c r="AF29">
        <v>0</v>
      </c>
      <c r="AG29">
        <v>5439</v>
      </c>
      <c r="AH29">
        <v>824</v>
      </c>
      <c r="AI29">
        <v>121</v>
      </c>
    </row>
    <row r="30" spans="1:35" x14ac:dyDescent="0.15">
      <c r="A30">
        <v>2016</v>
      </c>
      <c r="B30">
        <v>2</v>
      </c>
      <c r="C30">
        <v>16</v>
      </c>
      <c r="D30">
        <v>0</v>
      </c>
      <c r="E30">
        <v>0</v>
      </c>
      <c r="F30">
        <v>110</v>
      </c>
      <c r="G30">
        <v>110</v>
      </c>
      <c r="H30">
        <v>3</v>
      </c>
      <c r="I30">
        <v>0</v>
      </c>
      <c r="K30" t="s">
        <v>30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W30">
        <v>29986</v>
      </c>
      <c r="X30">
        <v>0</v>
      </c>
      <c r="Y30">
        <v>48</v>
      </c>
      <c r="Z30">
        <v>976</v>
      </c>
      <c r="AA30">
        <v>996</v>
      </c>
      <c r="AB30">
        <v>124</v>
      </c>
      <c r="AC30">
        <v>124</v>
      </c>
      <c r="AD30">
        <v>0</v>
      </c>
      <c r="AE30">
        <v>0</v>
      </c>
      <c r="AF30">
        <v>0</v>
      </c>
      <c r="AG30">
        <v>5439</v>
      </c>
      <c r="AH30">
        <v>802</v>
      </c>
      <c r="AI30">
        <v>196</v>
      </c>
    </row>
    <row r="31" spans="1:35" x14ac:dyDescent="0.15">
      <c r="A31">
        <v>3000</v>
      </c>
      <c r="B31">
        <v>3</v>
      </c>
      <c r="C31">
        <v>0</v>
      </c>
      <c r="D31">
        <v>1955</v>
      </c>
      <c r="E31">
        <v>90</v>
      </c>
      <c r="F31">
        <v>45</v>
      </c>
      <c r="G31">
        <v>45</v>
      </c>
      <c r="H31">
        <v>3</v>
      </c>
      <c r="I31">
        <v>1</v>
      </c>
      <c r="K31" t="s">
        <v>30</v>
      </c>
      <c r="M31">
        <v>8094</v>
      </c>
      <c r="N31">
        <v>0</v>
      </c>
      <c r="O31">
        <v>64</v>
      </c>
      <c r="P31">
        <v>297</v>
      </c>
      <c r="Q31">
        <v>297</v>
      </c>
      <c r="R31">
        <v>166</v>
      </c>
      <c r="S31">
        <v>166</v>
      </c>
      <c r="W31">
        <v>38080</v>
      </c>
      <c r="X31">
        <v>0</v>
      </c>
      <c r="Y31">
        <v>112</v>
      </c>
      <c r="Z31">
        <v>1273</v>
      </c>
      <c r="AA31">
        <v>1293</v>
      </c>
      <c r="AB31">
        <v>290</v>
      </c>
      <c r="AC31">
        <v>290</v>
      </c>
      <c r="AD31">
        <v>0</v>
      </c>
      <c r="AE31">
        <v>0</v>
      </c>
      <c r="AF31">
        <v>0</v>
      </c>
      <c r="AG31">
        <v>9178</v>
      </c>
      <c r="AH31">
        <v>224</v>
      </c>
      <c r="AI31">
        <v>196</v>
      </c>
    </row>
    <row r="32" spans="1:35" x14ac:dyDescent="0.15">
      <c r="A32">
        <v>3001</v>
      </c>
      <c r="B32">
        <v>3</v>
      </c>
      <c r="C32">
        <v>1</v>
      </c>
      <c r="D32">
        <v>2380</v>
      </c>
      <c r="E32">
        <v>100</v>
      </c>
      <c r="F32">
        <v>50</v>
      </c>
      <c r="G32">
        <v>50</v>
      </c>
      <c r="H32">
        <v>3</v>
      </c>
      <c r="I32">
        <v>2</v>
      </c>
      <c r="K32" t="s">
        <v>30</v>
      </c>
      <c r="M32">
        <v>0</v>
      </c>
      <c r="N32">
        <v>0</v>
      </c>
      <c r="O32">
        <v>0</v>
      </c>
      <c r="P32">
        <v>0</v>
      </c>
      <c r="Q32">
        <v>0</v>
      </c>
      <c r="R32">
        <v>77</v>
      </c>
      <c r="S32">
        <v>0</v>
      </c>
      <c r="W32">
        <v>38080</v>
      </c>
      <c r="X32">
        <v>0</v>
      </c>
      <c r="Y32">
        <v>112</v>
      </c>
      <c r="Z32">
        <v>1273</v>
      </c>
      <c r="AA32">
        <v>1293</v>
      </c>
      <c r="AB32">
        <v>367</v>
      </c>
      <c r="AC32">
        <v>290</v>
      </c>
      <c r="AD32">
        <v>0</v>
      </c>
      <c r="AE32">
        <v>0</v>
      </c>
      <c r="AF32">
        <v>0</v>
      </c>
      <c r="AG32">
        <v>9239</v>
      </c>
      <c r="AH32">
        <v>272</v>
      </c>
      <c r="AI32">
        <v>249</v>
      </c>
    </row>
    <row r="33" spans="1:35" x14ac:dyDescent="0.15">
      <c r="A33">
        <v>3002</v>
      </c>
      <c r="B33">
        <v>3</v>
      </c>
      <c r="C33">
        <v>2</v>
      </c>
      <c r="D33">
        <v>2805</v>
      </c>
      <c r="E33">
        <v>110</v>
      </c>
      <c r="F33">
        <v>55</v>
      </c>
      <c r="G33">
        <v>55</v>
      </c>
      <c r="H33">
        <v>3</v>
      </c>
      <c r="I33">
        <v>3</v>
      </c>
      <c r="K33" t="s">
        <v>30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80</v>
      </c>
      <c r="W33">
        <v>38080</v>
      </c>
      <c r="X33">
        <v>0</v>
      </c>
      <c r="Y33">
        <v>112</v>
      </c>
      <c r="Z33">
        <v>1273</v>
      </c>
      <c r="AA33">
        <v>1293</v>
      </c>
      <c r="AB33">
        <v>367</v>
      </c>
      <c r="AC33">
        <v>370</v>
      </c>
      <c r="AD33">
        <v>0</v>
      </c>
      <c r="AE33">
        <v>0</v>
      </c>
      <c r="AF33">
        <v>0</v>
      </c>
      <c r="AG33">
        <v>9303</v>
      </c>
      <c r="AH33">
        <v>319</v>
      </c>
      <c r="AI33">
        <v>196</v>
      </c>
    </row>
    <row r="34" spans="1:35" x14ac:dyDescent="0.15">
      <c r="A34">
        <v>3003</v>
      </c>
      <c r="B34">
        <v>3</v>
      </c>
      <c r="C34">
        <v>3</v>
      </c>
      <c r="D34">
        <v>3230</v>
      </c>
      <c r="E34">
        <v>120</v>
      </c>
      <c r="F34">
        <v>60</v>
      </c>
      <c r="G34">
        <v>60</v>
      </c>
      <c r="H34">
        <v>3</v>
      </c>
      <c r="I34">
        <v>4</v>
      </c>
      <c r="J34">
        <v>11</v>
      </c>
      <c r="K34" t="s">
        <v>30</v>
      </c>
      <c r="M34">
        <v>0</v>
      </c>
      <c r="N34">
        <v>0</v>
      </c>
      <c r="O34">
        <v>0</v>
      </c>
      <c r="P34">
        <v>0</v>
      </c>
      <c r="Q34">
        <v>0</v>
      </c>
      <c r="R34">
        <v>85</v>
      </c>
      <c r="S34">
        <v>0</v>
      </c>
      <c r="W34">
        <v>38080</v>
      </c>
      <c r="X34">
        <v>0</v>
      </c>
      <c r="Y34">
        <v>112</v>
      </c>
      <c r="Z34">
        <v>1273</v>
      </c>
      <c r="AA34">
        <v>1293</v>
      </c>
      <c r="AB34">
        <v>452</v>
      </c>
      <c r="AC34">
        <v>370</v>
      </c>
      <c r="AD34">
        <v>0</v>
      </c>
      <c r="AE34">
        <v>0</v>
      </c>
      <c r="AF34">
        <v>0</v>
      </c>
      <c r="AG34">
        <v>9371</v>
      </c>
      <c r="AH34">
        <v>350</v>
      </c>
      <c r="AI34">
        <v>126</v>
      </c>
    </row>
    <row r="35" spans="1:35" x14ac:dyDescent="0.15">
      <c r="A35">
        <v>3004</v>
      </c>
      <c r="B35">
        <v>3</v>
      </c>
      <c r="C35">
        <v>4</v>
      </c>
      <c r="D35">
        <v>3655</v>
      </c>
      <c r="E35">
        <v>130</v>
      </c>
      <c r="F35">
        <v>65</v>
      </c>
      <c r="G35">
        <v>65</v>
      </c>
      <c r="H35">
        <v>3</v>
      </c>
      <c r="I35">
        <v>5</v>
      </c>
      <c r="K35" t="s">
        <v>30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87</v>
      </c>
      <c r="W35">
        <v>38080</v>
      </c>
      <c r="X35">
        <v>0</v>
      </c>
      <c r="Y35">
        <v>112</v>
      </c>
      <c r="Z35">
        <v>1273</v>
      </c>
      <c r="AA35">
        <v>1293</v>
      </c>
      <c r="AB35">
        <v>452</v>
      </c>
      <c r="AC35">
        <v>457</v>
      </c>
      <c r="AD35">
        <v>0</v>
      </c>
      <c r="AE35">
        <v>0</v>
      </c>
      <c r="AF35">
        <v>0</v>
      </c>
      <c r="AG35">
        <v>9441</v>
      </c>
      <c r="AH35">
        <v>418</v>
      </c>
      <c r="AI35">
        <v>87</v>
      </c>
    </row>
    <row r="36" spans="1:35" x14ac:dyDescent="0.15">
      <c r="A36">
        <v>3005</v>
      </c>
      <c r="B36">
        <v>3</v>
      </c>
      <c r="C36">
        <v>5</v>
      </c>
      <c r="D36">
        <v>4080</v>
      </c>
      <c r="E36">
        <v>140</v>
      </c>
      <c r="F36">
        <v>70</v>
      </c>
      <c r="G36">
        <v>70</v>
      </c>
      <c r="H36">
        <v>3</v>
      </c>
      <c r="I36">
        <v>6</v>
      </c>
      <c r="K36" t="s">
        <v>30</v>
      </c>
      <c r="M36">
        <v>0</v>
      </c>
      <c r="N36">
        <v>0</v>
      </c>
      <c r="O36">
        <v>0</v>
      </c>
      <c r="P36">
        <v>0</v>
      </c>
      <c r="Q36">
        <v>0</v>
      </c>
      <c r="R36">
        <v>93</v>
      </c>
      <c r="S36">
        <v>0</v>
      </c>
      <c r="W36">
        <v>38080</v>
      </c>
      <c r="X36">
        <v>0</v>
      </c>
      <c r="Y36">
        <v>112</v>
      </c>
      <c r="Z36">
        <v>1273</v>
      </c>
      <c r="AA36">
        <v>1293</v>
      </c>
      <c r="AB36">
        <v>545</v>
      </c>
      <c r="AC36">
        <v>457</v>
      </c>
      <c r="AD36">
        <v>0</v>
      </c>
      <c r="AE36">
        <v>0</v>
      </c>
      <c r="AF36">
        <v>0</v>
      </c>
      <c r="AG36">
        <v>9515</v>
      </c>
      <c r="AH36">
        <v>497</v>
      </c>
      <c r="AI36">
        <v>100</v>
      </c>
    </row>
    <row r="37" spans="1:35" x14ac:dyDescent="0.15">
      <c r="A37">
        <v>3006</v>
      </c>
      <c r="B37">
        <v>3</v>
      </c>
      <c r="C37">
        <v>6</v>
      </c>
      <c r="D37">
        <v>4505</v>
      </c>
      <c r="E37">
        <v>150</v>
      </c>
      <c r="F37">
        <v>75</v>
      </c>
      <c r="G37">
        <v>75</v>
      </c>
      <c r="H37">
        <v>3</v>
      </c>
      <c r="I37">
        <v>7</v>
      </c>
      <c r="K37" t="s">
        <v>30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95</v>
      </c>
      <c r="W37">
        <v>38080</v>
      </c>
      <c r="X37">
        <v>0</v>
      </c>
      <c r="Y37">
        <v>112</v>
      </c>
      <c r="Z37">
        <v>1273</v>
      </c>
      <c r="AA37">
        <v>1293</v>
      </c>
      <c r="AB37">
        <v>545</v>
      </c>
      <c r="AC37">
        <v>552</v>
      </c>
      <c r="AD37">
        <v>0</v>
      </c>
      <c r="AE37">
        <v>0</v>
      </c>
      <c r="AF37">
        <v>0</v>
      </c>
      <c r="AG37">
        <v>9591</v>
      </c>
      <c r="AH37">
        <v>520</v>
      </c>
      <c r="AI37">
        <v>168</v>
      </c>
    </row>
    <row r="38" spans="1:35" x14ac:dyDescent="0.15">
      <c r="A38">
        <v>3007</v>
      </c>
      <c r="B38">
        <v>3</v>
      </c>
      <c r="C38">
        <v>7</v>
      </c>
      <c r="D38">
        <v>4930</v>
      </c>
      <c r="E38">
        <v>160</v>
      </c>
      <c r="F38">
        <v>80</v>
      </c>
      <c r="G38">
        <v>80</v>
      </c>
      <c r="H38">
        <v>3</v>
      </c>
      <c r="I38">
        <v>8</v>
      </c>
      <c r="J38">
        <v>12</v>
      </c>
      <c r="K38" t="s">
        <v>30</v>
      </c>
      <c r="M38">
        <v>0</v>
      </c>
      <c r="N38">
        <v>0</v>
      </c>
      <c r="O38">
        <v>0</v>
      </c>
      <c r="P38">
        <v>0</v>
      </c>
      <c r="Q38">
        <v>0</v>
      </c>
      <c r="R38">
        <v>100</v>
      </c>
      <c r="S38">
        <v>0</v>
      </c>
      <c r="W38">
        <v>38080</v>
      </c>
      <c r="X38">
        <v>0</v>
      </c>
      <c r="Y38">
        <v>112</v>
      </c>
      <c r="Z38">
        <v>1273</v>
      </c>
      <c r="AA38">
        <v>1293</v>
      </c>
      <c r="AB38">
        <v>645</v>
      </c>
      <c r="AC38">
        <v>552</v>
      </c>
      <c r="AD38">
        <v>0</v>
      </c>
      <c r="AE38">
        <v>0</v>
      </c>
      <c r="AF38">
        <v>0</v>
      </c>
      <c r="AG38">
        <v>9671</v>
      </c>
      <c r="AH38">
        <v>530</v>
      </c>
      <c r="AI38">
        <v>240</v>
      </c>
    </row>
    <row r="39" spans="1:35" x14ac:dyDescent="0.15">
      <c r="A39">
        <v>3008</v>
      </c>
      <c r="B39">
        <v>3</v>
      </c>
      <c r="C39">
        <v>8</v>
      </c>
      <c r="D39">
        <v>5355</v>
      </c>
      <c r="E39">
        <v>170</v>
      </c>
      <c r="F39">
        <v>85</v>
      </c>
      <c r="G39">
        <v>85</v>
      </c>
      <c r="H39">
        <v>3</v>
      </c>
      <c r="I39">
        <v>9</v>
      </c>
      <c r="K39" t="s">
        <v>30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102</v>
      </c>
      <c r="W39">
        <v>38080</v>
      </c>
      <c r="X39">
        <v>0</v>
      </c>
      <c r="Y39">
        <v>112</v>
      </c>
      <c r="Z39">
        <v>1273</v>
      </c>
      <c r="AA39">
        <v>1293</v>
      </c>
      <c r="AB39">
        <v>645</v>
      </c>
      <c r="AC39">
        <v>654</v>
      </c>
      <c r="AD39">
        <v>0</v>
      </c>
      <c r="AE39">
        <v>0</v>
      </c>
      <c r="AF39">
        <v>0</v>
      </c>
      <c r="AG39">
        <v>9753</v>
      </c>
      <c r="AH39">
        <v>582</v>
      </c>
      <c r="AI39">
        <v>287</v>
      </c>
    </row>
    <row r="40" spans="1:35" x14ac:dyDescent="0.15">
      <c r="A40">
        <v>3009</v>
      </c>
      <c r="B40">
        <v>3</v>
      </c>
      <c r="C40">
        <v>9</v>
      </c>
      <c r="D40">
        <v>5780</v>
      </c>
      <c r="E40">
        <v>180</v>
      </c>
      <c r="F40">
        <v>90</v>
      </c>
      <c r="G40">
        <v>90</v>
      </c>
      <c r="H40">
        <v>3</v>
      </c>
      <c r="I40">
        <v>10</v>
      </c>
      <c r="K40" t="s">
        <v>30</v>
      </c>
      <c r="M40">
        <v>0</v>
      </c>
      <c r="N40">
        <v>0</v>
      </c>
      <c r="O40">
        <v>0</v>
      </c>
      <c r="P40">
        <v>0</v>
      </c>
      <c r="Q40">
        <v>0</v>
      </c>
      <c r="R40">
        <v>108</v>
      </c>
      <c r="S40">
        <v>0</v>
      </c>
      <c r="W40">
        <v>38080</v>
      </c>
      <c r="X40">
        <v>0</v>
      </c>
      <c r="Y40">
        <v>112</v>
      </c>
      <c r="Z40">
        <v>1273</v>
      </c>
      <c r="AA40">
        <v>1293</v>
      </c>
      <c r="AB40">
        <v>753</v>
      </c>
      <c r="AC40">
        <v>654</v>
      </c>
      <c r="AD40">
        <v>0</v>
      </c>
      <c r="AE40">
        <v>0</v>
      </c>
      <c r="AF40">
        <v>0</v>
      </c>
      <c r="AG40">
        <v>9839</v>
      </c>
      <c r="AH40">
        <v>652</v>
      </c>
      <c r="AI40">
        <v>302</v>
      </c>
    </row>
    <row r="41" spans="1:35" x14ac:dyDescent="0.15">
      <c r="A41">
        <v>3010</v>
      </c>
      <c r="B41">
        <v>3</v>
      </c>
      <c r="C41">
        <v>10</v>
      </c>
      <c r="D41">
        <v>6205</v>
      </c>
      <c r="E41">
        <v>190</v>
      </c>
      <c r="F41">
        <v>95</v>
      </c>
      <c r="G41">
        <v>95</v>
      </c>
      <c r="H41">
        <v>3</v>
      </c>
      <c r="I41">
        <v>11</v>
      </c>
      <c r="K41" t="s">
        <v>30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110</v>
      </c>
      <c r="W41">
        <v>38080</v>
      </c>
      <c r="X41">
        <v>0</v>
      </c>
      <c r="Y41">
        <v>112</v>
      </c>
      <c r="Z41">
        <v>1273</v>
      </c>
      <c r="AA41">
        <v>1293</v>
      </c>
      <c r="AB41">
        <v>753</v>
      </c>
      <c r="AC41">
        <v>764</v>
      </c>
      <c r="AD41">
        <v>0</v>
      </c>
      <c r="AE41">
        <v>0</v>
      </c>
      <c r="AF41">
        <v>0</v>
      </c>
      <c r="AG41">
        <v>9927</v>
      </c>
      <c r="AH41">
        <v>723</v>
      </c>
      <c r="AI41">
        <v>315</v>
      </c>
    </row>
    <row r="42" spans="1:35" x14ac:dyDescent="0.15">
      <c r="A42">
        <v>3011</v>
      </c>
      <c r="B42">
        <v>3</v>
      </c>
      <c r="C42">
        <v>11</v>
      </c>
      <c r="D42">
        <v>6630</v>
      </c>
      <c r="E42">
        <v>200</v>
      </c>
      <c r="F42">
        <v>100</v>
      </c>
      <c r="G42">
        <v>100</v>
      </c>
      <c r="H42">
        <v>3</v>
      </c>
      <c r="I42">
        <v>12</v>
      </c>
      <c r="J42">
        <v>13</v>
      </c>
      <c r="K42" t="s">
        <v>30</v>
      </c>
      <c r="M42">
        <v>0</v>
      </c>
      <c r="N42">
        <v>0</v>
      </c>
      <c r="O42">
        <v>0</v>
      </c>
      <c r="P42">
        <v>0</v>
      </c>
      <c r="Q42">
        <v>0</v>
      </c>
      <c r="R42">
        <v>116</v>
      </c>
      <c r="S42">
        <v>0</v>
      </c>
      <c r="W42">
        <v>38080</v>
      </c>
      <c r="X42">
        <v>0</v>
      </c>
      <c r="Y42">
        <v>112</v>
      </c>
      <c r="Z42">
        <v>1273</v>
      </c>
      <c r="AA42">
        <v>1293</v>
      </c>
      <c r="AB42">
        <v>869</v>
      </c>
      <c r="AC42">
        <v>764</v>
      </c>
      <c r="AD42">
        <v>0</v>
      </c>
      <c r="AE42">
        <v>0</v>
      </c>
      <c r="AF42">
        <v>0</v>
      </c>
      <c r="AG42">
        <v>10020</v>
      </c>
      <c r="AH42">
        <v>790</v>
      </c>
      <c r="AI42">
        <v>291</v>
      </c>
    </row>
    <row r="43" spans="1:35" x14ac:dyDescent="0.15">
      <c r="A43">
        <v>3012</v>
      </c>
      <c r="B43">
        <v>3</v>
      </c>
      <c r="C43">
        <v>12</v>
      </c>
      <c r="D43">
        <v>7055</v>
      </c>
      <c r="E43">
        <v>210</v>
      </c>
      <c r="F43">
        <v>105</v>
      </c>
      <c r="G43">
        <v>105</v>
      </c>
      <c r="H43">
        <v>3</v>
      </c>
      <c r="I43">
        <v>13</v>
      </c>
      <c r="K43" t="s">
        <v>30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118</v>
      </c>
      <c r="W43">
        <v>38080</v>
      </c>
      <c r="X43">
        <v>0</v>
      </c>
      <c r="Y43">
        <v>112</v>
      </c>
      <c r="Z43">
        <v>1273</v>
      </c>
      <c r="AA43">
        <v>1293</v>
      </c>
      <c r="AB43">
        <v>869</v>
      </c>
      <c r="AC43">
        <v>882</v>
      </c>
      <c r="AD43">
        <v>0</v>
      </c>
      <c r="AE43">
        <v>0</v>
      </c>
      <c r="AF43">
        <v>0</v>
      </c>
      <c r="AG43">
        <v>10115</v>
      </c>
      <c r="AH43">
        <v>761</v>
      </c>
      <c r="AI43">
        <v>231</v>
      </c>
    </row>
    <row r="44" spans="1:35" x14ac:dyDescent="0.15">
      <c r="A44">
        <v>3013</v>
      </c>
      <c r="B44">
        <v>3</v>
      </c>
      <c r="C44">
        <v>13</v>
      </c>
      <c r="D44">
        <v>7480</v>
      </c>
      <c r="E44">
        <v>220</v>
      </c>
      <c r="F44">
        <v>110</v>
      </c>
      <c r="G44">
        <v>110</v>
      </c>
      <c r="H44">
        <v>3</v>
      </c>
      <c r="I44">
        <v>14</v>
      </c>
      <c r="K44" t="s">
        <v>30</v>
      </c>
      <c r="M44">
        <v>0</v>
      </c>
      <c r="N44">
        <v>0</v>
      </c>
      <c r="O44">
        <v>0</v>
      </c>
      <c r="P44">
        <v>0</v>
      </c>
      <c r="Q44">
        <v>0</v>
      </c>
      <c r="R44">
        <v>124</v>
      </c>
      <c r="S44">
        <v>0</v>
      </c>
      <c r="W44">
        <v>38080</v>
      </c>
      <c r="X44">
        <v>0</v>
      </c>
      <c r="Y44">
        <v>112</v>
      </c>
      <c r="Z44">
        <v>1273</v>
      </c>
      <c r="AA44">
        <v>1293</v>
      </c>
      <c r="AB44">
        <v>993</v>
      </c>
      <c r="AC44">
        <v>882</v>
      </c>
      <c r="AD44">
        <v>0</v>
      </c>
      <c r="AE44">
        <v>0</v>
      </c>
      <c r="AF44">
        <v>0</v>
      </c>
      <c r="AG44">
        <v>10214</v>
      </c>
      <c r="AH44">
        <v>710</v>
      </c>
      <c r="AI44">
        <v>181</v>
      </c>
    </row>
    <row r="45" spans="1:35" x14ac:dyDescent="0.15">
      <c r="A45">
        <v>3014</v>
      </c>
      <c r="B45">
        <v>3</v>
      </c>
      <c r="C45">
        <v>14</v>
      </c>
      <c r="D45">
        <v>7905</v>
      </c>
      <c r="E45">
        <v>230</v>
      </c>
      <c r="F45">
        <v>115</v>
      </c>
      <c r="G45">
        <v>115</v>
      </c>
      <c r="H45">
        <v>3</v>
      </c>
      <c r="I45">
        <v>15</v>
      </c>
      <c r="K45" t="s">
        <v>30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125</v>
      </c>
      <c r="W45">
        <v>38080</v>
      </c>
      <c r="X45">
        <v>0</v>
      </c>
      <c r="Y45">
        <v>112</v>
      </c>
      <c r="Z45">
        <v>1273</v>
      </c>
      <c r="AA45">
        <v>1293</v>
      </c>
      <c r="AB45">
        <v>993</v>
      </c>
      <c r="AC45">
        <v>1007</v>
      </c>
      <c r="AD45">
        <v>0</v>
      </c>
      <c r="AE45">
        <v>0</v>
      </c>
      <c r="AF45">
        <v>0</v>
      </c>
      <c r="AG45">
        <v>10314</v>
      </c>
      <c r="AH45">
        <v>755</v>
      </c>
      <c r="AI45">
        <v>129</v>
      </c>
    </row>
    <row r="46" spans="1:35" x14ac:dyDescent="0.15">
      <c r="A46">
        <v>3015</v>
      </c>
      <c r="B46">
        <v>3</v>
      </c>
      <c r="C46">
        <v>15</v>
      </c>
      <c r="D46">
        <v>8330</v>
      </c>
      <c r="E46">
        <v>240</v>
      </c>
      <c r="F46">
        <v>120</v>
      </c>
      <c r="G46">
        <v>120</v>
      </c>
      <c r="H46">
        <v>3</v>
      </c>
      <c r="I46">
        <v>16</v>
      </c>
      <c r="J46">
        <v>14</v>
      </c>
      <c r="K46" t="s">
        <v>30</v>
      </c>
      <c r="M46">
        <v>0</v>
      </c>
      <c r="N46">
        <v>0</v>
      </c>
      <c r="O46">
        <v>0</v>
      </c>
      <c r="P46">
        <v>0</v>
      </c>
      <c r="Q46">
        <v>0</v>
      </c>
      <c r="R46">
        <v>131</v>
      </c>
      <c r="S46">
        <v>0</v>
      </c>
      <c r="W46">
        <v>38080</v>
      </c>
      <c r="X46">
        <v>0</v>
      </c>
      <c r="Y46">
        <v>112</v>
      </c>
      <c r="Z46">
        <v>1273</v>
      </c>
      <c r="AA46">
        <v>1293</v>
      </c>
      <c r="AB46">
        <v>1124</v>
      </c>
      <c r="AC46">
        <v>1007</v>
      </c>
      <c r="AD46">
        <v>0</v>
      </c>
      <c r="AE46">
        <v>0</v>
      </c>
      <c r="AF46">
        <v>0</v>
      </c>
      <c r="AG46">
        <v>10419</v>
      </c>
      <c r="AH46">
        <v>824</v>
      </c>
      <c r="AI46">
        <v>121</v>
      </c>
    </row>
    <row r="47" spans="1:35" x14ac:dyDescent="0.15">
      <c r="A47">
        <v>3016</v>
      </c>
      <c r="B47">
        <v>3</v>
      </c>
      <c r="C47">
        <v>16</v>
      </c>
      <c r="D47">
        <v>8755</v>
      </c>
      <c r="E47">
        <v>250</v>
      </c>
      <c r="F47">
        <v>125</v>
      </c>
      <c r="G47">
        <v>125</v>
      </c>
      <c r="H47">
        <v>3</v>
      </c>
      <c r="I47">
        <v>17</v>
      </c>
      <c r="K47" t="s">
        <v>30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133</v>
      </c>
      <c r="W47">
        <v>38080</v>
      </c>
      <c r="X47">
        <v>0</v>
      </c>
      <c r="Y47">
        <v>112</v>
      </c>
      <c r="Z47">
        <v>1273</v>
      </c>
      <c r="AA47">
        <v>1293</v>
      </c>
      <c r="AB47">
        <v>1124</v>
      </c>
      <c r="AC47">
        <v>1140</v>
      </c>
      <c r="AD47">
        <v>0</v>
      </c>
      <c r="AE47">
        <v>0</v>
      </c>
      <c r="AF47">
        <v>0</v>
      </c>
      <c r="AG47">
        <v>10525</v>
      </c>
      <c r="AH47">
        <v>802</v>
      </c>
      <c r="AI47">
        <v>196</v>
      </c>
    </row>
    <row r="48" spans="1:35" x14ac:dyDescent="0.15">
      <c r="A48">
        <v>3017</v>
      </c>
      <c r="B48">
        <v>3</v>
      </c>
      <c r="C48">
        <v>17</v>
      </c>
      <c r="D48">
        <v>9180</v>
      </c>
      <c r="E48">
        <v>260</v>
      </c>
      <c r="F48">
        <v>130</v>
      </c>
      <c r="G48">
        <v>130</v>
      </c>
      <c r="H48">
        <v>3</v>
      </c>
      <c r="I48">
        <v>18</v>
      </c>
      <c r="K48" t="s">
        <v>30</v>
      </c>
      <c r="M48">
        <v>0</v>
      </c>
      <c r="N48">
        <v>0</v>
      </c>
      <c r="O48">
        <v>0</v>
      </c>
      <c r="P48">
        <v>0</v>
      </c>
      <c r="Q48">
        <v>0</v>
      </c>
      <c r="R48">
        <v>139</v>
      </c>
      <c r="S48">
        <v>0</v>
      </c>
      <c r="W48">
        <v>38080</v>
      </c>
      <c r="X48">
        <v>0</v>
      </c>
      <c r="Y48">
        <v>112</v>
      </c>
      <c r="Z48">
        <v>1273</v>
      </c>
      <c r="AA48">
        <v>1293</v>
      </c>
      <c r="AB48">
        <v>1263</v>
      </c>
      <c r="AC48">
        <v>1140</v>
      </c>
      <c r="AD48">
        <v>0</v>
      </c>
      <c r="AE48">
        <v>0</v>
      </c>
      <c r="AF48">
        <v>0</v>
      </c>
      <c r="AG48">
        <v>10636</v>
      </c>
      <c r="AH48">
        <v>850</v>
      </c>
      <c r="AI48">
        <v>249</v>
      </c>
    </row>
    <row r="49" spans="1:35" x14ac:dyDescent="0.15">
      <c r="A49">
        <v>3018</v>
      </c>
      <c r="B49">
        <v>3</v>
      </c>
      <c r="C49">
        <v>18</v>
      </c>
      <c r="D49">
        <v>9605</v>
      </c>
      <c r="E49">
        <v>270</v>
      </c>
      <c r="F49">
        <v>135</v>
      </c>
      <c r="G49">
        <v>135</v>
      </c>
      <c r="H49">
        <v>3</v>
      </c>
      <c r="I49">
        <v>19</v>
      </c>
      <c r="K49" t="s">
        <v>30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140</v>
      </c>
      <c r="W49">
        <v>38080</v>
      </c>
      <c r="X49">
        <v>0</v>
      </c>
      <c r="Y49">
        <v>112</v>
      </c>
      <c r="Z49">
        <v>1273</v>
      </c>
      <c r="AA49">
        <v>1293</v>
      </c>
      <c r="AB49">
        <v>1263</v>
      </c>
      <c r="AC49">
        <v>1280</v>
      </c>
      <c r="AD49">
        <v>0</v>
      </c>
      <c r="AE49">
        <v>0</v>
      </c>
      <c r="AF49">
        <v>0</v>
      </c>
      <c r="AG49">
        <v>10748</v>
      </c>
      <c r="AH49">
        <v>897</v>
      </c>
      <c r="AI49">
        <v>196</v>
      </c>
    </row>
    <row r="50" spans="1:35" x14ac:dyDescent="0.15">
      <c r="A50">
        <v>3019</v>
      </c>
      <c r="B50">
        <v>3</v>
      </c>
      <c r="C50">
        <v>19</v>
      </c>
      <c r="D50">
        <v>10030</v>
      </c>
      <c r="E50">
        <v>280</v>
      </c>
      <c r="F50">
        <v>140</v>
      </c>
      <c r="G50">
        <v>140</v>
      </c>
      <c r="H50">
        <v>3</v>
      </c>
      <c r="I50">
        <v>20</v>
      </c>
      <c r="J50">
        <v>15</v>
      </c>
      <c r="K50" t="s">
        <v>30</v>
      </c>
      <c r="M50">
        <v>0</v>
      </c>
      <c r="N50">
        <v>0</v>
      </c>
      <c r="O50">
        <v>0</v>
      </c>
      <c r="P50">
        <v>0</v>
      </c>
      <c r="Q50">
        <v>0</v>
      </c>
      <c r="R50">
        <v>147</v>
      </c>
      <c r="S50">
        <v>0</v>
      </c>
      <c r="W50">
        <v>38080</v>
      </c>
      <c r="X50">
        <v>0</v>
      </c>
      <c r="Y50">
        <v>112</v>
      </c>
      <c r="Z50">
        <v>1273</v>
      </c>
      <c r="AA50">
        <v>1293</v>
      </c>
      <c r="AB50">
        <v>1410</v>
      </c>
      <c r="AC50">
        <v>1280</v>
      </c>
      <c r="AD50">
        <v>0</v>
      </c>
      <c r="AE50">
        <v>0</v>
      </c>
      <c r="AF50">
        <v>0</v>
      </c>
      <c r="AG50">
        <v>10866</v>
      </c>
      <c r="AH50">
        <v>928</v>
      </c>
      <c r="AI50">
        <v>126</v>
      </c>
    </row>
    <row r="51" spans="1:35" x14ac:dyDescent="0.15">
      <c r="A51">
        <v>3020</v>
      </c>
      <c r="B51">
        <v>3</v>
      </c>
      <c r="C51">
        <v>20</v>
      </c>
      <c r="D51">
        <v>10455</v>
      </c>
      <c r="E51">
        <v>290</v>
      </c>
      <c r="F51">
        <v>145</v>
      </c>
      <c r="G51">
        <v>145</v>
      </c>
      <c r="H51">
        <v>3</v>
      </c>
      <c r="I51">
        <v>21</v>
      </c>
      <c r="K51" t="s">
        <v>30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148</v>
      </c>
      <c r="W51">
        <v>38080</v>
      </c>
      <c r="X51">
        <v>0</v>
      </c>
      <c r="Y51">
        <v>112</v>
      </c>
      <c r="Z51">
        <v>1273</v>
      </c>
      <c r="AA51">
        <v>1293</v>
      </c>
      <c r="AB51">
        <v>1410</v>
      </c>
      <c r="AC51">
        <v>1428</v>
      </c>
      <c r="AD51">
        <v>0</v>
      </c>
      <c r="AE51">
        <v>0</v>
      </c>
      <c r="AF51">
        <v>0</v>
      </c>
      <c r="AG51">
        <v>10984</v>
      </c>
      <c r="AH51">
        <v>996</v>
      </c>
      <c r="AI51">
        <v>87</v>
      </c>
    </row>
    <row r="52" spans="1:35" x14ac:dyDescent="0.15">
      <c r="A52">
        <v>3021</v>
      </c>
      <c r="B52">
        <v>3</v>
      </c>
      <c r="C52">
        <v>21</v>
      </c>
      <c r="D52">
        <v>10880</v>
      </c>
      <c r="E52">
        <v>300</v>
      </c>
      <c r="F52">
        <v>150</v>
      </c>
      <c r="G52">
        <v>150</v>
      </c>
      <c r="H52">
        <v>3</v>
      </c>
      <c r="I52">
        <v>22</v>
      </c>
      <c r="K52" t="s">
        <v>30</v>
      </c>
      <c r="M52">
        <v>0</v>
      </c>
      <c r="N52">
        <v>0</v>
      </c>
      <c r="O52">
        <v>0</v>
      </c>
      <c r="P52">
        <v>0</v>
      </c>
      <c r="Q52">
        <v>0</v>
      </c>
      <c r="R52">
        <v>155</v>
      </c>
      <c r="S52">
        <v>0</v>
      </c>
      <c r="W52">
        <v>38080</v>
      </c>
      <c r="X52">
        <v>0</v>
      </c>
      <c r="Y52">
        <v>112</v>
      </c>
      <c r="Z52">
        <v>1273</v>
      </c>
      <c r="AA52">
        <v>1293</v>
      </c>
      <c r="AB52">
        <v>1565</v>
      </c>
      <c r="AC52">
        <v>1428</v>
      </c>
      <c r="AD52">
        <v>0</v>
      </c>
      <c r="AE52">
        <v>0</v>
      </c>
      <c r="AF52">
        <v>0</v>
      </c>
      <c r="AG52">
        <v>11108</v>
      </c>
      <c r="AH52">
        <v>1075</v>
      </c>
      <c r="AI52">
        <v>100</v>
      </c>
    </row>
    <row r="53" spans="1:35" x14ac:dyDescent="0.15">
      <c r="A53">
        <v>3022</v>
      </c>
      <c r="B53">
        <v>3</v>
      </c>
      <c r="C53">
        <v>22</v>
      </c>
      <c r="D53">
        <v>11305</v>
      </c>
      <c r="E53">
        <v>310</v>
      </c>
      <c r="F53">
        <v>155</v>
      </c>
      <c r="G53">
        <v>155</v>
      </c>
      <c r="H53">
        <v>3</v>
      </c>
      <c r="I53">
        <v>23</v>
      </c>
      <c r="K53" t="s">
        <v>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156</v>
      </c>
      <c r="W53">
        <v>38080</v>
      </c>
      <c r="X53">
        <v>0</v>
      </c>
      <c r="Y53">
        <v>112</v>
      </c>
      <c r="Z53">
        <v>1273</v>
      </c>
      <c r="AA53">
        <v>1293</v>
      </c>
      <c r="AB53">
        <v>1565</v>
      </c>
      <c r="AC53">
        <v>1584</v>
      </c>
      <c r="AD53">
        <v>0</v>
      </c>
      <c r="AE53">
        <v>0</v>
      </c>
      <c r="AF53">
        <v>0</v>
      </c>
      <c r="AG53">
        <v>11233</v>
      </c>
      <c r="AH53">
        <v>1098</v>
      </c>
      <c r="AI53">
        <v>168</v>
      </c>
    </row>
    <row r="54" spans="1:35" x14ac:dyDescent="0.15">
      <c r="A54">
        <v>3023</v>
      </c>
      <c r="B54">
        <v>3</v>
      </c>
      <c r="C54">
        <v>23</v>
      </c>
      <c r="D54">
        <v>11730</v>
      </c>
      <c r="E54">
        <v>320</v>
      </c>
      <c r="F54">
        <v>160</v>
      </c>
      <c r="G54">
        <v>160</v>
      </c>
      <c r="H54">
        <v>3</v>
      </c>
      <c r="I54">
        <v>24</v>
      </c>
      <c r="J54">
        <v>16</v>
      </c>
      <c r="K54" t="s">
        <v>30</v>
      </c>
      <c r="M54">
        <v>0</v>
      </c>
      <c r="N54">
        <v>0</v>
      </c>
      <c r="O54">
        <v>0</v>
      </c>
      <c r="P54">
        <v>0</v>
      </c>
      <c r="Q54">
        <v>0</v>
      </c>
      <c r="R54">
        <v>162</v>
      </c>
      <c r="S54">
        <v>0</v>
      </c>
      <c r="W54">
        <v>38080</v>
      </c>
      <c r="X54">
        <v>0</v>
      </c>
      <c r="Y54">
        <v>112</v>
      </c>
      <c r="Z54">
        <v>1273</v>
      </c>
      <c r="AA54">
        <v>1293</v>
      </c>
      <c r="AB54">
        <v>1727</v>
      </c>
      <c r="AC54">
        <v>1584</v>
      </c>
      <c r="AD54">
        <v>0</v>
      </c>
      <c r="AE54">
        <v>0</v>
      </c>
      <c r="AF54">
        <v>0</v>
      </c>
      <c r="AG54">
        <v>11363</v>
      </c>
      <c r="AH54">
        <v>1108</v>
      </c>
      <c r="AI54">
        <v>240</v>
      </c>
    </row>
    <row r="55" spans="1:35" x14ac:dyDescent="0.15">
      <c r="A55">
        <v>3024</v>
      </c>
      <c r="B55">
        <v>3</v>
      </c>
      <c r="C55">
        <v>24</v>
      </c>
      <c r="D55">
        <v>0</v>
      </c>
      <c r="E55">
        <v>0</v>
      </c>
      <c r="F55">
        <v>165</v>
      </c>
      <c r="G55">
        <v>165</v>
      </c>
      <c r="H55">
        <v>4</v>
      </c>
      <c r="I55">
        <v>0</v>
      </c>
      <c r="K55" t="s">
        <v>30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163</v>
      </c>
      <c r="W55">
        <v>38080</v>
      </c>
      <c r="X55">
        <v>0</v>
      </c>
      <c r="Y55">
        <v>112</v>
      </c>
      <c r="Z55">
        <v>1273</v>
      </c>
      <c r="AA55">
        <v>1293</v>
      </c>
      <c r="AB55">
        <v>1727</v>
      </c>
      <c r="AC55">
        <v>1747</v>
      </c>
      <c r="AD55">
        <v>0</v>
      </c>
      <c r="AE55">
        <v>0</v>
      </c>
      <c r="AF55">
        <v>0</v>
      </c>
      <c r="AG55">
        <v>11493</v>
      </c>
      <c r="AH55">
        <v>1160</v>
      </c>
      <c r="AI55">
        <v>287</v>
      </c>
    </row>
    <row r="56" spans="1:35" x14ac:dyDescent="0.15">
      <c r="A56">
        <v>4000</v>
      </c>
      <c r="B56">
        <v>4</v>
      </c>
      <c r="C56">
        <v>0</v>
      </c>
      <c r="D56">
        <v>3145</v>
      </c>
      <c r="E56">
        <v>120</v>
      </c>
      <c r="F56">
        <v>60</v>
      </c>
      <c r="G56">
        <v>60</v>
      </c>
      <c r="H56">
        <v>4</v>
      </c>
      <c r="I56">
        <v>1</v>
      </c>
      <c r="K56" t="s">
        <v>30</v>
      </c>
      <c r="L56">
        <v>2</v>
      </c>
      <c r="M56">
        <v>10426</v>
      </c>
      <c r="N56">
        <v>0</v>
      </c>
      <c r="O56">
        <v>82</v>
      </c>
      <c r="P56">
        <v>383</v>
      </c>
      <c r="Q56">
        <v>383</v>
      </c>
      <c r="R56">
        <v>213</v>
      </c>
      <c r="S56">
        <v>213</v>
      </c>
      <c r="W56">
        <v>48506</v>
      </c>
      <c r="X56">
        <v>0</v>
      </c>
      <c r="Y56">
        <v>194</v>
      </c>
      <c r="Z56">
        <v>1656</v>
      </c>
      <c r="AA56">
        <v>1676</v>
      </c>
      <c r="AB56">
        <v>1940</v>
      </c>
      <c r="AC56">
        <v>1960</v>
      </c>
      <c r="AD56">
        <v>0</v>
      </c>
      <c r="AE56">
        <v>0</v>
      </c>
      <c r="AF56">
        <v>0</v>
      </c>
      <c r="AG56">
        <v>17486</v>
      </c>
      <c r="AH56">
        <v>224</v>
      </c>
      <c r="AI56">
        <v>196</v>
      </c>
    </row>
    <row r="57" spans="1:35" x14ac:dyDescent="0.15">
      <c r="A57">
        <v>4001</v>
      </c>
      <c r="B57">
        <v>4</v>
      </c>
      <c r="C57">
        <v>1</v>
      </c>
      <c r="D57">
        <v>3570</v>
      </c>
      <c r="E57">
        <v>130</v>
      </c>
      <c r="F57">
        <v>65</v>
      </c>
      <c r="G57">
        <v>65</v>
      </c>
      <c r="H57">
        <v>4</v>
      </c>
      <c r="I57">
        <v>2</v>
      </c>
      <c r="K57" t="s">
        <v>30</v>
      </c>
      <c r="M57">
        <v>2218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W57">
        <v>50724</v>
      </c>
      <c r="X57">
        <v>0</v>
      </c>
      <c r="Y57">
        <v>194</v>
      </c>
      <c r="Z57">
        <v>1656</v>
      </c>
      <c r="AA57">
        <v>1676</v>
      </c>
      <c r="AB57">
        <v>1940</v>
      </c>
      <c r="AC57">
        <v>1960</v>
      </c>
      <c r="AD57">
        <v>0</v>
      </c>
      <c r="AE57">
        <v>0</v>
      </c>
      <c r="AF57">
        <v>0</v>
      </c>
      <c r="AG57">
        <v>17562</v>
      </c>
      <c r="AH57">
        <v>272</v>
      </c>
      <c r="AI57">
        <v>249</v>
      </c>
    </row>
    <row r="58" spans="1:35" x14ac:dyDescent="0.15">
      <c r="A58">
        <v>4002</v>
      </c>
      <c r="B58">
        <v>4</v>
      </c>
      <c r="C58">
        <v>2</v>
      </c>
      <c r="D58">
        <v>3995</v>
      </c>
      <c r="E58">
        <v>140</v>
      </c>
      <c r="F58">
        <v>70</v>
      </c>
      <c r="G58">
        <v>70</v>
      </c>
      <c r="H58">
        <v>4</v>
      </c>
      <c r="I58">
        <v>3</v>
      </c>
      <c r="K58" t="s">
        <v>30</v>
      </c>
      <c r="M58">
        <v>0</v>
      </c>
      <c r="N58">
        <v>0</v>
      </c>
      <c r="O58">
        <v>50</v>
      </c>
      <c r="P58">
        <v>0</v>
      </c>
      <c r="Q58">
        <v>0</v>
      </c>
      <c r="R58">
        <v>0</v>
      </c>
      <c r="S58">
        <v>0</v>
      </c>
      <c r="W58">
        <v>50724</v>
      </c>
      <c r="X58">
        <v>0</v>
      </c>
      <c r="Y58">
        <v>244</v>
      </c>
      <c r="Z58">
        <v>1656</v>
      </c>
      <c r="AA58">
        <v>1676</v>
      </c>
      <c r="AB58">
        <v>1940</v>
      </c>
      <c r="AC58">
        <v>1960</v>
      </c>
      <c r="AD58">
        <v>0</v>
      </c>
      <c r="AE58">
        <v>0</v>
      </c>
      <c r="AF58">
        <v>0</v>
      </c>
      <c r="AG58">
        <v>17787</v>
      </c>
      <c r="AH58">
        <v>319</v>
      </c>
      <c r="AI58">
        <v>196</v>
      </c>
    </row>
    <row r="59" spans="1:35" x14ac:dyDescent="0.15">
      <c r="A59">
        <v>4003</v>
      </c>
      <c r="B59">
        <v>4</v>
      </c>
      <c r="C59">
        <v>3</v>
      </c>
      <c r="D59">
        <v>4420</v>
      </c>
      <c r="E59">
        <v>150</v>
      </c>
      <c r="F59">
        <v>75</v>
      </c>
      <c r="G59">
        <v>75</v>
      </c>
      <c r="H59">
        <v>4</v>
      </c>
      <c r="I59">
        <v>4</v>
      </c>
      <c r="J59">
        <v>17</v>
      </c>
      <c r="K59" t="s">
        <v>30</v>
      </c>
      <c r="M59">
        <v>2439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W59">
        <v>53163</v>
      </c>
      <c r="X59">
        <v>0</v>
      </c>
      <c r="Y59">
        <v>244</v>
      </c>
      <c r="Z59">
        <v>1656</v>
      </c>
      <c r="AA59">
        <v>1676</v>
      </c>
      <c r="AB59">
        <v>1940</v>
      </c>
      <c r="AC59">
        <v>1960</v>
      </c>
      <c r="AD59">
        <v>0</v>
      </c>
      <c r="AE59">
        <v>0</v>
      </c>
      <c r="AF59">
        <v>0</v>
      </c>
      <c r="AG59">
        <v>17870</v>
      </c>
      <c r="AH59">
        <v>350</v>
      </c>
      <c r="AI59">
        <v>126</v>
      </c>
    </row>
    <row r="60" spans="1:35" x14ac:dyDescent="0.15">
      <c r="A60">
        <v>4004</v>
      </c>
      <c r="B60">
        <v>4</v>
      </c>
      <c r="C60">
        <v>4</v>
      </c>
      <c r="D60">
        <v>4845</v>
      </c>
      <c r="E60">
        <v>160</v>
      </c>
      <c r="F60">
        <v>80</v>
      </c>
      <c r="G60">
        <v>80</v>
      </c>
      <c r="H60">
        <v>4</v>
      </c>
      <c r="I60">
        <v>5</v>
      </c>
      <c r="K60" t="s">
        <v>30</v>
      </c>
      <c r="M60">
        <v>0</v>
      </c>
      <c r="N60">
        <v>0</v>
      </c>
      <c r="O60">
        <v>55</v>
      </c>
      <c r="P60">
        <v>0</v>
      </c>
      <c r="Q60">
        <v>0</v>
      </c>
      <c r="R60">
        <v>0</v>
      </c>
      <c r="S60">
        <v>0</v>
      </c>
      <c r="W60">
        <v>53163</v>
      </c>
      <c r="X60">
        <v>0</v>
      </c>
      <c r="Y60">
        <v>299</v>
      </c>
      <c r="Z60">
        <v>1656</v>
      </c>
      <c r="AA60">
        <v>1676</v>
      </c>
      <c r="AB60">
        <v>1940</v>
      </c>
      <c r="AC60">
        <v>1960</v>
      </c>
      <c r="AD60">
        <v>0</v>
      </c>
      <c r="AE60">
        <v>0</v>
      </c>
      <c r="AF60">
        <v>0</v>
      </c>
      <c r="AG60">
        <v>18117</v>
      </c>
      <c r="AH60">
        <v>418</v>
      </c>
      <c r="AI60">
        <v>87</v>
      </c>
    </row>
    <row r="61" spans="1:35" x14ac:dyDescent="0.15">
      <c r="A61">
        <v>4005</v>
      </c>
      <c r="B61">
        <v>4</v>
      </c>
      <c r="C61">
        <v>5</v>
      </c>
      <c r="D61">
        <v>5270</v>
      </c>
      <c r="E61">
        <v>170</v>
      </c>
      <c r="F61">
        <v>85</v>
      </c>
      <c r="G61">
        <v>85</v>
      </c>
      <c r="H61">
        <v>4</v>
      </c>
      <c r="I61">
        <v>6</v>
      </c>
      <c r="K61" t="s">
        <v>30</v>
      </c>
      <c r="M61">
        <v>2661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W61">
        <v>55824</v>
      </c>
      <c r="X61">
        <v>0</v>
      </c>
      <c r="Y61">
        <v>299</v>
      </c>
      <c r="Z61">
        <v>1656</v>
      </c>
      <c r="AA61">
        <v>1676</v>
      </c>
      <c r="AB61">
        <v>1940</v>
      </c>
      <c r="AC61">
        <v>1960</v>
      </c>
      <c r="AD61">
        <v>0</v>
      </c>
      <c r="AE61">
        <v>0</v>
      </c>
      <c r="AF61">
        <v>0</v>
      </c>
      <c r="AG61">
        <v>18208</v>
      </c>
      <c r="AH61">
        <v>497</v>
      </c>
      <c r="AI61">
        <v>100</v>
      </c>
    </row>
    <row r="62" spans="1:35" x14ac:dyDescent="0.15">
      <c r="A62">
        <v>4006</v>
      </c>
      <c r="B62">
        <v>4</v>
      </c>
      <c r="C62">
        <v>6</v>
      </c>
      <c r="D62">
        <v>5695</v>
      </c>
      <c r="E62">
        <v>180</v>
      </c>
      <c r="F62">
        <v>90</v>
      </c>
      <c r="G62">
        <v>90</v>
      </c>
      <c r="H62">
        <v>4</v>
      </c>
      <c r="I62">
        <v>7</v>
      </c>
      <c r="K62" t="s">
        <v>30</v>
      </c>
      <c r="M62">
        <v>0</v>
      </c>
      <c r="N62">
        <v>0</v>
      </c>
      <c r="O62">
        <v>60</v>
      </c>
      <c r="P62">
        <v>0</v>
      </c>
      <c r="Q62">
        <v>0</v>
      </c>
      <c r="R62">
        <v>0</v>
      </c>
      <c r="S62">
        <v>0</v>
      </c>
      <c r="W62">
        <v>55824</v>
      </c>
      <c r="X62">
        <v>0</v>
      </c>
      <c r="Y62">
        <v>359</v>
      </c>
      <c r="Z62">
        <v>1656</v>
      </c>
      <c r="AA62">
        <v>1676</v>
      </c>
      <c r="AB62">
        <v>1940</v>
      </c>
      <c r="AC62">
        <v>1960</v>
      </c>
      <c r="AD62">
        <v>0</v>
      </c>
      <c r="AE62">
        <v>0</v>
      </c>
      <c r="AF62">
        <v>0</v>
      </c>
      <c r="AG62">
        <v>18478</v>
      </c>
      <c r="AH62">
        <v>520</v>
      </c>
      <c r="AI62">
        <v>168</v>
      </c>
    </row>
    <row r="63" spans="1:35" x14ac:dyDescent="0.15">
      <c r="A63">
        <v>4007</v>
      </c>
      <c r="B63">
        <v>4</v>
      </c>
      <c r="C63">
        <v>7</v>
      </c>
      <c r="D63">
        <v>6120</v>
      </c>
      <c r="E63">
        <v>190</v>
      </c>
      <c r="F63">
        <v>95</v>
      </c>
      <c r="G63">
        <v>95</v>
      </c>
      <c r="H63">
        <v>4</v>
      </c>
      <c r="I63">
        <v>8</v>
      </c>
      <c r="K63" t="s">
        <v>30</v>
      </c>
      <c r="M63">
        <v>2883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W63">
        <v>58707</v>
      </c>
      <c r="X63">
        <v>0</v>
      </c>
      <c r="Y63">
        <v>359</v>
      </c>
      <c r="Z63">
        <v>1656</v>
      </c>
      <c r="AA63">
        <v>1676</v>
      </c>
      <c r="AB63">
        <v>1940</v>
      </c>
      <c r="AC63">
        <v>1960</v>
      </c>
      <c r="AD63">
        <v>0</v>
      </c>
      <c r="AE63">
        <v>0</v>
      </c>
      <c r="AF63">
        <v>0</v>
      </c>
      <c r="AG63">
        <v>18576</v>
      </c>
      <c r="AH63">
        <v>530</v>
      </c>
      <c r="AI63">
        <v>240</v>
      </c>
    </row>
    <row r="64" spans="1:35" x14ac:dyDescent="0.15">
      <c r="A64">
        <v>4008</v>
      </c>
      <c r="B64">
        <v>4</v>
      </c>
      <c r="C64">
        <v>8</v>
      </c>
      <c r="D64">
        <v>6545</v>
      </c>
      <c r="E64">
        <v>200</v>
      </c>
      <c r="F64">
        <v>100</v>
      </c>
      <c r="G64">
        <v>100</v>
      </c>
      <c r="H64">
        <v>4</v>
      </c>
      <c r="I64">
        <v>9</v>
      </c>
      <c r="J64">
        <v>18</v>
      </c>
      <c r="K64" t="s">
        <v>30</v>
      </c>
      <c r="M64">
        <v>0</v>
      </c>
      <c r="N64">
        <v>0</v>
      </c>
      <c r="O64">
        <v>65</v>
      </c>
      <c r="P64">
        <v>0</v>
      </c>
      <c r="Q64">
        <v>0</v>
      </c>
      <c r="R64">
        <v>0</v>
      </c>
      <c r="S64">
        <v>0</v>
      </c>
      <c r="W64">
        <v>58707</v>
      </c>
      <c r="X64">
        <v>0</v>
      </c>
      <c r="Y64">
        <v>424</v>
      </c>
      <c r="Z64">
        <v>1656</v>
      </c>
      <c r="AA64">
        <v>1676</v>
      </c>
      <c r="AB64">
        <v>1940</v>
      </c>
      <c r="AC64">
        <v>1960</v>
      </c>
      <c r="AD64">
        <v>0</v>
      </c>
      <c r="AE64">
        <v>0</v>
      </c>
      <c r="AF64">
        <v>0</v>
      </c>
      <c r="AG64">
        <v>18868</v>
      </c>
      <c r="AH64">
        <v>582</v>
      </c>
      <c r="AI64">
        <v>287</v>
      </c>
    </row>
    <row r="65" spans="1:35" x14ac:dyDescent="0.15">
      <c r="A65">
        <v>4009</v>
      </c>
      <c r="B65">
        <v>4</v>
      </c>
      <c r="C65">
        <v>9</v>
      </c>
      <c r="D65">
        <v>6970</v>
      </c>
      <c r="E65">
        <v>210</v>
      </c>
      <c r="F65">
        <v>105</v>
      </c>
      <c r="G65">
        <v>105</v>
      </c>
      <c r="H65">
        <v>4</v>
      </c>
      <c r="I65">
        <v>10</v>
      </c>
      <c r="K65" t="s">
        <v>30</v>
      </c>
      <c r="M65">
        <v>3105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W65">
        <v>61812</v>
      </c>
      <c r="X65">
        <v>0</v>
      </c>
      <c r="Y65">
        <v>424</v>
      </c>
      <c r="Z65">
        <v>1656</v>
      </c>
      <c r="AA65">
        <v>1676</v>
      </c>
      <c r="AB65">
        <v>1940</v>
      </c>
      <c r="AC65">
        <v>1960</v>
      </c>
      <c r="AD65">
        <v>0</v>
      </c>
      <c r="AE65">
        <v>0</v>
      </c>
      <c r="AF65">
        <v>0</v>
      </c>
      <c r="AG65">
        <v>18974</v>
      </c>
      <c r="AH65">
        <v>652</v>
      </c>
      <c r="AI65">
        <v>302</v>
      </c>
    </row>
    <row r="66" spans="1:35" x14ac:dyDescent="0.15">
      <c r="A66">
        <v>4010</v>
      </c>
      <c r="B66">
        <v>4</v>
      </c>
      <c r="C66">
        <v>10</v>
      </c>
      <c r="D66">
        <v>7395</v>
      </c>
      <c r="E66">
        <v>220</v>
      </c>
      <c r="F66">
        <v>110</v>
      </c>
      <c r="G66">
        <v>110</v>
      </c>
      <c r="H66">
        <v>4</v>
      </c>
      <c r="I66">
        <v>11</v>
      </c>
      <c r="K66" t="s">
        <v>30</v>
      </c>
      <c r="M66">
        <v>0</v>
      </c>
      <c r="N66">
        <v>0</v>
      </c>
      <c r="O66">
        <v>70</v>
      </c>
      <c r="P66">
        <v>0</v>
      </c>
      <c r="Q66">
        <v>0</v>
      </c>
      <c r="R66">
        <v>0</v>
      </c>
      <c r="S66">
        <v>0</v>
      </c>
      <c r="W66">
        <v>61812</v>
      </c>
      <c r="X66">
        <v>0</v>
      </c>
      <c r="Y66">
        <v>494</v>
      </c>
      <c r="Z66">
        <v>1656</v>
      </c>
      <c r="AA66">
        <v>1676</v>
      </c>
      <c r="AB66">
        <v>1940</v>
      </c>
      <c r="AC66">
        <v>1960</v>
      </c>
      <c r="AD66">
        <v>0</v>
      </c>
      <c r="AE66">
        <v>0</v>
      </c>
      <c r="AF66">
        <v>0</v>
      </c>
      <c r="AG66">
        <v>19289</v>
      </c>
      <c r="AH66">
        <v>723</v>
      </c>
      <c r="AI66">
        <v>315</v>
      </c>
    </row>
    <row r="67" spans="1:35" x14ac:dyDescent="0.15">
      <c r="A67">
        <v>4011</v>
      </c>
      <c r="B67">
        <v>4</v>
      </c>
      <c r="C67">
        <v>11</v>
      </c>
      <c r="D67">
        <v>7820</v>
      </c>
      <c r="E67">
        <v>230</v>
      </c>
      <c r="F67">
        <v>115</v>
      </c>
      <c r="G67">
        <v>115</v>
      </c>
      <c r="H67">
        <v>4</v>
      </c>
      <c r="I67">
        <v>12</v>
      </c>
      <c r="K67" t="s">
        <v>30</v>
      </c>
      <c r="M67">
        <v>3326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W67">
        <v>65138</v>
      </c>
      <c r="X67">
        <v>0</v>
      </c>
      <c r="Y67">
        <v>494</v>
      </c>
      <c r="Z67">
        <v>1656</v>
      </c>
      <c r="AA67">
        <v>1676</v>
      </c>
      <c r="AB67">
        <v>1940</v>
      </c>
      <c r="AC67">
        <v>1960</v>
      </c>
      <c r="AD67">
        <v>0</v>
      </c>
      <c r="AE67">
        <v>0</v>
      </c>
      <c r="AF67">
        <v>0</v>
      </c>
      <c r="AG67">
        <v>19402</v>
      </c>
      <c r="AH67">
        <v>790</v>
      </c>
      <c r="AI67">
        <v>291</v>
      </c>
    </row>
    <row r="68" spans="1:35" x14ac:dyDescent="0.15">
      <c r="A68">
        <v>4012</v>
      </c>
      <c r="B68">
        <v>4</v>
      </c>
      <c r="C68">
        <v>12</v>
      </c>
      <c r="D68">
        <v>8245</v>
      </c>
      <c r="E68">
        <v>240</v>
      </c>
      <c r="F68">
        <v>120</v>
      </c>
      <c r="G68">
        <v>120</v>
      </c>
      <c r="H68">
        <v>4</v>
      </c>
      <c r="I68">
        <v>13</v>
      </c>
      <c r="K68" t="s">
        <v>30</v>
      </c>
      <c r="M68">
        <v>0</v>
      </c>
      <c r="N68">
        <v>0</v>
      </c>
      <c r="O68">
        <v>75</v>
      </c>
      <c r="P68">
        <v>0</v>
      </c>
      <c r="Q68">
        <v>0</v>
      </c>
      <c r="R68">
        <v>0</v>
      </c>
      <c r="S68">
        <v>0</v>
      </c>
      <c r="W68">
        <v>65138</v>
      </c>
      <c r="X68">
        <v>0</v>
      </c>
      <c r="Y68">
        <v>569</v>
      </c>
      <c r="Z68">
        <v>1656</v>
      </c>
      <c r="AA68">
        <v>1676</v>
      </c>
      <c r="AB68">
        <v>1940</v>
      </c>
      <c r="AC68">
        <v>1960</v>
      </c>
      <c r="AD68">
        <v>0</v>
      </c>
      <c r="AE68">
        <v>0</v>
      </c>
      <c r="AF68">
        <v>0</v>
      </c>
      <c r="AG68">
        <v>19739</v>
      </c>
      <c r="AH68">
        <v>761</v>
      </c>
      <c r="AI68">
        <v>231</v>
      </c>
    </row>
    <row r="69" spans="1:35" x14ac:dyDescent="0.15">
      <c r="A69">
        <v>4013</v>
      </c>
      <c r="B69">
        <v>4</v>
      </c>
      <c r="C69">
        <v>13</v>
      </c>
      <c r="D69">
        <v>8670</v>
      </c>
      <c r="E69">
        <v>250</v>
      </c>
      <c r="F69">
        <v>125</v>
      </c>
      <c r="G69">
        <v>125</v>
      </c>
      <c r="H69">
        <v>4</v>
      </c>
      <c r="I69">
        <v>14</v>
      </c>
      <c r="J69">
        <v>19</v>
      </c>
      <c r="K69" t="s">
        <v>30</v>
      </c>
      <c r="M69">
        <v>3548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W69">
        <v>68686</v>
      </c>
      <c r="X69">
        <v>0</v>
      </c>
      <c r="Y69">
        <v>569</v>
      </c>
      <c r="Z69">
        <v>1656</v>
      </c>
      <c r="AA69">
        <v>1676</v>
      </c>
      <c r="AB69">
        <v>1940</v>
      </c>
      <c r="AC69">
        <v>1960</v>
      </c>
      <c r="AD69">
        <v>0</v>
      </c>
      <c r="AE69">
        <v>0</v>
      </c>
      <c r="AF69">
        <v>0</v>
      </c>
      <c r="AG69">
        <v>19860</v>
      </c>
      <c r="AH69">
        <v>710</v>
      </c>
      <c r="AI69">
        <v>181</v>
      </c>
    </row>
    <row r="70" spans="1:35" x14ac:dyDescent="0.15">
      <c r="A70">
        <v>4014</v>
      </c>
      <c r="B70">
        <v>4</v>
      </c>
      <c r="C70">
        <v>14</v>
      </c>
      <c r="D70">
        <v>9095</v>
      </c>
      <c r="E70">
        <v>260</v>
      </c>
      <c r="F70">
        <v>130</v>
      </c>
      <c r="G70">
        <v>130</v>
      </c>
      <c r="H70">
        <v>4</v>
      </c>
      <c r="I70">
        <v>15</v>
      </c>
      <c r="K70" t="s">
        <v>30</v>
      </c>
      <c r="M70">
        <v>0</v>
      </c>
      <c r="N70">
        <v>0</v>
      </c>
      <c r="O70">
        <v>79</v>
      </c>
      <c r="P70">
        <v>0</v>
      </c>
      <c r="Q70">
        <v>0</v>
      </c>
      <c r="R70">
        <v>0</v>
      </c>
      <c r="S70">
        <v>0</v>
      </c>
      <c r="W70">
        <v>68686</v>
      </c>
      <c r="X70">
        <v>0</v>
      </c>
      <c r="Y70">
        <v>648</v>
      </c>
      <c r="Z70">
        <v>1656</v>
      </c>
      <c r="AA70">
        <v>1676</v>
      </c>
      <c r="AB70">
        <v>1940</v>
      </c>
      <c r="AC70">
        <v>1960</v>
      </c>
      <c r="AD70">
        <v>0</v>
      </c>
      <c r="AE70">
        <v>0</v>
      </c>
      <c r="AF70">
        <v>0</v>
      </c>
      <c r="AG70">
        <v>20215</v>
      </c>
      <c r="AH70">
        <v>755</v>
      </c>
      <c r="AI70">
        <v>129</v>
      </c>
    </row>
    <row r="71" spans="1:35" x14ac:dyDescent="0.15">
      <c r="A71">
        <v>4015</v>
      </c>
      <c r="B71">
        <v>4</v>
      </c>
      <c r="C71">
        <v>15</v>
      </c>
      <c r="D71">
        <v>9520</v>
      </c>
      <c r="E71">
        <v>270</v>
      </c>
      <c r="F71">
        <v>135</v>
      </c>
      <c r="G71">
        <v>135</v>
      </c>
      <c r="H71">
        <v>4</v>
      </c>
      <c r="I71">
        <v>16</v>
      </c>
      <c r="K71" t="s">
        <v>30</v>
      </c>
      <c r="M71">
        <v>3770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W71">
        <v>72456</v>
      </c>
      <c r="X71">
        <v>0</v>
      </c>
      <c r="Y71">
        <v>648</v>
      </c>
      <c r="Z71">
        <v>1656</v>
      </c>
      <c r="AA71">
        <v>1676</v>
      </c>
      <c r="AB71">
        <v>1940</v>
      </c>
      <c r="AC71">
        <v>1960</v>
      </c>
      <c r="AD71">
        <v>0</v>
      </c>
      <c r="AE71">
        <v>0</v>
      </c>
      <c r="AF71">
        <v>0</v>
      </c>
      <c r="AG71">
        <v>20344</v>
      </c>
      <c r="AH71">
        <v>824</v>
      </c>
      <c r="AI71">
        <v>121</v>
      </c>
    </row>
    <row r="72" spans="1:35" x14ac:dyDescent="0.15">
      <c r="A72">
        <v>4016</v>
      </c>
      <c r="B72">
        <v>4</v>
      </c>
      <c r="C72">
        <v>16</v>
      </c>
      <c r="D72">
        <v>9945</v>
      </c>
      <c r="E72">
        <v>280</v>
      </c>
      <c r="F72">
        <v>140</v>
      </c>
      <c r="G72">
        <v>140</v>
      </c>
      <c r="H72">
        <v>4</v>
      </c>
      <c r="I72">
        <v>17</v>
      </c>
      <c r="K72" t="s">
        <v>30</v>
      </c>
      <c r="M72">
        <v>0</v>
      </c>
      <c r="N72">
        <v>0</v>
      </c>
      <c r="O72">
        <v>84</v>
      </c>
      <c r="P72">
        <v>0</v>
      </c>
      <c r="Q72">
        <v>0</v>
      </c>
      <c r="R72">
        <v>0</v>
      </c>
      <c r="S72">
        <v>0</v>
      </c>
      <c r="W72">
        <v>72456</v>
      </c>
      <c r="X72">
        <v>0</v>
      </c>
      <c r="Y72">
        <v>732</v>
      </c>
      <c r="Z72">
        <v>1656</v>
      </c>
      <c r="AA72">
        <v>1676</v>
      </c>
      <c r="AB72">
        <v>1940</v>
      </c>
      <c r="AC72">
        <v>1960</v>
      </c>
      <c r="AD72">
        <v>0</v>
      </c>
      <c r="AE72">
        <v>0</v>
      </c>
      <c r="AF72">
        <v>0</v>
      </c>
      <c r="AG72">
        <v>20722</v>
      </c>
      <c r="AH72">
        <v>802</v>
      </c>
      <c r="AI72">
        <v>196</v>
      </c>
    </row>
    <row r="73" spans="1:35" x14ac:dyDescent="0.15">
      <c r="A73">
        <v>4017</v>
      </c>
      <c r="B73">
        <v>4</v>
      </c>
      <c r="C73">
        <v>17</v>
      </c>
      <c r="D73">
        <v>10370</v>
      </c>
      <c r="E73">
        <v>290</v>
      </c>
      <c r="F73">
        <v>145</v>
      </c>
      <c r="G73">
        <v>145</v>
      </c>
      <c r="H73">
        <v>4</v>
      </c>
      <c r="I73">
        <v>18</v>
      </c>
      <c r="K73" t="s">
        <v>30</v>
      </c>
      <c r="M73">
        <v>3992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W73">
        <v>76448</v>
      </c>
      <c r="X73">
        <v>0</v>
      </c>
      <c r="Y73">
        <v>732</v>
      </c>
      <c r="Z73">
        <v>1656</v>
      </c>
      <c r="AA73">
        <v>1676</v>
      </c>
      <c r="AB73">
        <v>1940</v>
      </c>
      <c r="AC73">
        <v>1960</v>
      </c>
      <c r="AD73">
        <v>0</v>
      </c>
      <c r="AE73">
        <v>0</v>
      </c>
      <c r="AF73">
        <v>0</v>
      </c>
      <c r="AG73">
        <v>20857</v>
      </c>
      <c r="AH73">
        <v>850</v>
      </c>
      <c r="AI73">
        <v>249</v>
      </c>
    </row>
    <row r="74" spans="1:35" x14ac:dyDescent="0.15">
      <c r="A74">
        <v>4018</v>
      </c>
      <c r="B74">
        <v>4</v>
      </c>
      <c r="C74">
        <v>18</v>
      </c>
      <c r="D74">
        <v>10795</v>
      </c>
      <c r="E74">
        <v>300</v>
      </c>
      <c r="F74">
        <v>150</v>
      </c>
      <c r="G74">
        <v>150</v>
      </c>
      <c r="H74">
        <v>4</v>
      </c>
      <c r="I74">
        <v>19</v>
      </c>
      <c r="J74">
        <v>20</v>
      </c>
      <c r="K74" t="s">
        <v>30</v>
      </c>
      <c r="M74">
        <v>0</v>
      </c>
      <c r="N74">
        <v>0</v>
      </c>
      <c r="O74">
        <v>89</v>
      </c>
      <c r="P74">
        <v>0</v>
      </c>
      <c r="Q74">
        <v>0</v>
      </c>
      <c r="R74">
        <v>0</v>
      </c>
      <c r="S74">
        <v>0</v>
      </c>
      <c r="W74">
        <v>76448</v>
      </c>
      <c r="X74">
        <v>0</v>
      </c>
      <c r="Y74">
        <v>821</v>
      </c>
      <c r="Z74">
        <v>1656</v>
      </c>
      <c r="AA74">
        <v>1676</v>
      </c>
      <c r="AB74">
        <v>1940</v>
      </c>
      <c r="AC74">
        <v>1960</v>
      </c>
      <c r="AD74">
        <v>0</v>
      </c>
      <c r="AE74">
        <v>0</v>
      </c>
      <c r="AF74">
        <v>0</v>
      </c>
      <c r="AG74">
        <v>21258</v>
      </c>
      <c r="AH74">
        <v>897</v>
      </c>
      <c r="AI74">
        <v>196</v>
      </c>
    </row>
    <row r="75" spans="1:35" x14ac:dyDescent="0.15">
      <c r="A75">
        <v>4019</v>
      </c>
      <c r="B75">
        <v>4</v>
      </c>
      <c r="C75">
        <v>19</v>
      </c>
      <c r="D75">
        <v>11220</v>
      </c>
      <c r="E75">
        <v>310</v>
      </c>
      <c r="F75">
        <v>155</v>
      </c>
      <c r="G75">
        <v>155</v>
      </c>
      <c r="H75">
        <v>4</v>
      </c>
      <c r="I75">
        <v>20</v>
      </c>
      <c r="K75" t="s">
        <v>30</v>
      </c>
      <c r="M75">
        <v>4213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W75">
        <v>80661</v>
      </c>
      <c r="X75">
        <v>0</v>
      </c>
      <c r="Y75">
        <v>821</v>
      </c>
      <c r="Z75">
        <v>1656</v>
      </c>
      <c r="AA75">
        <v>1676</v>
      </c>
      <c r="AB75">
        <v>1940</v>
      </c>
      <c r="AC75">
        <v>1960</v>
      </c>
      <c r="AD75">
        <v>0</v>
      </c>
      <c r="AE75">
        <v>0</v>
      </c>
      <c r="AF75">
        <v>0</v>
      </c>
      <c r="AG75">
        <v>21401</v>
      </c>
      <c r="AH75">
        <v>928</v>
      </c>
      <c r="AI75">
        <v>126</v>
      </c>
    </row>
    <row r="76" spans="1:35" x14ac:dyDescent="0.15">
      <c r="A76">
        <v>4020</v>
      </c>
      <c r="B76">
        <v>4</v>
      </c>
      <c r="C76">
        <v>20</v>
      </c>
      <c r="D76">
        <v>11645</v>
      </c>
      <c r="E76">
        <v>320</v>
      </c>
      <c r="F76">
        <v>160</v>
      </c>
      <c r="G76">
        <v>160</v>
      </c>
      <c r="H76">
        <v>4</v>
      </c>
      <c r="I76">
        <v>21</v>
      </c>
      <c r="K76" t="s">
        <v>30</v>
      </c>
      <c r="M76">
        <v>0</v>
      </c>
      <c r="N76">
        <v>0</v>
      </c>
      <c r="O76">
        <v>94</v>
      </c>
      <c r="P76">
        <v>0</v>
      </c>
      <c r="Q76">
        <v>0</v>
      </c>
      <c r="R76">
        <v>0</v>
      </c>
      <c r="S76">
        <v>0</v>
      </c>
      <c r="W76">
        <v>80661</v>
      </c>
      <c r="X76">
        <v>0</v>
      </c>
      <c r="Y76">
        <v>915</v>
      </c>
      <c r="Z76">
        <v>1656</v>
      </c>
      <c r="AA76">
        <v>1676</v>
      </c>
      <c r="AB76">
        <v>1940</v>
      </c>
      <c r="AC76">
        <v>1960</v>
      </c>
      <c r="AD76">
        <v>0</v>
      </c>
      <c r="AE76">
        <v>0</v>
      </c>
      <c r="AF76">
        <v>0</v>
      </c>
      <c r="AG76">
        <v>21824</v>
      </c>
      <c r="AH76">
        <v>996</v>
      </c>
      <c r="AI76">
        <v>87</v>
      </c>
    </row>
    <row r="77" spans="1:35" x14ac:dyDescent="0.15">
      <c r="A77">
        <v>4021</v>
      </c>
      <c r="B77">
        <v>4</v>
      </c>
      <c r="C77">
        <v>21</v>
      </c>
      <c r="D77">
        <v>12070</v>
      </c>
      <c r="E77">
        <v>330</v>
      </c>
      <c r="F77">
        <v>165</v>
      </c>
      <c r="G77">
        <v>165</v>
      </c>
      <c r="H77">
        <v>4</v>
      </c>
      <c r="I77">
        <v>22</v>
      </c>
      <c r="K77" t="s">
        <v>30</v>
      </c>
      <c r="M77">
        <v>4435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W77">
        <v>85096</v>
      </c>
      <c r="X77">
        <v>0</v>
      </c>
      <c r="Y77">
        <v>915</v>
      </c>
      <c r="Z77">
        <v>1656</v>
      </c>
      <c r="AA77">
        <v>1676</v>
      </c>
      <c r="AB77">
        <v>1940</v>
      </c>
      <c r="AC77">
        <v>1960</v>
      </c>
      <c r="AD77">
        <v>0</v>
      </c>
      <c r="AE77">
        <v>0</v>
      </c>
      <c r="AF77">
        <v>0</v>
      </c>
      <c r="AG77">
        <v>21975</v>
      </c>
      <c r="AH77">
        <v>1075</v>
      </c>
      <c r="AI77">
        <v>100</v>
      </c>
    </row>
    <row r="78" spans="1:35" x14ac:dyDescent="0.15">
      <c r="A78">
        <v>4022</v>
      </c>
      <c r="B78">
        <v>4</v>
      </c>
      <c r="C78">
        <v>22</v>
      </c>
      <c r="D78">
        <v>12495</v>
      </c>
      <c r="E78">
        <v>340</v>
      </c>
      <c r="F78">
        <v>170</v>
      </c>
      <c r="G78">
        <v>170</v>
      </c>
      <c r="H78">
        <v>4</v>
      </c>
      <c r="I78">
        <v>23</v>
      </c>
      <c r="K78" t="s">
        <v>30</v>
      </c>
      <c r="M78">
        <v>0</v>
      </c>
      <c r="N78">
        <v>0</v>
      </c>
      <c r="O78">
        <v>99</v>
      </c>
      <c r="P78">
        <v>0</v>
      </c>
      <c r="Q78">
        <v>0</v>
      </c>
      <c r="R78">
        <v>0</v>
      </c>
      <c r="S78">
        <v>0</v>
      </c>
      <c r="W78">
        <v>85096</v>
      </c>
      <c r="X78">
        <v>0</v>
      </c>
      <c r="Y78">
        <v>1014</v>
      </c>
      <c r="Z78">
        <v>1656</v>
      </c>
      <c r="AA78">
        <v>1676</v>
      </c>
      <c r="AB78">
        <v>1940</v>
      </c>
      <c r="AC78">
        <v>1960</v>
      </c>
      <c r="AD78">
        <v>0</v>
      </c>
      <c r="AE78">
        <v>0</v>
      </c>
      <c r="AF78">
        <v>0</v>
      </c>
      <c r="AG78">
        <v>22420</v>
      </c>
      <c r="AH78">
        <v>1098</v>
      </c>
      <c r="AI78">
        <v>168</v>
      </c>
    </row>
    <row r="79" spans="1:35" x14ac:dyDescent="0.15">
      <c r="A79">
        <v>4023</v>
      </c>
      <c r="B79">
        <v>4</v>
      </c>
      <c r="C79">
        <v>23</v>
      </c>
      <c r="D79">
        <v>12920</v>
      </c>
      <c r="E79">
        <v>350</v>
      </c>
      <c r="F79">
        <v>175</v>
      </c>
      <c r="G79">
        <v>175</v>
      </c>
      <c r="H79">
        <v>4</v>
      </c>
      <c r="I79">
        <v>24</v>
      </c>
      <c r="J79">
        <v>21</v>
      </c>
      <c r="K79" t="s">
        <v>30</v>
      </c>
      <c r="M79">
        <v>4657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W79">
        <v>89753</v>
      </c>
      <c r="X79">
        <v>0</v>
      </c>
      <c r="Y79">
        <v>1014</v>
      </c>
      <c r="Z79">
        <v>1656</v>
      </c>
      <c r="AA79">
        <v>1676</v>
      </c>
      <c r="AB79">
        <v>1940</v>
      </c>
      <c r="AC79">
        <v>1960</v>
      </c>
      <c r="AD79">
        <v>0</v>
      </c>
      <c r="AE79">
        <v>0</v>
      </c>
      <c r="AF79">
        <v>0</v>
      </c>
      <c r="AG79">
        <v>22579</v>
      </c>
      <c r="AH79">
        <v>1108</v>
      </c>
      <c r="AI79">
        <v>240</v>
      </c>
    </row>
    <row r="80" spans="1:35" x14ac:dyDescent="0.15">
      <c r="A80">
        <v>4024</v>
      </c>
      <c r="B80">
        <v>4</v>
      </c>
      <c r="C80">
        <v>24</v>
      </c>
      <c r="D80">
        <v>13345</v>
      </c>
      <c r="E80">
        <v>360</v>
      </c>
      <c r="F80">
        <v>180</v>
      </c>
      <c r="G80">
        <v>180</v>
      </c>
      <c r="H80">
        <v>4</v>
      </c>
      <c r="I80">
        <v>25</v>
      </c>
      <c r="K80" t="s">
        <v>30</v>
      </c>
      <c r="M80">
        <v>0</v>
      </c>
      <c r="N80">
        <v>0</v>
      </c>
      <c r="O80">
        <v>103</v>
      </c>
      <c r="P80">
        <v>0</v>
      </c>
      <c r="Q80">
        <v>0</v>
      </c>
      <c r="R80">
        <v>0</v>
      </c>
      <c r="S80">
        <v>0</v>
      </c>
      <c r="W80">
        <v>89753</v>
      </c>
      <c r="X80">
        <v>0</v>
      </c>
      <c r="Y80">
        <v>1117</v>
      </c>
      <c r="Z80">
        <v>1656</v>
      </c>
      <c r="AA80">
        <v>1676</v>
      </c>
      <c r="AB80">
        <v>1940</v>
      </c>
      <c r="AC80">
        <v>1960</v>
      </c>
      <c r="AD80">
        <v>0</v>
      </c>
      <c r="AE80">
        <v>0</v>
      </c>
      <c r="AF80">
        <v>0</v>
      </c>
      <c r="AG80">
        <v>23042</v>
      </c>
      <c r="AH80">
        <v>1160</v>
      </c>
      <c r="AI80">
        <v>287</v>
      </c>
    </row>
    <row r="81" spans="1:35" x14ac:dyDescent="0.15">
      <c r="A81">
        <v>4025</v>
      </c>
      <c r="B81">
        <v>4</v>
      </c>
      <c r="C81">
        <v>25</v>
      </c>
      <c r="D81">
        <v>13770</v>
      </c>
      <c r="E81">
        <v>370</v>
      </c>
      <c r="F81">
        <v>185</v>
      </c>
      <c r="G81">
        <v>185</v>
      </c>
      <c r="H81">
        <v>4</v>
      </c>
      <c r="I81">
        <v>26</v>
      </c>
      <c r="K81" t="s">
        <v>30</v>
      </c>
      <c r="M81">
        <v>4879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W81">
        <v>94632</v>
      </c>
      <c r="X81">
        <v>0</v>
      </c>
      <c r="Y81">
        <v>1117</v>
      </c>
      <c r="Z81">
        <v>1656</v>
      </c>
      <c r="AA81">
        <v>1676</v>
      </c>
      <c r="AB81">
        <v>1940</v>
      </c>
      <c r="AC81">
        <v>1960</v>
      </c>
      <c r="AD81">
        <v>0</v>
      </c>
      <c r="AE81">
        <v>0</v>
      </c>
      <c r="AF81">
        <v>0</v>
      </c>
      <c r="AG81">
        <v>23208</v>
      </c>
      <c r="AH81">
        <v>1230</v>
      </c>
      <c r="AI81">
        <v>302</v>
      </c>
    </row>
    <row r="82" spans="1:35" x14ac:dyDescent="0.15">
      <c r="A82">
        <v>4026</v>
      </c>
      <c r="B82">
        <v>4</v>
      </c>
      <c r="C82">
        <v>26</v>
      </c>
      <c r="D82">
        <v>14195</v>
      </c>
      <c r="E82">
        <v>380</v>
      </c>
      <c r="F82">
        <v>190</v>
      </c>
      <c r="G82">
        <v>190</v>
      </c>
      <c r="H82">
        <v>4</v>
      </c>
      <c r="I82">
        <v>27</v>
      </c>
      <c r="K82" t="s">
        <v>30</v>
      </c>
      <c r="M82">
        <v>0</v>
      </c>
      <c r="N82">
        <v>0</v>
      </c>
      <c r="O82">
        <v>108</v>
      </c>
      <c r="P82">
        <v>0</v>
      </c>
      <c r="Q82">
        <v>0</v>
      </c>
      <c r="R82">
        <v>0</v>
      </c>
      <c r="S82">
        <v>0</v>
      </c>
      <c r="W82">
        <v>94632</v>
      </c>
      <c r="X82">
        <v>0</v>
      </c>
      <c r="Y82">
        <v>1225</v>
      </c>
      <c r="Z82">
        <v>1656</v>
      </c>
      <c r="AA82">
        <v>1676</v>
      </c>
      <c r="AB82">
        <v>1940</v>
      </c>
      <c r="AC82">
        <v>1960</v>
      </c>
      <c r="AD82">
        <v>0</v>
      </c>
      <c r="AE82">
        <v>0</v>
      </c>
      <c r="AF82">
        <v>0</v>
      </c>
      <c r="AG82">
        <v>23694</v>
      </c>
      <c r="AH82">
        <v>1301</v>
      </c>
      <c r="AI82">
        <v>315</v>
      </c>
    </row>
    <row r="83" spans="1:35" x14ac:dyDescent="0.15">
      <c r="A83">
        <v>4027</v>
      </c>
      <c r="B83">
        <v>4</v>
      </c>
      <c r="C83">
        <v>27</v>
      </c>
      <c r="D83">
        <v>14620</v>
      </c>
      <c r="E83">
        <v>390</v>
      </c>
      <c r="F83">
        <v>195</v>
      </c>
      <c r="G83">
        <v>195</v>
      </c>
      <c r="H83">
        <v>4</v>
      </c>
      <c r="I83">
        <v>28</v>
      </c>
      <c r="K83" t="s">
        <v>30</v>
      </c>
      <c r="M83">
        <v>5100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W83">
        <v>99732</v>
      </c>
      <c r="X83">
        <v>0</v>
      </c>
      <c r="Y83">
        <v>1225</v>
      </c>
      <c r="Z83">
        <v>1656</v>
      </c>
      <c r="AA83">
        <v>1676</v>
      </c>
      <c r="AB83">
        <v>1940</v>
      </c>
      <c r="AC83">
        <v>1960</v>
      </c>
      <c r="AD83">
        <v>0</v>
      </c>
      <c r="AE83">
        <v>0</v>
      </c>
      <c r="AF83">
        <v>0</v>
      </c>
      <c r="AG83">
        <v>23867</v>
      </c>
      <c r="AH83">
        <v>1368</v>
      </c>
      <c r="AI83">
        <v>291</v>
      </c>
    </row>
    <row r="84" spans="1:35" x14ac:dyDescent="0.15">
      <c r="A84">
        <v>4028</v>
      </c>
      <c r="B84">
        <v>4</v>
      </c>
      <c r="C84">
        <v>28</v>
      </c>
      <c r="D84">
        <v>15045</v>
      </c>
      <c r="E84">
        <v>400</v>
      </c>
      <c r="F84">
        <v>200</v>
      </c>
      <c r="G84">
        <v>200</v>
      </c>
      <c r="H84">
        <v>4</v>
      </c>
      <c r="I84">
        <v>29</v>
      </c>
      <c r="J84">
        <v>22</v>
      </c>
      <c r="K84" t="s">
        <v>30</v>
      </c>
      <c r="M84">
        <v>0</v>
      </c>
      <c r="N84">
        <v>0</v>
      </c>
      <c r="O84">
        <v>113</v>
      </c>
      <c r="P84">
        <v>0</v>
      </c>
      <c r="Q84">
        <v>0</v>
      </c>
      <c r="R84">
        <v>0</v>
      </c>
      <c r="S84">
        <v>0</v>
      </c>
      <c r="W84">
        <v>99732</v>
      </c>
      <c r="X84">
        <v>0</v>
      </c>
      <c r="Y84">
        <v>1338</v>
      </c>
      <c r="Z84">
        <v>1656</v>
      </c>
      <c r="AA84">
        <v>1676</v>
      </c>
      <c r="AB84">
        <v>1940</v>
      </c>
      <c r="AC84">
        <v>1960</v>
      </c>
      <c r="AD84">
        <v>0</v>
      </c>
      <c r="AE84">
        <v>0</v>
      </c>
      <c r="AF84">
        <v>0</v>
      </c>
      <c r="AG84">
        <v>24376</v>
      </c>
      <c r="AH84">
        <v>1339</v>
      </c>
      <c r="AI84">
        <v>231</v>
      </c>
    </row>
    <row r="85" spans="1:35" x14ac:dyDescent="0.15">
      <c r="A85">
        <v>4029</v>
      </c>
      <c r="B85">
        <v>4</v>
      </c>
      <c r="C85">
        <v>29</v>
      </c>
      <c r="D85">
        <v>15470</v>
      </c>
      <c r="E85">
        <v>410</v>
      </c>
      <c r="F85">
        <v>205</v>
      </c>
      <c r="G85">
        <v>205</v>
      </c>
      <c r="H85">
        <v>4</v>
      </c>
      <c r="I85">
        <v>30</v>
      </c>
      <c r="K85" t="s">
        <v>30</v>
      </c>
      <c r="M85">
        <v>5322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W85">
        <v>105054</v>
      </c>
      <c r="X85">
        <v>0</v>
      </c>
      <c r="Y85">
        <v>1338</v>
      </c>
      <c r="Z85">
        <v>1656</v>
      </c>
      <c r="AA85">
        <v>1676</v>
      </c>
      <c r="AB85">
        <v>1940</v>
      </c>
      <c r="AC85">
        <v>1960</v>
      </c>
      <c r="AD85">
        <v>0</v>
      </c>
      <c r="AE85">
        <v>0</v>
      </c>
      <c r="AF85">
        <v>0</v>
      </c>
      <c r="AG85">
        <v>24557</v>
      </c>
      <c r="AH85">
        <v>1288</v>
      </c>
      <c r="AI85">
        <v>181</v>
      </c>
    </row>
    <row r="86" spans="1:35" x14ac:dyDescent="0.15">
      <c r="A86">
        <v>4030</v>
      </c>
      <c r="B86">
        <v>4</v>
      </c>
      <c r="C86">
        <v>30</v>
      </c>
      <c r="D86">
        <v>15895</v>
      </c>
      <c r="E86">
        <v>420</v>
      </c>
      <c r="F86">
        <v>210</v>
      </c>
      <c r="G86">
        <v>210</v>
      </c>
      <c r="H86">
        <v>4</v>
      </c>
      <c r="I86">
        <v>31</v>
      </c>
      <c r="K86" t="s">
        <v>30</v>
      </c>
      <c r="M86">
        <v>0</v>
      </c>
      <c r="N86">
        <v>0</v>
      </c>
      <c r="O86">
        <v>118</v>
      </c>
      <c r="P86">
        <v>0</v>
      </c>
      <c r="Q86">
        <v>0</v>
      </c>
      <c r="R86">
        <v>0</v>
      </c>
      <c r="S86">
        <v>0</v>
      </c>
      <c r="W86">
        <v>105054</v>
      </c>
      <c r="X86">
        <v>0</v>
      </c>
      <c r="Y86">
        <v>1456</v>
      </c>
      <c r="Z86">
        <v>1656</v>
      </c>
      <c r="AA86">
        <v>1676</v>
      </c>
      <c r="AB86">
        <v>1940</v>
      </c>
      <c r="AC86">
        <v>1960</v>
      </c>
      <c r="AD86">
        <v>0</v>
      </c>
      <c r="AE86">
        <v>0</v>
      </c>
      <c r="AF86">
        <v>0</v>
      </c>
      <c r="AG86">
        <v>25088</v>
      </c>
      <c r="AH86">
        <v>1333</v>
      </c>
      <c r="AI86">
        <v>129</v>
      </c>
    </row>
    <row r="87" spans="1:35" x14ac:dyDescent="0.15">
      <c r="A87">
        <v>4031</v>
      </c>
      <c r="B87">
        <v>4</v>
      </c>
      <c r="C87">
        <v>31</v>
      </c>
      <c r="D87">
        <v>16320</v>
      </c>
      <c r="E87">
        <v>430</v>
      </c>
      <c r="F87">
        <v>215</v>
      </c>
      <c r="G87">
        <v>215</v>
      </c>
      <c r="H87">
        <v>4</v>
      </c>
      <c r="I87">
        <v>32</v>
      </c>
      <c r="K87" t="s">
        <v>30</v>
      </c>
      <c r="M87">
        <v>5544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W87">
        <v>110598</v>
      </c>
      <c r="X87">
        <v>0</v>
      </c>
      <c r="Y87">
        <v>1456</v>
      </c>
      <c r="Z87">
        <v>1656</v>
      </c>
      <c r="AA87">
        <v>1676</v>
      </c>
      <c r="AB87">
        <v>1940</v>
      </c>
      <c r="AC87">
        <v>1960</v>
      </c>
      <c r="AD87">
        <v>0</v>
      </c>
      <c r="AE87">
        <v>0</v>
      </c>
      <c r="AF87">
        <v>0</v>
      </c>
      <c r="AG87">
        <v>25276</v>
      </c>
      <c r="AH87">
        <v>1402</v>
      </c>
      <c r="AI87">
        <v>121</v>
      </c>
    </row>
    <row r="88" spans="1:35" x14ac:dyDescent="0.15">
      <c r="A88">
        <v>4032</v>
      </c>
      <c r="B88">
        <v>4</v>
      </c>
      <c r="C88">
        <v>32</v>
      </c>
      <c r="D88">
        <v>0</v>
      </c>
      <c r="E88">
        <v>0</v>
      </c>
      <c r="F88">
        <v>220</v>
      </c>
      <c r="G88">
        <v>220</v>
      </c>
      <c r="H88">
        <v>5</v>
      </c>
      <c r="I88">
        <v>0</v>
      </c>
      <c r="K88" t="s">
        <v>30</v>
      </c>
      <c r="M88">
        <v>0</v>
      </c>
      <c r="N88">
        <v>0</v>
      </c>
      <c r="O88">
        <v>123</v>
      </c>
      <c r="P88">
        <v>0</v>
      </c>
      <c r="Q88">
        <v>0</v>
      </c>
      <c r="R88">
        <v>0</v>
      </c>
      <c r="S88">
        <v>0</v>
      </c>
      <c r="W88">
        <v>110598</v>
      </c>
      <c r="X88">
        <v>0</v>
      </c>
      <c r="Y88">
        <v>1579</v>
      </c>
      <c r="Z88">
        <v>1656</v>
      </c>
      <c r="AA88">
        <v>1676</v>
      </c>
      <c r="AB88">
        <v>1940</v>
      </c>
      <c r="AC88">
        <v>1960</v>
      </c>
      <c r="AD88">
        <v>0</v>
      </c>
      <c r="AE88">
        <v>0</v>
      </c>
      <c r="AF88">
        <v>0</v>
      </c>
      <c r="AG88">
        <v>25830</v>
      </c>
      <c r="AH88">
        <v>1380</v>
      </c>
      <c r="AI88">
        <v>196</v>
      </c>
    </row>
    <row r="89" spans="1:35" x14ac:dyDescent="0.15">
      <c r="A89">
        <v>5000</v>
      </c>
      <c r="B89">
        <v>5</v>
      </c>
      <c r="C89">
        <v>0</v>
      </c>
      <c r="D89">
        <v>4675</v>
      </c>
      <c r="E89">
        <v>150</v>
      </c>
      <c r="F89">
        <v>75</v>
      </c>
      <c r="G89">
        <v>75</v>
      </c>
      <c r="H89">
        <v>5</v>
      </c>
      <c r="I89">
        <v>1</v>
      </c>
      <c r="K89" t="s">
        <v>30</v>
      </c>
      <c r="M89">
        <v>13033</v>
      </c>
      <c r="N89">
        <v>0</v>
      </c>
      <c r="O89">
        <v>103</v>
      </c>
      <c r="P89">
        <v>479</v>
      </c>
      <c r="Q89">
        <v>479</v>
      </c>
      <c r="R89">
        <v>267</v>
      </c>
      <c r="S89">
        <v>267</v>
      </c>
      <c r="W89">
        <v>123631</v>
      </c>
      <c r="X89">
        <v>0</v>
      </c>
      <c r="Y89">
        <v>1682</v>
      </c>
      <c r="Z89">
        <v>2135</v>
      </c>
      <c r="AA89">
        <v>2155</v>
      </c>
      <c r="AB89">
        <v>2207</v>
      </c>
      <c r="AC89">
        <v>2227</v>
      </c>
      <c r="AD89">
        <v>0</v>
      </c>
      <c r="AE89">
        <v>0</v>
      </c>
      <c r="AF89">
        <v>0</v>
      </c>
      <c r="AG89">
        <v>32715</v>
      </c>
      <c r="AH89">
        <v>224</v>
      </c>
      <c r="AI89">
        <v>196</v>
      </c>
    </row>
    <row r="90" spans="1:35" x14ac:dyDescent="0.15">
      <c r="A90">
        <v>5001</v>
      </c>
      <c r="B90">
        <v>5</v>
      </c>
      <c r="C90">
        <v>1</v>
      </c>
      <c r="D90">
        <v>5100</v>
      </c>
      <c r="E90">
        <v>160</v>
      </c>
      <c r="F90">
        <v>80</v>
      </c>
      <c r="G90">
        <v>80</v>
      </c>
      <c r="H90">
        <v>5</v>
      </c>
      <c r="I90">
        <v>2</v>
      </c>
      <c r="K90" t="s">
        <v>30</v>
      </c>
      <c r="M90">
        <v>0</v>
      </c>
      <c r="N90">
        <v>0</v>
      </c>
      <c r="O90">
        <v>0</v>
      </c>
      <c r="P90">
        <v>126</v>
      </c>
      <c r="Q90">
        <v>0</v>
      </c>
      <c r="R90">
        <v>0</v>
      </c>
      <c r="S90">
        <v>0</v>
      </c>
      <c r="W90">
        <v>123631</v>
      </c>
      <c r="X90">
        <v>0</v>
      </c>
      <c r="Y90">
        <v>1682</v>
      </c>
      <c r="Z90">
        <v>2261</v>
      </c>
      <c r="AA90">
        <v>2155</v>
      </c>
      <c r="AB90">
        <v>2207</v>
      </c>
      <c r="AC90">
        <v>2227</v>
      </c>
      <c r="AD90">
        <v>0</v>
      </c>
      <c r="AE90">
        <v>0</v>
      </c>
      <c r="AF90">
        <v>0</v>
      </c>
      <c r="AG90">
        <v>32841</v>
      </c>
      <c r="AH90">
        <v>272</v>
      </c>
      <c r="AI90">
        <v>249</v>
      </c>
    </row>
    <row r="91" spans="1:35" x14ac:dyDescent="0.15">
      <c r="A91">
        <v>5002</v>
      </c>
      <c r="B91">
        <v>5</v>
      </c>
      <c r="C91">
        <v>2</v>
      </c>
      <c r="D91">
        <v>5525</v>
      </c>
      <c r="E91">
        <v>170</v>
      </c>
      <c r="F91">
        <v>85</v>
      </c>
      <c r="G91">
        <v>85</v>
      </c>
      <c r="H91">
        <v>5</v>
      </c>
      <c r="I91">
        <v>3</v>
      </c>
      <c r="K91" t="s">
        <v>30</v>
      </c>
      <c r="M91">
        <v>0</v>
      </c>
      <c r="N91">
        <v>0</v>
      </c>
      <c r="O91">
        <v>0</v>
      </c>
      <c r="P91">
        <v>0</v>
      </c>
      <c r="Q91">
        <v>130</v>
      </c>
      <c r="R91">
        <v>0</v>
      </c>
      <c r="S91">
        <v>0</v>
      </c>
      <c r="W91">
        <v>123631</v>
      </c>
      <c r="X91">
        <v>0</v>
      </c>
      <c r="Y91">
        <v>1682</v>
      </c>
      <c r="Z91">
        <v>2261</v>
      </c>
      <c r="AA91">
        <v>2285</v>
      </c>
      <c r="AB91">
        <v>2207</v>
      </c>
      <c r="AC91">
        <v>2227</v>
      </c>
      <c r="AD91">
        <v>0</v>
      </c>
      <c r="AE91">
        <v>0</v>
      </c>
      <c r="AF91">
        <v>0</v>
      </c>
      <c r="AG91">
        <v>32971</v>
      </c>
      <c r="AH91">
        <v>319</v>
      </c>
      <c r="AI91">
        <v>196</v>
      </c>
    </row>
    <row r="92" spans="1:35" x14ac:dyDescent="0.15">
      <c r="A92">
        <v>5003</v>
      </c>
      <c r="B92">
        <v>5</v>
      </c>
      <c r="C92">
        <v>3</v>
      </c>
      <c r="D92">
        <v>5950</v>
      </c>
      <c r="E92">
        <v>180</v>
      </c>
      <c r="F92">
        <v>90</v>
      </c>
      <c r="G92">
        <v>90</v>
      </c>
      <c r="H92">
        <v>5</v>
      </c>
      <c r="I92">
        <v>4</v>
      </c>
      <c r="K92" t="s">
        <v>30</v>
      </c>
      <c r="M92">
        <v>0</v>
      </c>
      <c r="N92">
        <v>0</v>
      </c>
      <c r="O92">
        <v>0</v>
      </c>
      <c r="P92">
        <v>138</v>
      </c>
      <c r="Q92">
        <v>0</v>
      </c>
      <c r="R92">
        <v>0</v>
      </c>
      <c r="S92">
        <v>0</v>
      </c>
      <c r="W92">
        <v>123631</v>
      </c>
      <c r="X92">
        <v>0</v>
      </c>
      <c r="Y92">
        <v>1682</v>
      </c>
      <c r="Z92">
        <v>2399</v>
      </c>
      <c r="AA92">
        <v>2285</v>
      </c>
      <c r="AB92">
        <v>2207</v>
      </c>
      <c r="AC92">
        <v>2227</v>
      </c>
      <c r="AD92">
        <v>0</v>
      </c>
      <c r="AE92">
        <v>0</v>
      </c>
      <c r="AF92">
        <v>0</v>
      </c>
      <c r="AG92">
        <v>33109</v>
      </c>
      <c r="AH92">
        <v>350</v>
      </c>
      <c r="AI92">
        <v>126</v>
      </c>
    </row>
    <row r="93" spans="1:35" x14ac:dyDescent="0.15">
      <c r="A93">
        <v>5004</v>
      </c>
      <c r="B93">
        <v>5</v>
      </c>
      <c r="C93">
        <v>4</v>
      </c>
      <c r="D93">
        <v>6375</v>
      </c>
      <c r="E93">
        <v>190</v>
      </c>
      <c r="F93">
        <v>95</v>
      </c>
      <c r="G93">
        <v>95</v>
      </c>
      <c r="H93">
        <v>5</v>
      </c>
      <c r="I93">
        <v>5</v>
      </c>
      <c r="J93">
        <v>23</v>
      </c>
      <c r="K93" t="s">
        <v>30</v>
      </c>
      <c r="M93">
        <v>0</v>
      </c>
      <c r="N93">
        <v>0</v>
      </c>
      <c r="O93">
        <v>0</v>
      </c>
      <c r="P93">
        <v>0</v>
      </c>
      <c r="Q93">
        <v>142</v>
      </c>
      <c r="R93">
        <v>0</v>
      </c>
      <c r="S93">
        <v>0</v>
      </c>
      <c r="W93">
        <v>123631</v>
      </c>
      <c r="X93">
        <v>0</v>
      </c>
      <c r="Y93">
        <v>1682</v>
      </c>
      <c r="Z93">
        <v>2399</v>
      </c>
      <c r="AA93">
        <v>2427</v>
      </c>
      <c r="AB93">
        <v>2207</v>
      </c>
      <c r="AC93">
        <v>2227</v>
      </c>
      <c r="AD93">
        <v>0</v>
      </c>
      <c r="AE93">
        <v>0</v>
      </c>
      <c r="AF93">
        <v>0</v>
      </c>
      <c r="AG93">
        <v>33251</v>
      </c>
      <c r="AH93">
        <v>418</v>
      </c>
      <c r="AI93">
        <v>87</v>
      </c>
    </row>
    <row r="94" spans="1:35" x14ac:dyDescent="0.15">
      <c r="A94">
        <v>5005</v>
      </c>
      <c r="B94">
        <v>5</v>
      </c>
      <c r="C94">
        <v>5</v>
      </c>
      <c r="D94">
        <v>6800</v>
      </c>
      <c r="E94">
        <v>200</v>
      </c>
      <c r="F94">
        <v>100</v>
      </c>
      <c r="G94">
        <v>100</v>
      </c>
      <c r="H94">
        <v>5</v>
      </c>
      <c r="I94">
        <v>6</v>
      </c>
      <c r="K94" t="s">
        <v>30</v>
      </c>
      <c r="M94">
        <v>0</v>
      </c>
      <c r="N94">
        <v>0</v>
      </c>
      <c r="O94">
        <v>0</v>
      </c>
      <c r="P94">
        <v>151</v>
      </c>
      <c r="Q94">
        <v>0</v>
      </c>
      <c r="R94">
        <v>0</v>
      </c>
      <c r="S94">
        <v>0</v>
      </c>
      <c r="W94">
        <v>123631</v>
      </c>
      <c r="X94">
        <v>0</v>
      </c>
      <c r="Y94">
        <v>1682</v>
      </c>
      <c r="Z94">
        <v>2550</v>
      </c>
      <c r="AA94">
        <v>2427</v>
      </c>
      <c r="AB94">
        <v>2207</v>
      </c>
      <c r="AC94">
        <v>2227</v>
      </c>
      <c r="AD94">
        <v>0</v>
      </c>
      <c r="AE94">
        <v>0</v>
      </c>
      <c r="AF94">
        <v>0</v>
      </c>
      <c r="AG94">
        <v>33402</v>
      </c>
      <c r="AH94">
        <v>497</v>
      </c>
      <c r="AI94">
        <v>100</v>
      </c>
    </row>
    <row r="95" spans="1:35" x14ac:dyDescent="0.15">
      <c r="A95">
        <v>5006</v>
      </c>
      <c r="B95">
        <v>5</v>
      </c>
      <c r="C95">
        <v>6</v>
      </c>
      <c r="D95">
        <v>7225</v>
      </c>
      <c r="E95">
        <v>210</v>
      </c>
      <c r="F95">
        <v>105</v>
      </c>
      <c r="G95">
        <v>105</v>
      </c>
      <c r="H95">
        <v>5</v>
      </c>
      <c r="I95">
        <v>7</v>
      </c>
      <c r="K95" t="s">
        <v>30</v>
      </c>
      <c r="M95">
        <v>0</v>
      </c>
      <c r="N95">
        <v>0</v>
      </c>
      <c r="O95">
        <v>0</v>
      </c>
      <c r="P95">
        <v>0</v>
      </c>
      <c r="Q95">
        <v>155</v>
      </c>
      <c r="R95">
        <v>0</v>
      </c>
      <c r="S95">
        <v>0</v>
      </c>
      <c r="W95">
        <v>123631</v>
      </c>
      <c r="X95">
        <v>0</v>
      </c>
      <c r="Y95">
        <v>1682</v>
      </c>
      <c r="Z95">
        <v>2550</v>
      </c>
      <c r="AA95">
        <v>2582</v>
      </c>
      <c r="AB95">
        <v>2207</v>
      </c>
      <c r="AC95">
        <v>2227</v>
      </c>
      <c r="AD95">
        <v>0</v>
      </c>
      <c r="AE95">
        <v>0</v>
      </c>
      <c r="AF95">
        <v>0</v>
      </c>
      <c r="AG95">
        <v>33557</v>
      </c>
      <c r="AH95">
        <v>520</v>
      </c>
      <c r="AI95">
        <v>168</v>
      </c>
    </row>
    <row r="96" spans="1:35" x14ac:dyDescent="0.15">
      <c r="A96">
        <v>5007</v>
      </c>
      <c r="B96">
        <v>5</v>
      </c>
      <c r="C96">
        <v>7</v>
      </c>
      <c r="D96">
        <v>7650</v>
      </c>
      <c r="E96">
        <v>220</v>
      </c>
      <c r="F96">
        <v>110</v>
      </c>
      <c r="G96">
        <v>110</v>
      </c>
      <c r="H96">
        <v>5</v>
      </c>
      <c r="I96">
        <v>8</v>
      </c>
      <c r="K96" t="s">
        <v>30</v>
      </c>
      <c r="M96">
        <v>0</v>
      </c>
      <c r="N96">
        <v>0</v>
      </c>
      <c r="O96">
        <v>0</v>
      </c>
      <c r="P96">
        <v>163</v>
      </c>
      <c r="Q96">
        <v>0</v>
      </c>
      <c r="R96">
        <v>0</v>
      </c>
      <c r="S96">
        <v>0</v>
      </c>
      <c r="W96">
        <v>123631</v>
      </c>
      <c r="X96">
        <v>0</v>
      </c>
      <c r="Y96">
        <v>1682</v>
      </c>
      <c r="Z96">
        <v>2713</v>
      </c>
      <c r="AA96">
        <v>2582</v>
      </c>
      <c r="AB96">
        <v>2207</v>
      </c>
      <c r="AC96">
        <v>2227</v>
      </c>
      <c r="AD96">
        <v>0</v>
      </c>
      <c r="AE96">
        <v>0</v>
      </c>
      <c r="AF96">
        <v>0</v>
      </c>
      <c r="AG96">
        <v>33720</v>
      </c>
      <c r="AH96">
        <v>530</v>
      </c>
      <c r="AI96">
        <v>240</v>
      </c>
    </row>
    <row r="97" spans="1:35" x14ac:dyDescent="0.15">
      <c r="A97">
        <v>5008</v>
      </c>
      <c r="B97">
        <v>5</v>
      </c>
      <c r="C97">
        <v>8</v>
      </c>
      <c r="D97">
        <v>8075</v>
      </c>
      <c r="E97">
        <v>230</v>
      </c>
      <c r="F97">
        <v>115</v>
      </c>
      <c r="G97">
        <v>115</v>
      </c>
      <c r="H97">
        <v>5</v>
      </c>
      <c r="I97">
        <v>9</v>
      </c>
      <c r="K97" t="s">
        <v>30</v>
      </c>
      <c r="M97">
        <v>0</v>
      </c>
      <c r="N97">
        <v>0</v>
      </c>
      <c r="O97">
        <v>0</v>
      </c>
      <c r="P97">
        <v>0</v>
      </c>
      <c r="Q97">
        <v>167</v>
      </c>
      <c r="R97">
        <v>0</v>
      </c>
      <c r="S97">
        <v>0</v>
      </c>
      <c r="W97">
        <v>123631</v>
      </c>
      <c r="X97">
        <v>0</v>
      </c>
      <c r="Y97">
        <v>1682</v>
      </c>
      <c r="Z97">
        <v>2713</v>
      </c>
      <c r="AA97">
        <v>2749</v>
      </c>
      <c r="AB97">
        <v>2207</v>
      </c>
      <c r="AC97">
        <v>2227</v>
      </c>
      <c r="AD97">
        <v>0</v>
      </c>
      <c r="AE97">
        <v>0</v>
      </c>
      <c r="AF97">
        <v>0</v>
      </c>
      <c r="AG97">
        <v>33887</v>
      </c>
      <c r="AH97">
        <v>582</v>
      </c>
      <c r="AI97">
        <v>287</v>
      </c>
    </row>
    <row r="98" spans="1:35" x14ac:dyDescent="0.15">
      <c r="A98">
        <v>5009</v>
      </c>
      <c r="B98">
        <v>5</v>
      </c>
      <c r="C98">
        <v>9</v>
      </c>
      <c r="D98">
        <v>8500</v>
      </c>
      <c r="E98">
        <v>240</v>
      </c>
      <c r="F98">
        <v>120</v>
      </c>
      <c r="G98">
        <v>120</v>
      </c>
      <c r="H98">
        <v>5</v>
      </c>
      <c r="I98">
        <v>10</v>
      </c>
      <c r="K98" t="s">
        <v>30</v>
      </c>
      <c r="M98">
        <v>0</v>
      </c>
      <c r="N98">
        <v>0</v>
      </c>
      <c r="O98">
        <v>0</v>
      </c>
      <c r="P98">
        <v>176</v>
      </c>
      <c r="Q98">
        <v>0</v>
      </c>
      <c r="R98">
        <v>0</v>
      </c>
      <c r="S98">
        <v>0</v>
      </c>
      <c r="W98">
        <v>123631</v>
      </c>
      <c r="X98">
        <v>0</v>
      </c>
      <c r="Y98">
        <v>1682</v>
      </c>
      <c r="Z98">
        <v>2889</v>
      </c>
      <c r="AA98">
        <v>2749</v>
      </c>
      <c r="AB98">
        <v>2207</v>
      </c>
      <c r="AC98">
        <v>2227</v>
      </c>
      <c r="AD98">
        <v>0</v>
      </c>
      <c r="AE98">
        <v>0</v>
      </c>
      <c r="AF98">
        <v>0</v>
      </c>
      <c r="AG98">
        <v>34063</v>
      </c>
      <c r="AH98">
        <v>652</v>
      </c>
      <c r="AI98">
        <v>302</v>
      </c>
    </row>
    <row r="99" spans="1:35" x14ac:dyDescent="0.15">
      <c r="A99">
        <v>5010</v>
      </c>
      <c r="B99">
        <v>5</v>
      </c>
      <c r="C99">
        <v>10</v>
      </c>
      <c r="D99">
        <v>8925</v>
      </c>
      <c r="E99">
        <v>250</v>
      </c>
      <c r="F99">
        <v>125</v>
      </c>
      <c r="G99">
        <v>125</v>
      </c>
      <c r="H99">
        <v>5</v>
      </c>
      <c r="I99">
        <v>11</v>
      </c>
      <c r="J99">
        <v>24</v>
      </c>
      <c r="K99" t="s">
        <v>30</v>
      </c>
      <c r="M99">
        <v>0</v>
      </c>
      <c r="N99">
        <v>0</v>
      </c>
      <c r="O99">
        <v>0</v>
      </c>
      <c r="P99">
        <v>0</v>
      </c>
      <c r="Q99">
        <v>180</v>
      </c>
      <c r="R99">
        <v>0</v>
      </c>
      <c r="S99">
        <v>0</v>
      </c>
      <c r="W99">
        <v>123631</v>
      </c>
      <c r="X99">
        <v>0</v>
      </c>
      <c r="Y99">
        <v>1682</v>
      </c>
      <c r="Z99">
        <v>2889</v>
      </c>
      <c r="AA99">
        <v>2929</v>
      </c>
      <c r="AB99">
        <v>2207</v>
      </c>
      <c r="AC99">
        <v>2227</v>
      </c>
      <c r="AD99">
        <v>0</v>
      </c>
      <c r="AE99">
        <v>0</v>
      </c>
      <c r="AF99">
        <v>0</v>
      </c>
      <c r="AG99">
        <v>34243</v>
      </c>
      <c r="AH99">
        <v>723</v>
      </c>
      <c r="AI99">
        <v>315</v>
      </c>
    </row>
    <row r="100" spans="1:35" x14ac:dyDescent="0.15">
      <c r="A100">
        <v>5011</v>
      </c>
      <c r="B100">
        <v>5</v>
      </c>
      <c r="C100">
        <v>11</v>
      </c>
      <c r="D100">
        <v>9350</v>
      </c>
      <c r="E100">
        <v>260</v>
      </c>
      <c r="F100">
        <v>130</v>
      </c>
      <c r="G100">
        <v>130</v>
      </c>
      <c r="H100">
        <v>5</v>
      </c>
      <c r="I100">
        <v>12</v>
      </c>
      <c r="K100" t="s">
        <v>30</v>
      </c>
      <c r="M100">
        <v>0</v>
      </c>
      <c r="N100">
        <v>0</v>
      </c>
      <c r="O100">
        <v>0</v>
      </c>
      <c r="P100">
        <v>188</v>
      </c>
      <c r="Q100">
        <v>0</v>
      </c>
      <c r="R100">
        <v>0</v>
      </c>
      <c r="S100">
        <v>0</v>
      </c>
      <c r="W100">
        <v>123631</v>
      </c>
      <c r="X100">
        <v>0</v>
      </c>
      <c r="Y100">
        <v>1682</v>
      </c>
      <c r="Z100">
        <v>3077</v>
      </c>
      <c r="AA100">
        <v>2929</v>
      </c>
      <c r="AB100">
        <v>2207</v>
      </c>
      <c r="AC100">
        <v>2227</v>
      </c>
      <c r="AD100">
        <v>0</v>
      </c>
      <c r="AE100">
        <v>0</v>
      </c>
      <c r="AF100">
        <v>0</v>
      </c>
      <c r="AG100">
        <v>34431</v>
      </c>
      <c r="AH100">
        <v>790</v>
      </c>
      <c r="AI100">
        <v>291</v>
      </c>
    </row>
    <row r="101" spans="1:35" x14ac:dyDescent="0.15">
      <c r="A101">
        <v>5012</v>
      </c>
      <c r="B101">
        <v>5</v>
      </c>
      <c r="C101">
        <v>12</v>
      </c>
      <c r="D101">
        <v>9775</v>
      </c>
      <c r="E101">
        <v>270</v>
      </c>
      <c r="F101">
        <v>135</v>
      </c>
      <c r="G101">
        <v>135</v>
      </c>
      <c r="H101">
        <v>5</v>
      </c>
      <c r="I101">
        <v>13</v>
      </c>
      <c r="K101" t="s">
        <v>30</v>
      </c>
      <c r="M101">
        <v>0</v>
      </c>
      <c r="N101">
        <v>0</v>
      </c>
      <c r="O101">
        <v>0</v>
      </c>
      <c r="P101">
        <v>0</v>
      </c>
      <c r="Q101">
        <v>192</v>
      </c>
      <c r="R101">
        <v>0</v>
      </c>
      <c r="S101">
        <v>0</v>
      </c>
      <c r="W101">
        <v>123631</v>
      </c>
      <c r="X101">
        <v>0</v>
      </c>
      <c r="Y101">
        <v>1682</v>
      </c>
      <c r="Z101">
        <v>3077</v>
      </c>
      <c r="AA101">
        <v>3121</v>
      </c>
      <c r="AB101">
        <v>2207</v>
      </c>
      <c r="AC101">
        <v>2227</v>
      </c>
      <c r="AD101">
        <v>0</v>
      </c>
      <c r="AE101">
        <v>0</v>
      </c>
      <c r="AF101">
        <v>0</v>
      </c>
      <c r="AG101">
        <v>34623</v>
      </c>
      <c r="AH101">
        <v>761</v>
      </c>
      <c r="AI101">
        <v>231</v>
      </c>
    </row>
    <row r="102" spans="1:35" x14ac:dyDescent="0.15">
      <c r="A102">
        <v>5013</v>
      </c>
      <c r="B102">
        <v>5</v>
      </c>
      <c r="C102">
        <v>13</v>
      </c>
      <c r="D102">
        <v>10200</v>
      </c>
      <c r="E102">
        <v>280</v>
      </c>
      <c r="F102">
        <v>140</v>
      </c>
      <c r="G102">
        <v>140</v>
      </c>
      <c r="H102">
        <v>5</v>
      </c>
      <c r="I102">
        <v>14</v>
      </c>
      <c r="K102" t="s">
        <v>30</v>
      </c>
      <c r="M102">
        <v>0</v>
      </c>
      <c r="N102">
        <v>0</v>
      </c>
      <c r="O102">
        <v>0</v>
      </c>
      <c r="P102">
        <v>201</v>
      </c>
      <c r="Q102">
        <v>0</v>
      </c>
      <c r="R102">
        <v>0</v>
      </c>
      <c r="S102">
        <v>0</v>
      </c>
      <c r="W102">
        <v>123631</v>
      </c>
      <c r="X102">
        <v>0</v>
      </c>
      <c r="Y102">
        <v>1682</v>
      </c>
      <c r="Z102">
        <v>3278</v>
      </c>
      <c r="AA102">
        <v>3121</v>
      </c>
      <c r="AB102">
        <v>2207</v>
      </c>
      <c r="AC102">
        <v>2227</v>
      </c>
      <c r="AD102">
        <v>0</v>
      </c>
      <c r="AE102">
        <v>0</v>
      </c>
      <c r="AF102">
        <v>0</v>
      </c>
      <c r="AG102">
        <v>34824</v>
      </c>
      <c r="AH102">
        <v>710</v>
      </c>
      <c r="AI102">
        <v>181</v>
      </c>
    </row>
    <row r="103" spans="1:35" x14ac:dyDescent="0.15">
      <c r="A103">
        <v>5014</v>
      </c>
      <c r="B103">
        <v>5</v>
      </c>
      <c r="C103">
        <v>14</v>
      </c>
      <c r="D103">
        <v>10625</v>
      </c>
      <c r="E103">
        <v>290</v>
      </c>
      <c r="F103">
        <v>145</v>
      </c>
      <c r="G103">
        <v>145</v>
      </c>
      <c r="H103">
        <v>5</v>
      </c>
      <c r="I103">
        <v>15</v>
      </c>
      <c r="K103" t="s">
        <v>30</v>
      </c>
      <c r="M103">
        <v>0</v>
      </c>
      <c r="N103">
        <v>0</v>
      </c>
      <c r="O103">
        <v>0</v>
      </c>
      <c r="P103">
        <v>0</v>
      </c>
      <c r="Q103">
        <v>204</v>
      </c>
      <c r="R103">
        <v>0</v>
      </c>
      <c r="S103">
        <v>0</v>
      </c>
      <c r="W103">
        <v>123631</v>
      </c>
      <c r="X103">
        <v>0</v>
      </c>
      <c r="Y103">
        <v>1682</v>
      </c>
      <c r="Z103">
        <v>3278</v>
      </c>
      <c r="AA103">
        <v>3325</v>
      </c>
      <c r="AB103">
        <v>2207</v>
      </c>
      <c r="AC103">
        <v>2227</v>
      </c>
      <c r="AD103">
        <v>0</v>
      </c>
      <c r="AE103">
        <v>0</v>
      </c>
      <c r="AF103">
        <v>0</v>
      </c>
      <c r="AG103">
        <v>35028</v>
      </c>
      <c r="AH103">
        <v>755</v>
      </c>
      <c r="AI103">
        <v>129</v>
      </c>
    </row>
    <row r="104" spans="1:35" x14ac:dyDescent="0.15">
      <c r="A104">
        <v>5015</v>
      </c>
      <c r="B104">
        <v>5</v>
      </c>
      <c r="C104">
        <v>15</v>
      </c>
      <c r="D104">
        <v>11050</v>
      </c>
      <c r="E104">
        <v>300</v>
      </c>
      <c r="F104">
        <v>150</v>
      </c>
      <c r="G104">
        <v>150</v>
      </c>
      <c r="H104">
        <v>5</v>
      </c>
      <c r="I104">
        <v>16</v>
      </c>
      <c r="K104" t="s">
        <v>30</v>
      </c>
      <c r="M104">
        <v>0</v>
      </c>
      <c r="N104">
        <v>0</v>
      </c>
      <c r="O104">
        <v>0</v>
      </c>
      <c r="P104">
        <v>214</v>
      </c>
      <c r="Q104">
        <v>0</v>
      </c>
      <c r="R104">
        <v>0</v>
      </c>
      <c r="S104">
        <v>0</v>
      </c>
      <c r="W104">
        <v>123631</v>
      </c>
      <c r="X104">
        <v>0</v>
      </c>
      <c r="Y104">
        <v>1682</v>
      </c>
      <c r="Z104">
        <v>3492</v>
      </c>
      <c r="AA104">
        <v>3325</v>
      </c>
      <c r="AB104">
        <v>2207</v>
      </c>
      <c r="AC104">
        <v>2227</v>
      </c>
      <c r="AD104">
        <v>0</v>
      </c>
      <c r="AE104">
        <v>0</v>
      </c>
      <c r="AF104">
        <v>0</v>
      </c>
      <c r="AG104">
        <v>35242</v>
      </c>
      <c r="AH104">
        <v>824</v>
      </c>
      <c r="AI104">
        <v>121</v>
      </c>
    </row>
    <row r="105" spans="1:35" x14ac:dyDescent="0.15">
      <c r="A105">
        <v>5016</v>
      </c>
      <c r="B105">
        <v>5</v>
      </c>
      <c r="C105">
        <v>16</v>
      </c>
      <c r="D105">
        <v>11475</v>
      </c>
      <c r="E105">
        <v>310</v>
      </c>
      <c r="F105">
        <v>155</v>
      </c>
      <c r="G105">
        <v>155</v>
      </c>
      <c r="H105">
        <v>5</v>
      </c>
      <c r="I105">
        <v>17</v>
      </c>
      <c r="J105">
        <v>25</v>
      </c>
      <c r="K105" t="s">
        <v>30</v>
      </c>
      <c r="M105">
        <v>0</v>
      </c>
      <c r="N105">
        <v>0</v>
      </c>
      <c r="O105">
        <v>0</v>
      </c>
      <c r="P105">
        <v>0</v>
      </c>
      <c r="Q105">
        <v>217</v>
      </c>
      <c r="R105">
        <v>0</v>
      </c>
      <c r="S105">
        <v>0</v>
      </c>
      <c r="W105">
        <v>123631</v>
      </c>
      <c r="X105">
        <v>0</v>
      </c>
      <c r="Y105">
        <v>1682</v>
      </c>
      <c r="Z105">
        <v>3492</v>
      </c>
      <c r="AA105">
        <v>3542</v>
      </c>
      <c r="AB105">
        <v>2207</v>
      </c>
      <c r="AC105">
        <v>2227</v>
      </c>
      <c r="AD105">
        <v>0</v>
      </c>
      <c r="AE105">
        <v>0</v>
      </c>
      <c r="AF105">
        <v>0</v>
      </c>
      <c r="AG105">
        <v>35459</v>
      </c>
      <c r="AH105">
        <v>802</v>
      </c>
      <c r="AI105">
        <v>196</v>
      </c>
    </row>
    <row r="106" spans="1:35" x14ac:dyDescent="0.15">
      <c r="A106">
        <v>5017</v>
      </c>
      <c r="B106">
        <v>5</v>
      </c>
      <c r="C106">
        <v>17</v>
      </c>
      <c r="D106">
        <v>11900</v>
      </c>
      <c r="E106">
        <v>320</v>
      </c>
      <c r="F106">
        <v>160</v>
      </c>
      <c r="G106">
        <v>160</v>
      </c>
      <c r="H106">
        <v>5</v>
      </c>
      <c r="I106">
        <v>18</v>
      </c>
      <c r="K106" t="s">
        <v>30</v>
      </c>
      <c r="M106">
        <v>0</v>
      </c>
      <c r="N106">
        <v>0</v>
      </c>
      <c r="O106">
        <v>0</v>
      </c>
      <c r="P106">
        <v>226</v>
      </c>
      <c r="Q106">
        <v>0</v>
      </c>
      <c r="R106">
        <v>0</v>
      </c>
      <c r="S106">
        <v>0</v>
      </c>
      <c r="W106">
        <v>123631</v>
      </c>
      <c r="X106">
        <v>0</v>
      </c>
      <c r="Y106">
        <v>1682</v>
      </c>
      <c r="Z106">
        <v>3718</v>
      </c>
      <c r="AA106">
        <v>3542</v>
      </c>
      <c r="AB106">
        <v>2207</v>
      </c>
      <c r="AC106">
        <v>2227</v>
      </c>
      <c r="AD106">
        <v>0</v>
      </c>
      <c r="AE106">
        <v>0</v>
      </c>
      <c r="AF106">
        <v>0</v>
      </c>
      <c r="AG106">
        <v>35685</v>
      </c>
      <c r="AH106">
        <v>850</v>
      </c>
      <c r="AI106">
        <v>249</v>
      </c>
    </row>
    <row r="107" spans="1:35" x14ac:dyDescent="0.15">
      <c r="A107">
        <v>5018</v>
      </c>
      <c r="B107">
        <v>5</v>
      </c>
      <c r="C107">
        <v>18</v>
      </c>
      <c r="D107">
        <v>12325</v>
      </c>
      <c r="E107">
        <v>330</v>
      </c>
      <c r="F107">
        <v>165</v>
      </c>
      <c r="G107">
        <v>165</v>
      </c>
      <c r="H107">
        <v>5</v>
      </c>
      <c r="I107">
        <v>19</v>
      </c>
      <c r="K107" t="s">
        <v>30</v>
      </c>
      <c r="M107">
        <v>0</v>
      </c>
      <c r="N107">
        <v>0</v>
      </c>
      <c r="O107">
        <v>0</v>
      </c>
      <c r="P107">
        <v>0</v>
      </c>
      <c r="Q107">
        <v>229</v>
      </c>
      <c r="R107">
        <v>0</v>
      </c>
      <c r="S107">
        <v>0</v>
      </c>
      <c r="W107">
        <v>123631</v>
      </c>
      <c r="X107">
        <v>0</v>
      </c>
      <c r="Y107">
        <v>1682</v>
      </c>
      <c r="Z107">
        <v>3718</v>
      </c>
      <c r="AA107">
        <v>3771</v>
      </c>
      <c r="AB107">
        <v>2207</v>
      </c>
      <c r="AC107">
        <v>2227</v>
      </c>
      <c r="AD107">
        <v>0</v>
      </c>
      <c r="AE107">
        <v>0</v>
      </c>
      <c r="AF107">
        <v>0</v>
      </c>
      <c r="AG107">
        <v>35914</v>
      </c>
      <c r="AH107">
        <v>897</v>
      </c>
      <c r="AI107">
        <v>196</v>
      </c>
    </row>
    <row r="108" spans="1:35" x14ac:dyDescent="0.15">
      <c r="A108">
        <v>5019</v>
      </c>
      <c r="B108">
        <v>5</v>
      </c>
      <c r="C108">
        <v>19</v>
      </c>
      <c r="D108">
        <v>12750</v>
      </c>
      <c r="E108">
        <v>340</v>
      </c>
      <c r="F108">
        <v>170</v>
      </c>
      <c r="G108">
        <v>170</v>
      </c>
      <c r="H108">
        <v>5</v>
      </c>
      <c r="I108">
        <v>20</v>
      </c>
      <c r="K108" t="s">
        <v>30</v>
      </c>
      <c r="M108">
        <v>0</v>
      </c>
      <c r="N108">
        <v>0</v>
      </c>
      <c r="O108">
        <v>0</v>
      </c>
      <c r="P108">
        <v>239</v>
      </c>
      <c r="Q108">
        <v>0</v>
      </c>
      <c r="R108">
        <v>0</v>
      </c>
      <c r="S108">
        <v>0</v>
      </c>
      <c r="W108">
        <v>123631</v>
      </c>
      <c r="X108">
        <v>0</v>
      </c>
      <c r="Y108">
        <v>1682</v>
      </c>
      <c r="Z108">
        <v>3957</v>
      </c>
      <c r="AA108">
        <v>3771</v>
      </c>
      <c r="AB108">
        <v>2207</v>
      </c>
      <c r="AC108">
        <v>2227</v>
      </c>
      <c r="AD108">
        <v>0</v>
      </c>
      <c r="AE108">
        <v>0</v>
      </c>
      <c r="AF108">
        <v>0</v>
      </c>
      <c r="AG108">
        <v>36153</v>
      </c>
      <c r="AH108">
        <v>928</v>
      </c>
      <c r="AI108">
        <v>126</v>
      </c>
    </row>
    <row r="109" spans="1:35" x14ac:dyDescent="0.15">
      <c r="A109">
        <v>5020</v>
      </c>
      <c r="B109">
        <v>5</v>
      </c>
      <c r="C109">
        <v>20</v>
      </c>
      <c r="D109">
        <v>13175</v>
      </c>
      <c r="E109">
        <v>350</v>
      </c>
      <c r="F109">
        <v>175</v>
      </c>
      <c r="G109">
        <v>175</v>
      </c>
      <c r="H109">
        <v>5</v>
      </c>
      <c r="I109">
        <v>21</v>
      </c>
      <c r="K109" t="s">
        <v>30</v>
      </c>
      <c r="M109">
        <v>0</v>
      </c>
      <c r="N109">
        <v>0</v>
      </c>
      <c r="O109">
        <v>0</v>
      </c>
      <c r="P109">
        <v>0</v>
      </c>
      <c r="Q109">
        <v>241</v>
      </c>
      <c r="R109">
        <v>0</v>
      </c>
      <c r="S109">
        <v>0</v>
      </c>
      <c r="W109">
        <v>123631</v>
      </c>
      <c r="X109">
        <v>0</v>
      </c>
      <c r="Y109">
        <v>1682</v>
      </c>
      <c r="Z109">
        <v>3957</v>
      </c>
      <c r="AA109">
        <v>4012</v>
      </c>
      <c r="AB109">
        <v>2207</v>
      </c>
      <c r="AC109">
        <v>2227</v>
      </c>
      <c r="AD109">
        <v>0</v>
      </c>
      <c r="AE109">
        <v>0</v>
      </c>
      <c r="AF109">
        <v>0</v>
      </c>
      <c r="AG109">
        <v>36394</v>
      </c>
      <c r="AH109">
        <v>996</v>
      </c>
      <c r="AI109">
        <v>87</v>
      </c>
    </row>
    <row r="110" spans="1:35" x14ac:dyDescent="0.15">
      <c r="A110">
        <v>5021</v>
      </c>
      <c r="B110">
        <v>5</v>
      </c>
      <c r="C110">
        <v>21</v>
      </c>
      <c r="D110">
        <v>13600</v>
      </c>
      <c r="E110">
        <v>360</v>
      </c>
      <c r="F110">
        <v>180</v>
      </c>
      <c r="G110">
        <v>180</v>
      </c>
      <c r="H110">
        <v>5</v>
      </c>
      <c r="I110">
        <v>22</v>
      </c>
      <c r="K110" t="s">
        <v>30</v>
      </c>
      <c r="M110">
        <v>0</v>
      </c>
      <c r="N110">
        <v>0</v>
      </c>
      <c r="O110">
        <v>0</v>
      </c>
      <c r="P110">
        <v>251</v>
      </c>
      <c r="Q110">
        <v>0</v>
      </c>
      <c r="R110">
        <v>0</v>
      </c>
      <c r="S110">
        <v>0</v>
      </c>
      <c r="W110">
        <v>123631</v>
      </c>
      <c r="X110">
        <v>0</v>
      </c>
      <c r="Y110">
        <v>1682</v>
      </c>
      <c r="Z110">
        <v>4208</v>
      </c>
      <c r="AA110">
        <v>4012</v>
      </c>
      <c r="AB110">
        <v>2207</v>
      </c>
      <c r="AC110">
        <v>2227</v>
      </c>
      <c r="AD110">
        <v>0</v>
      </c>
      <c r="AE110">
        <v>0</v>
      </c>
      <c r="AF110">
        <v>0</v>
      </c>
      <c r="AG110">
        <v>36645</v>
      </c>
      <c r="AH110">
        <v>1075</v>
      </c>
      <c r="AI110">
        <v>100</v>
      </c>
    </row>
    <row r="111" spans="1:35" x14ac:dyDescent="0.15">
      <c r="A111">
        <v>5022</v>
      </c>
      <c r="B111">
        <v>5</v>
      </c>
      <c r="C111">
        <v>22</v>
      </c>
      <c r="D111">
        <v>14025</v>
      </c>
      <c r="E111">
        <v>370</v>
      </c>
      <c r="F111">
        <v>185</v>
      </c>
      <c r="G111">
        <v>185</v>
      </c>
      <c r="H111">
        <v>5</v>
      </c>
      <c r="I111">
        <v>23</v>
      </c>
      <c r="J111">
        <v>26</v>
      </c>
      <c r="K111" t="s">
        <v>30</v>
      </c>
      <c r="M111">
        <v>0</v>
      </c>
      <c r="N111">
        <v>0</v>
      </c>
      <c r="O111">
        <v>0</v>
      </c>
      <c r="P111">
        <v>0</v>
      </c>
      <c r="Q111">
        <v>254</v>
      </c>
      <c r="R111">
        <v>0</v>
      </c>
      <c r="S111">
        <v>0</v>
      </c>
      <c r="W111">
        <v>123631</v>
      </c>
      <c r="X111">
        <v>0</v>
      </c>
      <c r="Y111">
        <v>1682</v>
      </c>
      <c r="Z111">
        <v>4208</v>
      </c>
      <c r="AA111">
        <v>4266</v>
      </c>
      <c r="AB111">
        <v>2207</v>
      </c>
      <c r="AC111">
        <v>2227</v>
      </c>
      <c r="AD111">
        <v>0</v>
      </c>
      <c r="AE111">
        <v>0</v>
      </c>
      <c r="AF111">
        <v>0</v>
      </c>
      <c r="AG111">
        <v>36899</v>
      </c>
      <c r="AH111">
        <v>1098</v>
      </c>
      <c r="AI111">
        <v>168</v>
      </c>
    </row>
    <row r="112" spans="1:35" x14ac:dyDescent="0.15">
      <c r="A112">
        <v>5023</v>
      </c>
      <c r="B112">
        <v>5</v>
      </c>
      <c r="C112">
        <v>23</v>
      </c>
      <c r="D112">
        <v>14450</v>
      </c>
      <c r="E112">
        <v>380</v>
      </c>
      <c r="F112">
        <v>190</v>
      </c>
      <c r="G112">
        <v>190</v>
      </c>
      <c r="H112">
        <v>5</v>
      </c>
      <c r="I112">
        <v>24</v>
      </c>
      <c r="K112" t="s">
        <v>30</v>
      </c>
      <c r="M112">
        <v>0</v>
      </c>
      <c r="N112">
        <v>0</v>
      </c>
      <c r="O112">
        <v>0</v>
      </c>
      <c r="P112">
        <v>264</v>
      </c>
      <c r="Q112">
        <v>0</v>
      </c>
      <c r="R112">
        <v>0</v>
      </c>
      <c r="S112">
        <v>0</v>
      </c>
      <c r="W112">
        <v>123631</v>
      </c>
      <c r="X112">
        <v>0</v>
      </c>
      <c r="Y112">
        <v>1682</v>
      </c>
      <c r="Z112">
        <v>4472</v>
      </c>
      <c r="AA112">
        <v>4266</v>
      </c>
      <c r="AB112">
        <v>2207</v>
      </c>
      <c r="AC112">
        <v>2227</v>
      </c>
      <c r="AD112">
        <v>0</v>
      </c>
      <c r="AE112">
        <v>0</v>
      </c>
      <c r="AF112">
        <v>0</v>
      </c>
      <c r="AG112">
        <v>37163</v>
      </c>
      <c r="AH112">
        <v>1108</v>
      </c>
      <c r="AI112">
        <v>240</v>
      </c>
    </row>
    <row r="113" spans="1:35" x14ac:dyDescent="0.15">
      <c r="A113">
        <v>5024</v>
      </c>
      <c r="B113">
        <v>5</v>
      </c>
      <c r="C113">
        <v>24</v>
      </c>
      <c r="D113">
        <v>14875</v>
      </c>
      <c r="E113">
        <v>390</v>
      </c>
      <c r="F113">
        <v>195</v>
      </c>
      <c r="G113">
        <v>195</v>
      </c>
      <c r="H113">
        <v>5</v>
      </c>
      <c r="I113">
        <v>25</v>
      </c>
      <c r="K113" t="s">
        <v>30</v>
      </c>
      <c r="M113">
        <v>0</v>
      </c>
      <c r="N113">
        <v>0</v>
      </c>
      <c r="O113">
        <v>0</v>
      </c>
      <c r="P113">
        <v>0</v>
      </c>
      <c r="Q113">
        <v>266</v>
      </c>
      <c r="R113">
        <v>0</v>
      </c>
      <c r="S113">
        <v>0</v>
      </c>
      <c r="W113">
        <v>123631</v>
      </c>
      <c r="X113">
        <v>0</v>
      </c>
      <c r="Y113">
        <v>1682</v>
      </c>
      <c r="Z113">
        <v>4472</v>
      </c>
      <c r="AA113">
        <v>4532</v>
      </c>
      <c r="AB113">
        <v>2207</v>
      </c>
      <c r="AC113">
        <v>2227</v>
      </c>
      <c r="AD113">
        <v>0</v>
      </c>
      <c r="AE113">
        <v>0</v>
      </c>
      <c r="AF113">
        <v>0</v>
      </c>
      <c r="AG113">
        <v>37429</v>
      </c>
      <c r="AH113">
        <v>1160</v>
      </c>
      <c r="AI113">
        <v>287</v>
      </c>
    </row>
    <row r="114" spans="1:35" x14ac:dyDescent="0.15">
      <c r="A114">
        <v>5025</v>
      </c>
      <c r="B114">
        <v>5</v>
      </c>
      <c r="C114">
        <v>25</v>
      </c>
      <c r="D114">
        <v>15300</v>
      </c>
      <c r="E114">
        <v>400</v>
      </c>
      <c r="F114">
        <v>200</v>
      </c>
      <c r="G114">
        <v>200</v>
      </c>
      <c r="H114">
        <v>5</v>
      </c>
      <c r="I114">
        <v>26</v>
      </c>
      <c r="K114" t="s">
        <v>30</v>
      </c>
      <c r="M114">
        <v>0</v>
      </c>
      <c r="N114">
        <v>0</v>
      </c>
      <c r="O114">
        <v>0</v>
      </c>
      <c r="P114">
        <v>276</v>
      </c>
      <c r="Q114">
        <v>0</v>
      </c>
      <c r="R114">
        <v>0</v>
      </c>
      <c r="S114">
        <v>0</v>
      </c>
      <c r="W114">
        <v>123631</v>
      </c>
      <c r="X114">
        <v>0</v>
      </c>
      <c r="Y114">
        <v>1682</v>
      </c>
      <c r="Z114">
        <v>4748</v>
      </c>
      <c r="AA114">
        <v>4532</v>
      </c>
      <c r="AB114">
        <v>2207</v>
      </c>
      <c r="AC114">
        <v>2227</v>
      </c>
      <c r="AD114">
        <v>0</v>
      </c>
      <c r="AE114">
        <v>0</v>
      </c>
      <c r="AF114">
        <v>0</v>
      </c>
      <c r="AG114">
        <v>37705</v>
      </c>
      <c r="AH114">
        <v>1230</v>
      </c>
      <c r="AI114">
        <v>302</v>
      </c>
    </row>
    <row r="115" spans="1:35" x14ac:dyDescent="0.15">
      <c r="A115">
        <v>5026</v>
      </c>
      <c r="B115">
        <v>5</v>
      </c>
      <c r="C115">
        <v>26</v>
      </c>
      <c r="D115">
        <v>15725</v>
      </c>
      <c r="E115">
        <v>410</v>
      </c>
      <c r="F115">
        <v>205</v>
      </c>
      <c r="G115">
        <v>205</v>
      </c>
      <c r="H115">
        <v>5</v>
      </c>
      <c r="I115">
        <v>27</v>
      </c>
      <c r="K115" t="s">
        <v>30</v>
      </c>
      <c r="M115">
        <v>0</v>
      </c>
      <c r="N115">
        <v>0</v>
      </c>
      <c r="O115">
        <v>0</v>
      </c>
      <c r="P115">
        <v>0</v>
      </c>
      <c r="Q115">
        <v>279</v>
      </c>
      <c r="R115">
        <v>0</v>
      </c>
      <c r="S115">
        <v>0</v>
      </c>
      <c r="W115">
        <v>123631</v>
      </c>
      <c r="X115">
        <v>0</v>
      </c>
      <c r="Y115">
        <v>1682</v>
      </c>
      <c r="Z115">
        <v>4748</v>
      </c>
      <c r="AA115">
        <v>4811</v>
      </c>
      <c r="AB115">
        <v>2207</v>
      </c>
      <c r="AC115">
        <v>2227</v>
      </c>
      <c r="AD115">
        <v>0</v>
      </c>
      <c r="AE115">
        <v>0</v>
      </c>
      <c r="AF115">
        <v>0</v>
      </c>
      <c r="AG115">
        <v>37984</v>
      </c>
      <c r="AH115">
        <v>1301</v>
      </c>
      <c r="AI115">
        <v>315</v>
      </c>
    </row>
    <row r="116" spans="1:35" x14ac:dyDescent="0.15">
      <c r="A116">
        <v>5027</v>
      </c>
      <c r="B116">
        <v>5</v>
      </c>
      <c r="C116">
        <v>27</v>
      </c>
      <c r="D116">
        <v>16150</v>
      </c>
      <c r="E116">
        <v>420</v>
      </c>
      <c r="F116">
        <v>210</v>
      </c>
      <c r="G116">
        <v>210</v>
      </c>
      <c r="H116">
        <v>5</v>
      </c>
      <c r="I116">
        <v>28</v>
      </c>
      <c r="K116" t="s">
        <v>30</v>
      </c>
      <c r="M116">
        <v>0</v>
      </c>
      <c r="N116">
        <v>0</v>
      </c>
      <c r="O116">
        <v>0</v>
      </c>
      <c r="P116">
        <v>289</v>
      </c>
      <c r="Q116">
        <v>0</v>
      </c>
      <c r="R116">
        <v>0</v>
      </c>
      <c r="S116">
        <v>0</v>
      </c>
      <c r="W116">
        <v>123631</v>
      </c>
      <c r="X116">
        <v>0</v>
      </c>
      <c r="Y116">
        <v>1682</v>
      </c>
      <c r="Z116">
        <v>5037</v>
      </c>
      <c r="AA116">
        <v>4811</v>
      </c>
      <c r="AB116">
        <v>2207</v>
      </c>
      <c r="AC116">
        <v>2227</v>
      </c>
      <c r="AD116">
        <v>0</v>
      </c>
      <c r="AE116">
        <v>0</v>
      </c>
      <c r="AF116">
        <v>0</v>
      </c>
      <c r="AG116">
        <v>38273</v>
      </c>
      <c r="AH116">
        <v>1368</v>
      </c>
      <c r="AI116">
        <v>291</v>
      </c>
    </row>
    <row r="117" spans="1:35" x14ac:dyDescent="0.15">
      <c r="A117">
        <v>5028</v>
      </c>
      <c r="B117">
        <v>5</v>
      </c>
      <c r="C117">
        <v>28</v>
      </c>
      <c r="D117">
        <v>16575</v>
      </c>
      <c r="E117">
        <v>430</v>
      </c>
      <c r="F117">
        <v>215</v>
      </c>
      <c r="G117">
        <v>215</v>
      </c>
      <c r="H117">
        <v>5</v>
      </c>
      <c r="I117">
        <v>29</v>
      </c>
      <c r="J117">
        <v>27</v>
      </c>
      <c r="K117" t="s">
        <v>30</v>
      </c>
      <c r="M117">
        <v>0</v>
      </c>
      <c r="N117">
        <v>0</v>
      </c>
      <c r="O117">
        <v>0</v>
      </c>
      <c r="P117">
        <v>0</v>
      </c>
      <c r="Q117">
        <v>291</v>
      </c>
      <c r="R117">
        <v>0</v>
      </c>
      <c r="S117">
        <v>0</v>
      </c>
      <c r="W117">
        <v>123631</v>
      </c>
      <c r="X117">
        <v>0</v>
      </c>
      <c r="Y117">
        <v>1682</v>
      </c>
      <c r="Z117">
        <v>5037</v>
      </c>
      <c r="AA117">
        <v>5102</v>
      </c>
      <c r="AB117">
        <v>2207</v>
      </c>
      <c r="AC117">
        <v>2227</v>
      </c>
      <c r="AD117">
        <v>0</v>
      </c>
      <c r="AE117">
        <v>0</v>
      </c>
      <c r="AF117">
        <v>0</v>
      </c>
      <c r="AG117">
        <v>38564</v>
      </c>
      <c r="AH117">
        <v>1339</v>
      </c>
      <c r="AI117">
        <v>231</v>
      </c>
    </row>
    <row r="118" spans="1:35" x14ac:dyDescent="0.15">
      <c r="A118">
        <v>5029</v>
      </c>
      <c r="B118">
        <v>5</v>
      </c>
      <c r="C118">
        <v>29</v>
      </c>
      <c r="D118">
        <v>17000</v>
      </c>
      <c r="E118">
        <v>440</v>
      </c>
      <c r="F118">
        <v>220</v>
      </c>
      <c r="G118">
        <v>220</v>
      </c>
      <c r="H118">
        <v>5</v>
      </c>
      <c r="I118">
        <v>30</v>
      </c>
      <c r="K118" t="s">
        <v>30</v>
      </c>
      <c r="M118">
        <v>0</v>
      </c>
      <c r="N118">
        <v>0</v>
      </c>
      <c r="O118">
        <v>0</v>
      </c>
      <c r="P118">
        <v>302</v>
      </c>
      <c r="Q118">
        <v>0</v>
      </c>
      <c r="R118">
        <v>0</v>
      </c>
      <c r="S118">
        <v>0</v>
      </c>
      <c r="W118">
        <v>123631</v>
      </c>
      <c r="X118">
        <v>0</v>
      </c>
      <c r="Y118">
        <v>1682</v>
      </c>
      <c r="Z118">
        <v>5339</v>
      </c>
      <c r="AA118">
        <v>5102</v>
      </c>
      <c r="AB118">
        <v>2207</v>
      </c>
      <c r="AC118">
        <v>2227</v>
      </c>
      <c r="AD118">
        <v>0</v>
      </c>
      <c r="AE118">
        <v>0</v>
      </c>
      <c r="AF118">
        <v>0</v>
      </c>
      <c r="AG118">
        <v>38866</v>
      </c>
      <c r="AH118">
        <v>1288</v>
      </c>
      <c r="AI118">
        <v>181</v>
      </c>
    </row>
    <row r="119" spans="1:35" x14ac:dyDescent="0.15">
      <c r="A119">
        <v>5030</v>
      </c>
      <c r="B119">
        <v>5</v>
      </c>
      <c r="C119">
        <v>30</v>
      </c>
      <c r="D119">
        <v>17425</v>
      </c>
      <c r="E119">
        <v>450</v>
      </c>
      <c r="F119">
        <v>225</v>
      </c>
      <c r="G119">
        <v>225</v>
      </c>
      <c r="H119">
        <v>5</v>
      </c>
      <c r="I119">
        <v>31</v>
      </c>
      <c r="K119" t="s">
        <v>30</v>
      </c>
      <c r="M119">
        <v>0</v>
      </c>
      <c r="N119">
        <v>0</v>
      </c>
      <c r="O119">
        <v>0</v>
      </c>
      <c r="P119">
        <v>0</v>
      </c>
      <c r="Q119">
        <v>303</v>
      </c>
      <c r="R119">
        <v>0</v>
      </c>
      <c r="S119">
        <v>0</v>
      </c>
      <c r="W119">
        <v>123631</v>
      </c>
      <c r="X119">
        <v>0</v>
      </c>
      <c r="Y119">
        <v>1682</v>
      </c>
      <c r="Z119">
        <v>5339</v>
      </c>
      <c r="AA119">
        <v>5405</v>
      </c>
      <c r="AB119">
        <v>2207</v>
      </c>
      <c r="AC119">
        <v>2227</v>
      </c>
      <c r="AD119">
        <v>0</v>
      </c>
      <c r="AE119">
        <v>0</v>
      </c>
      <c r="AF119">
        <v>0</v>
      </c>
      <c r="AG119">
        <v>39169</v>
      </c>
      <c r="AH119">
        <v>1333</v>
      </c>
      <c r="AI119">
        <v>129</v>
      </c>
    </row>
    <row r="120" spans="1:35" x14ac:dyDescent="0.15">
      <c r="A120">
        <v>5031</v>
      </c>
      <c r="B120">
        <v>5</v>
      </c>
      <c r="C120">
        <v>31</v>
      </c>
      <c r="D120">
        <v>17850</v>
      </c>
      <c r="E120">
        <v>460</v>
      </c>
      <c r="F120">
        <v>230</v>
      </c>
      <c r="G120">
        <v>230</v>
      </c>
      <c r="H120">
        <v>5</v>
      </c>
      <c r="I120">
        <v>32</v>
      </c>
      <c r="K120" t="s">
        <v>30</v>
      </c>
      <c r="M120">
        <v>0</v>
      </c>
      <c r="N120">
        <v>0</v>
      </c>
      <c r="O120">
        <v>0</v>
      </c>
      <c r="P120">
        <v>314</v>
      </c>
      <c r="Q120">
        <v>0</v>
      </c>
      <c r="R120">
        <v>0</v>
      </c>
      <c r="S120">
        <v>0</v>
      </c>
      <c r="W120">
        <v>123631</v>
      </c>
      <c r="X120">
        <v>0</v>
      </c>
      <c r="Y120">
        <v>1682</v>
      </c>
      <c r="Z120">
        <v>5653</v>
      </c>
      <c r="AA120">
        <v>5405</v>
      </c>
      <c r="AB120">
        <v>2207</v>
      </c>
      <c r="AC120">
        <v>2227</v>
      </c>
      <c r="AD120">
        <v>0</v>
      </c>
      <c r="AE120">
        <v>0</v>
      </c>
      <c r="AF120">
        <v>0</v>
      </c>
      <c r="AG120">
        <v>39483</v>
      </c>
      <c r="AH120">
        <v>1402</v>
      </c>
      <c r="AI120">
        <v>121</v>
      </c>
    </row>
    <row r="121" spans="1:35" x14ac:dyDescent="0.15">
      <c r="A121">
        <v>5032</v>
      </c>
      <c r="B121">
        <v>5</v>
      </c>
      <c r="C121">
        <v>32</v>
      </c>
      <c r="D121">
        <v>18275</v>
      </c>
      <c r="E121">
        <v>470</v>
      </c>
      <c r="F121">
        <v>235</v>
      </c>
      <c r="G121">
        <v>235</v>
      </c>
      <c r="H121">
        <v>5</v>
      </c>
      <c r="I121">
        <v>33</v>
      </c>
      <c r="K121" t="s">
        <v>30</v>
      </c>
      <c r="M121">
        <v>0</v>
      </c>
      <c r="N121">
        <v>0</v>
      </c>
      <c r="O121">
        <v>0</v>
      </c>
      <c r="P121">
        <v>0</v>
      </c>
      <c r="Q121">
        <v>316</v>
      </c>
      <c r="R121">
        <v>0</v>
      </c>
      <c r="S121">
        <v>0</v>
      </c>
      <c r="W121">
        <v>123631</v>
      </c>
      <c r="X121">
        <v>0</v>
      </c>
      <c r="Y121">
        <v>1682</v>
      </c>
      <c r="Z121">
        <v>5653</v>
      </c>
      <c r="AA121">
        <v>5721</v>
      </c>
      <c r="AB121">
        <v>2207</v>
      </c>
      <c r="AC121">
        <v>2227</v>
      </c>
      <c r="AD121">
        <v>0</v>
      </c>
      <c r="AE121">
        <v>0</v>
      </c>
      <c r="AF121">
        <v>0</v>
      </c>
      <c r="AG121">
        <v>39799</v>
      </c>
      <c r="AH121">
        <v>1380</v>
      </c>
      <c r="AI121">
        <v>196</v>
      </c>
    </row>
    <row r="122" spans="1:35" x14ac:dyDescent="0.15">
      <c r="A122">
        <v>5033</v>
      </c>
      <c r="B122">
        <v>5</v>
      </c>
      <c r="C122">
        <v>33</v>
      </c>
      <c r="D122">
        <v>18700</v>
      </c>
      <c r="E122">
        <v>480</v>
      </c>
      <c r="F122">
        <v>240</v>
      </c>
      <c r="G122">
        <v>240</v>
      </c>
      <c r="H122">
        <v>5</v>
      </c>
      <c r="I122">
        <v>34</v>
      </c>
      <c r="K122" t="s">
        <v>30</v>
      </c>
      <c r="M122">
        <v>0</v>
      </c>
      <c r="N122">
        <v>0</v>
      </c>
      <c r="O122">
        <v>0</v>
      </c>
      <c r="P122">
        <v>327</v>
      </c>
      <c r="Q122">
        <v>0</v>
      </c>
      <c r="R122">
        <v>0</v>
      </c>
      <c r="S122">
        <v>0</v>
      </c>
      <c r="W122">
        <v>123631</v>
      </c>
      <c r="X122">
        <v>0</v>
      </c>
      <c r="Y122">
        <v>1682</v>
      </c>
      <c r="Z122">
        <v>5980</v>
      </c>
      <c r="AA122">
        <v>5721</v>
      </c>
      <c r="AB122">
        <v>2207</v>
      </c>
      <c r="AC122">
        <v>2227</v>
      </c>
      <c r="AD122">
        <v>0</v>
      </c>
      <c r="AE122">
        <v>0</v>
      </c>
      <c r="AF122">
        <v>0</v>
      </c>
      <c r="AG122">
        <v>40126</v>
      </c>
      <c r="AH122">
        <v>1428</v>
      </c>
      <c r="AI122">
        <v>249</v>
      </c>
    </row>
    <row r="123" spans="1:35" x14ac:dyDescent="0.15">
      <c r="A123">
        <v>5034</v>
      </c>
      <c r="B123">
        <v>5</v>
      </c>
      <c r="C123">
        <v>34</v>
      </c>
      <c r="D123">
        <v>19125</v>
      </c>
      <c r="E123">
        <v>490</v>
      </c>
      <c r="F123">
        <v>245</v>
      </c>
      <c r="G123">
        <v>245</v>
      </c>
      <c r="H123">
        <v>5</v>
      </c>
      <c r="I123">
        <v>35</v>
      </c>
      <c r="J123">
        <v>28</v>
      </c>
      <c r="K123" t="s">
        <v>30</v>
      </c>
      <c r="M123">
        <v>0</v>
      </c>
      <c r="N123">
        <v>0</v>
      </c>
      <c r="O123">
        <v>0</v>
      </c>
      <c r="P123">
        <v>0</v>
      </c>
      <c r="Q123">
        <v>328</v>
      </c>
      <c r="R123">
        <v>0</v>
      </c>
      <c r="S123">
        <v>0</v>
      </c>
      <c r="W123">
        <v>123631</v>
      </c>
      <c r="X123">
        <v>0</v>
      </c>
      <c r="Y123">
        <v>1682</v>
      </c>
      <c r="Z123">
        <v>5980</v>
      </c>
      <c r="AA123">
        <v>6049</v>
      </c>
      <c r="AB123">
        <v>2207</v>
      </c>
      <c r="AC123">
        <v>2227</v>
      </c>
      <c r="AD123">
        <v>0</v>
      </c>
      <c r="AE123">
        <v>0</v>
      </c>
      <c r="AF123">
        <v>0</v>
      </c>
      <c r="AG123">
        <v>40454</v>
      </c>
      <c r="AH123">
        <v>1475</v>
      </c>
      <c r="AI123">
        <v>196</v>
      </c>
    </row>
    <row r="124" spans="1:35" x14ac:dyDescent="0.15">
      <c r="A124">
        <v>5035</v>
      </c>
      <c r="B124">
        <v>5</v>
      </c>
      <c r="C124">
        <v>35</v>
      </c>
      <c r="D124">
        <v>19550</v>
      </c>
      <c r="E124">
        <v>500</v>
      </c>
      <c r="F124">
        <v>250</v>
      </c>
      <c r="G124">
        <v>250</v>
      </c>
      <c r="H124">
        <v>5</v>
      </c>
      <c r="I124">
        <v>36</v>
      </c>
      <c r="K124" t="s">
        <v>30</v>
      </c>
      <c r="M124">
        <v>0</v>
      </c>
      <c r="N124">
        <v>0</v>
      </c>
      <c r="O124">
        <v>0</v>
      </c>
      <c r="P124">
        <v>339</v>
      </c>
      <c r="Q124">
        <v>0</v>
      </c>
      <c r="R124">
        <v>0</v>
      </c>
      <c r="S124">
        <v>0</v>
      </c>
      <c r="W124">
        <v>123631</v>
      </c>
      <c r="X124">
        <v>0</v>
      </c>
      <c r="Y124">
        <v>1682</v>
      </c>
      <c r="Z124">
        <v>6319</v>
      </c>
      <c r="AA124">
        <v>6049</v>
      </c>
      <c r="AB124">
        <v>2207</v>
      </c>
      <c r="AC124">
        <v>2227</v>
      </c>
      <c r="AD124">
        <v>0</v>
      </c>
      <c r="AE124">
        <v>0</v>
      </c>
      <c r="AF124">
        <v>0</v>
      </c>
      <c r="AG124">
        <v>40793</v>
      </c>
      <c r="AH124">
        <v>1506</v>
      </c>
      <c r="AI124">
        <v>126</v>
      </c>
    </row>
    <row r="125" spans="1:35" x14ac:dyDescent="0.15">
      <c r="A125">
        <v>5036</v>
      </c>
      <c r="B125">
        <v>5</v>
      </c>
      <c r="C125">
        <v>36</v>
      </c>
      <c r="D125">
        <v>19975</v>
      </c>
      <c r="E125">
        <v>510</v>
      </c>
      <c r="F125">
        <v>255</v>
      </c>
      <c r="G125">
        <v>255</v>
      </c>
      <c r="H125">
        <v>5</v>
      </c>
      <c r="I125">
        <v>37</v>
      </c>
      <c r="K125" t="s">
        <v>30</v>
      </c>
      <c r="M125">
        <v>0</v>
      </c>
      <c r="N125">
        <v>0</v>
      </c>
      <c r="O125">
        <v>0</v>
      </c>
      <c r="P125">
        <v>0</v>
      </c>
      <c r="Q125">
        <v>340</v>
      </c>
      <c r="R125">
        <v>0</v>
      </c>
      <c r="S125">
        <v>0</v>
      </c>
      <c r="W125">
        <v>123631</v>
      </c>
      <c r="X125">
        <v>0</v>
      </c>
      <c r="Y125">
        <v>1682</v>
      </c>
      <c r="Z125">
        <v>6319</v>
      </c>
      <c r="AA125">
        <v>6389</v>
      </c>
      <c r="AB125">
        <v>2207</v>
      </c>
      <c r="AC125">
        <v>2227</v>
      </c>
      <c r="AD125">
        <v>0</v>
      </c>
      <c r="AE125">
        <v>0</v>
      </c>
      <c r="AF125">
        <v>0</v>
      </c>
      <c r="AG125">
        <v>41133</v>
      </c>
      <c r="AH125">
        <v>1574</v>
      </c>
      <c r="AI125">
        <v>87</v>
      </c>
    </row>
    <row r="126" spans="1:35" x14ac:dyDescent="0.15">
      <c r="A126">
        <v>5037</v>
      </c>
      <c r="B126">
        <v>5</v>
      </c>
      <c r="C126">
        <v>37</v>
      </c>
      <c r="D126">
        <v>20400</v>
      </c>
      <c r="E126">
        <v>520</v>
      </c>
      <c r="F126">
        <v>260</v>
      </c>
      <c r="G126">
        <v>260</v>
      </c>
      <c r="H126">
        <v>5</v>
      </c>
      <c r="I126">
        <v>38</v>
      </c>
      <c r="K126" t="s">
        <v>30</v>
      </c>
      <c r="M126">
        <v>0</v>
      </c>
      <c r="N126">
        <v>0</v>
      </c>
      <c r="O126">
        <v>0</v>
      </c>
      <c r="P126">
        <v>352</v>
      </c>
      <c r="Q126">
        <v>0</v>
      </c>
      <c r="R126">
        <v>0</v>
      </c>
      <c r="S126">
        <v>0</v>
      </c>
      <c r="W126">
        <v>123631</v>
      </c>
      <c r="X126">
        <v>0</v>
      </c>
      <c r="Y126">
        <v>1682</v>
      </c>
      <c r="Z126">
        <v>6671</v>
      </c>
      <c r="AA126">
        <v>6389</v>
      </c>
      <c r="AB126">
        <v>2207</v>
      </c>
      <c r="AC126">
        <v>2227</v>
      </c>
      <c r="AD126">
        <v>0</v>
      </c>
      <c r="AE126">
        <v>0</v>
      </c>
      <c r="AF126">
        <v>0</v>
      </c>
      <c r="AG126">
        <v>41485</v>
      </c>
      <c r="AH126">
        <v>1653</v>
      </c>
      <c r="AI126">
        <v>100</v>
      </c>
    </row>
    <row r="127" spans="1:35" x14ac:dyDescent="0.15">
      <c r="A127">
        <v>5038</v>
      </c>
      <c r="B127">
        <v>5</v>
      </c>
      <c r="C127">
        <v>38</v>
      </c>
      <c r="D127">
        <v>20825</v>
      </c>
      <c r="E127">
        <v>530</v>
      </c>
      <c r="F127">
        <v>265</v>
      </c>
      <c r="G127">
        <v>265</v>
      </c>
      <c r="H127">
        <v>5</v>
      </c>
      <c r="I127">
        <v>39</v>
      </c>
      <c r="K127" t="s">
        <v>30</v>
      </c>
      <c r="M127">
        <v>0</v>
      </c>
      <c r="N127">
        <v>0</v>
      </c>
      <c r="O127">
        <v>0</v>
      </c>
      <c r="P127">
        <v>0</v>
      </c>
      <c r="Q127">
        <v>353</v>
      </c>
      <c r="R127">
        <v>0</v>
      </c>
      <c r="S127">
        <v>0</v>
      </c>
      <c r="W127">
        <v>123631</v>
      </c>
      <c r="X127">
        <v>0</v>
      </c>
      <c r="Y127">
        <v>1682</v>
      </c>
      <c r="Z127">
        <v>6671</v>
      </c>
      <c r="AA127">
        <v>6742</v>
      </c>
      <c r="AB127">
        <v>2207</v>
      </c>
      <c r="AC127">
        <v>2227</v>
      </c>
      <c r="AD127">
        <v>0</v>
      </c>
      <c r="AE127">
        <v>0</v>
      </c>
      <c r="AF127">
        <v>0</v>
      </c>
      <c r="AG127">
        <v>41838</v>
      </c>
      <c r="AH127">
        <v>1676</v>
      </c>
      <c r="AI127">
        <v>168</v>
      </c>
    </row>
    <row r="128" spans="1:35" x14ac:dyDescent="0.15">
      <c r="A128">
        <v>5039</v>
      </c>
      <c r="B128">
        <v>5</v>
      </c>
      <c r="C128">
        <v>39</v>
      </c>
      <c r="D128">
        <v>21250</v>
      </c>
      <c r="E128">
        <v>540</v>
      </c>
      <c r="F128">
        <v>270</v>
      </c>
      <c r="G128">
        <v>270</v>
      </c>
      <c r="H128">
        <v>5</v>
      </c>
      <c r="I128">
        <v>40</v>
      </c>
      <c r="K128" t="s">
        <v>30</v>
      </c>
      <c r="M128">
        <v>0</v>
      </c>
      <c r="N128">
        <v>0</v>
      </c>
      <c r="O128">
        <v>0</v>
      </c>
      <c r="P128">
        <v>364</v>
      </c>
      <c r="Q128">
        <v>0</v>
      </c>
      <c r="R128">
        <v>0</v>
      </c>
      <c r="S128">
        <v>0</v>
      </c>
      <c r="W128">
        <v>123631</v>
      </c>
      <c r="X128">
        <v>0</v>
      </c>
      <c r="Y128">
        <v>1682</v>
      </c>
      <c r="Z128">
        <v>7035</v>
      </c>
      <c r="AA128">
        <v>6742</v>
      </c>
      <c r="AB128">
        <v>2207</v>
      </c>
      <c r="AC128">
        <v>2227</v>
      </c>
      <c r="AD128">
        <v>0</v>
      </c>
      <c r="AE128">
        <v>0</v>
      </c>
      <c r="AF128">
        <v>0</v>
      </c>
      <c r="AG128">
        <v>42202</v>
      </c>
      <c r="AH128">
        <v>1686</v>
      </c>
      <c r="AI128">
        <v>240</v>
      </c>
    </row>
    <row r="129" spans="1:35" x14ac:dyDescent="0.15">
      <c r="A129">
        <v>5040</v>
      </c>
      <c r="B129">
        <v>5</v>
      </c>
      <c r="C129">
        <v>40</v>
      </c>
      <c r="D129">
        <v>21675</v>
      </c>
      <c r="E129">
        <v>550</v>
      </c>
      <c r="F129">
        <v>275</v>
      </c>
      <c r="G129">
        <v>275</v>
      </c>
      <c r="H129">
        <v>5</v>
      </c>
      <c r="I129">
        <v>41</v>
      </c>
      <c r="J129">
        <v>29</v>
      </c>
      <c r="K129" t="s">
        <v>30</v>
      </c>
      <c r="M129">
        <v>0</v>
      </c>
      <c r="N129">
        <v>0</v>
      </c>
      <c r="O129">
        <v>0</v>
      </c>
      <c r="P129">
        <v>0</v>
      </c>
      <c r="Q129">
        <v>365</v>
      </c>
      <c r="R129">
        <v>0</v>
      </c>
      <c r="S129">
        <v>0</v>
      </c>
      <c r="W129">
        <v>123631</v>
      </c>
      <c r="X129">
        <v>0</v>
      </c>
      <c r="Y129">
        <v>1682</v>
      </c>
      <c r="Z129">
        <v>7035</v>
      </c>
      <c r="AA129">
        <v>7107</v>
      </c>
      <c r="AB129">
        <v>2207</v>
      </c>
      <c r="AC129">
        <v>2227</v>
      </c>
      <c r="AD129">
        <v>0</v>
      </c>
      <c r="AE129">
        <v>0</v>
      </c>
      <c r="AF129">
        <v>0</v>
      </c>
      <c r="AG129">
        <v>42567</v>
      </c>
      <c r="AH129">
        <v>1738</v>
      </c>
      <c r="AI129">
        <v>287</v>
      </c>
    </row>
    <row r="130" spans="1:35" x14ac:dyDescent="0.15">
      <c r="A130">
        <v>5041</v>
      </c>
      <c r="B130">
        <v>5</v>
      </c>
      <c r="C130">
        <v>41</v>
      </c>
      <c r="D130">
        <v>22100</v>
      </c>
      <c r="E130">
        <v>560</v>
      </c>
      <c r="F130">
        <v>280</v>
      </c>
      <c r="G130">
        <v>280</v>
      </c>
      <c r="H130">
        <v>5</v>
      </c>
      <c r="I130">
        <v>42</v>
      </c>
      <c r="K130" t="s">
        <v>30</v>
      </c>
      <c r="M130">
        <v>0</v>
      </c>
      <c r="N130">
        <v>0</v>
      </c>
      <c r="O130">
        <v>0</v>
      </c>
      <c r="P130">
        <v>377</v>
      </c>
      <c r="Q130">
        <v>0</v>
      </c>
      <c r="R130">
        <v>0</v>
      </c>
      <c r="S130">
        <v>0</v>
      </c>
      <c r="W130">
        <v>123631</v>
      </c>
      <c r="X130">
        <v>0</v>
      </c>
      <c r="Y130">
        <v>1682</v>
      </c>
      <c r="Z130">
        <v>7412</v>
      </c>
      <c r="AA130">
        <v>7107</v>
      </c>
      <c r="AB130">
        <v>2207</v>
      </c>
      <c r="AC130">
        <v>2227</v>
      </c>
      <c r="AD130">
        <v>0</v>
      </c>
      <c r="AE130">
        <v>0</v>
      </c>
      <c r="AF130">
        <v>0</v>
      </c>
      <c r="AG130">
        <v>42944</v>
      </c>
      <c r="AH130">
        <v>1808</v>
      </c>
      <c r="AI130">
        <v>302</v>
      </c>
    </row>
    <row r="131" spans="1:35" x14ac:dyDescent="0.15">
      <c r="A131">
        <v>5042</v>
      </c>
      <c r="B131">
        <v>5</v>
      </c>
      <c r="C131">
        <v>42</v>
      </c>
      <c r="D131">
        <v>0</v>
      </c>
      <c r="E131">
        <v>0</v>
      </c>
      <c r="F131">
        <v>285</v>
      </c>
      <c r="G131">
        <v>285</v>
      </c>
      <c r="H131">
        <v>6</v>
      </c>
      <c r="I131">
        <v>0</v>
      </c>
      <c r="K131" t="s">
        <v>30</v>
      </c>
      <c r="M131">
        <v>0</v>
      </c>
      <c r="N131">
        <v>0</v>
      </c>
      <c r="O131">
        <v>0</v>
      </c>
      <c r="P131">
        <v>0</v>
      </c>
      <c r="Q131">
        <v>378</v>
      </c>
      <c r="R131">
        <v>0</v>
      </c>
      <c r="S131">
        <v>0</v>
      </c>
      <c r="W131">
        <v>123631</v>
      </c>
      <c r="X131">
        <v>0</v>
      </c>
      <c r="Y131">
        <v>1682</v>
      </c>
      <c r="Z131">
        <v>7412</v>
      </c>
      <c r="AA131">
        <v>7485</v>
      </c>
      <c r="AB131">
        <v>2207</v>
      </c>
      <c r="AC131">
        <v>2227</v>
      </c>
      <c r="AD131">
        <v>0</v>
      </c>
      <c r="AE131">
        <v>0</v>
      </c>
      <c r="AF131">
        <v>0</v>
      </c>
      <c r="AG131">
        <v>43322</v>
      </c>
      <c r="AH131">
        <v>1879</v>
      </c>
      <c r="AI131">
        <v>315</v>
      </c>
    </row>
    <row r="132" spans="1:35" x14ac:dyDescent="0.15">
      <c r="A132">
        <v>6000</v>
      </c>
      <c r="B132">
        <v>6</v>
      </c>
      <c r="C132">
        <v>0</v>
      </c>
      <c r="D132">
        <v>6545</v>
      </c>
      <c r="E132">
        <v>180</v>
      </c>
      <c r="F132">
        <v>90</v>
      </c>
      <c r="G132">
        <v>90</v>
      </c>
      <c r="H132">
        <v>6</v>
      </c>
      <c r="I132">
        <v>1</v>
      </c>
      <c r="K132" t="s">
        <v>30</v>
      </c>
      <c r="M132">
        <v>15914</v>
      </c>
      <c r="N132">
        <v>0</v>
      </c>
      <c r="O132">
        <v>125</v>
      </c>
      <c r="P132">
        <v>584</v>
      </c>
      <c r="Q132">
        <v>584</v>
      </c>
      <c r="R132">
        <v>326</v>
      </c>
      <c r="S132">
        <v>326</v>
      </c>
      <c r="W132">
        <v>139545</v>
      </c>
      <c r="X132">
        <v>0</v>
      </c>
      <c r="Y132">
        <v>1807</v>
      </c>
      <c r="Z132">
        <v>7996</v>
      </c>
      <c r="AA132">
        <v>8069</v>
      </c>
      <c r="AB132">
        <v>2533</v>
      </c>
      <c r="AC132">
        <v>2553</v>
      </c>
      <c r="AD132">
        <v>0</v>
      </c>
      <c r="AE132">
        <v>0</v>
      </c>
      <c r="AF132">
        <v>0</v>
      </c>
      <c r="AG132">
        <v>51845</v>
      </c>
      <c r="AH132">
        <v>224</v>
      </c>
      <c r="AI132">
        <v>196</v>
      </c>
    </row>
    <row r="133" spans="1:35" x14ac:dyDescent="0.15">
      <c r="A133">
        <v>6001</v>
      </c>
      <c r="B133">
        <v>6</v>
      </c>
      <c r="C133">
        <v>1</v>
      </c>
      <c r="D133">
        <v>6970</v>
      </c>
      <c r="E133">
        <v>190</v>
      </c>
      <c r="F133">
        <v>95</v>
      </c>
      <c r="G133">
        <v>95</v>
      </c>
      <c r="H133">
        <v>6</v>
      </c>
      <c r="I133">
        <v>2</v>
      </c>
      <c r="K133" t="s">
        <v>30</v>
      </c>
      <c r="M133">
        <v>2218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W133">
        <v>141763</v>
      </c>
      <c r="X133">
        <v>0</v>
      </c>
      <c r="Y133">
        <v>1807</v>
      </c>
      <c r="Z133">
        <v>7996</v>
      </c>
      <c r="AA133">
        <v>8069</v>
      </c>
      <c r="AB133">
        <v>2533</v>
      </c>
      <c r="AC133">
        <v>2553</v>
      </c>
      <c r="AD133">
        <v>0</v>
      </c>
      <c r="AE133">
        <v>0</v>
      </c>
      <c r="AF133">
        <v>0</v>
      </c>
      <c r="AG133">
        <v>51920</v>
      </c>
      <c r="AH133">
        <v>272</v>
      </c>
      <c r="AI133">
        <v>249</v>
      </c>
    </row>
    <row r="134" spans="1:35" x14ac:dyDescent="0.15">
      <c r="A134">
        <v>6002</v>
      </c>
      <c r="B134">
        <v>6</v>
      </c>
      <c r="C134">
        <v>2</v>
      </c>
      <c r="D134">
        <v>7395</v>
      </c>
      <c r="E134">
        <v>200</v>
      </c>
      <c r="F134">
        <v>100</v>
      </c>
      <c r="G134">
        <v>100</v>
      </c>
      <c r="H134">
        <v>6</v>
      </c>
      <c r="I134">
        <v>3</v>
      </c>
      <c r="K134" t="s">
        <v>30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W134">
        <v>141763</v>
      </c>
      <c r="X134">
        <v>0</v>
      </c>
      <c r="Y134">
        <v>1807</v>
      </c>
      <c r="Z134">
        <v>7996</v>
      </c>
      <c r="AA134">
        <v>8069</v>
      </c>
      <c r="AB134">
        <v>2533</v>
      </c>
      <c r="AC134">
        <v>2553</v>
      </c>
      <c r="AD134">
        <v>0</v>
      </c>
      <c r="AE134">
        <v>0</v>
      </c>
      <c r="AF134">
        <v>0</v>
      </c>
      <c r="AG134">
        <v>51920</v>
      </c>
      <c r="AH134">
        <v>319</v>
      </c>
      <c r="AI134">
        <v>196</v>
      </c>
    </row>
    <row r="135" spans="1:35" x14ac:dyDescent="0.15">
      <c r="A135">
        <v>6003</v>
      </c>
      <c r="B135">
        <v>6</v>
      </c>
      <c r="C135">
        <v>3</v>
      </c>
      <c r="D135">
        <v>7820</v>
      </c>
      <c r="E135">
        <v>210</v>
      </c>
      <c r="F135">
        <v>105</v>
      </c>
      <c r="G135">
        <v>105</v>
      </c>
      <c r="H135">
        <v>6</v>
      </c>
      <c r="I135">
        <v>4</v>
      </c>
      <c r="K135" t="s">
        <v>30</v>
      </c>
      <c r="M135">
        <v>2439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W135">
        <v>144202</v>
      </c>
      <c r="X135">
        <v>0</v>
      </c>
      <c r="Y135">
        <v>1807</v>
      </c>
      <c r="Z135">
        <v>7996</v>
      </c>
      <c r="AA135">
        <v>8069</v>
      </c>
      <c r="AB135">
        <v>2533</v>
      </c>
      <c r="AC135">
        <v>2553</v>
      </c>
      <c r="AD135">
        <v>0</v>
      </c>
      <c r="AE135">
        <v>0</v>
      </c>
      <c r="AF135">
        <v>0</v>
      </c>
      <c r="AG135">
        <v>52003</v>
      </c>
      <c r="AH135">
        <v>350</v>
      </c>
      <c r="AI135">
        <v>126</v>
      </c>
    </row>
    <row r="136" spans="1:35" x14ac:dyDescent="0.15">
      <c r="A136">
        <v>6004</v>
      </c>
      <c r="B136">
        <v>6</v>
      </c>
      <c r="C136">
        <v>4</v>
      </c>
      <c r="D136">
        <v>8245</v>
      </c>
      <c r="E136">
        <v>220</v>
      </c>
      <c r="F136">
        <v>110</v>
      </c>
      <c r="G136">
        <v>110</v>
      </c>
      <c r="H136">
        <v>6</v>
      </c>
      <c r="I136">
        <v>5</v>
      </c>
      <c r="K136" t="s">
        <v>30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W136">
        <v>144202</v>
      </c>
      <c r="X136">
        <v>0</v>
      </c>
      <c r="Y136">
        <v>1807</v>
      </c>
      <c r="Z136">
        <v>7996</v>
      </c>
      <c r="AA136">
        <v>8069</v>
      </c>
      <c r="AB136">
        <v>2533</v>
      </c>
      <c r="AC136">
        <v>2553</v>
      </c>
      <c r="AD136">
        <v>0</v>
      </c>
      <c r="AE136">
        <v>0</v>
      </c>
      <c r="AF136">
        <v>0</v>
      </c>
      <c r="AG136">
        <v>52003</v>
      </c>
      <c r="AH136">
        <v>418</v>
      </c>
      <c r="AI136">
        <v>87</v>
      </c>
    </row>
    <row r="137" spans="1:35" x14ac:dyDescent="0.15">
      <c r="A137">
        <v>6005</v>
      </c>
      <c r="B137">
        <v>6</v>
      </c>
      <c r="C137">
        <v>5</v>
      </c>
      <c r="D137">
        <v>8670</v>
      </c>
      <c r="E137">
        <v>230</v>
      </c>
      <c r="F137">
        <v>115</v>
      </c>
      <c r="G137">
        <v>115</v>
      </c>
      <c r="H137">
        <v>6</v>
      </c>
      <c r="I137">
        <v>6</v>
      </c>
      <c r="J137">
        <v>30</v>
      </c>
      <c r="K137" t="s">
        <v>30</v>
      </c>
      <c r="M137">
        <v>2661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W137">
        <v>146863</v>
      </c>
      <c r="X137">
        <v>0</v>
      </c>
      <c r="Y137">
        <v>1807</v>
      </c>
      <c r="Z137">
        <v>7996</v>
      </c>
      <c r="AA137">
        <v>8069</v>
      </c>
      <c r="AB137">
        <v>2533</v>
      </c>
      <c r="AC137">
        <v>2553</v>
      </c>
      <c r="AD137">
        <v>0</v>
      </c>
      <c r="AE137">
        <v>0</v>
      </c>
      <c r="AF137">
        <v>0</v>
      </c>
      <c r="AG137">
        <v>52094</v>
      </c>
      <c r="AH137">
        <v>497</v>
      </c>
      <c r="AI137">
        <v>100</v>
      </c>
    </row>
    <row r="138" spans="1:35" x14ac:dyDescent="0.15">
      <c r="A138">
        <v>6006</v>
      </c>
      <c r="B138">
        <v>6</v>
      </c>
      <c r="C138">
        <v>6</v>
      </c>
      <c r="D138">
        <v>9095</v>
      </c>
      <c r="E138">
        <v>240</v>
      </c>
      <c r="F138">
        <v>120</v>
      </c>
      <c r="G138">
        <v>120</v>
      </c>
      <c r="H138">
        <v>6</v>
      </c>
      <c r="I138">
        <v>7</v>
      </c>
      <c r="K138" t="s">
        <v>30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W138">
        <v>146863</v>
      </c>
      <c r="X138">
        <v>0</v>
      </c>
      <c r="Y138">
        <v>1807</v>
      </c>
      <c r="Z138">
        <v>7996</v>
      </c>
      <c r="AA138">
        <v>8069</v>
      </c>
      <c r="AB138">
        <v>2533</v>
      </c>
      <c r="AC138">
        <v>2553</v>
      </c>
      <c r="AD138">
        <v>0</v>
      </c>
      <c r="AE138">
        <v>0</v>
      </c>
      <c r="AF138">
        <v>0</v>
      </c>
      <c r="AG138">
        <v>52094</v>
      </c>
      <c r="AH138">
        <v>520</v>
      </c>
      <c r="AI138">
        <v>168</v>
      </c>
    </row>
    <row r="139" spans="1:35" x14ac:dyDescent="0.15">
      <c r="A139">
        <v>6007</v>
      </c>
      <c r="B139">
        <v>6</v>
      </c>
      <c r="C139">
        <v>7</v>
      </c>
      <c r="D139">
        <v>9520</v>
      </c>
      <c r="E139">
        <v>250</v>
      </c>
      <c r="F139">
        <v>125</v>
      </c>
      <c r="G139">
        <v>125</v>
      </c>
      <c r="H139">
        <v>6</v>
      </c>
      <c r="I139">
        <v>8</v>
      </c>
      <c r="K139" t="s">
        <v>30</v>
      </c>
      <c r="M139">
        <v>2883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W139">
        <v>149746</v>
      </c>
      <c r="X139">
        <v>0</v>
      </c>
      <c r="Y139">
        <v>1807</v>
      </c>
      <c r="Z139">
        <v>7996</v>
      </c>
      <c r="AA139">
        <v>8069</v>
      </c>
      <c r="AB139">
        <v>2533</v>
      </c>
      <c r="AC139">
        <v>2553</v>
      </c>
      <c r="AD139">
        <v>0</v>
      </c>
      <c r="AE139">
        <v>0</v>
      </c>
      <c r="AF139">
        <v>0</v>
      </c>
      <c r="AG139">
        <v>52192</v>
      </c>
      <c r="AH139">
        <v>530</v>
      </c>
      <c r="AI139">
        <v>240</v>
      </c>
    </row>
    <row r="140" spans="1:35" x14ac:dyDescent="0.15">
      <c r="A140">
        <v>6008</v>
      </c>
      <c r="B140">
        <v>6</v>
      </c>
      <c r="C140">
        <v>8</v>
      </c>
      <c r="D140">
        <v>9945</v>
      </c>
      <c r="E140">
        <v>260</v>
      </c>
      <c r="F140">
        <v>130</v>
      </c>
      <c r="G140">
        <v>130</v>
      </c>
      <c r="H140">
        <v>6</v>
      </c>
      <c r="I140">
        <v>9</v>
      </c>
      <c r="K140" t="s">
        <v>30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W140">
        <v>149746</v>
      </c>
      <c r="X140">
        <v>0</v>
      </c>
      <c r="Y140">
        <v>1807</v>
      </c>
      <c r="Z140">
        <v>7996</v>
      </c>
      <c r="AA140">
        <v>8069</v>
      </c>
      <c r="AB140">
        <v>2533</v>
      </c>
      <c r="AC140">
        <v>2553</v>
      </c>
      <c r="AD140">
        <v>0</v>
      </c>
      <c r="AE140">
        <v>0</v>
      </c>
      <c r="AF140">
        <v>0</v>
      </c>
      <c r="AG140">
        <v>52192</v>
      </c>
      <c r="AH140">
        <v>582</v>
      </c>
      <c r="AI140">
        <v>287</v>
      </c>
    </row>
    <row r="141" spans="1:35" x14ac:dyDescent="0.15">
      <c r="A141">
        <v>6009</v>
      </c>
      <c r="B141">
        <v>6</v>
      </c>
      <c r="C141">
        <v>9</v>
      </c>
      <c r="D141">
        <v>10370</v>
      </c>
      <c r="E141">
        <v>270</v>
      </c>
      <c r="F141">
        <v>135</v>
      </c>
      <c r="G141">
        <v>135</v>
      </c>
      <c r="H141">
        <v>6</v>
      </c>
      <c r="I141">
        <v>10</v>
      </c>
      <c r="K141" t="s">
        <v>30</v>
      </c>
      <c r="M141">
        <v>3105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W141">
        <v>152851</v>
      </c>
      <c r="X141">
        <v>0</v>
      </c>
      <c r="Y141">
        <v>1807</v>
      </c>
      <c r="Z141">
        <v>7996</v>
      </c>
      <c r="AA141">
        <v>8069</v>
      </c>
      <c r="AB141">
        <v>2533</v>
      </c>
      <c r="AC141">
        <v>2553</v>
      </c>
      <c r="AD141">
        <v>0</v>
      </c>
      <c r="AE141">
        <v>0</v>
      </c>
      <c r="AF141">
        <v>0</v>
      </c>
      <c r="AG141">
        <v>52297</v>
      </c>
      <c r="AH141">
        <v>652</v>
      </c>
      <c r="AI141">
        <v>302</v>
      </c>
    </row>
    <row r="142" spans="1:35" x14ac:dyDescent="0.15">
      <c r="A142">
        <v>6010</v>
      </c>
      <c r="B142">
        <v>6</v>
      </c>
      <c r="C142">
        <v>10</v>
      </c>
      <c r="D142">
        <v>10795</v>
      </c>
      <c r="E142">
        <v>280</v>
      </c>
      <c r="F142">
        <v>140</v>
      </c>
      <c r="G142">
        <v>140</v>
      </c>
      <c r="H142">
        <v>6</v>
      </c>
      <c r="I142">
        <v>11</v>
      </c>
      <c r="K142" t="s">
        <v>30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W142">
        <v>152851</v>
      </c>
      <c r="X142">
        <v>0</v>
      </c>
      <c r="Y142">
        <v>1807</v>
      </c>
      <c r="Z142">
        <v>7996</v>
      </c>
      <c r="AA142">
        <v>8069</v>
      </c>
      <c r="AB142">
        <v>2533</v>
      </c>
      <c r="AC142">
        <v>2553</v>
      </c>
      <c r="AD142">
        <v>0</v>
      </c>
      <c r="AE142">
        <v>0</v>
      </c>
      <c r="AF142">
        <v>0</v>
      </c>
      <c r="AG142">
        <v>52297</v>
      </c>
      <c r="AH142">
        <v>723</v>
      </c>
      <c r="AI142">
        <v>315</v>
      </c>
    </row>
    <row r="143" spans="1:35" x14ac:dyDescent="0.15">
      <c r="A143">
        <v>6011</v>
      </c>
      <c r="B143">
        <v>6</v>
      </c>
      <c r="C143">
        <v>11</v>
      </c>
      <c r="D143">
        <v>11220</v>
      </c>
      <c r="E143">
        <v>290</v>
      </c>
      <c r="F143">
        <v>145</v>
      </c>
      <c r="G143">
        <v>145</v>
      </c>
      <c r="H143">
        <v>6</v>
      </c>
      <c r="I143">
        <v>12</v>
      </c>
      <c r="K143" t="s">
        <v>30</v>
      </c>
      <c r="M143">
        <v>3326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W143">
        <v>156177</v>
      </c>
      <c r="X143">
        <v>0</v>
      </c>
      <c r="Y143">
        <v>1807</v>
      </c>
      <c r="Z143">
        <v>7996</v>
      </c>
      <c r="AA143">
        <v>8069</v>
      </c>
      <c r="AB143">
        <v>2533</v>
      </c>
      <c r="AC143">
        <v>2553</v>
      </c>
      <c r="AD143">
        <v>0</v>
      </c>
      <c r="AE143">
        <v>0</v>
      </c>
      <c r="AF143">
        <v>0</v>
      </c>
      <c r="AG143">
        <v>52410</v>
      </c>
      <c r="AH143">
        <v>790</v>
      </c>
      <c r="AI143">
        <v>291</v>
      </c>
    </row>
    <row r="144" spans="1:35" x14ac:dyDescent="0.15">
      <c r="A144">
        <v>6012</v>
      </c>
      <c r="B144">
        <v>6</v>
      </c>
      <c r="C144">
        <v>12</v>
      </c>
      <c r="D144">
        <v>11645</v>
      </c>
      <c r="E144">
        <v>300</v>
      </c>
      <c r="F144">
        <v>150</v>
      </c>
      <c r="G144">
        <v>150</v>
      </c>
      <c r="H144">
        <v>6</v>
      </c>
      <c r="I144">
        <v>13</v>
      </c>
      <c r="J144">
        <v>31</v>
      </c>
      <c r="K144" t="s">
        <v>30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W144">
        <v>156177</v>
      </c>
      <c r="X144">
        <v>0</v>
      </c>
      <c r="Y144">
        <v>1807</v>
      </c>
      <c r="Z144">
        <v>7996</v>
      </c>
      <c r="AA144">
        <v>8069</v>
      </c>
      <c r="AB144">
        <v>2533</v>
      </c>
      <c r="AC144">
        <v>2553</v>
      </c>
      <c r="AD144">
        <v>0</v>
      </c>
      <c r="AE144">
        <v>0</v>
      </c>
      <c r="AF144">
        <v>0</v>
      </c>
      <c r="AG144">
        <v>52410</v>
      </c>
      <c r="AH144">
        <v>761</v>
      </c>
      <c r="AI144">
        <v>231</v>
      </c>
    </row>
    <row r="145" spans="1:35" x14ac:dyDescent="0.15">
      <c r="A145">
        <v>6013</v>
      </c>
      <c r="B145">
        <v>6</v>
      </c>
      <c r="C145">
        <v>13</v>
      </c>
      <c r="D145">
        <v>12070</v>
      </c>
      <c r="E145">
        <v>310</v>
      </c>
      <c r="F145">
        <v>155</v>
      </c>
      <c r="G145">
        <v>155</v>
      </c>
      <c r="H145">
        <v>6</v>
      </c>
      <c r="I145">
        <v>14</v>
      </c>
      <c r="K145" t="s">
        <v>30</v>
      </c>
      <c r="M145">
        <v>3548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W145">
        <v>159725</v>
      </c>
      <c r="X145">
        <v>0</v>
      </c>
      <c r="Y145">
        <v>1807</v>
      </c>
      <c r="Z145">
        <v>7996</v>
      </c>
      <c r="AA145">
        <v>8069</v>
      </c>
      <c r="AB145">
        <v>2533</v>
      </c>
      <c r="AC145">
        <v>2553</v>
      </c>
      <c r="AD145">
        <v>0</v>
      </c>
      <c r="AE145">
        <v>0</v>
      </c>
      <c r="AF145">
        <v>0</v>
      </c>
      <c r="AG145">
        <v>52531</v>
      </c>
      <c r="AH145">
        <v>710</v>
      </c>
      <c r="AI145">
        <v>181</v>
      </c>
    </row>
    <row r="146" spans="1:35" x14ac:dyDescent="0.15">
      <c r="A146">
        <v>6014</v>
      </c>
      <c r="B146">
        <v>6</v>
      </c>
      <c r="C146">
        <v>14</v>
      </c>
      <c r="D146">
        <v>12495</v>
      </c>
      <c r="E146">
        <v>320</v>
      </c>
      <c r="F146">
        <v>160</v>
      </c>
      <c r="G146">
        <v>160</v>
      </c>
      <c r="H146">
        <v>6</v>
      </c>
      <c r="I146">
        <v>15</v>
      </c>
      <c r="K146" t="s">
        <v>30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W146">
        <v>159725</v>
      </c>
      <c r="X146">
        <v>0</v>
      </c>
      <c r="Y146">
        <v>1807</v>
      </c>
      <c r="Z146">
        <v>7996</v>
      </c>
      <c r="AA146">
        <v>8069</v>
      </c>
      <c r="AB146">
        <v>2533</v>
      </c>
      <c r="AC146">
        <v>2553</v>
      </c>
      <c r="AD146">
        <v>0</v>
      </c>
      <c r="AE146">
        <v>0</v>
      </c>
      <c r="AF146">
        <v>0</v>
      </c>
      <c r="AG146">
        <v>52531</v>
      </c>
      <c r="AH146">
        <v>755</v>
      </c>
      <c r="AI146">
        <v>129</v>
      </c>
    </row>
    <row r="147" spans="1:35" x14ac:dyDescent="0.15">
      <c r="A147">
        <v>6015</v>
      </c>
      <c r="B147">
        <v>6</v>
      </c>
      <c r="C147">
        <v>15</v>
      </c>
      <c r="D147">
        <v>12920</v>
      </c>
      <c r="E147">
        <v>330</v>
      </c>
      <c r="F147">
        <v>165</v>
      </c>
      <c r="G147">
        <v>165</v>
      </c>
      <c r="H147">
        <v>6</v>
      </c>
      <c r="I147">
        <v>16</v>
      </c>
      <c r="K147" t="s">
        <v>30</v>
      </c>
      <c r="M147">
        <v>3770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W147">
        <v>163495</v>
      </c>
      <c r="X147">
        <v>0</v>
      </c>
      <c r="Y147">
        <v>1807</v>
      </c>
      <c r="Z147">
        <v>7996</v>
      </c>
      <c r="AA147">
        <v>8069</v>
      </c>
      <c r="AB147">
        <v>2533</v>
      </c>
      <c r="AC147">
        <v>2553</v>
      </c>
      <c r="AD147">
        <v>0</v>
      </c>
      <c r="AE147">
        <v>0</v>
      </c>
      <c r="AF147">
        <v>0</v>
      </c>
      <c r="AG147">
        <v>52659</v>
      </c>
      <c r="AH147">
        <v>824</v>
      </c>
      <c r="AI147">
        <v>121</v>
      </c>
    </row>
    <row r="148" spans="1:35" x14ac:dyDescent="0.15">
      <c r="A148">
        <v>6016</v>
      </c>
      <c r="B148">
        <v>6</v>
      </c>
      <c r="C148">
        <v>16</v>
      </c>
      <c r="D148">
        <v>13345</v>
      </c>
      <c r="E148">
        <v>340</v>
      </c>
      <c r="F148">
        <v>170</v>
      </c>
      <c r="G148">
        <v>170</v>
      </c>
      <c r="H148">
        <v>6</v>
      </c>
      <c r="I148">
        <v>17</v>
      </c>
      <c r="K148" t="s">
        <v>30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W148">
        <v>163495</v>
      </c>
      <c r="X148">
        <v>0</v>
      </c>
      <c r="Y148">
        <v>1807</v>
      </c>
      <c r="Z148">
        <v>7996</v>
      </c>
      <c r="AA148">
        <v>8069</v>
      </c>
      <c r="AB148">
        <v>2533</v>
      </c>
      <c r="AC148">
        <v>2553</v>
      </c>
      <c r="AD148">
        <v>0</v>
      </c>
      <c r="AE148">
        <v>0</v>
      </c>
      <c r="AF148">
        <v>0</v>
      </c>
      <c r="AG148">
        <v>52659</v>
      </c>
      <c r="AH148">
        <v>802</v>
      </c>
      <c r="AI148">
        <v>196</v>
      </c>
    </row>
    <row r="149" spans="1:35" x14ac:dyDescent="0.15">
      <c r="A149">
        <v>6017</v>
      </c>
      <c r="B149">
        <v>6</v>
      </c>
      <c r="C149">
        <v>17</v>
      </c>
      <c r="D149">
        <v>13770</v>
      </c>
      <c r="E149">
        <v>350</v>
      </c>
      <c r="F149">
        <v>175</v>
      </c>
      <c r="G149">
        <v>175</v>
      </c>
      <c r="H149">
        <v>6</v>
      </c>
      <c r="I149">
        <v>18</v>
      </c>
      <c r="K149" t="s">
        <v>30</v>
      </c>
      <c r="M149">
        <v>3992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W149">
        <v>167487</v>
      </c>
      <c r="X149">
        <v>0</v>
      </c>
      <c r="Y149">
        <v>1807</v>
      </c>
      <c r="Z149">
        <v>7996</v>
      </c>
      <c r="AA149">
        <v>8069</v>
      </c>
      <c r="AB149">
        <v>2533</v>
      </c>
      <c r="AC149">
        <v>2553</v>
      </c>
      <c r="AD149">
        <v>0</v>
      </c>
      <c r="AE149">
        <v>0</v>
      </c>
      <c r="AF149">
        <v>0</v>
      </c>
      <c r="AG149">
        <v>52795</v>
      </c>
      <c r="AH149">
        <v>850</v>
      </c>
      <c r="AI149">
        <v>249</v>
      </c>
    </row>
    <row r="150" spans="1:35" x14ac:dyDescent="0.15">
      <c r="A150">
        <v>6018</v>
      </c>
      <c r="B150">
        <v>6</v>
      </c>
      <c r="C150">
        <v>18</v>
      </c>
      <c r="D150">
        <v>14195</v>
      </c>
      <c r="E150">
        <v>360</v>
      </c>
      <c r="F150">
        <v>180</v>
      </c>
      <c r="G150">
        <v>180</v>
      </c>
      <c r="H150">
        <v>6</v>
      </c>
      <c r="I150">
        <v>19</v>
      </c>
      <c r="K150" t="s">
        <v>30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W150">
        <v>167487</v>
      </c>
      <c r="X150">
        <v>0</v>
      </c>
      <c r="Y150">
        <v>1807</v>
      </c>
      <c r="Z150">
        <v>7996</v>
      </c>
      <c r="AA150">
        <v>8069</v>
      </c>
      <c r="AB150">
        <v>2533</v>
      </c>
      <c r="AC150">
        <v>2553</v>
      </c>
      <c r="AD150">
        <v>0</v>
      </c>
      <c r="AE150">
        <v>0</v>
      </c>
      <c r="AF150">
        <v>0</v>
      </c>
      <c r="AG150">
        <v>52795</v>
      </c>
      <c r="AH150">
        <v>897</v>
      </c>
      <c r="AI150">
        <v>196</v>
      </c>
    </row>
    <row r="151" spans="1:35" x14ac:dyDescent="0.15">
      <c r="A151">
        <v>6019</v>
      </c>
      <c r="B151">
        <v>6</v>
      </c>
      <c r="C151">
        <v>19</v>
      </c>
      <c r="D151">
        <v>14620</v>
      </c>
      <c r="E151">
        <v>370</v>
      </c>
      <c r="F151">
        <v>185</v>
      </c>
      <c r="G151">
        <v>185</v>
      </c>
      <c r="H151">
        <v>6</v>
      </c>
      <c r="I151">
        <v>20</v>
      </c>
      <c r="J151">
        <v>32</v>
      </c>
      <c r="K151" t="s">
        <v>30</v>
      </c>
      <c r="M151">
        <v>4213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W151">
        <v>171700</v>
      </c>
      <c r="X151">
        <v>0</v>
      </c>
      <c r="Y151">
        <v>1807</v>
      </c>
      <c r="Z151">
        <v>7996</v>
      </c>
      <c r="AA151">
        <v>8069</v>
      </c>
      <c r="AB151">
        <v>2533</v>
      </c>
      <c r="AC151">
        <v>2553</v>
      </c>
      <c r="AD151">
        <v>0</v>
      </c>
      <c r="AE151">
        <v>0</v>
      </c>
      <c r="AF151">
        <v>0</v>
      </c>
      <c r="AG151">
        <v>52938</v>
      </c>
      <c r="AH151">
        <v>928</v>
      </c>
      <c r="AI151">
        <v>126</v>
      </c>
    </row>
    <row r="152" spans="1:35" x14ac:dyDescent="0.15">
      <c r="A152">
        <v>6020</v>
      </c>
      <c r="B152">
        <v>6</v>
      </c>
      <c r="C152">
        <v>20</v>
      </c>
      <c r="D152">
        <v>15045</v>
      </c>
      <c r="E152">
        <v>380</v>
      </c>
      <c r="F152">
        <v>190</v>
      </c>
      <c r="G152">
        <v>190</v>
      </c>
      <c r="H152">
        <v>6</v>
      </c>
      <c r="I152">
        <v>21</v>
      </c>
      <c r="K152" t="s">
        <v>30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W152">
        <v>171700</v>
      </c>
      <c r="X152">
        <v>0</v>
      </c>
      <c r="Y152">
        <v>1807</v>
      </c>
      <c r="Z152">
        <v>7996</v>
      </c>
      <c r="AA152">
        <v>8069</v>
      </c>
      <c r="AB152">
        <v>2533</v>
      </c>
      <c r="AC152">
        <v>2553</v>
      </c>
      <c r="AD152">
        <v>0</v>
      </c>
      <c r="AE152">
        <v>0</v>
      </c>
      <c r="AF152">
        <v>0</v>
      </c>
      <c r="AG152">
        <v>52938</v>
      </c>
      <c r="AH152">
        <v>996</v>
      </c>
      <c r="AI152">
        <v>87</v>
      </c>
    </row>
    <row r="153" spans="1:35" x14ac:dyDescent="0.15">
      <c r="A153">
        <v>6021</v>
      </c>
      <c r="B153">
        <v>6</v>
      </c>
      <c r="C153">
        <v>21</v>
      </c>
      <c r="D153">
        <v>15470</v>
      </c>
      <c r="E153">
        <v>390</v>
      </c>
      <c r="F153">
        <v>195</v>
      </c>
      <c r="G153">
        <v>195</v>
      </c>
      <c r="H153">
        <v>6</v>
      </c>
      <c r="I153">
        <v>22</v>
      </c>
      <c r="K153" t="s">
        <v>30</v>
      </c>
      <c r="M153">
        <v>4435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W153">
        <v>176135</v>
      </c>
      <c r="X153">
        <v>0</v>
      </c>
      <c r="Y153">
        <v>1807</v>
      </c>
      <c r="Z153">
        <v>7996</v>
      </c>
      <c r="AA153">
        <v>8069</v>
      </c>
      <c r="AB153">
        <v>2533</v>
      </c>
      <c r="AC153">
        <v>2553</v>
      </c>
      <c r="AD153">
        <v>0</v>
      </c>
      <c r="AE153">
        <v>0</v>
      </c>
      <c r="AF153">
        <v>0</v>
      </c>
      <c r="AG153">
        <v>53089</v>
      </c>
      <c r="AH153">
        <v>1075</v>
      </c>
      <c r="AI153">
        <v>100</v>
      </c>
    </row>
    <row r="154" spans="1:35" x14ac:dyDescent="0.15">
      <c r="A154">
        <v>6022</v>
      </c>
      <c r="B154">
        <v>6</v>
      </c>
      <c r="C154">
        <v>22</v>
      </c>
      <c r="D154">
        <v>15895</v>
      </c>
      <c r="E154">
        <v>400</v>
      </c>
      <c r="F154">
        <v>200</v>
      </c>
      <c r="G154">
        <v>200</v>
      </c>
      <c r="H154">
        <v>6</v>
      </c>
      <c r="I154">
        <v>23</v>
      </c>
      <c r="K154" t="s">
        <v>30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W154">
        <v>176135</v>
      </c>
      <c r="X154">
        <v>0</v>
      </c>
      <c r="Y154">
        <v>1807</v>
      </c>
      <c r="Z154">
        <v>7996</v>
      </c>
      <c r="AA154">
        <v>8069</v>
      </c>
      <c r="AB154">
        <v>2533</v>
      </c>
      <c r="AC154">
        <v>2553</v>
      </c>
      <c r="AD154">
        <v>0</v>
      </c>
      <c r="AE154">
        <v>0</v>
      </c>
      <c r="AF154">
        <v>0</v>
      </c>
      <c r="AG154">
        <v>53089</v>
      </c>
      <c r="AH154">
        <v>1098</v>
      </c>
      <c r="AI154">
        <v>168</v>
      </c>
    </row>
    <row r="155" spans="1:35" x14ac:dyDescent="0.15">
      <c r="A155">
        <v>6023</v>
      </c>
      <c r="B155">
        <v>6</v>
      </c>
      <c r="C155">
        <v>23</v>
      </c>
      <c r="D155">
        <v>16320</v>
      </c>
      <c r="E155">
        <v>410</v>
      </c>
      <c r="F155">
        <v>205</v>
      </c>
      <c r="G155">
        <v>205</v>
      </c>
      <c r="H155">
        <v>6</v>
      </c>
      <c r="I155">
        <v>24</v>
      </c>
      <c r="K155" t="s">
        <v>30</v>
      </c>
      <c r="M155">
        <v>4657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W155">
        <v>180792</v>
      </c>
      <c r="X155">
        <v>0</v>
      </c>
      <c r="Y155">
        <v>1807</v>
      </c>
      <c r="Z155">
        <v>7996</v>
      </c>
      <c r="AA155">
        <v>8069</v>
      </c>
      <c r="AB155">
        <v>2533</v>
      </c>
      <c r="AC155">
        <v>2553</v>
      </c>
      <c r="AD155">
        <v>0</v>
      </c>
      <c r="AE155">
        <v>0</v>
      </c>
      <c r="AF155">
        <v>0</v>
      </c>
      <c r="AG155">
        <v>53247</v>
      </c>
      <c r="AH155">
        <v>1108</v>
      </c>
      <c r="AI155">
        <v>240</v>
      </c>
    </row>
    <row r="156" spans="1:35" x14ac:dyDescent="0.15">
      <c r="A156">
        <v>6024</v>
      </c>
      <c r="B156">
        <v>6</v>
      </c>
      <c r="C156">
        <v>24</v>
      </c>
      <c r="D156">
        <v>16745</v>
      </c>
      <c r="E156">
        <v>420</v>
      </c>
      <c r="F156">
        <v>210</v>
      </c>
      <c r="G156">
        <v>210</v>
      </c>
      <c r="H156">
        <v>6</v>
      </c>
      <c r="I156">
        <v>25</v>
      </c>
      <c r="K156" t="s">
        <v>30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W156">
        <v>180792</v>
      </c>
      <c r="X156">
        <v>0</v>
      </c>
      <c r="Y156">
        <v>1807</v>
      </c>
      <c r="Z156">
        <v>7996</v>
      </c>
      <c r="AA156">
        <v>8069</v>
      </c>
      <c r="AB156">
        <v>2533</v>
      </c>
      <c r="AC156">
        <v>2553</v>
      </c>
      <c r="AD156">
        <v>0</v>
      </c>
      <c r="AE156">
        <v>0</v>
      </c>
      <c r="AF156">
        <v>0</v>
      </c>
      <c r="AG156">
        <v>53247</v>
      </c>
      <c r="AH156">
        <v>1160</v>
      </c>
      <c r="AI156">
        <v>287</v>
      </c>
    </row>
    <row r="157" spans="1:35" x14ac:dyDescent="0.15">
      <c r="A157">
        <v>6025</v>
      </c>
      <c r="B157">
        <v>6</v>
      </c>
      <c r="C157">
        <v>25</v>
      </c>
      <c r="D157">
        <v>17170</v>
      </c>
      <c r="E157">
        <v>430</v>
      </c>
      <c r="F157">
        <v>215</v>
      </c>
      <c r="G157">
        <v>215</v>
      </c>
      <c r="H157">
        <v>6</v>
      </c>
      <c r="I157">
        <v>26</v>
      </c>
      <c r="K157" t="s">
        <v>30</v>
      </c>
      <c r="M157">
        <v>4879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W157">
        <v>185671</v>
      </c>
      <c r="X157">
        <v>0</v>
      </c>
      <c r="Y157">
        <v>1807</v>
      </c>
      <c r="Z157">
        <v>7996</v>
      </c>
      <c r="AA157">
        <v>8069</v>
      </c>
      <c r="AB157">
        <v>2533</v>
      </c>
      <c r="AC157">
        <v>2553</v>
      </c>
      <c r="AD157">
        <v>0</v>
      </c>
      <c r="AE157">
        <v>0</v>
      </c>
      <c r="AF157">
        <v>0</v>
      </c>
      <c r="AG157">
        <v>53413</v>
      </c>
      <c r="AH157">
        <v>1230</v>
      </c>
      <c r="AI157">
        <v>302</v>
      </c>
    </row>
    <row r="158" spans="1:35" x14ac:dyDescent="0.15">
      <c r="A158">
        <v>6026</v>
      </c>
      <c r="B158">
        <v>6</v>
      </c>
      <c r="C158">
        <v>26</v>
      </c>
      <c r="D158">
        <v>17595</v>
      </c>
      <c r="E158">
        <v>440</v>
      </c>
      <c r="F158">
        <v>220</v>
      </c>
      <c r="G158">
        <v>220</v>
      </c>
      <c r="H158">
        <v>6</v>
      </c>
      <c r="I158">
        <v>27</v>
      </c>
      <c r="J158">
        <v>33</v>
      </c>
      <c r="K158" t="s">
        <v>30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W158">
        <v>185671</v>
      </c>
      <c r="X158">
        <v>0</v>
      </c>
      <c r="Y158">
        <v>1807</v>
      </c>
      <c r="Z158">
        <v>7996</v>
      </c>
      <c r="AA158">
        <v>8069</v>
      </c>
      <c r="AB158">
        <v>2533</v>
      </c>
      <c r="AC158">
        <v>2553</v>
      </c>
      <c r="AD158">
        <v>0</v>
      </c>
      <c r="AE158">
        <v>0</v>
      </c>
      <c r="AF158">
        <v>0</v>
      </c>
      <c r="AG158">
        <v>53413</v>
      </c>
      <c r="AH158">
        <v>1301</v>
      </c>
      <c r="AI158">
        <v>315</v>
      </c>
    </row>
    <row r="159" spans="1:35" x14ac:dyDescent="0.15">
      <c r="A159">
        <v>6027</v>
      </c>
      <c r="B159">
        <v>6</v>
      </c>
      <c r="C159">
        <v>27</v>
      </c>
      <c r="D159">
        <v>18020</v>
      </c>
      <c r="E159">
        <v>450</v>
      </c>
      <c r="F159">
        <v>225</v>
      </c>
      <c r="G159">
        <v>225</v>
      </c>
      <c r="H159">
        <v>6</v>
      </c>
      <c r="I159">
        <v>28</v>
      </c>
      <c r="K159" t="s">
        <v>30</v>
      </c>
      <c r="M159">
        <v>5100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W159">
        <v>190771</v>
      </c>
      <c r="X159">
        <v>0</v>
      </c>
      <c r="Y159">
        <v>1807</v>
      </c>
      <c r="Z159">
        <v>7996</v>
      </c>
      <c r="AA159">
        <v>8069</v>
      </c>
      <c r="AB159">
        <v>2533</v>
      </c>
      <c r="AC159">
        <v>2553</v>
      </c>
      <c r="AD159">
        <v>0</v>
      </c>
      <c r="AE159">
        <v>0</v>
      </c>
      <c r="AF159">
        <v>0</v>
      </c>
      <c r="AG159">
        <v>53587</v>
      </c>
      <c r="AH159">
        <v>1368</v>
      </c>
      <c r="AI159">
        <v>291</v>
      </c>
    </row>
    <row r="160" spans="1:35" x14ac:dyDescent="0.15">
      <c r="A160">
        <v>6028</v>
      </c>
      <c r="B160">
        <v>6</v>
      </c>
      <c r="C160">
        <v>28</v>
      </c>
      <c r="D160">
        <v>18445</v>
      </c>
      <c r="E160">
        <v>460</v>
      </c>
      <c r="F160">
        <v>230</v>
      </c>
      <c r="G160">
        <v>230</v>
      </c>
      <c r="H160">
        <v>6</v>
      </c>
      <c r="I160">
        <v>29</v>
      </c>
      <c r="K160" t="s">
        <v>30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W160">
        <v>190771</v>
      </c>
      <c r="X160">
        <v>0</v>
      </c>
      <c r="Y160">
        <v>1807</v>
      </c>
      <c r="Z160">
        <v>7996</v>
      </c>
      <c r="AA160">
        <v>8069</v>
      </c>
      <c r="AB160">
        <v>2533</v>
      </c>
      <c r="AC160">
        <v>2553</v>
      </c>
      <c r="AD160">
        <v>0</v>
      </c>
      <c r="AE160">
        <v>0</v>
      </c>
      <c r="AF160">
        <v>0</v>
      </c>
      <c r="AG160">
        <v>53587</v>
      </c>
      <c r="AH160">
        <v>1339</v>
      </c>
      <c r="AI160">
        <v>231</v>
      </c>
    </row>
    <row r="161" spans="1:35" x14ac:dyDescent="0.15">
      <c r="A161">
        <v>6029</v>
      </c>
      <c r="B161">
        <v>6</v>
      </c>
      <c r="C161">
        <v>29</v>
      </c>
      <c r="D161">
        <v>18870</v>
      </c>
      <c r="E161">
        <v>470</v>
      </c>
      <c r="F161">
        <v>235</v>
      </c>
      <c r="G161">
        <v>235</v>
      </c>
      <c r="H161">
        <v>6</v>
      </c>
      <c r="I161">
        <v>30</v>
      </c>
      <c r="K161" t="s">
        <v>30</v>
      </c>
      <c r="M161">
        <v>5322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W161">
        <v>196093</v>
      </c>
      <c r="X161">
        <v>0</v>
      </c>
      <c r="Y161">
        <v>1807</v>
      </c>
      <c r="Z161">
        <v>7996</v>
      </c>
      <c r="AA161">
        <v>8069</v>
      </c>
      <c r="AB161">
        <v>2533</v>
      </c>
      <c r="AC161">
        <v>2553</v>
      </c>
      <c r="AD161">
        <v>0</v>
      </c>
      <c r="AE161">
        <v>0</v>
      </c>
      <c r="AF161">
        <v>0</v>
      </c>
      <c r="AG161">
        <v>53767</v>
      </c>
      <c r="AH161">
        <v>1288</v>
      </c>
      <c r="AI161">
        <v>181</v>
      </c>
    </row>
    <row r="162" spans="1:35" x14ac:dyDescent="0.15">
      <c r="A162">
        <v>6030</v>
      </c>
      <c r="B162">
        <v>6</v>
      </c>
      <c r="C162">
        <v>30</v>
      </c>
      <c r="D162">
        <v>19295</v>
      </c>
      <c r="E162">
        <v>480</v>
      </c>
      <c r="F162">
        <v>240</v>
      </c>
      <c r="G162">
        <v>240</v>
      </c>
      <c r="H162">
        <v>6</v>
      </c>
      <c r="I162">
        <v>31</v>
      </c>
      <c r="K162" t="s">
        <v>30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W162">
        <v>196093</v>
      </c>
      <c r="X162">
        <v>0</v>
      </c>
      <c r="Y162">
        <v>1807</v>
      </c>
      <c r="Z162">
        <v>7996</v>
      </c>
      <c r="AA162">
        <v>8069</v>
      </c>
      <c r="AB162">
        <v>2533</v>
      </c>
      <c r="AC162">
        <v>2553</v>
      </c>
      <c r="AD162">
        <v>0</v>
      </c>
      <c r="AE162">
        <v>0</v>
      </c>
      <c r="AF162">
        <v>0</v>
      </c>
      <c r="AG162">
        <v>53767</v>
      </c>
      <c r="AH162">
        <v>1333</v>
      </c>
      <c r="AI162">
        <v>129</v>
      </c>
    </row>
    <row r="163" spans="1:35" x14ac:dyDescent="0.15">
      <c r="A163">
        <v>6031</v>
      </c>
      <c r="B163">
        <v>6</v>
      </c>
      <c r="C163">
        <v>31</v>
      </c>
      <c r="D163">
        <v>19720</v>
      </c>
      <c r="E163">
        <v>490</v>
      </c>
      <c r="F163">
        <v>245</v>
      </c>
      <c r="G163">
        <v>245</v>
      </c>
      <c r="H163">
        <v>6</v>
      </c>
      <c r="I163">
        <v>32</v>
      </c>
      <c r="K163" t="s">
        <v>30</v>
      </c>
      <c r="M163">
        <v>5544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W163">
        <v>201637</v>
      </c>
      <c r="X163">
        <v>0</v>
      </c>
      <c r="Y163">
        <v>1807</v>
      </c>
      <c r="Z163">
        <v>7996</v>
      </c>
      <c r="AA163">
        <v>8069</v>
      </c>
      <c r="AB163">
        <v>2533</v>
      </c>
      <c r="AC163">
        <v>2553</v>
      </c>
      <c r="AD163">
        <v>0</v>
      </c>
      <c r="AE163">
        <v>0</v>
      </c>
      <c r="AF163">
        <v>0</v>
      </c>
      <c r="AG163">
        <v>53956</v>
      </c>
      <c r="AH163">
        <v>1402</v>
      </c>
      <c r="AI163">
        <v>121</v>
      </c>
    </row>
    <row r="164" spans="1:35" x14ac:dyDescent="0.15">
      <c r="A164">
        <v>6032</v>
      </c>
      <c r="B164">
        <v>6</v>
      </c>
      <c r="C164">
        <v>32</v>
      </c>
      <c r="D164">
        <v>20145</v>
      </c>
      <c r="E164">
        <v>500</v>
      </c>
      <c r="F164">
        <v>250</v>
      </c>
      <c r="G164">
        <v>250</v>
      </c>
      <c r="H164">
        <v>6</v>
      </c>
      <c r="I164">
        <v>33</v>
      </c>
      <c r="K164" t="s">
        <v>30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W164">
        <v>201637</v>
      </c>
      <c r="X164">
        <v>0</v>
      </c>
      <c r="Y164">
        <v>1807</v>
      </c>
      <c r="Z164">
        <v>7996</v>
      </c>
      <c r="AA164">
        <v>8069</v>
      </c>
      <c r="AB164">
        <v>2533</v>
      </c>
      <c r="AC164">
        <v>2553</v>
      </c>
      <c r="AD164">
        <v>0</v>
      </c>
      <c r="AE164">
        <v>0</v>
      </c>
      <c r="AF164">
        <v>0</v>
      </c>
      <c r="AG164">
        <v>53956</v>
      </c>
      <c r="AH164">
        <v>1380</v>
      </c>
      <c r="AI164">
        <v>196</v>
      </c>
    </row>
    <row r="165" spans="1:35" x14ac:dyDescent="0.15">
      <c r="A165">
        <v>6033</v>
      </c>
      <c r="B165">
        <v>6</v>
      </c>
      <c r="C165">
        <v>33</v>
      </c>
      <c r="D165">
        <v>20570</v>
      </c>
      <c r="E165">
        <v>510</v>
      </c>
      <c r="F165">
        <v>255</v>
      </c>
      <c r="G165">
        <v>255</v>
      </c>
      <c r="H165">
        <v>6</v>
      </c>
      <c r="I165">
        <v>34</v>
      </c>
      <c r="J165">
        <v>34</v>
      </c>
      <c r="K165" t="s">
        <v>30</v>
      </c>
      <c r="M165">
        <v>5766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W165">
        <v>207403</v>
      </c>
      <c r="X165">
        <v>0</v>
      </c>
      <c r="Y165">
        <v>1807</v>
      </c>
      <c r="Z165">
        <v>7996</v>
      </c>
      <c r="AA165">
        <v>8069</v>
      </c>
      <c r="AB165">
        <v>2533</v>
      </c>
      <c r="AC165">
        <v>2553</v>
      </c>
      <c r="AD165">
        <v>0</v>
      </c>
      <c r="AE165">
        <v>0</v>
      </c>
      <c r="AF165">
        <v>0</v>
      </c>
      <c r="AG165">
        <v>54152</v>
      </c>
      <c r="AH165">
        <v>1428</v>
      </c>
      <c r="AI165">
        <v>249</v>
      </c>
    </row>
    <row r="166" spans="1:35" x14ac:dyDescent="0.15">
      <c r="A166">
        <v>6034</v>
      </c>
      <c r="B166">
        <v>6</v>
      </c>
      <c r="C166">
        <v>34</v>
      </c>
      <c r="D166">
        <v>20995</v>
      </c>
      <c r="E166">
        <v>520</v>
      </c>
      <c r="F166">
        <v>260</v>
      </c>
      <c r="G166">
        <v>260</v>
      </c>
      <c r="H166">
        <v>6</v>
      </c>
      <c r="I166">
        <v>35</v>
      </c>
      <c r="K166" t="s">
        <v>30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W166">
        <v>207403</v>
      </c>
      <c r="X166">
        <v>0</v>
      </c>
      <c r="Y166">
        <v>1807</v>
      </c>
      <c r="Z166">
        <v>7996</v>
      </c>
      <c r="AA166">
        <v>8069</v>
      </c>
      <c r="AB166">
        <v>2533</v>
      </c>
      <c r="AC166">
        <v>2553</v>
      </c>
      <c r="AD166">
        <v>0</v>
      </c>
      <c r="AE166">
        <v>0</v>
      </c>
      <c r="AF166">
        <v>0</v>
      </c>
      <c r="AG166">
        <v>54152</v>
      </c>
      <c r="AH166">
        <v>1475</v>
      </c>
      <c r="AI166">
        <v>196</v>
      </c>
    </row>
    <row r="167" spans="1:35" x14ac:dyDescent="0.15">
      <c r="A167">
        <v>6035</v>
      </c>
      <c r="B167">
        <v>6</v>
      </c>
      <c r="C167">
        <v>35</v>
      </c>
      <c r="D167">
        <v>21420</v>
      </c>
      <c r="E167">
        <v>530</v>
      </c>
      <c r="F167">
        <v>265</v>
      </c>
      <c r="G167">
        <v>265</v>
      </c>
      <c r="H167">
        <v>6</v>
      </c>
      <c r="I167">
        <v>36</v>
      </c>
      <c r="K167" t="s">
        <v>30</v>
      </c>
      <c r="M167">
        <v>5987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W167">
        <v>213390</v>
      </c>
      <c r="X167">
        <v>0</v>
      </c>
      <c r="Y167">
        <v>1807</v>
      </c>
      <c r="Z167">
        <v>7996</v>
      </c>
      <c r="AA167">
        <v>8069</v>
      </c>
      <c r="AB167">
        <v>2533</v>
      </c>
      <c r="AC167">
        <v>2553</v>
      </c>
      <c r="AD167">
        <v>0</v>
      </c>
      <c r="AE167">
        <v>0</v>
      </c>
      <c r="AF167">
        <v>0</v>
      </c>
      <c r="AG167">
        <v>54356</v>
      </c>
      <c r="AH167">
        <v>1506</v>
      </c>
      <c r="AI167">
        <v>126</v>
      </c>
    </row>
    <row r="168" spans="1:35" x14ac:dyDescent="0.15">
      <c r="A168">
        <v>6036</v>
      </c>
      <c r="B168">
        <v>6</v>
      </c>
      <c r="C168">
        <v>36</v>
      </c>
      <c r="D168">
        <v>21845</v>
      </c>
      <c r="E168">
        <v>540</v>
      </c>
      <c r="F168">
        <v>270</v>
      </c>
      <c r="G168">
        <v>270</v>
      </c>
      <c r="H168">
        <v>6</v>
      </c>
      <c r="I168">
        <v>37</v>
      </c>
      <c r="K168" t="s">
        <v>30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W168">
        <v>213390</v>
      </c>
      <c r="X168">
        <v>0</v>
      </c>
      <c r="Y168">
        <v>1807</v>
      </c>
      <c r="Z168">
        <v>7996</v>
      </c>
      <c r="AA168">
        <v>8069</v>
      </c>
      <c r="AB168">
        <v>2533</v>
      </c>
      <c r="AC168">
        <v>2553</v>
      </c>
      <c r="AD168">
        <v>0</v>
      </c>
      <c r="AE168">
        <v>0</v>
      </c>
      <c r="AF168">
        <v>0</v>
      </c>
      <c r="AG168">
        <v>54356</v>
      </c>
      <c r="AH168">
        <v>1574</v>
      </c>
      <c r="AI168">
        <v>87</v>
      </c>
    </row>
    <row r="169" spans="1:35" x14ac:dyDescent="0.15">
      <c r="A169">
        <v>6037</v>
      </c>
      <c r="B169">
        <v>6</v>
      </c>
      <c r="C169">
        <v>37</v>
      </c>
      <c r="D169">
        <v>22270</v>
      </c>
      <c r="E169">
        <v>550</v>
      </c>
      <c r="F169">
        <v>275</v>
      </c>
      <c r="G169">
        <v>275</v>
      </c>
      <c r="H169">
        <v>6</v>
      </c>
      <c r="I169">
        <v>38</v>
      </c>
      <c r="K169" t="s">
        <v>30</v>
      </c>
      <c r="M169">
        <v>6209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W169">
        <v>219599</v>
      </c>
      <c r="X169">
        <v>0</v>
      </c>
      <c r="Y169">
        <v>1807</v>
      </c>
      <c r="Z169">
        <v>7996</v>
      </c>
      <c r="AA169">
        <v>8069</v>
      </c>
      <c r="AB169">
        <v>2533</v>
      </c>
      <c r="AC169">
        <v>2553</v>
      </c>
      <c r="AD169">
        <v>0</v>
      </c>
      <c r="AE169">
        <v>0</v>
      </c>
      <c r="AF169">
        <v>0</v>
      </c>
      <c r="AG169">
        <v>54567</v>
      </c>
      <c r="AH169">
        <v>1653</v>
      </c>
      <c r="AI169">
        <v>100</v>
      </c>
    </row>
    <row r="170" spans="1:35" x14ac:dyDescent="0.15">
      <c r="A170">
        <v>6038</v>
      </c>
      <c r="B170">
        <v>6</v>
      </c>
      <c r="C170">
        <v>38</v>
      </c>
      <c r="D170">
        <v>22695</v>
      </c>
      <c r="E170">
        <v>560</v>
      </c>
      <c r="F170">
        <v>280</v>
      </c>
      <c r="G170">
        <v>280</v>
      </c>
      <c r="H170">
        <v>6</v>
      </c>
      <c r="I170">
        <v>39</v>
      </c>
      <c r="K170" t="s">
        <v>30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W170">
        <v>219599</v>
      </c>
      <c r="X170">
        <v>0</v>
      </c>
      <c r="Y170">
        <v>1807</v>
      </c>
      <c r="Z170">
        <v>7996</v>
      </c>
      <c r="AA170">
        <v>8069</v>
      </c>
      <c r="AB170">
        <v>2533</v>
      </c>
      <c r="AC170">
        <v>2553</v>
      </c>
      <c r="AD170">
        <v>0</v>
      </c>
      <c r="AE170">
        <v>0</v>
      </c>
      <c r="AF170">
        <v>0</v>
      </c>
      <c r="AG170">
        <v>54567</v>
      </c>
      <c r="AH170">
        <v>1676</v>
      </c>
      <c r="AI170">
        <v>168</v>
      </c>
    </row>
    <row r="171" spans="1:35" x14ac:dyDescent="0.15">
      <c r="A171">
        <v>6039</v>
      </c>
      <c r="B171">
        <v>6</v>
      </c>
      <c r="C171">
        <v>39</v>
      </c>
      <c r="D171">
        <v>23120</v>
      </c>
      <c r="E171">
        <v>570</v>
      </c>
      <c r="F171">
        <v>285</v>
      </c>
      <c r="G171">
        <v>285</v>
      </c>
      <c r="H171">
        <v>6</v>
      </c>
      <c r="I171">
        <v>40</v>
      </c>
      <c r="K171" t="s">
        <v>30</v>
      </c>
      <c r="M171">
        <v>6431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W171">
        <v>226030</v>
      </c>
      <c r="X171">
        <v>0</v>
      </c>
      <c r="Y171">
        <v>1807</v>
      </c>
      <c r="Z171">
        <v>7996</v>
      </c>
      <c r="AA171">
        <v>8069</v>
      </c>
      <c r="AB171">
        <v>2533</v>
      </c>
      <c r="AC171">
        <v>2553</v>
      </c>
      <c r="AD171">
        <v>0</v>
      </c>
      <c r="AE171">
        <v>0</v>
      </c>
      <c r="AF171">
        <v>0</v>
      </c>
      <c r="AG171">
        <v>54785</v>
      </c>
      <c r="AH171">
        <v>1686</v>
      </c>
      <c r="AI171">
        <v>240</v>
      </c>
    </row>
    <row r="172" spans="1:35" x14ac:dyDescent="0.15">
      <c r="A172">
        <v>6040</v>
      </c>
      <c r="B172">
        <v>6</v>
      </c>
      <c r="C172">
        <v>40</v>
      </c>
      <c r="D172">
        <v>23545</v>
      </c>
      <c r="E172">
        <v>580</v>
      </c>
      <c r="F172">
        <v>290</v>
      </c>
      <c r="G172">
        <v>290</v>
      </c>
      <c r="H172">
        <v>6</v>
      </c>
      <c r="I172">
        <v>41</v>
      </c>
      <c r="J172">
        <v>35</v>
      </c>
      <c r="K172" t="s">
        <v>30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W172">
        <v>226030</v>
      </c>
      <c r="X172">
        <v>0</v>
      </c>
      <c r="Y172">
        <v>1807</v>
      </c>
      <c r="Z172">
        <v>7996</v>
      </c>
      <c r="AA172">
        <v>8069</v>
      </c>
      <c r="AB172">
        <v>2533</v>
      </c>
      <c r="AC172">
        <v>2553</v>
      </c>
      <c r="AD172">
        <v>0</v>
      </c>
      <c r="AE172">
        <v>0</v>
      </c>
      <c r="AF172">
        <v>0</v>
      </c>
      <c r="AG172">
        <v>54785</v>
      </c>
      <c r="AH172">
        <v>1738</v>
      </c>
      <c r="AI172">
        <v>287</v>
      </c>
    </row>
    <row r="173" spans="1:35" x14ac:dyDescent="0.15">
      <c r="A173">
        <v>6041</v>
      </c>
      <c r="B173">
        <v>6</v>
      </c>
      <c r="C173">
        <v>41</v>
      </c>
      <c r="D173">
        <v>23970</v>
      </c>
      <c r="E173">
        <v>590</v>
      </c>
      <c r="F173">
        <v>295</v>
      </c>
      <c r="G173">
        <v>295</v>
      </c>
      <c r="H173">
        <v>6</v>
      </c>
      <c r="I173">
        <v>42</v>
      </c>
      <c r="K173" t="s">
        <v>30</v>
      </c>
      <c r="M173">
        <v>6653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W173">
        <v>232683</v>
      </c>
      <c r="X173">
        <v>0</v>
      </c>
      <c r="Y173">
        <v>1807</v>
      </c>
      <c r="Z173">
        <v>7996</v>
      </c>
      <c r="AA173">
        <v>8069</v>
      </c>
      <c r="AB173">
        <v>2533</v>
      </c>
      <c r="AC173">
        <v>2553</v>
      </c>
      <c r="AD173">
        <v>0</v>
      </c>
      <c r="AE173">
        <v>0</v>
      </c>
      <c r="AF173">
        <v>0</v>
      </c>
      <c r="AG173">
        <v>55012</v>
      </c>
      <c r="AH173">
        <v>1808</v>
      </c>
      <c r="AI173">
        <v>302</v>
      </c>
    </row>
    <row r="174" spans="1:35" x14ac:dyDescent="0.15">
      <c r="A174">
        <v>6042</v>
      </c>
      <c r="B174">
        <v>6</v>
      </c>
      <c r="C174">
        <v>42</v>
      </c>
      <c r="D174">
        <v>24395</v>
      </c>
      <c r="E174">
        <v>600</v>
      </c>
      <c r="F174">
        <v>300</v>
      </c>
      <c r="G174">
        <v>300</v>
      </c>
      <c r="H174">
        <v>6</v>
      </c>
      <c r="I174">
        <v>43</v>
      </c>
      <c r="K174" t="s">
        <v>30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W174">
        <v>232683</v>
      </c>
      <c r="X174">
        <v>0</v>
      </c>
      <c r="Y174">
        <v>1807</v>
      </c>
      <c r="Z174">
        <v>7996</v>
      </c>
      <c r="AA174">
        <v>8069</v>
      </c>
      <c r="AB174">
        <v>2533</v>
      </c>
      <c r="AC174">
        <v>2553</v>
      </c>
      <c r="AD174">
        <v>0</v>
      </c>
      <c r="AE174">
        <v>0</v>
      </c>
      <c r="AF174">
        <v>0</v>
      </c>
      <c r="AG174">
        <v>55012</v>
      </c>
      <c r="AH174">
        <v>1879</v>
      </c>
      <c r="AI174">
        <v>315</v>
      </c>
    </row>
    <row r="175" spans="1:35" x14ac:dyDescent="0.15">
      <c r="A175">
        <v>6043</v>
      </c>
      <c r="B175">
        <v>6</v>
      </c>
      <c r="C175">
        <v>43</v>
      </c>
      <c r="D175">
        <v>24820</v>
      </c>
      <c r="E175">
        <v>610</v>
      </c>
      <c r="F175">
        <v>305</v>
      </c>
      <c r="G175">
        <v>305</v>
      </c>
      <c r="H175">
        <v>6</v>
      </c>
      <c r="I175">
        <v>44</v>
      </c>
      <c r="K175" t="s">
        <v>30</v>
      </c>
      <c r="M175">
        <v>6874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W175">
        <v>239557</v>
      </c>
      <c r="X175">
        <v>0</v>
      </c>
      <c r="Y175">
        <v>1807</v>
      </c>
      <c r="Z175">
        <v>7996</v>
      </c>
      <c r="AA175">
        <v>8069</v>
      </c>
      <c r="AB175">
        <v>2533</v>
      </c>
      <c r="AC175">
        <v>2553</v>
      </c>
      <c r="AD175">
        <v>0</v>
      </c>
      <c r="AE175">
        <v>0</v>
      </c>
      <c r="AF175">
        <v>0</v>
      </c>
      <c r="AG175">
        <v>55245</v>
      </c>
      <c r="AH175">
        <v>1946</v>
      </c>
      <c r="AI175">
        <v>291</v>
      </c>
    </row>
    <row r="176" spans="1:35" x14ac:dyDescent="0.15">
      <c r="A176">
        <v>6044</v>
      </c>
      <c r="B176">
        <v>6</v>
      </c>
      <c r="C176">
        <v>44</v>
      </c>
      <c r="D176">
        <v>25245</v>
      </c>
      <c r="E176">
        <v>620</v>
      </c>
      <c r="F176">
        <v>310</v>
      </c>
      <c r="G176">
        <v>310</v>
      </c>
      <c r="H176">
        <v>6</v>
      </c>
      <c r="I176">
        <v>45</v>
      </c>
      <c r="K176" t="s">
        <v>30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W176">
        <v>239557</v>
      </c>
      <c r="X176">
        <v>0</v>
      </c>
      <c r="Y176">
        <v>1807</v>
      </c>
      <c r="Z176">
        <v>7996</v>
      </c>
      <c r="AA176">
        <v>8069</v>
      </c>
      <c r="AB176">
        <v>2533</v>
      </c>
      <c r="AC176">
        <v>2553</v>
      </c>
      <c r="AD176">
        <v>0</v>
      </c>
      <c r="AE176">
        <v>0</v>
      </c>
      <c r="AF176">
        <v>0</v>
      </c>
      <c r="AG176">
        <v>55245</v>
      </c>
      <c r="AH176">
        <v>1917</v>
      </c>
      <c r="AI176">
        <v>231</v>
      </c>
    </row>
    <row r="177" spans="1:35" x14ac:dyDescent="0.15">
      <c r="A177">
        <v>6045</v>
      </c>
      <c r="B177">
        <v>6</v>
      </c>
      <c r="C177">
        <v>45</v>
      </c>
      <c r="D177">
        <v>25670</v>
      </c>
      <c r="E177">
        <v>630</v>
      </c>
      <c r="F177">
        <v>315</v>
      </c>
      <c r="G177">
        <v>315</v>
      </c>
      <c r="H177">
        <v>6</v>
      </c>
      <c r="I177">
        <v>46</v>
      </c>
      <c r="K177" t="s">
        <v>30</v>
      </c>
      <c r="M177">
        <v>7096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W177">
        <v>246653</v>
      </c>
      <c r="X177">
        <v>0</v>
      </c>
      <c r="Y177">
        <v>1807</v>
      </c>
      <c r="Z177">
        <v>7996</v>
      </c>
      <c r="AA177">
        <v>8069</v>
      </c>
      <c r="AB177">
        <v>2533</v>
      </c>
      <c r="AC177">
        <v>2553</v>
      </c>
      <c r="AD177">
        <v>0</v>
      </c>
      <c r="AE177">
        <v>0</v>
      </c>
      <c r="AF177">
        <v>0</v>
      </c>
      <c r="AG177">
        <v>55487</v>
      </c>
      <c r="AH177">
        <v>1866</v>
      </c>
      <c r="AI177">
        <v>181</v>
      </c>
    </row>
    <row r="178" spans="1:35" x14ac:dyDescent="0.15">
      <c r="A178">
        <v>6046</v>
      </c>
      <c r="B178">
        <v>6</v>
      </c>
      <c r="C178">
        <v>46</v>
      </c>
      <c r="D178">
        <v>26095</v>
      </c>
      <c r="E178">
        <v>640</v>
      </c>
      <c r="F178">
        <v>320</v>
      </c>
      <c r="G178">
        <v>320</v>
      </c>
      <c r="H178">
        <v>6</v>
      </c>
      <c r="I178">
        <v>47</v>
      </c>
      <c r="K178" t="s">
        <v>30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W178">
        <v>246653</v>
      </c>
      <c r="X178">
        <v>0</v>
      </c>
      <c r="Y178">
        <v>1807</v>
      </c>
      <c r="Z178">
        <v>7996</v>
      </c>
      <c r="AA178">
        <v>8069</v>
      </c>
      <c r="AB178">
        <v>2533</v>
      </c>
      <c r="AC178">
        <v>2553</v>
      </c>
      <c r="AD178">
        <v>0</v>
      </c>
      <c r="AE178">
        <v>0</v>
      </c>
      <c r="AF178">
        <v>0</v>
      </c>
      <c r="AG178">
        <v>55487</v>
      </c>
      <c r="AH178">
        <v>1911</v>
      </c>
      <c r="AI178">
        <v>129</v>
      </c>
    </row>
    <row r="179" spans="1:35" x14ac:dyDescent="0.15">
      <c r="A179">
        <v>6047</v>
      </c>
      <c r="B179">
        <v>6</v>
      </c>
      <c r="C179">
        <v>47</v>
      </c>
      <c r="D179">
        <v>26520</v>
      </c>
      <c r="E179">
        <v>650</v>
      </c>
      <c r="F179">
        <v>325</v>
      </c>
      <c r="G179">
        <v>325</v>
      </c>
      <c r="H179">
        <v>6</v>
      </c>
      <c r="I179">
        <v>48</v>
      </c>
      <c r="J179">
        <v>36</v>
      </c>
      <c r="K179" t="s">
        <v>30</v>
      </c>
      <c r="M179">
        <v>7318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W179">
        <v>253971</v>
      </c>
      <c r="X179">
        <v>0</v>
      </c>
      <c r="Y179">
        <v>1807</v>
      </c>
      <c r="Z179">
        <v>7996</v>
      </c>
      <c r="AA179">
        <v>8069</v>
      </c>
      <c r="AB179">
        <v>2533</v>
      </c>
      <c r="AC179">
        <v>2553</v>
      </c>
      <c r="AD179">
        <v>0</v>
      </c>
      <c r="AE179">
        <v>0</v>
      </c>
      <c r="AF179">
        <v>0</v>
      </c>
      <c r="AG179">
        <v>55735</v>
      </c>
      <c r="AH179">
        <v>1980</v>
      </c>
      <c r="AI179">
        <v>121</v>
      </c>
    </row>
    <row r="180" spans="1:35" x14ac:dyDescent="0.15">
      <c r="A180">
        <v>6048</v>
      </c>
      <c r="B180">
        <v>6</v>
      </c>
      <c r="C180">
        <v>48</v>
      </c>
      <c r="D180">
        <v>26945</v>
      </c>
      <c r="E180">
        <v>660</v>
      </c>
      <c r="F180">
        <v>330</v>
      </c>
      <c r="G180">
        <v>330</v>
      </c>
      <c r="H180">
        <v>6</v>
      </c>
      <c r="I180">
        <v>49</v>
      </c>
      <c r="K180" t="s">
        <v>30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W180">
        <v>253971</v>
      </c>
      <c r="X180">
        <v>0</v>
      </c>
      <c r="Y180">
        <v>1807</v>
      </c>
      <c r="Z180">
        <v>7996</v>
      </c>
      <c r="AA180">
        <v>8069</v>
      </c>
      <c r="AB180">
        <v>2533</v>
      </c>
      <c r="AC180">
        <v>2553</v>
      </c>
      <c r="AD180">
        <v>0</v>
      </c>
      <c r="AE180">
        <v>0</v>
      </c>
      <c r="AF180">
        <v>0</v>
      </c>
      <c r="AG180">
        <v>55735</v>
      </c>
      <c r="AH180">
        <v>1958</v>
      </c>
      <c r="AI180">
        <v>196</v>
      </c>
    </row>
    <row r="181" spans="1:35" x14ac:dyDescent="0.15">
      <c r="A181">
        <v>6049</v>
      </c>
      <c r="B181">
        <v>6</v>
      </c>
      <c r="C181">
        <v>49</v>
      </c>
      <c r="D181">
        <v>27370</v>
      </c>
      <c r="E181">
        <v>670</v>
      </c>
      <c r="F181">
        <v>335</v>
      </c>
      <c r="G181">
        <v>335</v>
      </c>
      <c r="H181">
        <v>6</v>
      </c>
      <c r="I181">
        <v>50</v>
      </c>
      <c r="K181" t="s">
        <v>30</v>
      </c>
      <c r="M181">
        <v>7540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W181">
        <v>261511</v>
      </c>
      <c r="X181">
        <v>0</v>
      </c>
      <c r="Y181">
        <v>1807</v>
      </c>
      <c r="Z181">
        <v>7996</v>
      </c>
      <c r="AA181">
        <v>8069</v>
      </c>
      <c r="AB181">
        <v>2533</v>
      </c>
      <c r="AC181">
        <v>2553</v>
      </c>
      <c r="AD181">
        <v>0</v>
      </c>
      <c r="AE181">
        <v>0</v>
      </c>
      <c r="AF181">
        <v>0</v>
      </c>
      <c r="AG181">
        <v>55992</v>
      </c>
      <c r="AH181">
        <v>2006</v>
      </c>
      <c r="AI181">
        <v>249</v>
      </c>
    </row>
    <row r="182" spans="1:35" x14ac:dyDescent="0.15">
      <c r="A182">
        <v>6050</v>
      </c>
      <c r="B182">
        <v>6</v>
      </c>
      <c r="C182">
        <v>50</v>
      </c>
      <c r="D182">
        <v>27795</v>
      </c>
      <c r="E182">
        <v>680</v>
      </c>
      <c r="F182">
        <v>340</v>
      </c>
      <c r="G182">
        <v>340</v>
      </c>
      <c r="H182">
        <v>6</v>
      </c>
      <c r="I182">
        <v>51</v>
      </c>
      <c r="K182" t="s">
        <v>30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W182">
        <v>261511</v>
      </c>
      <c r="X182">
        <v>0</v>
      </c>
      <c r="Y182">
        <v>1807</v>
      </c>
      <c r="Z182">
        <v>7996</v>
      </c>
      <c r="AA182">
        <v>8069</v>
      </c>
      <c r="AB182">
        <v>2533</v>
      </c>
      <c r="AC182">
        <v>2553</v>
      </c>
      <c r="AD182">
        <v>0</v>
      </c>
      <c r="AE182">
        <v>0</v>
      </c>
      <c r="AF182">
        <v>0</v>
      </c>
      <c r="AG182">
        <v>55992</v>
      </c>
      <c r="AH182">
        <v>2053</v>
      </c>
      <c r="AI182">
        <v>196</v>
      </c>
    </row>
    <row r="183" spans="1:35" x14ac:dyDescent="0.15">
      <c r="A183">
        <v>6051</v>
      </c>
      <c r="B183">
        <v>6</v>
      </c>
      <c r="C183">
        <v>51</v>
      </c>
      <c r="D183">
        <v>28220</v>
      </c>
      <c r="E183">
        <v>690</v>
      </c>
      <c r="F183">
        <v>345</v>
      </c>
      <c r="G183">
        <v>345</v>
      </c>
      <c r="H183">
        <v>6</v>
      </c>
      <c r="I183">
        <v>52</v>
      </c>
      <c r="K183" t="s">
        <v>30</v>
      </c>
      <c r="M183">
        <v>7761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W183">
        <v>269272</v>
      </c>
      <c r="X183">
        <v>0</v>
      </c>
      <c r="Y183">
        <v>1807</v>
      </c>
      <c r="Z183">
        <v>7996</v>
      </c>
      <c r="AA183">
        <v>8069</v>
      </c>
      <c r="AB183">
        <v>2533</v>
      </c>
      <c r="AC183">
        <v>2553</v>
      </c>
      <c r="AD183">
        <v>0</v>
      </c>
      <c r="AE183">
        <v>0</v>
      </c>
      <c r="AF183">
        <v>0</v>
      </c>
      <c r="AG183">
        <v>56256</v>
      </c>
      <c r="AH183">
        <v>2084</v>
      </c>
      <c r="AI183">
        <v>126</v>
      </c>
    </row>
    <row r="184" spans="1:35" x14ac:dyDescent="0.15">
      <c r="A184">
        <v>6052</v>
      </c>
      <c r="B184">
        <v>6</v>
      </c>
      <c r="C184">
        <v>52</v>
      </c>
      <c r="D184">
        <v>28645</v>
      </c>
      <c r="E184">
        <v>700</v>
      </c>
      <c r="F184">
        <v>350</v>
      </c>
      <c r="G184">
        <v>350</v>
      </c>
      <c r="H184">
        <v>6</v>
      </c>
      <c r="I184">
        <v>53</v>
      </c>
      <c r="K184" t="s">
        <v>30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W184">
        <v>269272</v>
      </c>
      <c r="X184">
        <v>0</v>
      </c>
      <c r="Y184">
        <v>1807</v>
      </c>
      <c r="Z184">
        <v>7996</v>
      </c>
      <c r="AA184">
        <v>8069</v>
      </c>
      <c r="AB184">
        <v>2533</v>
      </c>
      <c r="AC184">
        <v>2553</v>
      </c>
      <c r="AD184">
        <v>0</v>
      </c>
      <c r="AE184">
        <v>0</v>
      </c>
      <c r="AF184">
        <v>0</v>
      </c>
      <c r="AG184">
        <v>56256</v>
      </c>
      <c r="AH184">
        <v>2152</v>
      </c>
      <c r="AI184">
        <v>87</v>
      </c>
    </row>
    <row r="185" spans="1:35" x14ac:dyDescent="0.15">
      <c r="A185">
        <v>6053</v>
      </c>
      <c r="B185">
        <v>6</v>
      </c>
      <c r="C185">
        <v>53</v>
      </c>
      <c r="D185">
        <v>0</v>
      </c>
      <c r="E185">
        <v>0</v>
      </c>
      <c r="F185">
        <v>355</v>
      </c>
      <c r="G185">
        <v>355</v>
      </c>
      <c r="H185">
        <v>7</v>
      </c>
      <c r="I185">
        <v>0</v>
      </c>
      <c r="K185" t="s">
        <v>30</v>
      </c>
      <c r="M185">
        <v>7983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W185">
        <v>277255</v>
      </c>
      <c r="X185">
        <v>0</v>
      </c>
      <c r="Y185">
        <v>1807</v>
      </c>
      <c r="Z185">
        <v>7996</v>
      </c>
      <c r="AA185">
        <v>8069</v>
      </c>
      <c r="AB185">
        <v>2533</v>
      </c>
      <c r="AC185">
        <v>2553</v>
      </c>
      <c r="AD185">
        <v>0</v>
      </c>
      <c r="AE185">
        <v>0</v>
      </c>
      <c r="AF185">
        <v>0</v>
      </c>
      <c r="AG185">
        <v>56527</v>
      </c>
      <c r="AH185">
        <v>2231</v>
      </c>
      <c r="AI185">
        <v>100</v>
      </c>
    </row>
    <row r="186" spans="1:35" x14ac:dyDescent="0.15">
      <c r="A186">
        <v>7000</v>
      </c>
      <c r="B186">
        <v>7</v>
      </c>
      <c r="C186">
        <v>0</v>
      </c>
      <c r="D186">
        <v>8755</v>
      </c>
      <c r="E186">
        <v>262</v>
      </c>
      <c r="F186">
        <v>105</v>
      </c>
      <c r="G186">
        <v>105</v>
      </c>
      <c r="H186">
        <v>7</v>
      </c>
      <c r="I186">
        <v>1</v>
      </c>
      <c r="K186" t="s">
        <v>30</v>
      </c>
      <c r="L186">
        <v>3</v>
      </c>
      <c r="M186">
        <v>19069</v>
      </c>
      <c r="N186">
        <v>0</v>
      </c>
      <c r="O186">
        <v>150</v>
      </c>
      <c r="P186">
        <v>700</v>
      </c>
      <c r="Q186">
        <v>700</v>
      </c>
      <c r="R186">
        <v>390</v>
      </c>
      <c r="S186">
        <v>390</v>
      </c>
      <c r="W186">
        <v>296324</v>
      </c>
      <c r="X186">
        <v>0</v>
      </c>
      <c r="Y186">
        <v>1957</v>
      </c>
      <c r="Z186">
        <v>8696</v>
      </c>
      <c r="AA186">
        <v>8769</v>
      </c>
      <c r="AB186">
        <v>2923</v>
      </c>
      <c r="AC186">
        <v>2943</v>
      </c>
      <c r="AD186">
        <v>0</v>
      </c>
      <c r="AE186">
        <v>0</v>
      </c>
      <c r="AF186">
        <v>0</v>
      </c>
      <c r="AG186">
        <v>66159</v>
      </c>
      <c r="AH186">
        <v>224</v>
      </c>
      <c r="AI186">
        <v>196</v>
      </c>
    </row>
    <row r="187" spans="1:35" x14ac:dyDescent="0.15">
      <c r="A187">
        <v>7001</v>
      </c>
      <c r="B187">
        <v>7</v>
      </c>
      <c r="C187">
        <v>1</v>
      </c>
      <c r="D187">
        <v>9180</v>
      </c>
      <c r="E187">
        <v>275</v>
      </c>
      <c r="F187">
        <v>110</v>
      </c>
      <c r="G187">
        <v>110</v>
      </c>
      <c r="H187">
        <v>7</v>
      </c>
      <c r="I187">
        <v>2</v>
      </c>
      <c r="K187" t="s">
        <v>30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77</v>
      </c>
      <c r="S187">
        <v>0</v>
      </c>
      <c r="W187">
        <v>296324</v>
      </c>
      <c r="X187">
        <v>0</v>
      </c>
      <c r="Y187">
        <v>1957</v>
      </c>
      <c r="Z187">
        <v>8696</v>
      </c>
      <c r="AA187">
        <v>8769</v>
      </c>
      <c r="AB187">
        <v>3000</v>
      </c>
      <c r="AC187">
        <v>2943</v>
      </c>
      <c r="AD187">
        <v>0</v>
      </c>
      <c r="AE187">
        <v>0</v>
      </c>
      <c r="AF187">
        <v>0</v>
      </c>
      <c r="AG187">
        <v>66221</v>
      </c>
      <c r="AH187">
        <v>272</v>
      </c>
      <c r="AI187">
        <v>249</v>
      </c>
    </row>
    <row r="188" spans="1:35" x14ac:dyDescent="0.15">
      <c r="A188">
        <v>7002</v>
      </c>
      <c r="B188">
        <v>7</v>
      </c>
      <c r="C188">
        <v>2</v>
      </c>
      <c r="D188">
        <v>9605</v>
      </c>
      <c r="E188">
        <v>287</v>
      </c>
      <c r="F188">
        <v>115</v>
      </c>
      <c r="G188">
        <v>115</v>
      </c>
      <c r="H188">
        <v>7</v>
      </c>
      <c r="I188">
        <v>3</v>
      </c>
      <c r="K188" t="s">
        <v>30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80</v>
      </c>
      <c r="W188">
        <v>296324</v>
      </c>
      <c r="X188">
        <v>0</v>
      </c>
      <c r="Y188">
        <v>1957</v>
      </c>
      <c r="Z188">
        <v>8696</v>
      </c>
      <c r="AA188">
        <v>8769</v>
      </c>
      <c r="AB188">
        <v>3000</v>
      </c>
      <c r="AC188">
        <v>3023</v>
      </c>
      <c r="AD188">
        <v>0</v>
      </c>
      <c r="AE188">
        <v>0</v>
      </c>
      <c r="AF188">
        <v>0</v>
      </c>
      <c r="AG188">
        <v>66285</v>
      </c>
      <c r="AH188">
        <v>319</v>
      </c>
      <c r="AI188">
        <v>196</v>
      </c>
    </row>
    <row r="189" spans="1:35" x14ac:dyDescent="0.15">
      <c r="A189">
        <v>7003</v>
      </c>
      <c r="B189">
        <v>7</v>
      </c>
      <c r="C189">
        <v>3</v>
      </c>
      <c r="D189">
        <v>10030</v>
      </c>
      <c r="E189">
        <v>300</v>
      </c>
      <c r="F189">
        <v>120</v>
      </c>
      <c r="G189">
        <v>120</v>
      </c>
      <c r="H189">
        <v>7</v>
      </c>
      <c r="I189">
        <v>4</v>
      </c>
      <c r="K189" t="s">
        <v>30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85</v>
      </c>
      <c r="S189">
        <v>0</v>
      </c>
      <c r="W189">
        <v>296324</v>
      </c>
      <c r="X189">
        <v>0</v>
      </c>
      <c r="Y189">
        <v>1957</v>
      </c>
      <c r="Z189">
        <v>8696</v>
      </c>
      <c r="AA189">
        <v>8769</v>
      </c>
      <c r="AB189">
        <v>3085</v>
      </c>
      <c r="AC189">
        <v>3023</v>
      </c>
      <c r="AD189">
        <v>0</v>
      </c>
      <c r="AE189">
        <v>0</v>
      </c>
      <c r="AF189">
        <v>0</v>
      </c>
      <c r="AG189">
        <v>66353</v>
      </c>
      <c r="AH189">
        <v>350</v>
      </c>
      <c r="AI189">
        <v>126</v>
      </c>
    </row>
    <row r="190" spans="1:35" x14ac:dyDescent="0.15">
      <c r="A190">
        <v>7004</v>
      </c>
      <c r="B190">
        <v>7</v>
      </c>
      <c r="C190">
        <v>4</v>
      </c>
      <c r="D190">
        <v>10455</v>
      </c>
      <c r="E190">
        <v>312</v>
      </c>
      <c r="F190">
        <v>125</v>
      </c>
      <c r="G190">
        <v>125</v>
      </c>
      <c r="H190">
        <v>7</v>
      </c>
      <c r="I190">
        <v>5</v>
      </c>
      <c r="K190" t="s">
        <v>30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87</v>
      </c>
      <c r="W190">
        <v>296324</v>
      </c>
      <c r="X190">
        <v>0</v>
      </c>
      <c r="Y190">
        <v>1957</v>
      </c>
      <c r="Z190">
        <v>8696</v>
      </c>
      <c r="AA190">
        <v>8769</v>
      </c>
      <c r="AB190">
        <v>3085</v>
      </c>
      <c r="AC190">
        <v>3110</v>
      </c>
      <c r="AD190">
        <v>0</v>
      </c>
      <c r="AE190">
        <v>0</v>
      </c>
      <c r="AF190">
        <v>0</v>
      </c>
      <c r="AG190">
        <v>66423</v>
      </c>
      <c r="AH190">
        <v>418</v>
      </c>
      <c r="AI190">
        <v>87</v>
      </c>
    </row>
    <row r="191" spans="1:35" x14ac:dyDescent="0.15">
      <c r="A191">
        <v>7005</v>
      </c>
      <c r="B191">
        <v>7</v>
      </c>
      <c r="C191">
        <v>5</v>
      </c>
      <c r="D191">
        <v>10880</v>
      </c>
      <c r="E191">
        <v>325</v>
      </c>
      <c r="F191">
        <v>130</v>
      </c>
      <c r="G191">
        <v>130</v>
      </c>
      <c r="H191">
        <v>7</v>
      </c>
      <c r="I191">
        <v>6</v>
      </c>
      <c r="K191" t="s">
        <v>30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93</v>
      </c>
      <c r="S191">
        <v>0</v>
      </c>
      <c r="W191">
        <v>296324</v>
      </c>
      <c r="X191">
        <v>0</v>
      </c>
      <c r="Y191">
        <v>1957</v>
      </c>
      <c r="Z191">
        <v>8696</v>
      </c>
      <c r="AA191">
        <v>8769</v>
      </c>
      <c r="AB191">
        <v>3178</v>
      </c>
      <c r="AC191">
        <v>3110</v>
      </c>
      <c r="AD191">
        <v>0</v>
      </c>
      <c r="AE191">
        <v>0</v>
      </c>
      <c r="AF191">
        <v>0</v>
      </c>
      <c r="AG191">
        <v>66497</v>
      </c>
      <c r="AH191">
        <v>497</v>
      </c>
      <c r="AI191">
        <v>100</v>
      </c>
    </row>
    <row r="192" spans="1:35" x14ac:dyDescent="0.15">
      <c r="A192">
        <v>7006</v>
      </c>
      <c r="B192">
        <v>7</v>
      </c>
      <c r="C192">
        <v>6</v>
      </c>
      <c r="D192">
        <v>11305</v>
      </c>
      <c r="E192">
        <v>337</v>
      </c>
      <c r="F192">
        <v>135</v>
      </c>
      <c r="G192">
        <v>135</v>
      </c>
      <c r="H192">
        <v>7</v>
      </c>
      <c r="I192">
        <v>7</v>
      </c>
      <c r="J192">
        <v>37</v>
      </c>
      <c r="K192" t="s">
        <v>30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95</v>
      </c>
      <c r="W192">
        <v>296324</v>
      </c>
      <c r="X192">
        <v>0</v>
      </c>
      <c r="Y192">
        <v>1957</v>
      </c>
      <c r="Z192">
        <v>8696</v>
      </c>
      <c r="AA192">
        <v>8769</v>
      </c>
      <c r="AB192">
        <v>3178</v>
      </c>
      <c r="AC192">
        <v>3205</v>
      </c>
      <c r="AD192">
        <v>0</v>
      </c>
      <c r="AE192">
        <v>0</v>
      </c>
      <c r="AF192">
        <v>0</v>
      </c>
      <c r="AG192">
        <v>66573</v>
      </c>
      <c r="AH192">
        <v>520</v>
      </c>
      <c r="AI192">
        <v>168</v>
      </c>
    </row>
    <row r="193" spans="1:35" x14ac:dyDescent="0.15">
      <c r="A193">
        <v>7007</v>
      </c>
      <c r="B193">
        <v>7</v>
      </c>
      <c r="C193">
        <v>7</v>
      </c>
      <c r="D193">
        <v>11730</v>
      </c>
      <c r="E193">
        <v>350</v>
      </c>
      <c r="F193">
        <v>140</v>
      </c>
      <c r="G193">
        <v>140</v>
      </c>
      <c r="H193">
        <v>7</v>
      </c>
      <c r="I193">
        <v>8</v>
      </c>
      <c r="K193" t="s">
        <v>30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100</v>
      </c>
      <c r="S193">
        <v>0</v>
      </c>
      <c r="W193">
        <v>296324</v>
      </c>
      <c r="X193">
        <v>0</v>
      </c>
      <c r="Y193">
        <v>1957</v>
      </c>
      <c r="Z193">
        <v>8696</v>
      </c>
      <c r="AA193">
        <v>8769</v>
      </c>
      <c r="AB193">
        <v>3278</v>
      </c>
      <c r="AC193">
        <v>3205</v>
      </c>
      <c r="AD193">
        <v>0</v>
      </c>
      <c r="AE193">
        <v>0</v>
      </c>
      <c r="AF193">
        <v>0</v>
      </c>
      <c r="AG193">
        <v>66653</v>
      </c>
      <c r="AH193">
        <v>530</v>
      </c>
      <c r="AI193">
        <v>240</v>
      </c>
    </row>
    <row r="194" spans="1:35" x14ac:dyDescent="0.15">
      <c r="A194">
        <v>7008</v>
      </c>
      <c r="B194">
        <v>7</v>
      </c>
      <c r="C194">
        <v>8</v>
      </c>
      <c r="D194">
        <v>12155</v>
      </c>
      <c r="E194">
        <v>362</v>
      </c>
      <c r="F194">
        <v>145</v>
      </c>
      <c r="G194">
        <v>145</v>
      </c>
      <c r="H194">
        <v>7</v>
      </c>
      <c r="I194">
        <v>9</v>
      </c>
      <c r="K194" t="s">
        <v>30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102</v>
      </c>
      <c r="W194">
        <v>296324</v>
      </c>
      <c r="X194">
        <v>0</v>
      </c>
      <c r="Y194">
        <v>1957</v>
      </c>
      <c r="Z194">
        <v>8696</v>
      </c>
      <c r="AA194">
        <v>8769</v>
      </c>
      <c r="AB194">
        <v>3278</v>
      </c>
      <c r="AC194">
        <v>3307</v>
      </c>
      <c r="AD194">
        <v>0</v>
      </c>
      <c r="AE194">
        <v>0</v>
      </c>
      <c r="AF194">
        <v>0</v>
      </c>
      <c r="AG194">
        <v>66735</v>
      </c>
      <c r="AH194">
        <v>582</v>
      </c>
      <c r="AI194">
        <v>287</v>
      </c>
    </row>
    <row r="195" spans="1:35" x14ac:dyDescent="0.15">
      <c r="A195">
        <v>7009</v>
      </c>
      <c r="B195">
        <v>7</v>
      </c>
      <c r="C195">
        <v>9</v>
      </c>
      <c r="D195">
        <v>12580</v>
      </c>
      <c r="E195">
        <v>375</v>
      </c>
      <c r="F195">
        <v>150</v>
      </c>
      <c r="G195">
        <v>150</v>
      </c>
      <c r="H195">
        <v>7</v>
      </c>
      <c r="I195">
        <v>10</v>
      </c>
      <c r="K195" t="s">
        <v>30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108</v>
      </c>
      <c r="S195">
        <v>0</v>
      </c>
      <c r="W195">
        <v>296324</v>
      </c>
      <c r="X195">
        <v>0</v>
      </c>
      <c r="Y195">
        <v>1957</v>
      </c>
      <c r="Z195">
        <v>8696</v>
      </c>
      <c r="AA195">
        <v>8769</v>
      </c>
      <c r="AB195">
        <v>3386</v>
      </c>
      <c r="AC195">
        <v>3307</v>
      </c>
      <c r="AD195">
        <v>0</v>
      </c>
      <c r="AE195">
        <v>0</v>
      </c>
      <c r="AF195">
        <v>0</v>
      </c>
      <c r="AG195">
        <v>66821</v>
      </c>
      <c r="AH195">
        <v>652</v>
      </c>
      <c r="AI195">
        <v>302</v>
      </c>
    </row>
    <row r="196" spans="1:35" x14ac:dyDescent="0.15">
      <c r="A196">
        <v>7010</v>
      </c>
      <c r="B196">
        <v>7</v>
      </c>
      <c r="C196">
        <v>10</v>
      </c>
      <c r="D196">
        <v>13005</v>
      </c>
      <c r="E196">
        <v>387</v>
      </c>
      <c r="F196">
        <v>155</v>
      </c>
      <c r="G196">
        <v>155</v>
      </c>
      <c r="H196">
        <v>7</v>
      </c>
      <c r="I196">
        <v>11</v>
      </c>
      <c r="K196" t="s">
        <v>30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110</v>
      </c>
      <c r="W196">
        <v>296324</v>
      </c>
      <c r="X196">
        <v>0</v>
      </c>
      <c r="Y196">
        <v>1957</v>
      </c>
      <c r="Z196">
        <v>8696</v>
      </c>
      <c r="AA196">
        <v>8769</v>
      </c>
      <c r="AB196">
        <v>3386</v>
      </c>
      <c r="AC196">
        <v>3417</v>
      </c>
      <c r="AD196">
        <v>0</v>
      </c>
      <c r="AE196">
        <v>0</v>
      </c>
      <c r="AF196">
        <v>0</v>
      </c>
      <c r="AG196">
        <v>66909</v>
      </c>
      <c r="AH196">
        <v>723</v>
      </c>
      <c r="AI196">
        <v>315</v>
      </c>
    </row>
    <row r="197" spans="1:35" x14ac:dyDescent="0.15">
      <c r="A197">
        <v>7011</v>
      </c>
      <c r="B197">
        <v>7</v>
      </c>
      <c r="C197">
        <v>11</v>
      </c>
      <c r="D197">
        <v>13430</v>
      </c>
      <c r="E197">
        <v>400</v>
      </c>
      <c r="F197">
        <v>160</v>
      </c>
      <c r="G197">
        <v>160</v>
      </c>
      <c r="H197">
        <v>7</v>
      </c>
      <c r="I197">
        <v>12</v>
      </c>
      <c r="K197" t="s">
        <v>30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116</v>
      </c>
      <c r="S197">
        <v>0</v>
      </c>
      <c r="W197">
        <v>296324</v>
      </c>
      <c r="X197">
        <v>0</v>
      </c>
      <c r="Y197">
        <v>1957</v>
      </c>
      <c r="Z197">
        <v>8696</v>
      </c>
      <c r="AA197">
        <v>8769</v>
      </c>
      <c r="AB197">
        <v>3502</v>
      </c>
      <c r="AC197">
        <v>3417</v>
      </c>
      <c r="AD197">
        <v>0</v>
      </c>
      <c r="AE197">
        <v>0</v>
      </c>
      <c r="AF197">
        <v>0</v>
      </c>
      <c r="AG197">
        <v>67002</v>
      </c>
      <c r="AH197">
        <v>790</v>
      </c>
      <c r="AI197">
        <v>291</v>
      </c>
    </row>
    <row r="198" spans="1:35" x14ac:dyDescent="0.15">
      <c r="A198">
        <v>7012</v>
      </c>
      <c r="B198">
        <v>7</v>
      </c>
      <c r="C198">
        <v>12</v>
      </c>
      <c r="D198">
        <v>13855</v>
      </c>
      <c r="E198">
        <v>412</v>
      </c>
      <c r="F198">
        <v>165</v>
      </c>
      <c r="G198">
        <v>165</v>
      </c>
      <c r="H198">
        <v>7</v>
      </c>
      <c r="I198">
        <v>13</v>
      </c>
      <c r="K198" t="s">
        <v>30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118</v>
      </c>
      <c r="W198">
        <v>296324</v>
      </c>
      <c r="X198">
        <v>0</v>
      </c>
      <c r="Y198">
        <v>1957</v>
      </c>
      <c r="Z198">
        <v>8696</v>
      </c>
      <c r="AA198">
        <v>8769</v>
      </c>
      <c r="AB198">
        <v>3502</v>
      </c>
      <c r="AC198">
        <v>3535</v>
      </c>
      <c r="AD198">
        <v>0</v>
      </c>
      <c r="AE198">
        <v>0</v>
      </c>
      <c r="AF198">
        <v>0</v>
      </c>
      <c r="AG198">
        <v>67096</v>
      </c>
      <c r="AH198">
        <v>761</v>
      </c>
      <c r="AI198">
        <v>231</v>
      </c>
    </row>
    <row r="199" spans="1:35" x14ac:dyDescent="0.15">
      <c r="A199">
        <v>7013</v>
      </c>
      <c r="B199">
        <v>7</v>
      </c>
      <c r="C199">
        <v>13</v>
      </c>
      <c r="D199">
        <v>14280</v>
      </c>
      <c r="E199">
        <v>425</v>
      </c>
      <c r="F199">
        <v>170</v>
      </c>
      <c r="G199">
        <v>170</v>
      </c>
      <c r="H199">
        <v>7</v>
      </c>
      <c r="I199">
        <v>14</v>
      </c>
      <c r="K199" t="s">
        <v>30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124</v>
      </c>
      <c r="S199">
        <v>0</v>
      </c>
      <c r="W199">
        <v>296324</v>
      </c>
      <c r="X199">
        <v>0</v>
      </c>
      <c r="Y199">
        <v>1957</v>
      </c>
      <c r="Z199">
        <v>8696</v>
      </c>
      <c r="AA199">
        <v>8769</v>
      </c>
      <c r="AB199">
        <v>3626</v>
      </c>
      <c r="AC199">
        <v>3535</v>
      </c>
      <c r="AD199">
        <v>0</v>
      </c>
      <c r="AE199">
        <v>0</v>
      </c>
      <c r="AF199">
        <v>0</v>
      </c>
      <c r="AG199">
        <v>67195</v>
      </c>
      <c r="AH199">
        <v>710</v>
      </c>
      <c r="AI199">
        <v>181</v>
      </c>
    </row>
    <row r="200" spans="1:35" x14ac:dyDescent="0.15">
      <c r="A200">
        <v>7014</v>
      </c>
      <c r="B200">
        <v>7</v>
      </c>
      <c r="C200">
        <v>14</v>
      </c>
      <c r="D200">
        <v>14705</v>
      </c>
      <c r="E200">
        <v>437</v>
      </c>
      <c r="F200">
        <v>175</v>
      </c>
      <c r="G200">
        <v>175</v>
      </c>
      <c r="H200">
        <v>7</v>
      </c>
      <c r="I200">
        <v>15</v>
      </c>
      <c r="J200">
        <v>38</v>
      </c>
      <c r="K200" t="s">
        <v>30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125</v>
      </c>
      <c r="W200">
        <v>296324</v>
      </c>
      <c r="X200">
        <v>0</v>
      </c>
      <c r="Y200">
        <v>1957</v>
      </c>
      <c r="Z200">
        <v>8696</v>
      </c>
      <c r="AA200">
        <v>8769</v>
      </c>
      <c r="AB200">
        <v>3626</v>
      </c>
      <c r="AC200">
        <v>3660</v>
      </c>
      <c r="AD200">
        <v>0</v>
      </c>
      <c r="AE200">
        <v>0</v>
      </c>
      <c r="AF200">
        <v>0</v>
      </c>
      <c r="AG200">
        <v>67295</v>
      </c>
      <c r="AH200">
        <v>755</v>
      </c>
      <c r="AI200">
        <v>129</v>
      </c>
    </row>
    <row r="201" spans="1:35" x14ac:dyDescent="0.15">
      <c r="A201">
        <v>7015</v>
      </c>
      <c r="B201">
        <v>7</v>
      </c>
      <c r="C201">
        <v>15</v>
      </c>
      <c r="D201">
        <v>15130</v>
      </c>
      <c r="E201">
        <v>450</v>
      </c>
      <c r="F201">
        <v>180</v>
      </c>
      <c r="G201">
        <v>180</v>
      </c>
      <c r="H201">
        <v>7</v>
      </c>
      <c r="I201">
        <v>16</v>
      </c>
      <c r="K201" t="s">
        <v>30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131</v>
      </c>
      <c r="S201">
        <v>0</v>
      </c>
      <c r="W201">
        <v>296324</v>
      </c>
      <c r="X201">
        <v>0</v>
      </c>
      <c r="Y201">
        <v>1957</v>
      </c>
      <c r="Z201">
        <v>8696</v>
      </c>
      <c r="AA201">
        <v>8769</v>
      </c>
      <c r="AB201">
        <v>3757</v>
      </c>
      <c r="AC201">
        <v>3660</v>
      </c>
      <c r="AD201">
        <v>0</v>
      </c>
      <c r="AE201">
        <v>0</v>
      </c>
      <c r="AF201">
        <v>0</v>
      </c>
      <c r="AG201">
        <v>67400</v>
      </c>
      <c r="AH201">
        <v>824</v>
      </c>
      <c r="AI201">
        <v>121</v>
      </c>
    </row>
    <row r="202" spans="1:35" x14ac:dyDescent="0.15">
      <c r="A202">
        <v>7016</v>
      </c>
      <c r="B202">
        <v>7</v>
      </c>
      <c r="C202">
        <v>16</v>
      </c>
      <c r="D202">
        <v>15555</v>
      </c>
      <c r="E202">
        <v>462</v>
      </c>
      <c r="F202">
        <v>185</v>
      </c>
      <c r="G202">
        <v>185</v>
      </c>
      <c r="H202">
        <v>7</v>
      </c>
      <c r="I202">
        <v>17</v>
      </c>
      <c r="K202" t="s">
        <v>30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133</v>
      </c>
      <c r="W202">
        <v>296324</v>
      </c>
      <c r="X202">
        <v>0</v>
      </c>
      <c r="Y202">
        <v>1957</v>
      </c>
      <c r="Z202">
        <v>8696</v>
      </c>
      <c r="AA202">
        <v>8769</v>
      </c>
      <c r="AB202">
        <v>3757</v>
      </c>
      <c r="AC202">
        <v>3793</v>
      </c>
      <c r="AD202">
        <v>0</v>
      </c>
      <c r="AE202">
        <v>0</v>
      </c>
      <c r="AF202">
        <v>0</v>
      </c>
      <c r="AG202">
        <v>67507</v>
      </c>
      <c r="AH202">
        <v>802</v>
      </c>
      <c r="AI202">
        <v>196</v>
      </c>
    </row>
    <row r="203" spans="1:35" x14ac:dyDescent="0.15">
      <c r="A203">
        <v>7017</v>
      </c>
      <c r="B203">
        <v>7</v>
      </c>
      <c r="C203">
        <v>17</v>
      </c>
      <c r="D203">
        <v>15980</v>
      </c>
      <c r="E203">
        <v>475</v>
      </c>
      <c r="F203">
        <v>190</v>
      </c>
      <c r="G203">
        <v>190</v>
      </c>
      <c r="H203">
        <v>7</v>
      </c>
      <c r="I203">
        <v>18</v>
      </c>
      <c r="K203" t="s">
        <v>30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139</v>
      </c>
      <c r="S203">
        <v>0</v>
      </c>
      <c r="W203">
        <v>296324</v>
      </c>
      <c r="X203">
        <v>0</v>
      </c>
      <c r="Y203">
        <v>1957</v>
      </c>
      <c r="Z203">
        <v>8696</v>
      </c>
      <c r="AA203">
        <v>8769</v>
      </c>
      <c r="AB203">
        <v>3896</v>
      </c>
      <c r="AC203">
        <v>3793</v>
      </c>
      <c r="AD203">
        <v>0</v>
      </c>
      <c r="AE203">
        <v>0</v>
      </c>
      <c r="AF203">
        <v>0</v>
      </c>
      <c r="AG203">
        <v>67618</v>
      </c>
      <c r="AH203">
        <v>850</v>
      </c>
      <c r="AI203">
        <v>249</v>
      </c>
    </row>
    <row r="204" spans="1:35" x14ac:dyDescent="0.15">
      <c r="A204">
        <v>7018</v>
      </c>
      <c r="B204">
        <v>7</v>
      </c>
      <c r="C204">
        <v>18</v>
      </c>
      <c r="D204">
        <v>16405</v>
      </c>
      <c r="E204">
        <v>487</v>
      </c>
      <c r="F204">
        <v>195</v>
      </c>
      <c r="G204">
        <v>195</v>
      </c>
      <c r="H204">
        <v>7</v>
      </c>
      <c r="I204">
        <v>19</v>
      </c>
      <c r="K204" t="s">
        <v>30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140</v>
      </c>
      <c r="W204">
        <v>296324</v>
      </c>
      <c r="X204">
        <v>0</v>
      </c>
      <c r="Y204">
        <v>1957</v>
      </c>
      <c r="Z204">
        <v>8696</v>
      </c>
      <c r="AA204">
        <v>8769</v>
      </c>
      <c r="AB204">
        <v>3896</v>
      </c>
      <c r="AC204">
        <v>3933</v>
      </c>
      <c r="AD204">
        <v>0</v>
      </c>
      <c r="AE204">
        <v>0</v>
      </c>
      <c r="AF204">
        <v>0</v>
      </c>
      <c r="AG204">
        <v>67730</v>
      </c>
      <c r="AH204">
        <v>897</v>
      </c>
      <c r="AI204">
        <v>196</v>
      </c>
    </row>
    <row r="205" spans="1:35" x14ac:dyDescent="0.15">
      <c r="A205">
        <v>7019</v>
      </c>
      <c r="B205">
        <v>7</v>
      </c>
      <c r="C205">
        <v>19</v>
      </c>
      <c r="D205">
        <v>16830</v>
      </c>
      <c r="E205">
        <v>500</v>
      </c>
      <c r="F205">
        <v>200</v>
      </c>
      <c r="G205">
        <v>200</v>
      </c>
      <c r="H205">
        <v>7</v>
      </c>
      <c r="I205">
        <v>20</v>
      </c>
      <c r="K205" t="s">
        <v>30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147</v>
      </c>
      <c r="S205">
        <v>0</v>
      </c>
      <c r="W205">
        <v>296324</v>
      </c>
      <c r="X205">
        <v>0</v>
      </c>
      <c r="Y205">
        <v>1957</v>
      </c>
      <c r="Z205">
        <v>8696</v>
      </c>
      <c r="AA205">
        <v>8769</v>
      </c>
      <c r="AB205">
        <v>4043</v>
      </c>
      <c r="AC205">
        <v>3933</v>
      </c>
      <c r="AD205">
        <v>0</v>
      </c>
      <c r="AE205">
        <v>0</v>
      </c>
      <c r="AF205">
        <v>0</v>
      </c>
      <c r="AG205">
        <v>67847</v>
      </c>
      <c r="AH205">
        <v>928</v>
      </c>
      <c r="AI205">
        <v>126</v>
      </c>
    </row>
    <row r="206" spans="1:35" x14ac:dyDescent="0.15">
      <c r="A206">
        <v>7020</v>
      </c>
      <c r="B206">
        <v>7</v>
      </c>
      <c r="C206">
        <v>20</v>
      </c>
      <c r="D206">
        <v>17255</v>
      </c>
      <c r="E206">
        <v>512</v>
      </c>
      <c r="F206">
        <v>205</v>
      </c>
      <c r="G206">
        <v>205</v>
      </c>
      <c r="H206">
        <v>7</v>
      </c>
      <c r="I206">
        <v>21</v>
      </c>
      <c r="K206" t="s">
        <v>30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148</v>
      </c>
      <c r="W206">
        <v>296324</v>
      </c>
      <c r="X206">
        <v>0</v>
      </c>
      <c r="Y206">
        <v>1957</v>
      </c>
      <c r="Z206">
        <v>8696</v>
      </c>
      <c r="AA206">
        <v>8769</v>
      </c>
      <c r="AB206">
        <v>4043</v>
      </c>
      <c r="AC206">
        <v>4081</v>
      </c>
      <c r="AD206">
        <v>0</v>
      </c>
      <c r="AE206">
        <v>0</v>
      </c>
      <c r="AF206">
        <v>0</v>
      </c>
      <c r="AG206">
        <v>67966</v>
      </c>
      <c r="AH206">
        <v>996</v>
      </c>
      <c r="AI206">
        <v>87</v>
      </c>
    </row>
    <row r="207" spans="1:35" x14ac:dyDescent="0.15">
      <c r="A207">
        <v>7021</v>
      </c>
      <c r="B207">
        <v>7</v>
      </c>
      <c r="C207">
        <v>21</v>
      </c>
      <c r="D207">
        <v>17680</v>
      </c>
      <c r="E207">
        <v>525</v>
      </c>
      <c r="F207">
        <v>210</v>
      </c>
      <c r="G207">
        <v>210</v>
      </c>
      <c r="H207">
        <v>7</v>
      </c>
      <c r="I207">
        <v>22</v>
      </c>
      <c r="K207" t="s">
        <v>30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155</v>
      </c>
      <c r="S207">
        <v>0</v>
      </c>
      <c r="W207">
        <v>296324</v>
      </c>
      <c r="X207">
        <v>0</v>
      </c>
      <c r="Y207">
        <v>1957</v>
      </c>
      <c r="Z207">
        <v>8696</v>
      </c>
      <c r="AA207">
        <v>8769</v>
      </c>
      <c r="AB207">
        <v>4198</v>
      </c>
      <c r="AC207">
        <v>4081</v>
      </c>
      <c r="AD207">
        <v>0</v>
      </c>
      <c r="AE207">
        <v>0</v>
      </c>
      <c r="AF207">
        <v>0</v>
      </c>
      <c r="AG207">
        <v>68090</v>
      </c>
      <c r="AH207">
        <v>1075</v>
      </c>
      <c r="AI207">
        <v>100</v>
      </c>
    </row>
    <row r="208" spans="1:35" x14ac:dyDescent="0.15">
      <c r="A208">
        <v>7022</v>
      </c>
      <c r="B208">
        <v>7</v>
      </c>
      <c r="C208">
        <v>22</v>
      </c>
      <c r="D208">
        <v>18105</v>
      </c>
      <c r="E208">
        <v>537</v>
      </c>
      <c r="F208">
        <v>215</v>
      </c>
      <c r="G208">
        <v>215</v>
      </c>
      <c r="H208">
        <v>7</v>
      </c>
      <c r="I208">
        <v>23</v>
      </c>
      <c r="J208">
        <v>39</v>
      </c>
      <c r="K208" t="s">
        <v>30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156</v>
      </c>
      <c r="W208">
        <v>296324</v>
      </c>
      <c r="X208">
        <v>0</v>
      </c>
      <c r="Y208">
        <v>1957</v>
      </c>
      <c r="Z208">
        <v>8696</v>
      </c>
      <c r="AA208">
        <v>8769</v>
      </c>
      <c r="AB208">
        <v>4198</v>
      </c>
      <c r="AC208">
        <v>4237</v>
      </c>
      <c r="AD208">
        <v>0</v>
      </c>
      <c r="AE208">
        <v>0</v>
      </c>
      <c r="AF208">
        <v>0</v>
      </c>
      <c r="AG208">
        <v>68215</v>
      </c>
      <c r="AH208">
        <v>1098</v>
      </c>
      <c r="AI208">
        <v>168</v>
      </c>
    </row>
    <row r="209" spans="1:35" x14ac:dyDescent="0.15">
      <c r="A209">
        <v>7023</v>
      </c>
      <c r="B209">
        <v>7</v>
      </c>
      <c r="C209">
        <v>23</v>
      </c>
      <c r="D209">
        <v>18530</v>
      </c>
      <c r="E209">
        <v>550</v>
      </c>
      <c r="F209">
        <v>220</v>
      </c>
      <c r="G209">
        <v>220</v>
      </c>
      <c r="H209">
        <v>7</v>
      </c>
      <c r="I209">
        <v>24</v>
      </c>
      <c r="K209" t="s">
        <v>30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162</v>
      </c>
      <c r="S209">
        <v>0</v>
      </c>
      <c r="W209">
        <v>296324</v>
      </c>
      <c r="X209">
        <v>0</v>
      </c>
      <c r="Y209">
        <v>1957</v>
      </c>
      <c r="Z209">
        <v>8696</v>
      </c>
      <c r="AA209">
        <v>8769</v>
      </c>
      <c r="AB209">
        <v>4360</v>
      </c>
      <c r="AC209">
        <v>4237</v>
      </c>
      <c r="AD209">
        <v>0</v>
      </c>
      <c r="AE209">
        <v>0</v>
      </c>
      <c r="AF209">
        <v>0</v>
      </c>
      <c r="AG209">
        <v>68344</v>
      </c>
      <c r="AH209">
        <v>1108</v>
      </c>
      <c r="AI209">
        <v>240</v>
      </c>
    </row>
    <row r="210" spans="1:35" x14ac:dyDescent="0.15">
      <c r="A210">
        <v>7024</v>
      </c>
      <c r="B210">
        <v>7</v>
      </c>
      <c r="C210">
        <v>24</v>
      </c>
      <c r="D210">
        <v>18955</v>
      </c>
      <c r="E210">
        <v>562</v>
      </c>
      <c r="F210">
        <v>225</v>
      </c>
      <c r="G210">
        <v>225</v>
      </c>
      <c r="H210">
        <v>7</v>
      </c>
      <c r="I210">
        <v>25</v>
      </c>
      <c r="K210" t="s">
        <v>30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163</v>
      </c>
      <c r="W210">
        <v>296324</v>
      </c>
      <c r="X210">
        <v>0</v>
      </c>
      <c r="Y210">
        <v>1957</v>
      </c>
      <c r="Z210">
        <v>8696</v>
      </c>
      <c r="AA210">
        <v>8769</v>
      </c>
      <c r="AB210">
        <v>4360</v>
      </c>
      <c r="AC210">
        <v>4400</v>
      </c>
      <c r="AD210">
        <v>0</v>
      </c>
      <c r="AE210">
        <v>0</v>
      </c>
      <c r="AF210">
        <v>0</v>
      </c>
      <c r="AG210">
        <v>68475</v>
      </c>
      <c r="AH210">
        <v>1160</v>
      </c>
      <c r="AI210">
        <v>287</v>
      </c>
    </row>
    <row r="211" spans="1:35" x14ac:dyDescent="0.15">
      <c r="A211">
        <v>7025</v>
      </c>
      <c r="B211">
        <v>7</v>
      </c>
      <c r="C211">
        <v>25</v>
      </c>
      <c r="D211">
        <v>19380</v>
      </c>
      <c r="E211">
        <v>575</v>
      </c>
      <c r="F211">
        <v>230</v>
      </c>
      <c r="G211">
        <v>230</v>
      </c>
      <c r="H211">
        <v>7</v>
      </c>
      <c r="I211">
        <v>26</v>
      </c>
      <c r="K211" t="s">
        <v>30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170</v>
      </c>
      <c r="S211">
        <v>0</v>
      </c>
      <c r="W211">
        <v>296324</v>
      </c>
      <c r="X211">
        <v>0</v>
      </c>
      <c r="Y211">
        <v>1957</v>
      </c>
      <c r="Z211">
        <v>8696</v>
      </c>
      <c r="AA211">
        <v>8769</v>
      </c>
      <c r="AB211">
        <v>4530</v>
      </c>
      <c r="AC211">
        <v>4400</v>
      </c>
      <c r="AD211">
        <v>0</v>
      </c>
      <c r="AE211">
        <v>0</v>
      </c>
      <c r="AF211">
        <v>0</v>
      </c>
      <c r="AG211">
        <v>68611</v>
      </c>
      <c r="AH211">
        <v>1230</v>
      </c>
      <c r="AI211">
        <v>302</v>
      </c>
    </row>
    <row r="212" spans="1:35" x14ac:dyDescent="0.15">
      <c r="A212">
        <v>7026</v>
      </c>
      <c r="B212">
        <v>7</v>
      </c>
      <c r="C212">
        <v>26</v>
      </c>
      <c r="D212">
        <v>19805</v>
      </c>
      <c r="E212">
        <v>587</v>
      </c>
      <c r="F212">
        <v>235</v>
      </c>
      <c r="G212">
        <v>235</v>
      </c>
      <c r="H212">
        <v>7</v>
      </c>
      <c r="I212">
        <v>27</v>
      </c>
      <c r="K212" t="s">
        <v>30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171</v>
      </c>
      <c r="W212">
        <v>296324</v>
      </c>
      <c r="X212">
        <v>0</v>
      </c>
      <c r="Y212">
        <v>1957</v>
      </c>
      <c r="Z212">
        <v>8696</v>
      </c>
      <c r="AA212">
        <v>8769</v>
      </c>
      <c r="AB212">
        <v>4530</v>
      </c>
      <c r="AC212">
        <v>4571</v>
      </c>
      <c r="AD212">
        <v>0</v>
      </c>
      <c r="AE212">
        <v>0</v>
      </c>
      <c r="AF212">
        <v>0</v>
      </c>
      <c r="AG212">
        <v>68747</v>
      </c>
      <c r="AH212">
        <v>1301</v>
      </c>
      <c r="AI212">
        <v>315</v>
      </c>
    </row>
    <row r="213" spans="1:35" x14ac:dyDescent="0.15">
      <c r="A213">
        <v>7027</v>
      </c>
      <c r="B213">
        <v>7</v>
      </c>
      <c r="C213">
        <v>27</v>
      </c>
      <c r="D213">
        <v>20230</v>
      </c>
      <c r="E213">
        <v>600</v>
      </c>
      <c r="F213">
        <v>240</v>
      </c>
      <c r="G213">
        <v>240</v>
      </c>
      <c r="H213">
        <v>7</v>
      </c>
      <c r="I213">
        <v>28</v>
      </c>
      <c r="K213" t="s">
        <v>30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178</v>
      </c>
      <c r="S213">
        <v>0</v>
      </c>
      <c r="W213">
        <v>296324</v>
      </c>
      <c r="X213">
        <v>0</v>
      </c>
      <c r="Y213">
        <v>1957</v>
      </c>
      <c r="Z213">
        <v>8696</v>
      </c>
      <c r="AA213">
        <v>8769</v>
      </c>
      <c r="AB213">
        <v>4708</v>
      </c>
      <c r="AC213">
        <v>4571</v>
      </c>
      <c r="AD213">
        <v>0</v>
      </c>
      <c r="AE213">
        <v>0</v>
      </c>
      <c r="AF213">
        <v>0</v>
      </c>
      <c r="AG213">
        <v>68890</v>
      </c>
      <c r="AH213">
        <v>1368</v>
      </c>
      <c r="AI213">
        <v>291</v>
      </c>
    </row>
    <row r="214" spans="1:35" x14ac:dyDescent="0.15">
      <c r="A214">
        <v>7028</v>
      </c>
      <c r="B214">
        <v>7</v>
      </c>
      <c r="C214">
        <v>28</v>
      </c>
      <c r="D214">
        <v>20655</v>
      </c>
      <c r="E214">
        <v>612</v>
      </c>
      <c r="F214">
        <v>245</v>
      </c>
      <c r="G214">
        <v>245</v>
      </c>
      <c r="H214">
        <v>7</v>
      </c>
      <c r="I214">
        <v>29</v>
      </c>
      <c r="K214" t="s">
        <v>30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178</v>
      </c>
      <c r="W214">
        <v>296324</v>
      </c>
      <c r="X214">
        <v>0</v>
      </c>
      <c r="Y214">
        <v>1957</v>
      </c>
      <c r="Z214">
        <v>8696</v>
      </c>
      <c r="AA214">
        <v>8769</v>
      </c>
      <c r="AB214">
        <v>4708</v>
      </c>
      <c r="AC214">
        <v>4749</v>
      </c>
      <c r="AD214">
        <v>0</v>
      </c>
      <c r="AE214">
        <v>0</v>
      </c>
      <c r="AF214">
        <v>0</v>
      </c>
      <c r="AG214">
        <v>69032</v>
      </c>
      <c r="AH214">
        <v>1339</v>
      </c>
      <c r="AI214">
        <v>231</v>
      </c>
    </row>
    <row r="215" spans="1:35" x14ac:dyDescent="0.15">
      <c r="A215">
        <v>7029</v>
      </c>
      <c r="B215">
        <v>7</v>
      </c>
      <c r="C215">
        <v>29</v>
      </c>
      <c r="D215">
        <v>21080</v>
      </c>
      <c r="E215">
        <v>625</v>
      </c>
      <c r="F215">
        <v>250</v>
      </c>
      <c r="G215">
        <v>250</v>
      </c>
      <c r="H215">
        <v>7</v>
      </c>
      <c r="I215">
        <v>30</v>
      </c>
      <c r="K215" t="s">
        <v>30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185</v>
      </c>
      <c r="S215">
        <v>0</v>
      </c>
      <c r="W215">
        <v>296324</v>
      </c>
      <c r="X215">
        <v>0</v>
      </c>
      <c r="Y215">
        <v>1957</v>
      </c>
      <c r="Z215">
        <v>8696</v>
      </c>
      <c r="AA215">
        <v>8769</v>
      </c>
      <c r="AB215">
        <v>4893</v>
      </c>
      <c r="AC215">
        <v>4749</v>
      </c>
      <c r="AD215">
        <v>0</v>
      </c>
      <c r="AE215">
        <v>0</v>
      </c>
      <c r="AF215">
        <v>0</v>
      </c>
      <c r="AG215">
        <v>69180</v>
      </c>
      <c r="AH215">
        <v>1288</v>
      </c>
      <c r="AI215">
        <v>181</v>
      </c>
    </row>
    <row r="216" spans="1:35" x14ac:dyDescent="0.15">
      <c r="A216">
        <v>7030</v>
      </c>
      <c r="B216">
        <v>7</v>
      </c>
      <c r="C216">
        <v>30</v>
      </c>
      <c r="D216">
        <v>21505</v>
      </c>
      <c r="E216">
        <v>637</v>
      </c>
      <c r="F216">
        <v>255</v>
      </c>
      <c r="G216">
        <v>255</v>
      </c>
      <c r="H216">
        <v>7</v>
      </c>
      <c r="I216">
        <v>31</v>
      </c>
      <c r="J216">
        <v>40</v>
      </c>
      <c r="K216" t="s">
        <v>30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186</v>
      </c>
      <c r="W216">
        <v>296324</v>
      </c>
      <c r="X216">
        <v>0</v>
      </c>
      <c r="Y216">
        <v>1957</v>
      </c>
      <c r="Z216">
        <v>8696</v>
      </c>
      <c r="AA216">
        <v>8769</v>
      </c>
      <c r="AB216">
        <v>4893</v>
      </c>
      <c r="AC216">
        <v>4935</v>
      </c>
      <c r="AD216">
        <v>0</v>
      </c>
      <c r="AE216">
        <v>0</v>
      </c>
      <c r="AF216">
        <v>0</v>
      </c>
      <c r="AG216">
        <v>69329</v>
      </c>
      <c r="AH216">
        <v>1333</v>
      </c>
      <c r="AI216">
        <v>129</v>
      </c>
    </row>
    <row r="217" spans="1:35" x14ac:dyDescent="0.15">
      <c r="A217">
        <v>7031</v>
      </c>
      <c r="B217">
        <v>7</v>
      </c>
      <c r="C217">
        <v>31</v>
      </c>
      <c r="D217">
        <v>21930</v>
      </c>
      <c r="E217">
        <v>650</v>
      </c>
      <c r="F217">
        <v>260</v>
      </c>
      <c r="G217">
        <v>260</v>
      </c>
      <c r="H217">
        <v>7</v>
      </c>
      <c r="I217">
        <v>32</v>
      </c>
      <c r="K217" t="s">
        <v>30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193</v>
      </c>
      <c r="S217">
        <v>0</v>
      </c>
      <c r="W217">
        <v>296324</v>
      </c>
      <c r="X217">
        <v>0</v>
      </c>
      <c r="Y217">
        <v>1957</v>
      </c>
      <c r="Z217">
        <v>8696</v>
      </c>
      <c r="AA217">
        <v>8769</v>
      </c>
      <c r="AB217">
        <v>5086</v>
      </c>
      <c r="AC217">
        <v>4935</v>
      </c>
      <c r="AD217">
        <v>0</v>
      </c>
      <c r="AE217">
        <v>0</v>
      </c>
      <c r="AF217">
        <v>0</v>
      </c>
      <c r="AG217">
        <v>69483</v>
      </c>
      <c r="AH217">
        <v>1402</v>
      </c>
      <c r="AI217">
        <v>121</v>
      </c>
    </row>
    <row r="218" spans="1:35" x14ac:dyDescent="0.15">
      <c r="A218">
        <v>7032</v>
      </c>
      <c r="B218">
        <v>7</v>
      </c>
      <c r="C218">
        <v>32</v>
      </c>
      <c r="D218">
        <v>22355</v>
      </c>
      <c r="E218">
        <v>662</v>
      </c>
      <c r="F218">
        <v>265</v>
      </c>
      <c r="G218">
        <v>265</v>
      </c>
      <c r="H218">
        <v>7</v>
      </c>
      <c r="I218">
        <v>33</v>
      </c>
      <c r="K218" t="s">
        <v>30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194</v>
      </c>
      <c r="W218">
        <v>296324</v>
      </c>
      <c r="X218">
        <v>0</v>
      </c>
      <c r="Y218">
        <v>1957</v>
      </c>
      <c r="Z218">
        <v>8696</v>
      </c>
      <c r="AA218">
        <v>8769</v>
      </c>
      <c r="AB218">
        <v>5086</v>
      </c>
      <c r="AC218">
        <v>5129</v>
      </c>
      <c r="AD218">
        <v>0</v>
      </c>
      <c r="AE218">
        <v>0</v>
      </c>
      <c r="AF218">
        <v>0</v>
      </c>
      <c r="AG218">
        <v>69639</v>
      </c>
      <c r="AH218">
        <v>1380</v>
      </c>
      <c r="AI218">
        <v>196</v>
      </c>
    </row>
    <row r="219" spans="1:35" x14ac:dyDescent="0.15">
      <c r="A219">
        <v>7033</v>
      </c>
      <c r="B219">
        <v>7</v>
      </c>
      <c r="C219">
        <v>33</v>
      </c>
      <c r="D219">
        <v>22780</v>
      </c>
      <c r="E219">
        <v>675</v>
      </c>
      <c r="F219">
        <v>270</v>
      </c>
      <c r="G219">
        <v>270</v>
      </c>
      <c r="H219">
        <v>7</v>
      </c>
      <c r="I219">
        <v>34</v>
      </c>
      <c r="K219" t="s">
        <v>30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201</v>
      </c>
      <c r="S219">
        <v>0</v>
      </c>
      <c r="W219">
        <v>296324</v>
      </c>
      <c r="X219">
        <v>0</v>
      </c>
      <c r="Y219">
        <v>1957</v>
      </c>
      <c r="Z219">
        <v>8696</v>
      </c>
      <c r="AA219">
        <v>8769</v>
      </c>
      <c r="AB219">
        <v>5287</v>
      </c>
      <c r="AC219">
        <v>5129</v>
      </c>
      <c r="AD219">
        <v>0</v>
      </c>
      <c r="AE219">
        <v>0</v>
      </c>
      <c r="AF219">
        <v>0</v>
      </c>
      <c r="AG219">
        <v>69799</v>
      </c>
      <c r="AH219">
        <v>1428</v>
      </c>
      <c r="AI219">
        <v>249</v>
      </c>
    </row>
    <row r="220" spans="1:35" x14ac:dyDescent="0.15">
      <c r="A220">
        <v>7034</v>
      </c>
      <c r="B220">
        <v>7</v>
      </c>
      <c r="C220">
        <v>34</v>
      </c>
      <c r="D220">
        <v>23205</v>
      </c>
      <c r="E220">
        <v>687</v>
      </c>
      <c r="F220">
        <v>275</v>
      </c>
      <c r="G220">
        <v>275</v>
      </c>
      <c r="H220">
        <v>7</v>
      </c>
      <c r="I220">
        <v>35</v>
      </c>
      <c r="K220" t="s">
        <v>30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201</v>
      </c>
      <c r="W220">
        <v>296324</v>
      </c>
      <c r="X220">
        <v>0</v>
      </c>
      <c r="Y220">
        <v>1957</v>
      </c>
      <c r="Z220">
        <v>8696</v>
      </c>
      <c r="AA220">
        <v>8769</v>
      </c>
      <c r="AB220">
        <v>5287</v>
      </c>
      <c r="AC220">
        <v>5330</v>
      </c>
      <c r="AD220">
        <v>0</v>
      </c>
      <c r="AE220">
        <v>0</v>
      </c>
      <c r="AF220">
        <v>0</v>
      </c>
      <c r="AG220">
        <v>69960</v>
      </c>
      <c r="AH220">
        <v>1475</v>
      </c>
      <c r="AI220">
        <v>196</v>
      </c>
    </row>
    <row r="221" spans="1:35" x14ac:dyDescent="0.15">
      <c r="A221">
        <v>7035</v>
      </c>
      <c r="B221">
        <v>7</v>
      </c>
      <c r="C221">
        <v>35</v>
      </c>
      <c r="D221">
        <v>23630</v>
      </c>
      <c r="E221">
        <v>700</v>
      </c>
      <c r="F221">
        <v>280</v>
      </c>
      <c r="G221">
        <v>280</v>
      </c>
      <c r="H221">
        <v>7</v>
      </c>
      <c r="I221">
        <v>36</v>
      </c>
      <c r="K221" t="s">
        <v>30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209</v>
      </c>
      <c r="S221">
        <v>0</v>
      </c>
      <c r="W221">
        <v>296324</v>
      </c>
      <c r="X221">
        <v>0</v>
      </c>
      <c r="Y221">
        <v>1957</v>
      </c>
      <c r="Z221">
        <v>8696</v>
      </c>
      <c r="AA221">
        <v>8769</v>
      </c>
      <c r="AB221">
        <v>5496</v>
      </c>
      <c r="AC221">
        <v>5330</v>
      </c>
      <c r="AD221">
        <v>0</v>
      </c>
      <c r="AE221">
        <v>0</v>
      </c>
      <c r="AF221">
        <v>0</v>
      </c>
      <c r="AG221">
        <v>70127</v>
      </c>
      <c r="AH221">
        <v>1506</v>
      </c>
      <c r="AI221">
        <v>126</v>
      </c>
    </row>
    <row r="222" spans="1:35" x14ac:dyDescent="0.15">
      <c r="A222">
        <v>7036</v>
      </c>
      <c r="B222">
        <v>7</v>
      </c>
      <c r="C222">
        <v>36</v>
      </c>
      <c r="D222">
        <v>24055</v>
      </c>
      <c r="E222">
        <v>712</v>
      </c>
      <c r="F222">
        <v>285</v>
      </c>
      <c r="G222">
        <v>285</v>
      </c>
      <c r="H222">
        <v>7</v>
      </c>
      <c r="I222">
        <v>37</v>
      </c>
      <c r="K222" t="s">
        <v>30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209</v>
      </c>
      <c r="W222">
        <v>296324</v>
      </c>
      <c r="X222">
        <v>0</v>
      </c>
      <c r="Y222">
        <v>1957</v>
      </c>
      <c r="Z222">
        <v>8696</v>
      </c>
      <c r="AA222">
        <v>8769</v>
      </c>
      <c r="AB222">
        <v>5496</v>
      </c>
      <c r="AC222">
        <v>5539</v>
      </c>
      <c r="AD222">
        <v>0</v>
      </c>
      <c r="AE222">
        <v>0</v>
      </c>
      <c r="AF222">
        <v>0</v>
      </c>
      <c r="AG222">
        <v>70295</v>
      </c>
      <c r="AH222">
        <v>1574</v>
      </c>
      <c r="AI222">
        <v>87</v>
      </c>
    </row>
    <row r="223" spans="1:35" x14ac:dyDescent="0.15">
      <c r="A223">
        <v>7037</v>
      </c>
      <c r="B223">
        <v>7</v>
      </c>
      <c r="C223">
        <v>37</v>
      </c>
      <c r="D223">
        <v>24480</v>
      </c>
      <c r="E223">
        <v>725</v>
      </c>
      <c r="F223">
        <v>290</v>
      </c>
      <c r="G223">
        <v>290</v>
      </c>
      <c r="H223">
        <v>7</v>
      </c>
      <c r="I223">
        <v>38</v>
      </c>
      <c r="K223" t="s">
        <v>30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216</v>
      </c>
      <c r="S223">
        <v>0</v>
      </c>
      <c r="W223">
        <v>296324</v>
      </c>
      <c r="X223">
        <v>0</v>
      </c>
      <c r="Y223">
        <v>1957</v>
      </c>
      <c r="Z223">
        <v>8696</v>
      </c>
      <c r="AA223">
        <v>8769</v>
      </c>
      <c r="AB223">
        <v>5712</v>
      </c>
      <c r="AC223">
        <v>5539</v>
      </c>
      <c r="AD223">
        <v>0</v>
      </c>
      <c r="AE223">
        <v>0</v>
      </c>
      <c r="AF223">
        <v>0</v>
      </c>
      <c r="AG223">
        <v>70467</v>
      </c>
      <c r="AH223">
        <v>1653</v>
      </c>
      <c r="AI223">
        <v>100</v>
      </c>
    </row>
    <row r="224" spans="1:35" x14ac:dyDescent="0.15">
      <c r="A224">
        <v>7038</v>
      </c>
      <c r="B224">
        <v>7</v>
      </c>
      <c r="C224">
        <v>38</v>
      </c>
      <c r="D224">
        <v>24905</v>
      </c>
      <c r="E224">
        <v>737</v>
      </c>
      <c r="F224">
        <v>295</v>
      </c>
      <c r="G224">
        <v>295</v>
      </c>
      <c r="H224">
        <v>7</v>
      </c>
      <c r="I224">
        <v>39</v>
      </c>
      <c r="J224">
        <v>41</v>
      </c>
      <c r="K224" t="s">
        <v>30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216</v>
      </c>
      <c r="W224">
        <v>296324</v>
      </c>
      <c r="X224">
        <v>0</v>
      </c>
      <c r="Y224">
        <v>1957</v>
      </c>
      <c r="Z224">
        <v>8696</v>
      </c>
      <c r="AA224">
        <v>8769</v>
      </c>
      <c r="AB224">
        <v>5712</v>
      </c>
      <c r="AC224">
        <v>5755</v>
      </c>
      <c r="AD224">
        <v>0</v>
      </c>
      <c r="AE224">
        <v>0</v>
      </c>
      <c r="AF224">
        <v>0</v>
      </c>
      <c r="AG224">
        <v>70640</v>
      </c>
      <c r="AH224">
        <v>1676</v>
      </c>
      <c r="AI224">
        <v>168</v>
      </c>
    </row>
    <row r="225" spans="1:35" x14ac:dyDescent="0.15">
      <c r="A225">
        <v>7039</v>
      </c>
      <c r="B225">
        <v>7</v>
      </c>
      <c r="C225">
        <v>39</v>
      </c>
      <c r="D225">
        <v>25330</v>
      </c>
      <c r="E225">
        <v>750</v>
      </c>
      <c r="F225">
        <v>300</v>
      </c>
      <c r="G225">
        <v>300</v>
      </c>
      <c r="H225">
        <v>7</v>
      </c>
      <c r="I225">
        <v>40</v>
      </c>
      <c r="K225" t="s">
        <v>30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224</v>
      </c>
      <c r="S225">
        <v>0</v>
      </c>
      <c r="W225">
        <v>296324</v>
      </c>
      <c r="X225">
        <v>0</v>
      </c>
      <c r="Y225">
        <v>1957</v>
      </c>
      <c r="Z225">
        <v>8696</v>
      </c>
      <c r="AA225">
        <v>8769</v>
      </c>
      <c r="AB225">
        <v>5936</v>
      </c>
      <c r="AC225">
        <v>5755</v>
      </c>
      <c r="AD225">
        <v>0</v>
      </c>
      <c r="AE225">
        <v>0</v>
      </c>
      <c r="AF225">
        <v>0</v>
      </c>
      <c r="AG225">
        <v>70819</v>
      </c>
      <c r="AH225">
        <v>1686</v>
      </c>
      <c r="AI225">
        <v>240</v>
      </c>
    </row>
    <row r="226" spans="1:35" x14ac:dyDescent="0.15">
      <c r="A226">
        <v>7040</v>
      </c>
      <c r="B226">
        <v>7</v>
      </c>
      <c r="C226">
        <v>40</v>
      </c>
      <c r="D226">
        <v>25755</v>
      </c>
      <c r="E226">
        <v>762</v>
      </c>
      <c r="F226">
        <v>305</v>
      </c>
      <c r="G226">
        <v>305</v>
      </c>
      <c r="H226">
        <v>7</v>
      </c>
      <c r="I226">
        <v>41</v>
      </c>
      <c r="K226" t="s">
        <v>30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224</v>
      </c>
      <c r="W226">
        <v>296324</v>
      </c>
      <c r="X226">
        <v>0</v>
      </c>
      <c r="Y226">
        <v>1957</v>
      </c>
      <c r="Z226">
        <v>8696</v>
      </c>
      <c r="AA226">
        <v>8769</v>
      </c>
      <c r="AB226">
        <v>5936</v>
      </c>
      <c r="AC226">
        <v>5979</v>
      </c>
      <c r="AD226">
        <v>0</v>
      </c>
      <c r="AE226">
        <v>0</v>
      </c>
      <c r="AF226">
        <v>0</v>
      </c>
      <c r="AG226">
        <v>70999</v>
      </c>
      <c r="AH226">
        <v>1738</v>
      </c>
      <c r="AI226">
        <v>287</v>
      </c>
    </row>
    <row r="227" spans="1:35" x14ac:dyDescent="0.15">
      <c r="A227">
        <v>7041</v>
      </c>
      <c r="B227">
        <v>7</v>
      </c>
      <c r="C227">
        <v>41</v>
      </c>
      <c r="D227">
        <v>26180</v>
      </c>
      <c r="E227">
        <v>775</v>
      </c>
      <c r="F227">
        <v>310</v>
      </c>
      <c r="G227">
        <v>310</v>
      </c>
      <c r="H227">
        <v>7</v>
      </c>
      <c r="I227">
        <v>42</v>
      </c>
      <c r="K227" t="s">
        <v>30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232</v>
      </c>
      <c r="S227">
        <v>0</v>
      </c>
      <c r="W227">
        <v>296324</v>
      </c>
      <c r="X227">
        <v>0</v>
      </c>
      <c r="Y227">
        <v>1957</v>
      </c>
      <c r="Z227">
        <v>8696</v>
      </c>
      <c r="AA227">
        <v>8769</v>
      </c>
      <c r="AB227">
        <v>6168</v>
      </c>
      <c r="AC227">
        <v>5979</v>
      </c>
      <c r="AD227">
        <v>0</v>
      </c>
      <c r="AE227">
        <v>0</v>
      </c>
      <c r="AF227">
        <v>0</v>
      </c>
      <c r="AG227">
        <v>71184</v>
      </c>
      <c r="AH227">
        <v>1808</v>
      </c>
      <c r="AI227">
        <v>302</v>
      </c>
    </row>
    <row r="228" spans="1:35" x14ac:dyDescent="0.15">
      <c r="A228">
        <v>7042</v>
      </c>
      <c r="B228">
        <v>7</v>
      </c>
      <c r="C228">
        <v>42</v>
      </c>
      <c r="D228">
        <v>26605</v>
      </c>
      <c r="E228">
        <v>787</v>
      </c>
      <c r="F228">
        <v>315</v>
      </c>
      <c r="G228">
        <v>315</v>
      </c>
      <c r="H228">
        <v>7</v>
      </c>
      <c r="I228">
        <v>43</v>
      </c>
      <c r="K228" t="s">
        <v>30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232</v>
      </c>
      <c r="W228">
        <v>296324</v>
      </c>
      <c r="X228">
        <v>0</v>
      </c>
      <c r="Y228">
        <v>1957</v>
      </c>
      <c r="Z228">
        <v>8696</v>
      </c>
      <c r="AA228">
        <v>8769</v>
      </c>
      <c r="AB228">
        <v>6168</v>
      </c>
      <c r="AC228">
        <v>6211</v>
      </c>
      <c r="AD228">
        <v>0</v>
      </c>
      <c r="AE228">
        <v>0</v>
      </c>
      <c r="AF228">
        <v>0</v>
      </c>
      <c r="AG228">
        <v>71370</v>
      </c>
      <c r="AH228">
        <v>1879</v>
      </c>
      <c r="AI228">
        <v>315</v>
      </c>
    </row>
    <row r="229" spans="1:35" x14ac:dyDescent="0.15">
      <c r="A229">
        <v>7043</v>
      </c>
      <c r="B229">
        <v>7</v>
      </c>
      <c r="C229">
        <v>43</v>
      </c>
      <c r="D229">
        <v>27030</v>
      </c>
      <c r="E229">
        <v>800</v>
      </c>
      <c r="F229">
        <v>320</v>
      </c>
      <c r="G229">
        <v>320</v>
      </c>
      <c r="H229">
        <v>7</v>
      </c>
      <c r="I229">
        <v>44</v>
      </c>
      <c r="K229" t="s">
        <v>30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240</v>
      </c>
      <c r="S229">
        <v>0</v>
      </c>
      <c r="W229">
        <v>296324</v>
      </c>
      <c r="X229">
        <v>0</v>
      </c>
      <c r="Y229">
        <v>1957</v>
      </c>
      <c r="Z229">
        <v>8696</v>
      </c>
      <c r="AA229">
        <v>8769</v>
      </c>
      <c r="AB229">
        <v>6408</v>
      </c>
      <c r="AC229">
        <v>6211</v>
      </c>
      <c r="AD229">
        <v>0</v>
      </c>
      <c r="AE229">
        <v>0</v>
      </c>
      <c r="AF229">
        <v>0</v>
      </c>
      <c r="AG229">
        <v>71562</v>
      </c>
      <c r="AH229">
        <v>1946</v>
      </c>
      <c r="AI229">
        <v>291</v>
      </c>
    </row>
    <row r="230" spans="1:35" x14ac:dyDescent="0.15">
      <c r="A230">
        <v>7044</v>
      </c>
      <c r="B230">
        <v>7</v>
      </c>
      <c r="C230">
        <v>44</v>
      </c>
      <c r="D230">
        <v>27455</v>
      </c>
      <c r="E230">
        <v>812</v>
      </c>
      <c r="F230">
        <v>325</v>
      </c>
      <c r="G230">
        <v>325</v>
      </c>
      <c r="H230">
        <v>7</v>
      </c>
      <c r="I230">
        <v>45</v>
      </c>
      <c r="K230" t="s">
        <v>30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239</v>
      </c>
      <c r="W230">
        <v>296324</v>
      </c>
      <c r="X230">
        <v>0</v>
      </c>
      <c r="Y230">
        <v>1957</v>
      </c>
      <c r="Z230">
        <v>8696</v>
      </c>
      <c r="AA230">
        <v>8769</v>
      </c>
      <c r="AB230">
        <v>6408</v>
      </c>
      <c r="AC230">
        <v>6450</v>
      </c>
      <c r="AD230">
        <v>0</v>
      </c>
      <c r="AE230">
        <v>0</v>
      </c>
      <c r="AF230">
        <v>0</v>
      </c>
      <c r="AG230">
        <v>71753</v>
      </c>
      <c r="AH230">
        <v>1917</v>
      </c>
      <c r="AI230">
        <v>231</v>
      </c>
    </row>
    <row r="231" spans="1:35" x14ac:dyDescent="0.15">
      <c r="A231">
        <v>7045</v>
      </c>
      <c r="B231">
        <v>7</v>
      </c>
      <c r="C231">
        <v>45</v>
      </c>
      <c r="D231">
        <v>27880</v>
      </c>
      <c r="E231">
        <v>825</v>
      </c>
      <c r="F231">
        <v>330</v>
      </c>
      <c r="G231">
        <v>330</v>
      </c>
      <c r="H231">
        <v>7</v>
      </c>
      <c r="I231">
        <v>46</v>
      </c>
      <c r="K231" t="s">
        <v>30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247</v>
      </c>
      <c r="S231">
        <v>0</v>
      </c>
      <c r="W231">
        <v>296324</v>
      </c>
      <c r="X231">
        <v>0</v>
      </c>
      <c r="Y231">
        <v>1957</v>
      </c>
      <c r="Z231">
        <v>8696</v>
      </c>
      <c r="AA231">
        <v>8769</v>
      </c>
      <c r="AB231">
        <v>6655</v>
      </c>
      <c r="AC231">
        <v>6450</v>
      </c>
      <c r="AD231">
        <v>0</v>
      </c>
      <c r="AE231">
        <v>0</v>
      </c>
      <c r="AF231">
        <v>0</v>
      </c>
      <c r="AG231">
        <v>71951</v>
      </c>
      <c r="AH231">
        <v>1866</v>
      </c>
      <c r="AI231">
        <v>181</v>
      </c>
    </row>
    <row r="232" spans="1:35" x14ac:dyDescent="0.15">
      <c r="A232">
        <v>7046</v>
      </c>
      <c r="B232">
        <v>7</v>
      </c>
      <c r="C232">
        <v>46</v>
      </c>
      <c r="D232">
        <v>28305</v>
      </c>
      <c r="E232">
        <v>837</v>
      </c>
      <c r="F232">
        <v>335</v>
      </c>
      <c r="G232">
        <v>335</v>
      </c>
      <c r="H232">
        <v>7</v>
      </c>
      <c r="I232">
        <v>47</v>
      </c>
      <c r="J232">
        <v>42</v>
      </c>
      <c r="K232" t="s">
        <v>30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247</v>
      </c>
      <c r="W232">
        <v>296324</v>
      </c>
      <c r="X232">
        <v>0</v>
      </c>
      <c r="Y232">
        <v>1957</v>
      </c>
      <c r="Z232">
        <v>8696</v>
      </c>
      <c r="AA232">
        <v>8769</v>
      </c>
      <c r="AB232">
        <v>6655</v>
      </c>
      <c r="AC232">
        <v>6697</v>
      </c>
      <c r="AD232">
        <v>0</v>
      </c>
      <c r="AE232">
        <v>0</v>
      </c>
      <c r="AF232">
        <v>0</v>
      </c>
      <c r="AG232">
        <v>72148</v>
      </c>
      <c r="AH232">
        <v>1911</v>
      </c>
      <c r="AI232">
        <v>129</v>
      </c>
    </row>
    <row r="233" spans="1:35" x14ac:dyDescent="0.15">
      <c r="A233">
        <v>7047</v>
      </c>
      <c r="B233">
        <v>7</v>
      </c>
      <c r="C233">
        <v>47</v>
      </c>
      <c r="D233">
        <v>28730</v>
      </c>
      <c r="E233">
        <v>850</v>
      </c>
      <c r="F233">
        <v>340</v>
      </c>
      <c r="G233">
        <v>340</v>
      </c>
      <c r="H233">
        <v>7</v>
      </c>
      <c r="I233">
        <v>48</v>
      </c>
      <c r="K233" t="s">
        <v>30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255</v>
      </c>
      <c r="S233">
        <v>0</v>
      </c>
      <c r="W233">
        <v>296324</v>
      </c>
      <c r="X233">
        <v>0</v>
      </c>
      <c r="Y233">
        <v>1957</v>
      </c>
      <c r="Z233">
        <v>8696</v>
      </c>
      <c r="AA233">
        <v>8769</v>
      </c>
      <c r="AB233">
        <v>6910</v>
      </c>
      <c r="AC233">
        <v>6697</v>
      </c>
      <c r="AD233">
        <v>0</v>
      </c>
      <c r="AE233">
        <v>0</v>
      </c>
      <c r="AF233">
        <v>0</v>
      </c>
      <c r="AG233">
        <v>72352</v>
      </c>
      <c r="AH233">
        <v>1980</v>
      </c>
      <c r="AI233">
        <v>121</v>
      </c>
    </row>
    <row r="234" spans="1:35" x14ac:dyDescent="0.15">
      <c r="A234">
        <v>7048</v>
      </c>
      <c r="B234">
        <v>7</v>
      </c>
      <c r="C234">
        <v>48</v>
      </c>
      <c r="D234">
        <v>29155</v>
      </c>
      <c r="E234">
        <v>862</v>
      </c>
      <c r="F234">
        <v>345</v>
      </c>
      <c r="G234">
        <v>345</v>
      </c>
      <c r="H234">
        <v>7</v>
      </c>
      <c r="I234">
        <v>49</v>
      </c>
      <c r="K234" t="s">
        <v>30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254</v>
      </c>
      <c r="W234">
        <v>296324</v>
      </c>
      <c r="X234">
        <v>0</v>
      </c>
      <c r="Y234">
        <v>1957</v>
      </c>
      <c r="Z234">
        <v>8696</v>
      </c>
      <c r="AA234">
        <v>8769</v>
      </c>
      <c r="AB234">
        <v>6910</v>
      </c>
      <c r="AC234">
        <v>6951</v>
      </c>
      <c r="AD234">
        <v>0</v>
      </c>
      <c r="AE234">
        <v>0</v>
      </c>
      <c r="AF234">
        <v>0</v>
      </c>
      <c r="AG234">
        <v>72555</v>
      </c>
      <c r="AH234">
        <v>1958</v>
      </c>
      <c r="AI234">
        <v>196</v>
      </c>
    </row>
    <row r="235" spans="1:35" x14ac:dyDescent="0.15">
      <c r="A235">
        <v>7049</v>
      </c>
      <c r="B235">
        <v>7</v>
      </c>
      <c r="C235">
        <v>49</v>
      </c>
      <c r="D235">
        <v>29580</v>
      </c>
      <c r="E235">
        <v>875</v>
      </c>
      <c r="F235">
        <v>350</v>
      </c>
      <c r="G235">
        <v>350</v>
      </c>
      <c r="H235">
        <v>7</v>
      </c>
      <c r="I235">
        <v>50</v>
      </c>
      <c r="K235" t="s">
        <v>30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263</v>
      </c>
      <c r="S235">
        <v>0</v>
      </c>
      <c r="W235">
        <v>296324</v>
      </c>
      <c r="X235">
        <v>0</v>
      </c>
      <c r="Y235">
        <v>1957</v>
      </c>
      <c r="Z235">
        <v>8696</v>
      </c>
      <c r="AA235">
        <v>8769</v>
      </c>
      <c r="AB235">
        <v>7173</v>
      </c>
      <c r="AC235">
        <v>6951</v>
      </c>
      <c r="AD235">
        <v>0</v>
      </c>
      <c r="AE235">
        <v>0</v>
      </c>
      <c r="AF235">
        <v>0</v>
      </c>
      <c r="AG235">
        <v>72766</v>
      </c>
      <c r="AH235">
        <v>2006</v>
      </c>
      <c r="AI235">
        <v>249</v>
      </c>
    </row>
    <row r="236" spans="1:35" x14ac:dyDescent="0.15">
      <c r="A236">
        <v>7050</v>
      </c>
      <c r="B236">
        <v>7</v>
      </c>
      <c r="C236">
        <v>50</v>
      </c>
      <c r="D236">
        <v>30005</v>
      </c>
      <c r="E236">
        <v>887</v>
      </c>
      <c r="F236">
        <v>355</v>
      </c>
      <c r="G236">
        <v>355</v>
      </c>
      <c r="H236">
        <v>7</v>
      </c>
      <c r="I236">
        <v>51</v>
      </c>
      <c r="K236" t="s">
        <v>30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262</v>
      </c>
      <c r="W236">
        <v>296324</v>
      </c>
      <c r="X236">
        <v>0</v>
      </c>
      <c r="Y236">
        <v>1957</v>
      </c>
      <c r="Z236">
        <v>8696</v>
      </c>
      <c r="AA236">
        <v>8769</v>
      </c>
      <c r="AB236">
        <v>7173</v>
      </c>
      <c r="AC236">
        <v>7213</v>
      </c>
      <c r="AD236">
        <v>0</v>
      </c>
      <c r="AE236">
        <v>0</v>
      </c>
      <c r="AF236">
        <v>0</v>
      </c>
      <c r="AG236">
        <v>72975</v>
      </c>
      <c r="AH236">
        <v>2053</v>
      </c>
      <c r="AI236">
        <v>196</v>
      </c>
    </row>
    <row r="237" spans="1:35" x14ac:dyDescent="0.15">
      <c r="A237">
        <v>7051</v>
      </c>
      <c r="B237">
        <v>7</v>
      </c>
      <c r="C237">
        <v>51</v>
      </c>
      <c r="D237">
        <v>30430</v>
      </c>
      <c r="E237">
        <v>900</v>
      </c>
      <c r="F237">
        <v>360</v>
      </c>
      <c r="G237">
        <v>360</v>
      </c>
      <c r="H237">
        <v>7</v>
      </c>
      <c r="I237">
        <v>52</v>
      </c>
      <c r="K237" t="s">
        <v>30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270</v>
      </c>
      <c r="S237">
        <v>0</v>
      </c>
      <c r="W237">
        <v>296324</v>
      </c>
      <c r="X237">
        <v>0</v>
      </c>
      <c r="Y237">
        <v>1957</v>
      </c>
      <c r="Z237">
        <v>8696</v>
      </c>
      <c r="AA237">
        <v>8769</v>
      </c>
      <c r="AB237">
        <v>7443</v>
      </c>
      <c r="AC237">
        <v>7213</v>
      </c>
      <c r="AD237">
        <v>0</v>
      </c>
      <c r="AE237">
        <v>0</v>
      </c>
      <c r="AF237">
        <v>0</v>
      </c>
      <c r="AG237">
        <v>73191</v>
      </c>
      <c r="AH237">
        <v>2084</v>
      </c>
      <c r="AI237">
        <v>126</v>
      </c>
    </row>
    <row r="238" spans="1:35" x14ac:dyDescent="0.15">
      <c r="A238">
        <v>7052</v>
      </c>
      <c r="B238">
        <v>7</v>
      </c>
      <c r="C238">
        <v>52</v>
      </c>
      <c r="D238">
        <v>30855</v>
      </c>
      <c r="E238">
        <v>912</v>
      </c>
      <c r="F238">
        <v>365</v>
      </c>
      <c r="G238">
        <v>365</v>
      </c>
      <c r="H238">
        <v>7</v>
      </c>
      <c r="I238">
        <v>53</v>
      </c>
      <c r="K238" t="s">
        <v>30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269</v>
      </c>
      <c r="W238">
        <v>296324</v>
      </c>
      <c r="X238">
        <v>0</v>
      </c>
      <c r="Y238">
        <v>1957</v>
      </c>
      <c r="Z238">
        <v>8696</v>
      </c>
      <c r="AA238">
        <v>8769</v>
      </c>
      <c r="AB238">
        <v>7443</v>
      </c>
      <c r="AC238">
        <v>7482</v>
      </c>
      <c r="AD238">
        <v>0</v>
      </c>
      <c r="AE238">
        <v>0</v>
      </c>
      <c r="AF238">
        <v>0</v>
      </c>
      <c r="AG238">
        <v>73407</v>
      </c>
      <c r="AH238">
        <v>2152</v>
      </c>
      <c r="AI238">
        <v>87</v>
      </c>
    </row>
    <row r="239" spans="1:35" x14ac:dyDescent="0.15">
      <c r="A239">
        <v>7053</v>
      </c>
      <c r="B239">
        <v>7</v>
      </c>
      <c r="C239">
        <v>53</v>
      </c>
      <c r="D239">
        <v>31280</v>
      </c>
      <c r="E239">
        <v>925</v>
      </c>
      <c r="F239">
        <v>370</v>
      </c>
      <c r="G239">
        <v>370</v>
      </c>
      <c r="H239">
        <v>7</v>
      </c>
      <c r="I239">
        <v>54</v>
      </c>
      <c r="K239" t="s">
        <v>30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278</v>
      </c>
      <c r="S239">
        <v>0</v>
      </c>
      <c r="W239">
        <v>296324</v>
      </c>
      <c r="X239">
        <v>0</v>
      </c>
      <c r="Y239">
        <v>1957</v>
      </c>
      <c r="Z239">
        <v>8696</v>
      </c>
      <c r="AA239">
        <v>8769</v>
      </c>
      <c r="AB239">
        <v>7721</v>
      </c>
      <c r="AC239">
        <v>7482</v>
      </c>
      <c r="AD239">
        <v>0</v>
      </c>
      <c r="AE239">
        <v>0</v>
      </c>
      <c r="AF239">
        <v>0</v>
      </c>
      <c r="AG239">
        <v>73629</v>
      </c>
      <c r="AH239">
        <v>2231</v>
      </c>
      <c r="AI239">
        <v>100</v>
      </c>
    </row>
    <row r="240" spans="1:35" x14ac:dyDescent="0.15">
      <c r="A240">
        <v>7054</v>
      </c>
      <c r="B240">
        <v>7</v>
      </c>
      <c r="C240">
        <v>54</v>
      </c>
      <c r="D240">
        <v>31705</v>
      </c>
      <c r="E240">
        <v>937</v>
      </c>
      <c r="F240">
        <v>375</v>
      </c>
      <c r="G240">
        <v>375</v>
      </c>
      <c r="H240">
        <v>7</v>
      </c>
      <c r="I240">
        <v>55</v>
      </c>
      <c r="J240">
        <v>43</v>
      </c>
      <c r="K240" t="s">
        <v>30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277</v>
      </c>
      <c r="W240">
        <v>296324</v>
      </c>
      <c r="X240">
        <v>0</v>
      </c>
      <c r="Y240">
        <v>1957</v>
      </c>
      <c r="Z240">
        <v>8696</v>
      </c>
      <c r="AA240">
        <v>8769</v>
      </c>
      <c r="AB240">
        <v>7721</v>
      </c>
      <c r="AC240">
        <v>7759</v>
      </c>
      <c r="AD240">
        <v>0</v>
      </c>
      <c r="AE240">
        <v>0</v>
      </c>
      <c r="AF240">
        <v>0</v>
      </c>
      <c r="AG240">
        <v>73851</v>
      </c>
      <c r="AH240">
        <v>2254</v>
      </c>
      <c r="AI240">
        <v>168</v>
      </c>
    </row>
    <row r="241" spans="1:35" x14ac:dyDescent="0.15">
      <c r="A241">
        <v>7055</v>
      </c>
      <c r="B241">
        <v>7</v>
      </c>
      <c r="C241">
        <v>55</v>
      </c>
      <c r="D241">
        <v>32130</v>
      </c>
      <c r="E241">
        <v>950</v>
      </c>
      <c r="F241">
        <v>380</v>
      </c>
      <c r="G241">
        <v>380</v>
      </c>
      <c r="H241">
        <v>7</v>
      </c>
      <c r="I241">
        <v>56</v>
      </c>
      <c r="K241" t="s">
        <v>30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286</v>
      </c>
      <c r="S241">
        <v>0</v>
      </c>
      <c r="W241">
        <v>296324</v>
      </c>
      <c r="X241">
        <v>0</v>
      </c>
      <c r="Y241">
        <v>1957</v>
      </c>
      <c r="Z241">
        <v>8696</v>
      </c>
      <c r="AA241">
        <v>8769</v>
      </c>
      <c r="AB241">
        <v>8007</v>
      </c>
      <c r="AC241">
        <v>7759</v>
      </c>
      <c r="AD241">
        <v>0</v>
      </c>
      <c r="AE241">
        <v>0</v>
      </c>
      <c r="AF241">
        <v>0</v>
      </c>
      <c r="AG241">
        <v>74079</v>
      </c>
      <c r="AH241">
        <v>2264</v>
      </c>
      <c r="AI241">
        <v>240</v>
      </c>
    </row>
    <row r="242" spans="1:35" x14ac:dyDescent="0.15">
      <c r="A242">
        <v>7056</v>
      </c>
      <c r="B242">
        <v>7</v>
      </c>
      <c r="C242">
        <v>56</v>
      </c>
      <c r="D242">
        <v>32555</v>
      </c>
      <c r="E242">
        <v>962</v>
      </c>
      <c r="F242">
        <v>385</v>
      </c>
      <c r="G242">
        <v>385</v>
      </c>
      <c r="H242">
        <v>7</v>
      </c>
      <c r="I242">
        <v>57</v>
      </c>
      <c r="K242" t="s">
        <v>30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285</v>
      </c>
      <c r="W242">
        <v>296324</v>
      </c>
      <c r="X242">
        <v>0</v>
      </c>
      <c r="Y242">
        <v>1957</v>
      </c>
      <c r="Z242">
        <v>8696</v>
      </c>
      <c r="AA242">
        <v>8769</v>
      </c>
      <c r="AB242">
        <v>8007</v>
      </c>
      <c r="AC242">
        <v>8044</v>
      </c>
      <c r="AD242">
        <v>0</v>
      </c>
      <c r="AE242">
        <v>0</v>
      </c>
      <c r="AF242">
        <v>0</v>
      </c>
      <c r="AG242">
        <v>74307</v>
      </c>
      <c r="AH242">
        <v>2316</v>
      </c>
      <c r="AI242">
        <v>287</v>
      </c>
    </row>
    <row r="243" spans="1:35" x14ac:dyDescent="0.15">
      <c r="A243">
        <v>7057</v>
      </c>
      <c r="B243">
        <v>7</v>
      </c>
      <c r="C243">
        <v>57</v>
      </c>
      <c r="D243">
        <v>32980</v>
      </c>
      <c r="E243">
        <v>975</v>
      </c>
      <c r="F243">
        <v>390</v>
      </c>
      <c r="G243">
        <v>390</v>
      </c>
      <c r="H243">
        <v>7</v>
      </c>
      <c r="I243">
        <v>58</v>
      </c>
      <c r="K243" t="s">
        <v>30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294</v>
      </c>
      <c r="S243">
        <v>0</v>
      </c>
      <c r="W243">
        <v>296324</v>
      </c>
      <c r="X243">
        <v>0</v>
      </c>
      <c r="Y243">
        <v>1957</v>
      </c>
      <c r="Z243">
        <v>8696</v>
      </c>
      <c r="AA243">
        <v>8769</v>
      </c>
      <c r="AB243">
        <v>8301</v>
      </c>
      <c r="AC243">
        <v>8044</v>
      </c>
      <c r="AD243">
        <v>0</v>
      </c>
      <c r="AE243">
        <v>0</v>
      </c>
      <c r="AF243">
        <v>0</v>
      </c>
      <c r="AG243">
        <v>74543</v>
      </c>
      <c r="AH243">
        <v>2386</v>
      </c>
      <c r="AI243">
        <v>302</v>
      </c>
    </row>
    <row r="244" spans="1:35" x14ac:dyDescent="0.15">
      <c r="A244">
        <v>7058</v>
      </c>
      <c r="B244">
        <v>7</v>
      </c>
      <c r="C244">
        <v>58</v>
      </c>
      <c r="D244">
        <v>33405</v>
      </c>
      <c r="E244">
        <v>987</v>
      </c>
      <c r="F244">
        <v>395</v>
      </c>
      <c r="G244">
        <v>395</v>
      </c>
      <c r="H244">
        <v>7</v>
      </c>
      <c r="I244">
        <v>59</v>
      </c>
      <c r="K244" t="s">
        <v>30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292</v>
      </c>
      <c r="W244">
        <v>296324</v>
      </c>
      <c r="X244">
        <v>0</v>
      </c>
      <c r="Y244">
        <v>1957</v>
      </c>
      <c r="Z244">
        <v>8696</v>
      </c>
      <c r="AA244">
        <v>8769</v>
      </c>
      <c r="AB244">
        <v>8301</v>
      </c>
      <c r="AC244">
        <v>8336</v>
      </c>
      <c r="AD244">
        <v>0</v>
      </c>
      <c r="AE244">
        <v>0</v>
      </c>
      <c r="AF244">
        <v>0</v>
      </c>
      <c r="AG244">
        <v>74776</v>
      </c>
      <c r="AH244">
        <v>2457</v>
      </c>
      <c r="AI244">
        <v>315</v>
      </c>
    </row>
    <row r="245" spans="1:35" x14ac:dyDescent="0.15">
      <c r="A245">
        <v>7059</v>
      </c>
      <c r="B245">
        <v>7</v>
      </c>
      <c r="C245">
        <v>59</v>
      </c>
      <c r="D245">
        <v>33830</v>
      </c>
      <c r="E245">
        <v>1000</v>
      </c>
      <c r="F245">
        <v>400</v>
      </c>
      <c r="G245">
        <v>400</v>
      </c>
      <c r="H245">
        <v>7</v>
      </c>
      <c r="I245">
        <v>60</v>
      </c>
      <c r="K245" t="s">
        <v>30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301</v>
      </c>
      <c r="S245">
        <v>0</v>
      </c>
      <c r="W245">
        <v>296324</v>
      </c>
      <c r="X245">
        <v>0</v>
      </c>
      <c r="Y245">
        <v>1957</v>
      </c>
      <c r="Z245">
        <v>8696</v>
      </c>
      <c r="AA245">
        <v>8769</v>
      </c>
      <c r="AB245">
        <v>8602</v>
      </c>
      <c r="AC245">
        <v>8336</v>
      </c>
      <c r="AD245">
        <v>0</v>
      </c>
      <c r="AE245">
        <v>0</v>
      </c>
      <c r="AF245">
        <v>0</v>
      </c>
      <c r="AG245">
        <v>75017</v>
      </c>
      <c r="AH245">
        <v>2524</v>
      </c>
      <c r="AI245">
        <v>291</v>
      </c>
    </row>
    <row r="246" spans="1:35" x14ac:dyDescent="0.15">
      <c r="A246">
        <v>7060</v>
      </c>
      <c r="B246">
        <v>7</v>
      </c>
      <c r="C246">
        <v>60</v>
      </c>
      <c r="D246">
        <v>34255</v>
      </c>
      <c r="E246">
        <v>1012</v>
      </c>
      <c r="F246">
        <v>405</v>
      </c>
      <c r="G246">
        <v>405</v>
      </c>
      <c r="H246">
        <v>7</v>
      </c>
      <c r="I246">
        <v>61</v>
      </c>
      <c r="K246" t="s">
        <v>30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300</v>
      </c>
      <c r="W246">
        <v>296324</v>
      </c>
      <c r="X246">
        <v>0</v>
      </c>
      <c r="Y246">
        <v>1957</v>
      </c>
      <c r="Z246">
        <v>8696</v>
      </c>
      <c r="AA246">
        <v>8769</v>
      </c>
      <c r="AB246">
        <v>8602</v>
      </c>
      <c r="AC246">
        <v>8636</v>
      </c>
      <c r="AD246">
        <v>0</v>
      </c>
      <c r="AE246">
        <v>0</v>
      </c>
      <c r="AF246">
        <v>0</v>
      </c>
      <c r="AG246">
        <v>75257</v>
      </c>
      <c r="AH246">
        <v>2495</v>
      </c>
      <c r="AI246">
        <v>231</v>
      </c>
    </row>
    <row r="247" spans="1:35" x14ac:dyDescent="0.15">
      <c r="A247">
        <v>7061</v>
      </c>
      <c r="B247">
        <v>7</v>
      </c>
      <c r="C247">
        <v>61</v>
      </c>
      <c r="D247">
        <v>34680</v>
      </c>
      <c r="E247">
        <v>1025</v>
      </c>
      <c r="F247">
        <v>410</v>
      </c>
      <c r="G247">
        <v>410</v>
      </c>
      <c r="H247">
        <v>7</v>
      </c>
      <c r="I247">
        <v>62</v>
      </c>
      <c r="K247" t="s">
        <v>30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309</v>
      </c>
      <c r="S247">
        <v>0</v>
      </c>
      <c r="W247">
        <v>296324</v>
      </c>
      <c r="X247">
        <v>0</v>
      </c>
      <c r="Y247">
        <v>1957</v>
      </c>
      <c r="Z247">
        <v>8696</v>
      </c>
      <c r="AA247">
        <v>8769</v>
      </c>
      <c r="AB247">
        <v>8911</v>
      </c>
      <c r="AC247">
        <v>8636</v>
      </c>
      <c r="AD247">
        <v>0</v>
      </c>
      <c r="AE247">
        <v>0</v>
      </c>
      <c r="AF247">
        <v>0</v>
      </c>
      <c r="AG247">
        <v>75504</v>
      </c>
      <c r="AH247">
        <v>2444</v>
      </c>
      <c r="AI247">
        <v>181</v>
      </c>
    </row>
    <row r="248" spans="1:35" x14ac:dyDescent="0.15">
      <c r="A248">
        <v>7062</v>
      </c>
      <c r="B248">
        <v>7</v>
      </c>
      <c r="C248">
        <v>62</v>
      </c>
      <c r="D248">
        <v>35105</v>
      </c>
      <c r="E248">
        <v>1037</v>
      </c>
      <c r="F248">
        <v>415</v>
      </c>
      <c r="G248">
        <v>415</v>
      </c>
      <c r="H248">
        <v>7</v>
      </c>
      <c r="I248">
        <v>63</v>
      </c>
      <c r="J248">
        <v>44</v>
      </c>
      <c r="K248" t="s">
        <v>30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307</v>
      </c>
      <c r="W248">
        <v>296324</v>
      </c>
      <c r="X248">
        <v>0</v>
      </c>
      <c r="Y248">
        <v>1957</v>
      </c>
      <c r="Z248">
        <v>8696</v>
      </c>
      <c r="AA248">
        <v>8769</v>
      </c>
      <c r="AB248">
        <v>8911</v>
      </c>
      <c r="AC248">
        <v>8943</v>
      </c>
      <c r="AD248">
        <v>0</v>
      </c>
      <c r="AE248">
        <v>0</v>
      </c>
      <c r="AF248">
        <v>0</v>
      </c>
      <c r="AG248">
        <v>75750</v>
      </c>
      <c r="AH248">
        <v>2489</v>
      </c>
      <c r="AI248">
        <v>129</v>
      </c>
    </row>
    <row r="249" spans="1:35" x14ac:dyDescent="0.15">
      <c r="A249">
        <v>7063</v>
      </c>
      <c r="B249">
        <v>7</v>
      </c>
      <c r="C249">
        <v>63</v>
      </c>
      <c r="D249">
        <v>35530</v>
      </c>
      <c r="E249">
        <v>1050</v>
      </c>
      <c r="F249">
        <v>420</v>
      </c>
      <c r="G249">
        <v>420</v>
      </c>
      <c r="H249">
        <v>7</v>
      </c>
      <c r="I249">
        <v>64</v>
      </c>
      <c r="K249" t="s">
        <v>30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317</v>
      </c>
      <c r="S249">
        <v>0</v>
      </c>
      <c r="W249">
        <v>296324</v>
      </c>
      <c r="X249">
        <v>0</v>
      </c>
      <c r="Y249">
        <v>1957</v>
      </c>
      <c r="Z249">
        <v>8696</v>
      </c>
      <c r="AA249">
        <v>8769</v>
      </c>
      <c r="AB249">
        <v>9228</v>
      </c>
      <c r="AC249">
        <v>8943</v>
      </c>
      <c r="AD249">
        <v>0</v>
      </c>
      <c r="AE249">
        <v>0</v>
      </c>
      <c r="AF249">
        <v>0</v>
      </c>
      <c r="AG249">
        <v>76003</v>
      </c>
      <c r="AH249">
        <v>2558</v>
      </c>
      <c r="AI249">
        <v>121</v>
      </c>
    </row>
    <row r="250" spans="1:35" x14ac:dyDescent="0.15">
      <c r="A250">
        <v>7064</v>
      </c>
      <c r="B250">
        <v>7</v>
      </c>
      <c r="C250">
        <v>64</v>
      </c>
      <c r="D250">
        <v>0</v>
      </c>
      <c r="E250">
        <v>0</v>
      </c>
      <c r="F250">
        <v>425</v>
      </c>
      <c r="G250">
        <v>425</v>
      </c>
      <c r="H250">
        <v>8</v>
      </c>
      <c r="I250">
        <v>0</v>
      </c>
      <c r="K250" t="s">
        <v>30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315</v>
      </c>
      <c r="W250">
        <v>296324</v>
      </c>
      <c r="X250">
        <v>0</v>
      </c>
      <c r="Y250">
        <v>1957</v>
      </c>
      <c r="Z250">
        <v>8696</v>
      </c>
      <c r="AA250">
        <v>8769</v>
      </c>
      <c r="AB250">
        <v>9228</v>
      </c>
      <c r="AC250">
        <v>9258</v>
      </c>
      <c r="AD250">
        <v>0</v>
      </c>
      <c r="AE250">
        <v>0</v>
      </c>
      <c r="AF250">
        <v>0</v>
      </c>
      <c r="AG250">
        <v>76255</v>
      </c>
      <c r="AH250">
        <v>2536</v>
      </c>
      <c r="AI250">
        <v>196</v>
      </c>
    </row>
    <row r="251" spans="1:35" x14ac:dyDescent="0.15">
      <c r="A251">
        <v>8000</v>
      </c>
      <c r="B251">
        <v>8</v>
      </c>
      <c r="C251">
        <v>0</v>
      </c>
      <c r="D251">
        <v>11305</v>
      </c>
      <c r="E251">
        <v>360</v>
      </c>
      <c r="F251">
        <v>120</v>
      </c>
      <c r="G251">
        <v>120</v>
      </c>
      <c r="H251">
        <v>8</v>
      </c>
      <c r="I251">
        <v>1</v>
      </c>
      <c r="K251" t="s">
        <v>30</v>
      </c>
      <c r="M251">
        <v>22499</v>
      </c>
      <c r="N251">
        <v>0</v>
      </c>
      <c r="O251">
        <v>177</v>
      </c>
      <c r="P251">
        <v>826</v>
      </c>
      <c r="Q251">
        <v>826</v>
      </c>
      <c r="R251">
        <v>461</v>
      </c>
      <c r="S251">
        <v>461</v>
      </c>
      <c r="W251">
        <v>318823</v>
      </c>
      <c r="X251">
        <v>0</v>
      </c>
      <c r="Y251">
        <v>2134</v>
      </c>
      <c r="Z251">
        <v>9522</v>
      </c>
      <c r="AA251">
        <v>9595</v>
      </c>
      <c r="AB251">
        <v>9689</v>
      </c>
      <c r="AC251">
        <v>9719</v>
      </c>
      <c r="AD251">
        <v>0</v>
      </c>
      <c r="AE251">
        <v>0</v>
      </c>
      <c r="AF251">
        <v>0</v>
      </c>
      <c r="AG251">
        <v>87500</v>
      </c>
      <c r="AH251">
        <v>224</v>
      </c>
      <c r="AI251">
        <v>196</v>
      </c>
    </row>
    <row r="252" spans="1:35" x14ac:dyDescent="0.15">
      <c r="A252">
        <v>8001</v>
      </c>
      <c r="B252">
        <v>8</v>
      </c>
      <c r="C252">
        <v>1</v>
      </c>
      <c r="D252">
        <v>11730</v>
      </c>
      <c r="E252">
        <v>375</v>
      </c>
      <c r="F252">
        <v>125</v>
      </c>
      <c r="G252">
        <v>125</v>
      </c>
      <c r="H252">
        <v>8</v>
      </c>
      <c r="I252">
        <v>2</v>
      </c>
      <c r="K252" t="s">
        <v>30</v>
      </c>
      <c r="M252">
        <v>2218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W252">
        <v>321041</v>
      </c>
      <c r="X252">
        <v>0</v>
      </c>
      <c r="Y252">
        <v>2134</v>
      </c>
      <c r="Z252">
        <v>9522</v>
      </c>
      <c r="AA252">
        <v>9595</v>
      </c>
      <c r="AB252">
        <v>9689</v>
      </c>
      <c r="AC252">
        <v>9719</v>
      </c>
      <c r="AD252">
        <v>0</v>
      </c>
      <c r="AE252">
        <v>0</v>
      </c>
      <c r="AF252">
        <v>0</v>
      </c>
      <c r="AG252">
        <v>87576</v>
      </c>
      <c r="AH252">
        <v>272</v>
      </c>
      <c r="AI252">
        <v>249</v>
      </c>
    </row>
    <row r="253" spans="1:35" x14ac:dyDescent="0.15">
      <c r="A253">
        <v>8002</v>
      </c>
      <c r="B253">
        <v>8</v>
      </c>
      <c r="C253">
        <v>2</v>
      </c>
      <c r="D253">
        <v>12155</v>
      </c>
      <c r="E253">
        <v>390</v>
      </c>
      <c r="F253">
        <v>130</v>
      </c>
      <c r="G253">
        <v>130</v>
      </c>
      <c r="H253">
        <v>8</v>
      </c>
      <c r="I253">
        <v>3</v>
      </c>
      <c r="K253" t="s">
        <v>30</v>
      </c>
      <c r="M253">
        <v>0</v>
      </c>
      <c r="N253">
        <v>0</v>
      </c>
      <c r="O253">
        <v>50</v>
      </c>
      <c r="P253">
        <v>0</v>
      </c>
      <c r="Q253">
        <v>0</v>
      </c>
      <c r="R253">
        <v>0</v>
      </c>
      <c r="S253">
        <v>0</v>
      </c>
      <c r="W253">
        <v>321041</v>
      </c>
      <c r="X253">
        <v>0</v>
      </c>
      <c r="Y253">
        <v>2184</v>
      </c>
      <c r="Z253">
        <v>9522</v>
      </c>
      <c r="AA253">
        <v>9595</v>
      </c>
      <c r="AB253">
        <v>9689</v>
      </c>
      <c r="AC253">
        <v>9719</v>
      </c>
      <c r="AD253">
        <v>0</v>
      </c>
      <c r="AE253">
        <v>0</v>
      </c>
      <c r="AF253">
        <v>0</v>
      </c>
      <c r="AG253">
        <v>87801</v>
      </c>
      <c r="AH253">
        <v>319</v>
      </c>
      <c r="AI253">
        <v>196</v>
      </c>
    </row>
    <row r="254" spans="1:35" x14ac:dyDescent="0.15">
      <c r="A254">
        <v>8003</v>
      </c>
      <c r="B254">
        <v>8</v>
      </c>
      <c r="C254">
        <v>3</v>
      </c>
      <c r="D254">
        <v>12580</v>
      </c>
      <c r="E254">
        <v>405</v>
      </c>
      <c r="F254">
        <v>135</v>
      </c>
      <c r="G254">
        <v>135</v>
      </c>
      <c r="H254">
        <v>8</v>
      </c>
      <c r="I254">
        <v>4</v>
      </c>
      <c r="K254" t="s">
        <v>30</v>
      </c>
      <c r="M254">
        <v>2439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W254">
        <v>323480</v>
      </c>
      <c r="X254">
        <v>0</v>
      </c>
      <c r="Y254">
        <v>2184</v>
      </c>
      <c r="Z254">
        <v>9522</v>
      </c>
      <c r="AA254">
        <v>9595</v>
      </c>
      <c r="AB254">
        <v>9689</v>
      </c>
      <c r="AC254">
        <v>9719</v>
      </c>
      <c r="AD254">
        <v>0</v>
      </c>
      <c r="AE254">
        <v>0</v>
      </c>
      <c r="AF254">
        <v>0</v>
      </c>
      <c r="AG254">
        <v>87884</v>
      </c>
      <c r="AH254">
        <v>350</v>
      </c>
      <c r="AI254">
        <v>126</v>
      </c>
    </row>
    <row r="255" spans="1:35" x14ac:dyDescent="0.15">
      <c r="A255">
        <v>8004</v>
      </c>
      <c r="B255">
        <v>8</v>
      </c>
      <c r="C255">
        <v>4</v>
      </c>
      <c r="D255">
        <v>13005</v>
      </c>
      <c r="E255">
        <v>420</v>
      </c>
      <c r="F255">
        <v>140</v>
      </c>
      <c r="G255">
        <v>140</v>
      </c>
      <c r="H255">
        <v>8</v>
      </c>
      <c r="I255">
        <v>5</v>
      </c>
      <c r="K255" t="s">
        <v>30</v>
      </c>
      <c r="M255">
        <v>0</v>
      </c>
      <c r="N255">
        <v>0</v>
      </c>
      <c r="O255">
        <v>55</v>
      </c>
      <c r="P255">
        <v>0</v>
      </c>
      <c r="Q255">
        <v>0</v>
      </c>
      <c r="R255">
        <v>0</v>
      </c>
      <c r="S255">
        <v>0</v>
      </c>
      <c r="W255">
        <v>323480</v>
      </c>
      <c r="X255">
        <v>0</v>
      </c>
      <c r="Y255">
        <v>2239</v>
      </c>
      <c r="Z255">
        <v>9522</v>
      </c>
      <c r="AA255">
        <v>9595</v>
      </c>
      <c r="AB255">
        <v>9689</v>
      </c>
      <c r="AC255">
        <v>9719</v>
      </c>
      <c r="AD255">
        <v>0</v>
      </c>
      <c r="AE255">
        <v>0</v>
      </c>
      <c r="AF255">
        <v>0</v>
      </c>
      <c r="AG255">
        <v>88131</v>
      </c>
      <c r="AH255">
        <v>418</v>
      </c>
      <c r="AI255">
        <v>87</v>
      </c>
    </row>
    <row r="256" spans="1:35" x14ac:dyDescent="0.15">
      <c r="A256">
        <v>8005</v>
      </c>
      <c r="B256">
        <v>8</v>
      </c>
      <c r="C256">
        <v>5</v>
      </c>
      <c r="D256">
        <v>13430</v>
      </c>
      <c r="E256">
        <v>435</v>
      </c>
      <c r="F256">
        <v>145</v>
      </c>
      <c r="G256">
        <v>145</v>
      </c>
      <c r="H256">
        <v>8</v>
      </c>
      <c r="I256">
        <v>6</v>
      </c>
      <c r="K256" t="s">
        <v>30</v>
      </c>
      <c r="M256">
        <v>2661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W256">
        <v>326141</v>
      </c>
      <c r="X256">
        <v>0</v>
      </c>
      <c r="Y256">
        <v>2239</v>
      </c>
      <c r="Z256">
        <v>9522</v>
      </c>
      <c r="AA256">
        <v>9595</v>
      </c>
      <c r="AB256">
        <v>9689</v>
      </c>
      <c r="AC256">
        <v>9719</v>
      </c>
      <c r="AD256">
        <v>0</v>
      </c>
      <c r="AE256">
        <v>0</v>
      </c>
      <c r="AF256">
        <v>0</v>
      </c>
      <c r="AG256">
        <v>88222</v>
      </c>
      <c r="AH256">
        <v>497</v>
      </c>
      <c r="AI256">
        <v>100</v>
      </c>
    </row>
    <row r="257" spans="1:35" x14ac:dyDescent="0.15">
      <c r="A257">
        <v>8006</v>
      </c>
      <c r="B257">
        <v>8</v>
      </c>
      <c r="C257">
        <v>6</v>
      </c>
      <c r="D257">
        <v>13855</v>
      </c>
      <c r="E257">
        <v>450</v>
      </c>
      <c r="F257">
        <v>150</v>
      </c>
      <c r="G257">
        <v>150</v>
      </c>
      <c r="H257">
        <v>8</v>
      </c>
      <c r="I257">
        <v>7</v>
      </c>
      <c r="K257" t="s">
        <v>30</v>
      </c>
      <c r="M257">
        <v>0</v>
      </c>
      <c r="N257">
        <v>0</v>
      </c>
      <c r="O257">
        <v>60</v>
      </c>
      <c r="P257">
        <v>0</v>
      </c>
      <c r="Q257">
        <v>0</v>
      </c>
      <c r="R257">
        <v>0</v>
      </c>
      <c r="S257">
        <v>0</v>
      </c>
      <c r="W257">
        <v>326141</v>
      </c>
      <c r="X257">
        <v>0</v>
      </c>
      <c r="Y257">
        <v>2299</v>
      </c>
      <c r="Z257">
        <v>9522</v>
      </c>
      <c r="AA257">
        <v>9595</v>
      </c>
      <c r="AB257">
        <v>9689</v>
      </c>
      <c r="AC257">
        <v>9719</v>
      </c>
      <c r="AD257">
        <v>0</v>
      </c>
      <c r="AE257">
        <v>0</v>
      </c>
      <c r="AF257">
        <v>0</v>
      </c>
      <c r="AG257">
        <v>88492</v>
      </c>
      <c r="AH257">
        <v>520</v>
      </c>
      <c r="AI257">
        <v>168</v>
      </c>
    </row>
    <row r="258" spans="1:35" x14ac:dyDescent="0.15">
      <c r="A258">
        <v>8007</v>
      </c>
      <c r="B258">
        <v>8</v>
      </c>
      <c r="C258">
        <v>7</v>
      </c>
      <c r="D258">
        <v>14280</v>
      </c>
      <c r="E258">
        <v>465</v>
      </c>
      <c r="F258">
        <v>155</v>
      </c>
      <c r="G258">
        <v>155</v>
      </c>
      <c r="H258">
        <v>8</v>
      </c>
      <c r="I258">
        <v>8</v>
      </c>
      <c r="J258">
        <v>45</v>
      </c>
      <c r="K258" t="s">
        <v>30</v>
      </c>
      <c r="M258">
        <v>2883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W258">
        <v>329024</v>
      </c>
      <c r="X258">
        <v>0</v>
      </c>
      <c r="Y258">
        <v>2299</v>
      </c>
      <c r="Z258">
        <v>9522</v>
      </c>
      <c r="AA258">
        <v>9595</v>
      </c>
      <c r="AB258">
        <v>9689</v>
      </c>
      <c r="AC258">
        <v>9719</v>
      </c>
      <c r="AD258">
        <v>0</v>
      </c>
      <c r="AE258">
        <v>0</v>
      </c>
      <c r="AF258">
        <v>0</v>
      </c>
      <c r="AG258">
        <v>88590</v>
      </c>
      <c r="AH258">
        <v>530</v>
      </c>
      <c r="AI258">
        <v>240</v>
      </c>
    </row>
    <row r="259" spans="1:35" x14ac:dyDescent="0.15">
      <c r="A259">
        <v>8008</v>
      </c>
      <c r="B259">
        <v>8</v>
      </c>
      <c r="C259">
        <v>8</v>
      </c>
      <c r="D259">
        <v>14705</v>
      </c>
      <c r="E259">
        <v>480</v>
      </c>
      <c r="F259">
        <v>160</v>
      </c>
      <c r="G259">
        <v>160</v>
      </c>
      <c r="H259">
        <v>8</v>
      </c>
      <c r="I259">
        <v>9</v>
      </c>
      <c r="K259" t="s">
        <v>30</v>
      </c>
      <c r="M259">
        <v>0</v>
      </c>
      <c r="N259">
        <v>0</v>
      </c>
      <c r="O259">
        <v>65</v>
      </c>
      <c r="P259">
        <v>0</v>
      </c>
      <c r="Q259">
        <v>0</v>
      </c>
      <c r="R259">
        <v>0</v>
      </c>
      <c r="S259">
        <v>0</v>
      </c>
      <c r="W259">
        <v>329024</v>
      </c>
      <c r="X259">
        <v>0</v>
      </c>
      <c r="Y259">
        <v>2364</v>
      </c>
      <c r="Z259">
        <v>9522</v>
      </c>
      <c r="AA259">
        <v>9595</v>
      </c>
      <c r="AB259">
        <v>9689</v>
      </c>
      <c r="AC259">
        <v>9719</v>
      </c>
      <c r="AD259">
        <v>0</v>
      </c>
      <c r="AE259">
        <v>0</v>
      </c>
      <c r="AF259">
        <v>0</v>
      </c>
      <c r="AG259">
        <v>88882</v>
      </c>
      <c r="AH259">
        <v>582</v>
      </c>
      <c r="AI259">
        <v>287</v>
      </c>
    </row>
    <row r="260" spans="1:35" x14ac:dyDescent="0.15">
      <c r="A260">
        <v>8009</v>
      </c>
      <c r="B260">
        <v>8</v>
      </c>
      <c r="C260">
        <v>9</v>
      </c>
      <c r="D260">
        <v>15130</v>
      </c>
      <c r="E260">
        <v>495</v>
      </c>
      <c r="F260">
        <v>165</v>
      </c>
      <c r="G260">
        <v>165</v>
      </c>
      <c r="H260">
        <v>8</v>
      </c>
      <c r="I260">
        <v>10</v>
      </c>
      <c r="K260" t="s">
        <v>30</v>
      </c>
      <c r="M260">
        <v>3105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W260">
        <v>332129</v>
      </c>
      <c r="X260">
        <v>0</v>
      </c>
      <c r="Y260">
        <v>2364</v>
      </c>
      <c r="Z260">
        <v>9522</v>
      </c>
      <c r="AA260">
        <v>9595</v>
      </c>
      <c r="AB260">
        <v>9689</v>
      </c>
      <c r="AC260">
        <v>9719</v>
      </c>
      <c r="AD260">
        <v>0</v>
      </c>
      <c r="AE260">
        <v>0</v>
      </c>
      <c r="AF260">
        <v>0</v>
      </c>
      <c r="AG260">
        <v>88988</v>
      </c>
      <c r="AH260">
        <v>652</v>
      </c>
      <c r="AI260">
        <v>302</v>
      </c>
    </row>
    <row r="261" spans="1:35" x14ac:dyDescent="0.15">
      <c r="A261">
        <v>8010</v>
      </c>
      <c r="B261">
        <v>8</v>
      </c>
      <c r="C261">
        <v>10</v>
      </c>
      <c r="D261">
        <v>15555</v>
      </c>
      <c r="E261">
        <v>510</v>
      </c>
      <c r="F261">
        <v>170</v>
      </c>
      <c r="G261">
        <v>170</v>
      </c>
      <c r="H261">
        <v>8</v>
      </c>
      <c r="I261">
        <v>11</v>
      </c>
      <c r="K261" t="s">
        <v>30</v>
      </c>
      <c r="M261">
        <v>0</v>
      </c>
      <c r="N261">
        <v>0</v>
      </c>
      <c r="O261">
        <v>70</v>
      </c>
      <c r="P261">
        <v>0</v>
      </c>
      <c r="Q261">
        <v>0</v>
      </c>
      <c r="R261">
        <v>0</v>
      </c>
      <c r="S261">
        <v>0</v>
      </c>
      <c r="W261">
        <v>332129</v>
      </c>
      <c r="X261">
        <v>0</v>
      </c>
      <c r="Y261">
        <v>2434</v>
      </c>
      <c r="Z261">
        <v>9522</v>
      </c>
      <c r="AA261">
        <v>9595</v>
      </c>
      <c r="AB261">
        <v>9689</v>
      </c>
      <c r="AC261">
        <v>9719</v>
      </c>
      <c r="AD261">
        <v>0</v>
      </c>
      <c r="AE261">
        <v>0</v>
      </c>
      <c r="AF261">
        <v>0</v>
      </c>
      <c r="AG261">
        <v>89303</v>
      </c>
      <c r="AH261">
        <v>723</v>
      </c>
      <c r="AI261">
        <v>315</v>
      </c>
    </row>
    <row r="262" spans="1:35" x14ac:dyDescent="0.15">
      <c r="A262">
        <v>8011</v>
      </c>
      <c r="B262">
        <v>8</v>
      </c>
      <c r="C262">
        <v>11</v>
      </c>
      <c r="D262">
        <v>15980</v>
      </c>
      <c r="E262">
        <v>525</v>
      </c>
      <c r="F262">
        <v>175</v>
      </c>
      <c r="G262">
        <v>175</v>
      </c>
      <c r="H262">
        <v>8</v>
      </c>
      <c r="I262">
        <v>12</v>
      </c>
      <c r="K262" t="s">
        <v>30</v>
      </c>
      <c r="M262">
        <v>3326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W262">
        <v>335455</v>
      </c>
      <c r="X262">
        <v>0</v>
      </c>
      <c r="Y262">
        <v>2434</v>
      </c>
      <c r="Z262">
        <v>9522</v>
      </c>
      <c r="AA262">
        <v>9595</v>
      </c>
      <c r="AB262">
        <v>9689</v>
      </c>
      <c r="AC262">
        <v>9719</v>
      </c>
      <c r="AD262">
        <v>0</v>
      </c>
      <c r="AE262">
        <v>0</v>
      </c>
      <c r="AF262">
        <v>0</v>
      </c>
      <c r="AG262">
        <v>89416</v>
      </c>
      <c r="AH262">
        <v>790</v>
      </c>
      <c r="AI262">
        <v>291</v>
      </c>
    </row>
    <row r="263" spans="1:35" x14ac:dyDescent="0.15">
      <c r="A263">
        <v>8012</v>
      </c>
      <c r="B263">
        <v>8</v>
      </c>
      <c r="C263">
        <v>12</v>
      </c>
      <c r="D263">
        <v>16405</v>
      </c>
      <c r="E263">
        <v>540</v>
      </c>
      <c r="F263">
        <v>180</v>
      </c>
      <c r="G263">
        <v>180</v>
      </c>
      <c r="H263">
        <v>8</v>
      </c>
      <c r="I263">
        <v>13</v>
      </c>
      <c r="K263" t="s">
        <v>30</v>
      </c>
      <c r="M263">
        <v>0</v>
      </c>
      <c r="N263">
        <v>0</v>
      </c>
      <c r="O263">
        <v>75</v>
      </c>
      <c r="P263">
        <v>0</v>
      </c>
      <c r="Q263">
        <v>0</v>
      </c>
      <c r="R263">
        <v>0</v>
      </c>
      <c r="S263">
        <v>0</v>
      </c>
      <c r="W263">
        <v>335455</v>
      </c>
      <c r="X263">
        <v>0</v>
      </c>
      <c r="Y263">
        <v>2509</v>
      </c>
      <c r="Z263">
        <v>9522</v>
      </c>
      <c r="AA263">
        <v>9595</v>
      </c>
      <c r="AB263">
        <v>9689</v>
      </c>
      <c r="AC263">
        <v>9719</v>
      </c>
      <c r="AD263">
        <v>0</v>
      </c>
      <c r="AE263">
        <v>0</v>
      </c>
      <c r="AF263">
        <v>0</v>
      </c>
      <c r="AG263">
        <v>89753</v>
      </c>
      <c r="AH263">
        <v>761</v>
      </c>
      <c r="AI263">
        <v>231</v>
      </c>
    </row>
    <row r="264" spans="1:35" x14ac:dyDescent="0.15">
      <c r="A264">
        <v>8013</v>
      </c>
      <c r="B264">
        <v>8</v>
      </c>
      <c r="C264">
        <v>13</v>
      </c>
      <c r="D264">
        <v>16830</v>
      </c>
      <c r="E264">
        <v>555</v>
      </c>
      <c r="F264">
        <v>185</v>
      </c>
      <c r="G264">
        <v>185</v>
      </c>
      <c r="H264">
        <v>8</v>
      </c>
      <c r="I264">
        <v>14</v>
      </c>
      <c r="K264" t="s">
        <v>30</v>
      </c>
      <c r="M264">
        <v>3548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W264">
        <v>339003</v>
      </c>
      <c r="X264">
        <v>0</v>
      </c>
      <c r="Y264">
        <v>2509</v>
      </c>
      <c r="Z264">
        <v>9522</v>
      </c>
      <c r="AA264">
        <v>9595</v>
      </c>
      <c r="AB264">
        <v>9689</v>
      </c>
      <c r="AC264">
        <v>9719</v>
      </c>
      <c r="AD264">
        <v>0</v>
      </c>
      <c r="AE264">
        <v>0</v>
      </c>
      <c r="AF264">
        <v>0</v>
      </c>
      <c r="AG264">
        <v>89874</v>
      </c>
      <c r="AH264">
        <v>710</v>
      </c>
      <c r="AI264">
        <v>181</v>
      </c>
    </row>
    <row r="265" spans="1:35" x14ac:dyDescent="0.15">
      <c r="A265">
        <v>8014</v>
      </c>
      <c r="B265">
        <v>8</v>
      </c>
      <c r="C265">
        <v>14</v>
      </c>
      <c r="D265">
        <v>17255</v>
      </c>
      <c r="E265">
        <v>570</v>
      </c>
      <c r="F265">
        <v>190</v>
      </c>
      <c r="G265">
        <v>190</v>
      </c>
      <c r="H265">
        <v>8</v>
      </c>
      <c r="I265">
        <v>15</v>
      </c>
      <c r="K265" t="s">
        <v>30</v>
      </c>
      <c r="M265">
        <v>0</v>
      </c>
      <c r="N265">
        <v>0</v>
      </c>
      <c r="O265">
        <v>79</v>
      </c>
      <c r="P265">
        <v>0</v>
      </c>
      <c r="Q265">
        <v>0</v>
      </c>
      <c r="R265">
        <v>0</v>
      </c>
      <c r="S265">
        <v>0</v>
      </c>
      <c r="W265">
        <v>339003</v>
      </c>
      <c r="X265">
        <v>0</v>
      </c>
      <c r="Y265">
        <v>2588</v>
      </c>
      <c r="Z265">
        <v>9522</v>
      </c>
      <c r="AA265">
        <v>9595</v>
      </c>
      <c r="AB265">
        <v>9689</v>
      </c>
      <c r="AC265">
        <v>9719</v>
      </c>
      <c r="AD265">
        <v>0</v>
      </c>
      <c r="AE265">
        <v>0</v>
      </c>
      <c r="AF265">
        <v>0</v>
      </c>
      <c r="AG265">
        <v>90230</v>
      </c>
      <c r="AH265">
        <v>755</v>
      </c>
      <c r="AI265">
        <v>129</v>
      </c>
    </row>
    <row r="266" spans="1:35" x14ac:dyDescent="0.15">
      <c r="A266">
        <v>8015</v>
      </c>
      <c r="B266">
        <v>8</v>
      </c>
      <c r="C266">
        <v>15</v>
      </c>
      <c r="D266">
        <v>17680</v>
      </c>
      <c r="E266">
        <v>585</v>
      </c>
      <c r="F266">
        <v>195</v>
      </c>
      <c r="G266">
        <v>195</v>
      </c>
      <c r="H266">
        <v>8</v>
      </c>
      <c r="I266">
        <v>16</v>
      </c>
      <c r="K266" t="s">
        <v>30</v>
      </c>
      <c r="M266">
        <v>3770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W266">
        <v>342773</v>
      </c>
      <c r="X266">
        <v>0</v>
      </c>
      <c r="Y266">
        <v>2588</v>
      </c>
      <c r="Z266">
        <v>9522</v>
      </c>
      <c r="AA266">
        <v>9595</v>
      </c>
      <c r="AB266">
        <v>9689</v>
      </c>
      <c r="AC266">
        <v>9719</v>
      </c>
      <c r="AD266">
        <v>0</v>
      </c>
      <c r="AE266">
        <v>0</v>
      </c>
      <c r="AF266">
        <v>0</v>
      </c>
      <c r="AG266">
        <v>90358</v>
      </c>
      <c r="AH266">
        <v>824</v>
      </c>
      <c r="AI266">
        <v>121</v>
      </c>
    </row>
    <row r="267" spans="1:35" x14ac:dyDescent="0.15">
      <c r="A267">
        <v>8016</v>
      </c>
      <c r="B267">
        <v>8</v>
      </c>
      <c r="C267">
        <v>16</v>
      </c>
      <c r="D267">
        <v>18105</v>
      </c>
      <c r="E267">
        <v>600</v>
      </c>
      <c r="F267">
        <v>200</v>
      </c>
      <c r="G267">
        <v>200</v>
      </c>
      <c r="H267">
        <v>8</v>
      </c>
      <c r="I267">
        <v>17</v>
      </c>
      <c r="J267">
        <v>46</v>
      </c>
      <c r="K267" t="s">
        <v>30</v>
      </c>
      <c r="M267">
        <v>0</v>
      </c>
      <c r="N267">
        <v>0</v>
      </c>
      <c r="O267">
        <v>84</v>
      </c>
      <c r="P267">
        <v>0</v>
      </c>
      <c r="Q267">
        <v>0</v>
      </c>
      <c r="R267">
        <v>0</v>
      </c>
      <c r="S267">
        <v>0</v>
      </c>
      <c r="W267">
        <v>342773</v>
      </c>
      <c r="X267">
        <v>0</v>
      </c>
      <c r="Y267">
        <v>2672</v>
      </c>
      <c r="Z267">
        <v>9522</v>
      </c>
      <c r="AA267">
        <v>9595</v>
      </c>
      <c r="AB267">
        <v>9689</v>
      </c>
      <c r="AC267">
        <v>9719</v>
      </c>
      <c r="AD267">
        <v>0</v>
      </c>
      <c r="AE267">
        <v>0</v>
      </c>
      <c r="AF267">
        <v>0</v>
      </c>
      <c r="AG267">
        <v>90736</v>
      </c>
      <c r="AH267">
        <v>802</v>
      </c>
      <c r="AI267">
        <v>196</v>
      </c>
    </row>
    <row r="268" spans="1:35" x14ac:dyDescent="0.15">
      <c r="A268">
        <v>8017</v>
      </c>
      <c r="B268">
        <v>8</v>
      </c>
      <c r="C268">
        <v>17</v>
      </c>
      <c r="D268">
        <v>18530</v>
      </c>
      <c r="E268">
        <v>615</v>
      </c>
      <c r="F268">
        <v>205</v>
      </c>
      <c r="G268">
        <v>205</v>
      </c>
      <c r="H268">
        <v>8</v>
      </c>
      <c r="I268">
        <v>18</v>
      </c>
      <c r="K268" t="s">
        <v>30</v>
      </c>
      <c r="M268">
        <v>3992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W268">
        <v>346765</v>
      </c>
      <c r="X268">
        <v>0</v>
      </c>
      <c r="Y268">
        <v>2672</v>
      </c>
      <c r="Z268">
        <v>9522</v>
      </c>
      <c r="AA268">
        <v>9595</v>
      </c>
      <c r="AB268">
        <v>9689</v>
      </c>
      <c r="AC268">
        <v>9719</v>
      </c>
      <c r="AD268">
        <v>0</v>
      </c>
      <c r="AE268">
        <v>0</v>
      </c>
      <c r="AF268">
        <v>0</v>
      </c>
      <c r="AG268">
        <v>90871</v>
      </c>
      <c r="AH268">
        <v>850</v>
      </c>
      <c r="AI268">
        <v>249</v>
      </c>
    </row>
    <row r="269" spans="1:35" x14ac:dyDescent="0.15">
      <c r="A269">
        <v>8018</v>
      </c>
      <c r="B269">
        <v>8</v>
      </c>
      <c r="C269">
        <v>18</v>
      </c>
      <c r="D269">
        <v>18955</v>
      </c>
      <c r="E269">
        <v>630</v>
      </c>
      <c r="F269">
        <v>210</v>
      </c>
      <c r="G269">
        <v>210</v>
      </c>
      <c r="H269">
        <v>8</v>
      </c>
      <c r="I269">
        <v>19</v>
      </c>
      <c r="K269" t="s">
        <v>30</v>
      </c>
      <c r="M269">
        <v>0</v>
      </c>
      <c r="N269">
        <v>0</v>
      </c>
      <c r="O269">
        <v>89</v>
      </c>
      <c r="P269">
        <v>0</v>
      </c>
      <c r="Q269">
        <v>0</v>
      </c>
      <c r="R269">
        <v>0</v>
      </c>
      <c r="S269">
        <v>0</v>
      </c>
      <c r="W269">
        <v>346765</v>
      </c>
      <c r="X269">
        <v>0</v>
      </c>
      <c r="Y269">
        <v>2761</v>
      </c>
      <c r="Z269">
        <v>9522</v>
      </c>
      <c r="AA269">
        <v>9595</v>
      </c>
      <c r="AB269">
        <v>9689</v>
      </c>
      <c r="AC269">
        <v>9719</v>
      </c>
      <c r="AD269">
        <v>0</v>
      </c>
      <c r="AE269">
        <v>0</v>
      </c>
      <c r="AF269">
        <v>0</v>
      </c>
      <c r="AG269">
        <v>91272</v>
      </c>
      <c r="AH269">
        <v>897</v>
      </c>
      <c r="AI269">
        <v>196</v>
      </c>
    </row>
    <row r="270" spans="1:35" x14ac:dyDescent="0.15">
      <c r="A270">
        <v>8019</v>
      </c>
      <c r="B270">
        <v>8</v>
      </c>
      <c r="C270">
        <v>19</v>
      </c>
      <c r="D270">
        <v>19380</v>
      </c>
      <c r="E270">
        <v>645</v>
      </c>
      <c r="F270">
        <v>215</v>
      </c>
      <c r="G270">
        <v>215</v>
      </c>
      <c r="H270">
        <v>8</v>
      </c>
      <c r="I270">
        <v>20</v>
      </c>
      <c r="K270" t="s">
        <v>30</v>
      </c>
      <c r="M270">
        <v>4213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W270">
        <v>350978</v>
      </c>
      <c r="X270">
        <v>0</v>
      </c>
      <c r="Y270">
        <v>2761</v>
      </c>
      <c r="Z270">
        <v>9522</v>
      </c>
      <c r="AA270">
        <v>9595</v>
      </c>
      <c r="AB270">
        <v>9689</v>
      </c>
      <c r="AC270">
        <v>9719</v>
      </c>
      <c r="AD270">
        <v>0</v>
      </c>
      <c r="AE270">
        <v>0</v>
      </c>
      <c r="AF270">
        <v>0</v>
      </c>
      <c r="AG270">
        <v>91415</v>
      </c>
      <c r="AH270">
        <v>928</v>
      </c>
      <c r="AI270">
        <v>126</v>
      </c>
    </row>
    <row r="271" spans="1:35" x14ac:dyDescent="0.15">
      <c r="A271">
        <v>8020</v>
      </c>
      <c r="B271">
        <v>8</v>
      </c>
      <c r="C271">
        <v>20</v>
      </c>
      <c r="D271">
        <v>19805</v>
      </c>
      <c r="E271">
        <v>660</v>
      </c>
      <c r="F271">
        <v>220</v>
      </c>
      <c r="G271">
        <v>220</v>
      </c>
      <c r="H271">
        <v>8</v>
      </c>
      <c r="I271">
        <v>21</v>
      </c>
      <c r="K271" t="s">
        <v>30</v>
      </c>
      <c r="M271">
        <v>0</v>
      </c>
      <c r="N271">
        <v>0</v>
      </c>
      <c r="O271">
        <v>94</v>
      </c>
      <c r="P271">
        <v>0</v>
      </c>
      <c r="Q271">
        <v>0</v>
      </c>
      <c r="R271">
        <v>0</v>
      </c>
      <c r="S271">
        <v>0</v>
      </c>
      <c r="W271">
        <v>350978</v>
      </c>
      <c r="X271">
        <v>0</v>
      </c>
      <c r="Y271">
        <v>2855</v>
      </c>
      <c r="Z271">
        <v>9522</v>
      </c>
      <c r="AA271">
        <v>9595</v>
      </c>
      <c r="AB271">
        <v>9689</v>
      </c>
      <c r="AC271">
        <v>9719</v>
      </c>
      <c r="AD271">
        <v>0</v>
      </c>
      <c r="AE271">
        <v>0</v>
      </c>
      <c r="AF271">
        <v>0</v>
      </c>
      <c r="AG271">
        <v>91838</v>
      </c>
      <c r="AH271">
        <v>996</v>
      </c>
      <c r="AI271">
        <v>87</v>
      </c>
    </row>
    <row r="272" spans="1:35" x14ac:dyDescent="0.15">
      <c r="A272">
        <v>8021</v>
      </c>
      <c r="B272">
        <v>8</v>
      </c>
      <c r="C272">
        <v>21</v>
      </c>
      <c r="D272">
        <v>20230</v>
      </c>
      <c r="E272">
        <v>675</v>
      </c>
      <c r="F272">
        <v>225</v>
      </c>
      <c r="G272">
        <v>225</v>
      </c>
      <c r="H272">
        <v>8</v>
      </c>
      <c r="I272">
        <v>22</v>
      </c>
      <c r="K272" t="s">
        <v>30</v>
      </c>
      <c r="M272">
        <v>4435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W272">
        <v>355413</v>
      </c>
      <c r="X272">
        <v>0</v>
      </c>
      <c r="Y272">
        <v>2855</v>
      </c>
      <c r="Z272">
        <v>9522</v>
      </c>
      <c r="AA272">
        <v>9595</v>
      </c>
      <c r="AB272">
        <v>9689</v>
      </c>
      <c r="AC272">
        <v>9719</v>
      </c>
      <c r="AD272">
        <v>0</v>
      </c>
      <c r="AE272">
        <v>0</v>
      </c>
      <c r="AF272">
        <v>0</v>
      </c>
      <c r="AG272">
        <v>91989</v>
      </c>
      <c r="AH272">
        <v>1075</v>
      </c>
      <c r="AI272">
        <v>100</v>
      </c>
    </row>
    <row r="273" spans="1:35" x14ac:dyDescent="0.15">
      <c r="A273">
        <v>8022</v>
      </c>
      <c r="B273">
        <v>8</v>
      </c>
      <c r="C273">
        <v>22</v>
      </c>
      <c r="D273">
        <v>20655</v>
      </c>
      <c r="E273">
        <v>690</v>
      </c>
      <c r="F273">
        <v>230</v>
      </c>
      <c r="G273">
        <v>230</v>
      </c>
      <c r="H273">
        <v>8</v>
      </c>
      <c r="I273">
        <v>23</v>
      </c>
      <c r="K273" t="s">
        <v>30</v>
      </c>
      <c r="M273">
        <v>0</v>
      </c>
      <c r="N273">
        <v>0</v>
      </c>
      <c r="O273">
        <v>99</v>
      </c>
      <c r="P273">
        <v>0</v>
      </c>
      <c r="Q273">
        <v>0</v>
      </c>
      <c r="R273">
        <v>0</v>
      </c>
      <c r="S273">
        <v>0</v>
      </c>
      <c r="W273">
        <v>355413</v>
      </c>
      <c r="X273">
        <v>0</v>
      </c>
      <c r="Y273">
        <v>2954</v>
      </c>
      <c r="Z273">
        <v>9522</v>
      </c>
      <c r="AA273">
        <v>9595</v>
      </c>
      <c r="AB273">
        <v>9689</v>
      </c>
      <c r="AC273">
        <v>9719</v>
      </c>
      <c r="AD273">
        <v>0</v>
      </c>
      <c r="AE273">
        <v>0</v>
      </c>
      <c r="AF273">
        <v>0</v>
      </c>
      <c r="AG273">
        <v>92434</v>
      </c>
      <c r="AH273">
        <v>1098</v>
      </c>
      <c r="AI273">
        <v>168</v>
      </c>
    </row>
    <row r="274" spans="1:35" x14ac:dyDescent="0.15">
      <c r="A274">
        <v>8023</v>
      </c>
      <c r="B274">
        <v>8</v>
      </c>
      <c r="C274">
        <v>23</v>
      </c>
      <c r="D274">
        <v>21080</v>
      </c>
      <c r="E274">
        <v>705</v>
      </c>
      <c r="F274">
        <v>235</v>
      </c>
      <c r="G274">
        <v>235</v>
      </c>
      <c r="H274">
        <v>8</v>
      </c>
      <c r="I274">
        <v>24</v>
      </c>
      <c r="K274" t="s">
        <v>30</v>
      </c>
      <c r="M274">
        <v>4657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W274">
        <v>360070</v>
      </c>
      <c r="X274">
        <v>0</v>
      </c>
      <c r="Y274">
        <v>2954</v>
      </c>
      <c r="Z274">
        <v>9522</v>
      </c>
      <c r="AA274">
        <v>9595</v>
      </c>
      <c r="AB274">
        <v>9689</v>
      </c>
      <c r="AC274">
        <v>9719</v>
      </c>
      <c r="AD274">
        <v>0</v>
      </c>
      <c r="AE274">
        <v>0</v>
      </c>
      <c r="AF274">
        <v>0</v>
      </c>
      <c r="AG274">
        <v>92593</v>
      </c>
      <c r="AH274">
        <v>1108</v>
      </c>
      <c r="AI274">
        <v>240</v>
      </c>
    </row>
    <row r="275" spans="1:35" x14ac:dyDescent="0.15">
      <c r="A275">
        <v>8024</v>
      </c>
      <c r="B275">
        <v>8</v>
      </c>
      <c r="C275">
        <v>24</v>
      </c>
      <c r="D275">
        <v>21505</v>
      </c>
      <c r="E275">
        <v>720</v>
      </c>
      <c r="F275">
        <v>240</v>
      </c>
      <c r="G275">
        <v>240</v>
      </c>
      <c r="H275">
        <v>8</v>
      </c>
      <c r="I275">
        <v>25</v>
      </c>
      <c r="K275" t="s">
        <v>30</v>
      </c>
      <c r="M275">
        <v>0</v>
      </c>
      <c r="N275">
        <v>0</v>
      </c>
      <c r="O275">
        <v>103</v>
      </c>
      <c r="P275">
        <v>0</v>
      </c>
      <c r="Q275">
        <v>0</v>
      </c>
      <c r="R275">
        <v>0</v>
      </c>
      <c r="S275">
        <v>0</v>
      </c>
      <c r="W275">
        <v>360070</v>
      </c>
      <c r="X275">
        <v>0</v>
      </c>
      <c r="Y275">
        <v>3057</v>
      </c>
      <c r="Z275">
        <v>9522</v>
      </c>
      <c r="AA275">
        <v>9595</v>
      </c>
      <c r="AB275">
        <v>9689</v>
      </c>
      <c r="AC275">
        <v>9719</v>
      </c>
      <c r="AD275">
        <v>0</v>
      </c>
      <c r="AE275">
        <v>0</v>
      </c>
      <c r="AF275">
        <v>0</v>
      </c>
      <c r="AG275">
        <v>93056</v>
      </c>
      <c r="AH275">
        <v>1160</v>
      </c>
      <c r="AI275">
        <v>287</v>
      </c>
    </row>
    <row r="276" spans="1:35" x14ac:dyDescent="0.15">
      <c r="A276">
        <v>8025</v>
      </c>
      <c r="B276">
        <v>8</v>
      </c>
      <c r="C276">
        <v>25</v>
      </c>
      <c r="D276">
        <v>21930</v>
      </c>
      <c r="E276">
        <v>735</v>
      </c>
      <c r="F276">
        <v>245</v>
      </c>
      <c r="G276">
        <v>245</v>
      </c>
      <c r="H276">
        <v>8</v>
      </c>
      <c r="I276">
        <v>26</v>
      </c>
      <c r="J276">
        <v>47</v>
      </c>
      <c r="K276" t="s">
        <v>30</v>
      </c>
      <c r="M276">
        <v>4879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W276">
        <v>364949</v>
      </c>
      <c r="X276">
        <v>0</v>
      </c>
      <c r="Y276">
        <v>3057</v>
      </c>
      <c r="Z276">
        <v>9522</v>
      </c>
      <c r="AA276">
        <v>9595</v>
      </c>
      <c r="AB276">
        <v>9689</v>
      </c>
      <c r="AC276">
        <v>9719</v>
      </c>
      <c r="AD276">
        <v>0</v>
      </c>
      <c r="AE276">
        <v>0</v>
      </c>
      <c r="AF276">
        <v>0</v>
      </c>
      <c r="AG276">
        <v>93222</v>
      </c>
      <c r="AH276">
        <v>1230</v>
      </c>
      <c r="AI276">
        <v>302</v>
      </c>
    </row>
    <row r="277" spans="1:35" x14ac:dyDescent="0.15">
      <c r="A277">
        <v>8026</v>
      </c>
      <c r="B277">
        <v>8</v>
      </c>
      <c r="C277">
        <v>26</v>
      </c>
      <c r="D277">
        <v>22355</v>
      </c>
      <c r="E277">
        <v>750</v>
      </c>
      <c r="F277">
        <v>250</v>
      </c>
      <c r="G277">
        <v>250</v>
      </c>
      <c r="H277">
        <v>8</v>
      </c>
      <c r="I277">
        <v>27</v>
      </c>
      <c r="K277" t="s">
        <v>30</v>
      </c>
      <c r="M277">
        <v>0</v>
      </c>
      <c r="N277">
        <v>0</v>
      </c>
      <c r="O277">
        <v>108</v>
      </c>
      <c r="P277">
        <v>0</v>
      </c>
      <c r="Q277">
        <v>0</v>
      </c>
      <c r="R277">
        <v>0</v>
      </c>
      <c r="S277">
        <v>0</v>
      </c>
      <c r="W277">
        <v>364949</v>
      </c>
      <c r="X277">
        <v>0</v>
      </c>
      <c r="Y277">
        <v>3165</v>
      </c>
      <c r="Z277">
        <v>9522</v>
      </c>
      <c r="AA277">
        <v>9595</v>
      </c>
      <c r="AB277">
        <v>9689</v>
      </c>
      <c r="AC277">
        <v>9719</v>
      </c>
      <c r="AD277">
        <v>0</v>
      </c>
      <c r="AE277">
        <v>0</v>
      </c>
      <c r="AF277">
        <v>0</v>
      </c>
      <c r="AG277">
        <v>93708</v>
      </c>
      <c r="AH277">
        <v>1301</v>
      </c>
      <c r="AI277">
        <v>315</v>
      </c>
    </row>
    <row r="278" spans="1:35" x14ac:dyDescent="0.15">
      <c r="A278">
        <v>8027</v>
      </c>
      <c r="B278">
        <v>8</v>
      </c>
      <c r="C278">
        <v>27</v>
      </c>
      <c r="D278">
        <v>22780</v>
      </c>
      <c r="E278">
        <v>765</v>
      </c>
      <c r="F278">
        <v>255</v>
      </c>
      <c r="G278">
        <v>255</v>
      </c>
      <c r="H278">
        <v>8</v>
      </c>
      <c r="I278">
        <v>28</v>
      </c>
      <c r="K278" t="s">
        <v>30</v>
      </c>
      <c r="M278">
        <v>5100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W278">
        <v>370049</v>
      </c>
      <c r="X278">
        <v>0</v>
      </c>
      <c r="Y278">
        <v>3165</v>
      </c>
      <c r="Z278">
        <v>9522</v>
      </c>
      <c r="AA278">
        <v>9595</v>
      </c>
      <c r="AB278">
        <v>9689</v>
      </c>
      <c r="AC278">
        <v>9719</v>
      </c>
      <c r="AD278">
        <v>0</v>
      </c>
      <c r="AE278">
        <v>0</v>
      </c>
      <c r="AF278">
        <v>0</v>
      </c>
      <c r="AG278">
        <v>93882</v>
      </c>
      <c r="AH278">
        <v>1368</v>
      </c>
      <c r="AI278">
        <v>291</v>
      </c>
    </row>
    <row r="279" spans="1:35" x14ac:dyDescent="0.15">
      <c r="A279">
        <v>8028</v>
      </c>
      <c r="B279">
        <v>8</v>
      </c>
      <c r="C279">
        <v>28</v>
      </c>
      <c r="D279">
        <v>23205</v>
      </c>
      <c r="E279">
        <v>780</v>
      </c>
      <c r="F279">
        <v>260</v>
      </c>
      <c r="G279">
        <v>260</v>
      </c>
      <c r="H279">
        <v>8</v>
      </c>
      <c r="I279">
        <v>29</v>
      </c>
      <c r="K279" t="s">
        <v>30</v>
      </c>
      <c r="M279">
        <v>0</v>
      </c>
      <c r="N279">
        <v>0</v>
      </c>
      <c r="O279">
        <v>113</v>
      </c>
      <c r="P279">
        <v>0</v>
      </c>
      <c r="Q279">
        <v>0</v>
      </c>
      <c r="R279">
        <v>0</v>
      </c>
      <c r="S279">
        <v>0</v>
      </c>
      <c r="W279">
        <v>370049</v>
      </c>
      <c r="X279">
        <v>0</v>
      </c>
      <c r="Y279">
        <v>3278</v>
      </c>
      <c r="Z279">
        <v>9522</v>
      </c>
      <c r="AA279">
        <v>9595</v>
      </c>
      <c r="AB279">
        <v>9689</v>
      </c>
      <c r="AC279">
        <v>9719</v>
      </c>
      <c r="AD279">
        <v>0</v>
      </c>
      <c r="AE279">
        <v>0</v>
      </c>
      <c r="AF279">
        <v>0</v>
      </c>
      <c r="AG279">
        <v>94390</v>
      </c>
      <c r="AH279">
        <v>1339</v>
      </c>
      <c r="AI279">
        <v>231</v>
      </c>
    </row>
    <row r="280" spans="1:35" x14ac:dyDescent="0.15">
      <c r="A280">
        <v>8029</v>
      </c>
      <c r="B280">
        <v>8</v>
      </c>
      <c r="C280">
        <v>29</v>
      </c>
      <c r="D280">
        <v>23630</v>
      </c>
      <c r="E280">
        <v>795</v>
      </c>
      <c r="F280">
        <v>265</v>
      </c>
      <c r="G280">
        <v>265</v>
      </c>
      <c r="H280">
        <v>8</v>
      </c>
      <c r="I280">
        <v>30</v>
      </c>
      <c r="K280" t="s">
        <v>30</v>
      </c>
      <c r="M280">
        <v>5322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W280">
        <v>375371</v>
      </c>
      <c r="X280">
        <v>0</v>
      </c>
      <c r="Y280">
        <v>3278</v>
      </c>
      <c r="Z280">
        <v>9522</v>
      </c>
      <c r="AA280">
        <v>9595</v>
      </c>
      <c r="AB280">
        <v>9689</v>
      </c>
      <c r="AC280">
        <v>9719</v>
      </c>
      <c r="AD280">
        <v>0</v>
      </c>
      <c r="AE280">
        <v>0</v>
      </c>
      <c r="AF280">
        <v>0</v>
      </c>
      <c r="AG280">
        <v>94571</v>
      </c>
      <c r="AH280">
        <v>1288</v>
      </c>
      <c r="AI280">
        <v>181</v>
      </c>
    </row>
    <row r="281" spans="1:35" x14ac:dyDescent="0.15">
      <c r="A281">
        <v>8030</v>
      </c>
      <c r="B281">
        <v>8</v>
      </c>
      <c r="C281">
        <v>30</v>
      </c>
      <c r="D281">
        <v>24055</v>
      </c>
      <c r="E281">
        <v>810</v>
      </c>
      <c r="F281">
        <v>270</v>
      </c>
      <c r="G281">
        <v>270</v>
      </c>
      <c r="H281">
        <v>8</v>
      </c>
      <c r="I281">
        <v>31</v>
      </c>
      <c r="K281" t="s">
        <v>30</v>
      </c>
      <c r="M281">
        <v>0</v>
      </c>
      <c r="N281">
        <v>0</v>
      </c>
      <c r="O281">
        <v>118</v>
      </c>
      <c r="P281">
        <v>0</v>
      </c>
      <c r="Q281">
        <v>0</v>
      </c>
      <c r="R281">
        <v>0</v>
      </c>
      <c r="S281">
        <v>0</v>
      </c>
      <c r="W281">
        <v>375371</v>
      </c>
      <c r="X281">
        <v>0</v>
      </c>
      <c r="Y281">
        <v>3396</v>
      </c>
      <c r="Z281">
        <v>9522</v>
      </c>
      <c r="AA281">
        <v>9595</v>
      </c>
      <c r="AB281">
        <v>9689</v>
      </c>
      <c r="AC281">
        <v>9719</v>
      </c>
      <c r="AD281">
        <v>0</v>
      </c>
      <c r="AE281">
        <v>0</v>
      </c>
      <c r="AF281">
        <v>0</v>
      </c>
      <c r="AG281">
        <v>95102</v>
      </c>
      <c r="AH281">
        <v>1333</v>
      </c>
      <c r="AI281">
        <v>129</v>
      </c>
    </row>
    <row r="282" spans="1:35" x14ac:dyDescent="0.15">
      <c r="A282">
        <v>8031</v>
      </c>
      <c r="B282">
        <v>8</v>
      </c>
      <c r="C282">
        <v>31</v>
      </c>
      <c r="D282">
        <v>24480</v>
      </c>
      <c r="E282">
        <v>825</v>
      </c>
      <c r="F282">
        <v>275</v>
      </c>
      <c r="G282">
        <v>275</v>
      </c>
      <c r="H282">
        <v>8</v>
      </c>
      <c r="I282">
        <v>32</v>
      </c>
      <c r="K282" t="s">
        <v>30</v>
      </c>
      <c r="M282">
        <v>5544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W282">
        <v>380915</v>
      </c>
      <c r="X282">
        <v>0</v>
      </c>
      <c r="Y282">
        <v>3396</v>
      </c>
      <c r="Z282">
        <v>9522</v>
      </c>
      <c r="AA282">
        <v>9595</v>
      </c>
      <c r="AB282">
        <v>9689</v>
      </c>
      <c r="AC282">
        <v>9719</v>
      </c>
      <c r="AD282">
        <v>0</v>
      </c>
      <c r="AE282">
        <v>0</v>
      </c>
      <c r="AF282">
        <v>0</v>
      </c>
      <c r="AG282">
        <v>95291</v>
      </c>
      <c r="AH282">
        <v>1402</v>
      </c>
      <c r="AI282">
        <v>121</v>
      </c>
    </row>
    <row r="283" spans="1:35" x14ac:dyDescent="0.15">
      <c r="A283">
        <v>8032</v>
      </c>
      <c r="B283">
        <v>8</v>
      </c>
      <c r="C283">
        <v>32</v>
      </c>
      <c r="D283">
        <v>24905</v>
      </c>
      <c r="E283">
        <v>840</v>
      </c>
      <c r="F283">
        <v>280</v>
      </c>
      <c r="G283">
        <v>280</v>
      </c>
      <c r="H283">
        <v>8</v>
      </c>
      <c r="I283">
        <v>33</v>
      </c>
      <c r="K283" t="s">
        <v>30</v>
      </c>
      <c r="M283">
        <v>0</v>
      </c>
      <c r="N283">
        <v>0</v>
      </c>
      <c r="O283">
        <v>123</v>
      </c>
      <c r="P283">
        <v>0</v>
      </c>
      <c r="Q283">
        <v>0</v>
      </c>
      <c r="R283">
        <v>0</v>
      </c>
      <c r="S283">
        <v>0</v>
      </c>
      <c r="W283">
        <v>380915</v>
      </c>
      <c r="X283">
        <v>0</v>
      </c>
      <c r="Y283">
        <v>3519</v>
      </c>
      <c r="Z283">
        <v>9522</v>
      </c>
      <c r="AA283">
        <v>9595</v>
      </c>
      <c r="AB283">
        <v>9689</v>
      </c>
      <c r="AC283">
        <v>9719</v>
      </c>
      <c r="AD283">
        <v>0</v>
      </c>
      <c r="AE283">
        <v>0</v>
      </c>
      <c r="AF283">
        <v>0</v>
      </c>
      <c r="AG283">
        <v>95844</v>
      </c>
      <c r="AH283">
        <v>1380</v>
      </c>
      <c r="AI283">
        <v>196</v>
      </c>
    </row>
    <row r="284" spans="1:35" x14ac:dyDescent="0.15">
      <c r="A284">
        <v>8033</v>
      </c>
      <c r="B284">
        <v>8</v>
      </c>
      <c r="C284">
        <v>33</v>
      </c>
      <c r="D284">
        <v>25330</v>
      </c>
      <c r="E284">
        <v>855</v>
      </c>
      <c r="F284">
        <v>285</v>
      </c>
      <c r="G284">
        <v>285</v>
      </c>
      <c r="H284">
        <v>8</v>
      </c>
      <c r="I284">
        <v>34</v>
      </c>
      <c r="K284" t="s">
        <v>30</v>
      </c>
      <c r="M284">
        <v>5766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W284">
        <v>386681</v>
      </c>
      <c r="X284">
        <v>0</v>
      </c>
      <c r="Y284">
        <v>3519</v>
      </c>
      <c r="Z284">
        <v>9522</v>
      </c>
      <c r="AA284">
        <v>9595</v>
      </c>
      <c r="AB284">
        <v>9689</v>
      </c>
      <c r="AC284">
        <v>9719</v>
      </c>
      <c r="AD284">
        <v>0</v>
      </c>
      <c r="AE284">
        <v>0</v>
      </c>
      <c r="AF284">
        <v>0</v>
      </c>
      <c r="AG284">
        <v>96040</v>
      </c>
      <c r="AH284">
        <v>1428</v>
      </c>
      <c r="AI284">
        <v>249</v>
      </c>
    </row>
    <row r="285" spans="1:35" x14ac:dyDescent="0.15">
      <c r="A285">
        <v>8034</v>
      </c>
      <c r="B285">
        <v>8</v>
      </c>
      <c r="C285">
        <v>34</v>
      </c>
      <c r="D285">
        <v>25755</v>
      </c>
      <c r="E285">
        <v>870</v>
      </c>
      <c r="F285">
        <v>290</v>
      </c>
      <c r="G285">
        <v>290</v>
      </c>
      <c r="H285">
        <v>8</v>
      </c>
      <c r="I285">
        <v>35</v>
      </c>
      <c r="J285">
        <v>48</v>
      </c>
      <c r="K285" t="s">
        <v>30</v>
      </c>
      <c r="M285">
        <v>0</v>
      </c>
      <c r="N285">
        <v>0</v>
      </c>
      <c r="O285">
        <v>127</v>
      </c>
      <c r="P285">
        <v>0</v>
      </c>
      <c r="Q285">
        <v>0</v>
      </c>
      <c r="R285">
        <v>0</v>
      </c>
      <c r="S285">
        <v>0</v>
      </c>
      <c r="W285">
        <v>386681</v>
      </c>
      <c r="X285">
        <v>0</v>
      </c>
      <c r="Y285">
        <v>3646</v>
      </c>
      <c r="Z285">
        <v>9522</v>
      </c>
      <c r="AA285">
        <v>9595</v>
      </c>
      <c r="AB285">
        <v>9689</v>
      </c>
      <c r="AC285">
        <v>9719</v>
      </c>
      <c r="AD285">
        <v>0</v>
      </c>
      <c r="AE285">
        <v>0</v>
      </c>
      <c r="AF285">
        <v>0</v>
      </c>
      <c r="AG285">
        <v>96612</v>
      </c>
      <c r="AH285">
        <v>1475</v>
      </c>
      <c r="AI285">
        <v>196</v>
      </c>
    </row>
    <row r="286" spans="1:35" x14ac:dyDescent="0.15">
      <c r="A286">
        <v>8035</v>
      </c>
      <c r="B286">
        <v>8</v>
      </c>
      <c r="C286">
        <v>35</v>
      </c>
      <c r="D286">
        <v>26180</v>
      </c>
      <c r="E286">
        <v>885</v>
      </c>
      <c r="F286">
        <v>295</v>
      </c>
      <c r="G286">
        <v>295</v>
      </c>
      <c r="H286">
        <v>8</v>
      </c>
      <c r="I286">
        <v>36</v>
      </c>
      <c r="K286" t="s">
        <v>30</v>
      </c>
      <c r="M286">
        <v>5987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W286">
        <v>392668</v>
      </c>
      <c r="X286">
        <v>0</v>
      </c>
      <c r="Y286">
        <v>3646</v>
      </c>
      <c r="Z286">
        <v>9522</v>
      </c>
      <c r="AA286">
        <v>9595</v>
      </c>
      <c r="AB286">
        <v>9689</v>
      </c>
      <c r="AC286">
        <v>9719</v>
      </c>
      <c r="AD286">
        <v>0</v>
      </c>
      <c r="AE286">
        <v>0</v>
      </c>
      <c r="AF286">
        <v>0</v>
      </c>
      <c r="AG286">
        <v>96815</v>
      </c>
      <c r="AH286">
        <v>1506</v>
      </c>
      <c r="AI286">
        <v>126</v>
      </c>
    </row>
    <row r="287" spans="1:35" x14ac:dyDescent="0.15">
      <c r="A287">
        <v>8036</v>
      </c>
      <c r="B287">
        <v>8</v>
      </c>
      <c r="C287">
        <v>36</v>
      </c>
      <c r="D287">
        <v>26605</v>
      </c>
      <c r="E287">
        <v>900</v>
      </c>
      <c r="F287">
        <v>300</v>
      </c>
      <c r="G287">
        <v>300</v>
      </c>
      <c r="H287">
        <v>8</v>
      </c>
      <c r="I287">
        <v>37</v>
      </c>
      <c r="K287" t="s">
        <v>30</v>
      </c>
      <c r="M287">
        <v>0</v>
      </c>
      <c r="N287">
        <v>0</v>
      </c>
      <c r="O287">
        <v>132</v>
      </c>
      <c r="P287">
        <v>0</v>
      </c>
      <c r="Q287">
        <v>0</v>
      </c>
      <c r="R287">
        <v>0</v>
      </c>
      <c r="S287">
        <v>0</v>
      </c>
      <c r="W287">
        <v>392668</v>
      </c>
      <c r="X287">
        <v>0</v>
      </c>
      <c r="Y287">
        <v>3778</v>
      </c>
      <c r="Z287">
        <v>9522</v>
      </c>
      <c r="AA287">
        <v>9595</v>
      </c>
      <c r="AB287">
        <v>9689</v>
      </c>
      <c r="AC287">
        <v>9719</v>
      </c>
      <c r="AD287">
        <v>0</v>
      </c>
      <c r="AE287">
        <v>0</v>
      </c>
      <c r="AF287">
        <v>0</v>
      </c>
      <c r="AG287">
        <v>97409</v>
      </c>
      <c r="AH287">
        <v>1574</v>
      </c>
      <c r="AI287">
        <v>87</v>
      </c>
    </row>
    <row r="288" spans="1:35" x14ac:dyDescent="0.15">
      <c r="A288">
        <v>8037</v>
      </c>
      <c r="B288">
        <v>8</v>
      </c>
      <c r="C288">
        <v>37</v>
      </c>
      <c r="D288">
        <v>27030</v>
      </c>
      <c r="E288">
        <v>915</v>
      </c>
      <c r="F288">
        <v>305</v>
      </c>
      <c r="G288">
        <v>305</v>
      </c>
      <c r="H288">
        <v>8</v>
      </c>
      <c r="I288">
        <v>38</v>
      </c>
      <c r="K288" t="s">
        <v>30</v>
      </c>
      <c r="M288">
        <v>6209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W288">
        <v>398877</v>
      </c>
      <c r="X288">
        <v>0</v>
      </c>
      <c r="Y288">
        <v>3778</v>
      </c>
      <c r="Z288">
        <v>9522</v>
      </c>
      <c r="AA288">
        <v>9595</v>
      </c>
      <c r="AB288">
        <v>9689</v>
      </c>
      <c r="AC288">
        <v>9719</v>
      </c>
      <c r="AD288">
        <v>0</v>
      </c>
      <c r="AE288">
        <v>0</v>
      </c>
      <c r="AF288">
        <v>0</v>
      </c>
      <c r="AG288">
        <v>97620</v>
      </c>
      <c r="AH288">
        <v>1653</v>
      </c>
      <c r="AI288">
        <v>100</v>
      </c>
    </row>
    <row r="289" spans="1:35" x14ac:dyDescent="0.15">
      <c r="A289">
        <v>8038</v>
      </c>
      <c r="B289">
        <v>8</v>
      </c>
      <c r="C289">
        <v>38</v>
      </c>
      <c r="D289">
        <v>27455</v>
      </c>
      <c r="E289">
        <v>930</v>
      </c>
      <c r="F289">
        <v>310</v>
      </c>
      <c r="G289">
        <v>310</v>
      </c>
      <c r="H289">
        <v>8</v>
      </c>
      <c r="I289">
        <v>39</v>
      </c>
      <c r="K289" t="s">
        <v>30</v>
      </c>
      <c r="M289">
        <v>0</v>
      </c>
      <c r="N289">
        <v>0</v>
      </c>
      <c r="O289">
        <v>137</v>
      </c>
      <c r="P289">
        <v>0</v>
      </c>
      <c r="Q289">
        <v>0</v>
      </c>
      <c r="R289">
        <v>0</v>
      </c>
      <c r="S289">
        <v>0</v>
      </c>
      <c r="W289">
        <v>398877</v>
      </c>
      <c r="X289">
        <v>0</v>
      </c>
      <c r="Y289">
        <v>3915</v>
      </c>
      <c r="Z289">
        <v>9522</v>
      </c>
      <c r="AA289">
        <v>9595</v>
      </c>
      <c r="AB289">
        <v>9689</v>
      </c>
      <c r="AC289">
        <v>9719</v>
      </c>
      <c r="AD289">
        <v>0</v>
      </c>
      <c r="AE289">
        <v>0</v>
      </c>
      <c r="AF289">
        <v>0</v>
      </c>
      <c r="AG289">
        <v>98237</v>
      </c>
      <c r="AH289">
        <v>1676</v>
      </c>
      <c r="AI289">
        <v>168</v>
      </c>
    </row>
    <row r="290" spans="1:35" x14ac:dyDescent="0.15">
      <c r="A290">
        <v>8039</v>
      </c>
      <c r="B290">
        <v>8</v>
      </c>
      <c r="C290">
        <v>39</v>
      </c>
      <c r="D290">
        <v>27880</v>
      </c>
      <c r="E290">
        <v>945</v>
      </c>
      <c r="F290">
        <v>315</v>
      </c>
      <c r="G290">
        <v>315</v>
      </c>
      <c r="H290">
        <v>8</v>
      </c>
      <c r="I290">
        <v>40</v>
      </c>
      <c r="K290" t="s">
        <v>30</v>
      </c>
      <c r="M290">
        <v>6431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W290">
        <v>405308</v>
      </c>
      <c r="X290">
        <v>0</v>
      </c>
      <c r="Y290">
        <v>3915</v>
      </c>
      <c r="Z290">
        <v>9522</v>
      </c>
      <c r="AA290">
        <v>9595</v>
      </c>
      <c r="AB290">
        <v>9689</v>
      </c>
      <c r="AC290">
        <v>9719</v>
      </c>
      <c r="AD290">
        <v>0</v>
      </c>
      <c r="AE290">
        <v>0</v>
      </c>
      <c r="AF290">
        <v>0</v>
      </c>
      <c r="AG290">
        <v>98455</v>
      </c>
      <c r="AH290">
        <v>1686</v>
      </c>
      <c r="AI290">
        <v>240</v>
      </c>
    </row>
    <row r="291" spans="1:35" x14ac:dyDescent="0.15">
      <c r="A291">
        <v>8040</v>
      </c>
      <c r="B291">
        <v>8</v>
      </c>
      <c r="C291">
        <v>40</v>
      </c>
      <c r="D291">
        <v>28305</v>
      </c>
      <c r="E291">
        <v>960</v>
      </c>
      <c r="F291">
        <v>320</v>
      </c>
      <c r="G291">
        <v>320</v>
      </c>
      <c r="H291">
        <v>8</v>
      </c>
      <c r="I291">
        <v>41</v>
      </c>
      <c r="K291" t="s">
        <v>30</v>
      </c>
      <c r="M291">
        <v>0</v>
      </c>
      <c r="N291">
        <v>0</v>
      </c>
      <c r="O291">
        <v>142</v>
      </c>
      <c r="P291">
        <v>0</v>
      </c>
      <c r="Q291">
        <v>0</v>
      </c>
      <c r="R291">
        <v>0</v>
      </c>
      <c r="S291">
        <v>0</v>
      </c>
      <c r="W291">
        <v>405308</v>
      </c>
      <c r="X291">
        <v>0</v>
      </c>
      <c r="Y291">
        <v>4057</v>
      </c>
      <c r="Z291">
        <v>9522</v>
      </c>
      <c r="AA291">
        <v>9595</v>
      </c>
      <c r="AB291">
        <v>9689</v>
      </c>
      <c r="AC291">
        <v>9719</v>
      </c>
      <c r="AD291">
        <v>0</v>
      </c>
      <c r="AE291">
        <v>0</v>
      </c>
      <c r="AF291">
        <v>0</v>
      </c>
      <c r="AG291">
        <v>99094</v>
      </c>
      <c r="AH291">
        <v>1738</v>
      </c>
      <c r="AI291">
        <v>287</v>
      </c>
    </row>
    <row r="292" spans="1:35" x14ac:dyDescent="0.15">
      <c r="A292">
        <v>8041</v>
      </c>
      <c r="B292">
        <v>8</v>
      </c>
      <c r="C292">
        <v>41</v>
      </c>
      <c r="D292">
        <v>28730</v>
      </c>
      <c r="E292">
        <v>975</v>
      </c>
      <c r="F292">
        <v>325</v>
      </c>
      <c r="G292">
        <v>325</v>
      </c>
      <c r="H292">
        <v>8</v>
      </c>
      <c r="I292">
        <v>42</v>
      </c>
      <c r="K292" t="s">
        <v>30</v>
      </c>
      <c r="M292">
        <v>6653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W292">
        <v>411961</v>
      </c>
      <c r="X292">
        <v>0</v>
      </c>
      <c r="Y292">
        <v>4057</v>
      </c>
      <c r="Z292">
        <v>9522</v>
      </c>
      <c r="AA292">
        <v>9595</v>
      </c>
      <c r="AB292">
        <v>9689</v>
      </c>
      <c r="AC292">
        <v>9719</v>
      </c>
      <c r="AD292">
        <v>0</v>
      </c>
      <c r="AE292">
        <v>0</v>
      </c>
      <c r="AF292">
        <v>0</v>
      </c>
      <c r="AG292">
        <v>99321</v>
      </c>
      <c r="AH292">
        <v>1808</v>
      </c>
      <c r="AI292">
        <v>302</v>
      </c>
    </row>
    <row r="293" spans="1:35" x14ac:dyDescent="0.15">
      <c r="A293">
        <v>8042</v>
      </c>
      <c r="B293">
        <v>8</v>
      </c>
      <c r="C293">
        <v>42</v>
      </c>
      <c r="D293">
        <v>29155</v>
      </c>
      <c r="E293">
        <v>990</v>
      </c>
      <c r="F293">
        <v>330</v>
      </c>
      <c r="G293">
        <v>330</v>
      </c>
      <c r="H293">
        <v>8</v>
      </c>
      <c r="I293">
        <v>43</v>
      </c>
      <c r="K293" t="s">
        <v>30</v>
      </c>
      <c r="M293">
        <v>0</v>
      </c>
      <c r="N293">
        <v>0</v>
      </c>
      <c r="O293">
        <v>147</v>
      </c>
      <c r="P293">
        <v>0</v>
      </c>
      <c r="Q293">
        <v>0</v>
      </c>
      <c r="R293">
        <v>0</v>
      </c>
      <c r="S293">
        <v>0</v>
      </c>
      <c r="W293">
        <v>411961</v>
      </c>
      <c r="X293">
        <v>0</v>
      </c>
      <c r="Y293">
        <v>4204</v>
      </c>
      <c r="Z293">
        <v>9522</v>
      </c>
      <c r="AA293">
        <v>9595</v>
      </c>
      <c r="AB293">
        <v>9689</v>
      </c>
      <c r="AC293">
        <v>9719</v>
      </c>
      <c r="AD293">
        <v>0</v>
      </c>
      <c r="AE293">
        <v>0</v>
      </c>
      <c r="AF293">
        <v>0</v>
      </c>
      <c r="AG293">
        <v>99982</v>
      </c>
      <c r="AH293">
        <v>1879</v>
      </c>
      <c r="AI293">
        <v>315</v>
      </c>
    </row>
    <row r="294" spans="1:35" x14ac:dyDescent="0.15">
      <c r="A294">
        <v>8043</v>
      </c>
      <c r="B294">
        <v>8</v>
      </c>
      <c r="C294">
        <v>43</v>
      </c>
      <c r="D294">
        <v>29580</v>
      </c>
      <c r="E294">
        <v>1005</v>
      </c>
      <c r="F294">
        <v>335</v>
      </c>
      <c r="G294">
        <v>335</v>
      </c>
      <c r="H294">
        <v>8</v>
      </c>
      <c r="I294">
        <v>44</v>
      </c>
      <c r="J294">
        <v>49</v>
      </c>
      <c r="K294" t="s">
        <v>30</v>
      </c>
      <c r="M294">
        <v>6874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W294">
        <v>418835</v>
      </c>
      <c r="X294">
        <v>0</v>
      </c>
      <c r="Y294">
        <v>4204</v>
      </c>
      <c r="Z294">
        <v>9522</v>
      </c>
      <c r="AA294">
        <v>9595</v>
      </c>
      <c r="AB294">
        <v>9689</v>
      </c>
      <c r="AC294">
        <v>9719</v>
      </c>
      <c r="AD294">
        <v>0</v>
      </c>
      <c r="AE294">
        <v>0</v>
      </c>
      <c r="AF294">
        <v>0</v>
      </c>
      <c r="AG294">
        <v>100216</v>
      </c>
      <c r="AH294">
        <v>1946</v>
      </c>
      <c r="AI294">
        <v>291</v>
      </c>
    </row>
    <row r="295" spans="1:35" x14ac:dyDescent="0.15">
      <c r="A295">
        <v>8044</v>
      </c>
      <c r="B295">
        <v>8</v>
      </c>
      <c r="C295">
        <v>44</v>
      </c>
      <c r="D295">
        <v>30005</v>
      </c>
      <c r="E295">
        <v>1020</v>
      </c>
      <c r="F295">
        <v>340</v>
      </c>
      <c r="G295">
        <v>340</v>
      </c>
      <c r="H295">
        <v>8</v>
      </c>
      <c r="I295">
        <v>45</v>
      </c>
      <c r="K295" t="s">
        <v>30</v>
      </c>
      <c r="M295">
        <v>0</v>
      </c>
      <c r="N295">
        <v>0</v>
      </c>
      <c r="O295">
        <v>151</v>
      </c>
      <c r="P295">
        <v>0</v>
      </c>
      <c r="Q295">
        <v>0</v>
      </c>
      <c r="R295">
        <v>0</v>
      </c>
      <c r="S295">
        <v>0</v>
      </c>
      <c r="W295">
        <v>418835</v>
      </c>
      <c r="X295">
        <v>0</v>
      </c>
      <c r="Y295">
        <v>4355</v>
      </c>
      <c r="Z295">
        <v>9522</v>
      </c>
      <c r="AA295">
        <v>9595</v>
      </c>
      <c r="AB295">
        <v>9689</v>
      </c>
      <c r="AC295">
        <v>9719</v>
      </c>
      <c r="AD295">
        <v>0</v>
      </c>
      <c r="AE295">
        <v>0</v>
      </c>
      <c r="AF295">
        <v>0</v>
      </c>
      <c r="AG295">
        <v>100895</v>
      </c>
      <c r="AH295">
        <v>1917</v>
      </c>
      <c r="AI295">
        <v>231</v>
      </c>
    </row>
    <row r="296" spans="1:35" x14ac:dyDescent="0.15">
      <c r="A296">
        <v>8045</v>
      </c>
      <c r="B296">
        <v>8</v>
      </c>
      <c r="C296">
        <v>45</v>
      </c>
      <c r="D296">
        <v>30430</v>
      </c>
      <c r="E296">
        <v>1035</v>
      </c>
      <c r="F296">
        <v>345</v>
      </c>
      <c r="G296">
        <v>345</v>
      </c>
      <c r="H296">
        <v>8</v>
      </c>
      <c r="I296">
        <v>46</v>
      </c>
      <c r="K296" t="s">
        <v>30</v>
      </c>
      <c r="M296">
        <v>7096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W296">
        <v>425931</v>
      </c>
      <c r="X296">
        <v>0</v>
      </c>
      <c r="Y296">
        <v>4355</v>
      </c>
      <c r="Z296">
        <v>9522</v>
      </c>
      <c r="AA296">
        <v>9595</v>
      </c>
      <c r="AB296">
        <v>9689</v>
      </c>
      <c r="AC296">
        <v>9719</v>
      </c>
      <c r="AD296">
        <v>0</v>
      </c>
      <c r="AE296">
        <v>0</v>
      </c>
      <c r="AF296">
        <v>0</v>
      </c>
      <c r="AG296">
        <v>101137</v>
      </c>
      <c r="AH296">
        <v>1866</v>
      </c>
      <c r="AI296">
        <v>181</v>
      </c>
    </row>
    <row r="297" spans="1:35" x14ac:dyDescent="0.15">
      <c r="A297">
        <v>8046</v>
      </c>
      <c r="B297">
        <v>8</v>
      </c>
      <c r="C297">
        <v>46</v>
      </c>
      <c r="D297">
        <v>30855</v>
      </c>
      <c r="E297">
        <v>1050</v>
      </c>
      <c r="F297">
        <v>350</v>
      </c>
      <c r="G297">
        <v>350</v>
      </c>
      <c r="H297">
        <v>8</v>
      </c>
      <c r="I297">
        <v>47</v>
      </c>
      <c r="K297" t="s">
        <v>30</v>
      </c>
      <c r="M297">
        <v>0</v>
      </c>
      <c r="N297">
        <v>0</v>
      </c>
      <c r="O297">
        <v>156</v>
      </c>
      <c r="P297">
        <v>0</v>
      </c>
      <c r="Q297">
        <v>0</v>
      </c>
      <c r="R297">
        <v>0</v>
      </c>
      <c r="S297">
        <v>0</v>
      </c>
      <c r="W297">
        <v>425931</v>
      </c>
      <c r="X297">
        <v>0</v>
      </c>
      <c r="Y297">
        <v>4511</v>
      </c>
      <c r="Z297">
        <v>9522</v>
      </c>
      <c r="AA297">
        <v>9595</v>
      </c>
      <c r="AB297">
        <v>9689</v>
      </c>
      <c r="AC297">
        <v>9719</v>
      </c>
      <c r="AD297">
        <v>0</v>
      </c>
      <c r="AE297">
        <v>0</v>
      </c>
      <c r="AF297">
        <v>0</v>
      </c>
      <c r="AG297">
        <v>101839</v>
      </c>
      <c r="AH297">
        <v>1911</v>
      </c>
      <c r="AI297">
        <v>129</v>
      </c>
    </row>
    <row r="298" spans="1:35" x14ac:dyDescent="0.15">
      <c r="A298">
        <v>8047</v>
      </c>
      <c r="B298">
        <v>8</v>
      </c>
      <c r="C298">
        <v>47</v>
      </c>
      <c r="D298">
        <v>31280</v>
      </c>
      <c r="E298">
        <v>1065</v>
      </c>
      <c r="F298">
        <v>355</v>
      </c>
      <c r="G298">
        <v>355</v>
      </c>
      <c r="H298">
        <v>8</v>
      </c>
      <c r="I298">
        <v>48</v>
      </c>
      <c r="K298" t="s">
        <v>30</v>
      </c>
      <c r="M298">
        <v>7318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W298">
        <v>433249</v>
      </c>
      <c r="X298">
        <v>0</v>
      </c>
      <c r="Y298">
        <v>4511</v>
      </c>
      <c r="Z298">
        <v>9522</v>
      </c>
      <c r="AA298">
        <v>9595</v>
      </c>
      <c r="AB298">
        <v>9689</v>
      </c>
      <c r="AC298">
        <v>9719</v>
      </c>
      <c r="AD298">
        <v>0</v>
      </c>
      <c r="AE298">
        <v>0</v>
      </c>
      <c r="AF298">
        <v>0</v>
      </c>
      <c r="AG298">
        <v>102087</v>
      </c>
      <c r="AH298">
        <v>1980</v>
      </c>
      <c r="AI298">
        <v>121</v>
      </c>
    </row>
    <row r="299" spans="1:35" x14ac:dyDescent="0.15">
      <c r="A299">
        <v>8048</v>
      </c>
      <c r="B299">
        <v>8</v>
      </c>
      <c r="C299">
        <v>48</v>
      </c>
      <c r="D299">
        <v>31705</v>
      </c>
      <c r="E299">
        <v>1080</v>
      </c>
      <c r="F299">
        <v>360</v>
      </c>
      <c r="G299">
        <v>360</v>
      </c>
      <c r="H299">
        <v>8</v>
      </c>
      <c r="I299">
        <v>49</v>
      </c>
      <c r="K299" t="s">
        <v>30</v>
      </c>
      <c r="M299">
        <v>0</v>
      </c>
      <c r="N299">
        <v>0</v>
      </c>
      <c r="O299">
        <v>161</v>
      </c>
      <c r="P299">
        <v>0</v>
      </c>
      <c r="Q299">
        <v>0</v>
      </c>
      <c r="R299">
        <v>0</v>
      </c>
      <c r="S299">
        <v>0</v>
      </c>
      <c r="W299">
        <v>433249</v>
      </c>
      <c r="X299">
        <v>0</v>
      </c>
      <c r="Y299">
        <v>4672</v>
      </c>
      <c r="Z299">
        <v>9522</v>
      </c>
      <c r="AA299">
        <v>9595</v>
      </c>
      <c r="AB299">
        <v>9689</v>
      </c>
      <c r="AC299">
        <v>9719</v>
      </c>
      <c r="AD299">
        <v>0</v>
      </c>
      <c r="AE299">
        <v>0</v>
      </c>
      <c r="AF299">
        <v>0</v>
      </c>
      <c r="AG299">
        <v>102812</v>
      </c>
      <c r="AH299">
        <v>1958</v>
      </c>
      <c r="AI299">
        <v>196</v>
      </c>
    </row>
    <row r="300" spans="1:35" x14ac:dyDescent="0.15">
      <c r="A300">
        <v>8049</v>
      </c>
      <c r="B300">
        <v>8</v>
      </c>
      <c r="C300">
        <v>49</v>
      </c>
      <c r="D300">
        <v>32130</v>
      </c>
      <c r="E300">
        <v>1095</v>
      </c>
      <c r="F300">
        <v>365</v>
      </c>
      <c r="G300">
        <v>365</v>
      </c>
      <c r="H300">
        <v>8</v>
      </c>
      <c r="I300">
        <v>50</v>
      </c>
      <c r="K300" t="s">
        <v>30</v>
      </c>
      <c r="M300">
        <v>7540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W300">
        <v>440789</v>
      </c>
      <c r="X300">
        <v>0</v>
      </c>
      <c r="Y300">
        <v>4672</v>
      </c>
      <c r="Z300">
        <v>9522</v>
      </c>
      <c r="AA300">
        <v>9595</v>
      </c>
      <c r="AB300">
        <v>9689</v>
      </c>
      <c r="AC300">
        <v>9719</v>
      </c>
      <c r="AD300">
        <v>0</v>
      </c>
      <c r="AE300">
        <v>0</v>
      </c>
      <c r="AF300">
        <v>0</v>
      </c>
      <c r="AG300">
        <v>103068</v>
      </c>
      <c r="AH300">
        <v>2006</v>
      </c>
      <c r="AI300">
        <v>249</v>
      </c>
    </row>
    <row r="301" spans="1:35" x14ac:dyDescent="0.15">
      <c r="A301">
        <v>8050</v>
      </c>
      <c r="B301">
        <v>8</v>
      </c>
      <c r="C301">
        <v>50</v>
      </c>
      <c r="D301">
        <v>32555</v>
      </c>
      <c r="E301">
        <v>1110</v>
      </c>
      <c r="F301">
        <v>370</v>
      </c>
      <c r="G301">
        <v>370</v>
      </c>
      <c r="H301">
        <v>8</v>
      </c>
      <c r="I301">
        <v>51</v>
      </c>
      <c r="K301" t="s">
        <v>30</v>
      </c>
      <c r="M301">
        <v>0</v>
      </c>
      <c r="N301">
        <v>0</v>
      </c>
      <c r="O301">
        <v>166</v>
      </c>
      <c r="P301">
        <v>0</v>
      </c>
      <c r="Q301">
        <v>0</v>
      </c>
      <c r="R301">
        <v>0</v>
      </c>
      <c r="S301">
        <v>0</v>
      </c>
      <c r="W301">
        <v>440789</v>
      </c>
      <c r="X301">
        <v>0</v>
      </c>
      <c r="Y301">
        <v>4838</v>
      </c>
      <c r="Z301">
        <v>9522</v>
      </c>
      <c r="AA301">
        <v>9595</v>
      </c>
      <c r="AB301">
        <v>9689</v>
      </c>
      <c r="AC301">
        <v>9719</v>
      </c>
      <c r="AD301">
        <v>0</v>
      </c>
      <c r="AE301">
        <v>0</v>
      </c>
      <c r="AF301">
        <v>0</v>
      </c>
      <c r="AG301">
        <v>103815</v>
      </c>
      <c r="AH301">
        <v>2053</v>
      </c>
      <c r="AI301">
        <v>196</v>
      </c>
    </row>
    <row r="302" spans="1:35" x14ac:dyDescent="0.15">
      <c r="A302">
        <v>8051</v>
      </c>
      <c r="B302">
        <v>8</v>
      </c>
      <c r="C302">
        <v>51</v>
      </c>
      <c r="D302">
        <v>32980</v>
      </c>
      <c r="E302">
        <v>1125</v>
      </c>
      <c r="F302">
        <v>375</v>
      </c>
      <c r="G302">
        <v>375</v>
      </c>
      <c r="H302">
        <v>8</v>
      </c>
      <c r="I302">
        <v>52</v>
      </c>
      <c r="K302" t="s">
        <v>30</v>
      </c>
      <c r="M302">
        <v>7761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W302">
        <v>448550</v>
      </c>
      <c r="X302">
        <v>0</v>
      </c>
      <c r="Y302">
        <v>4838</v>
      </c>
      <c r="Z302">
        <v>9522</v>
      </c>
      <c r="AA302">
        <v>9595</v>
      </c>
      <c r="AB302">
        <v>9689</v>
      </c>
      <c r="AC302">
        <v>9719</v>
      </c>
      <c r="AD302">
        <v>0</v>
      </c>
      <c r="AE302">
        <v>0</v>
      </c>
      <c r="AF302">
        <v>0</v>
      </c>
      <c r="AG302">
        <v>104079</v>
      </c>
      <c r="AH302">
        <v>2084</v>
      </c>
      <c r="AI302">
        <v>126</v>
      </c>
    </row>
    <row r="303" spans="1:35" x14ac:dyDescent="0.15">
      <c r="A303">
        <v>8052</v>
      </c>
      <c r="B303">
        <v>8</v>
      </c>
      <c r="C303">
        <v>52</v>
      </c>
      <c r="D303">
        <v>33405</v>
      </c>
      <c r="E303">
        <v>1140</v>
      </c>
      <c r="F303">
        <v>380</v>
      </c>
      <c r="G303">
        <v>380</v>
      </c>
      <c r="H303">
        <v>8</v>
      </c>
      <c r="I303">
        <v>53</v>
      </c>
      <c r="J303">
        <v>50</v>
      </c>
      <c r="K303" t="s">
        <v>30</v>
      </c>
      <c r="M303">
        <v>0</v>
      </c>
      <c r="N303">
        <v>0</v>
      </c>
      <c r="O303">
        <v>171</v>
      </c>
      <c r="P303">
        <v>0</v>
      </c>
      <c r="Q303">
        <v>0</v>
      </c>
      <c r="R303">
        <v>0</v>
      </c>
      <c r="S303">
        <v>0</v>
      </c>
      <c r="W303">
        <v>448550</v>
      </c>
      <c r="X303">
        <v>0</v>
      </c>
      <c r="Y303">
        <v>5009</v>
      </c>
      <c r="Z303">
        <v>9522</v>
      </c>
      <c r="AA303">
        <v>9595</v>
      </c>
      <c r="AB303">
        <v>9689</v>
      </c>
      <c r="AC303">
        <v>9719</v>
      </c>
      <c r="AD303">
        <v>0</v>
      </c>
      <c r="AE303">
        <v>0</v>
      </c>
      <c r="AF303">
        <v>0</v>
      </c>
      <c r="AG303">
        <v>104849</v>
      </c>
      <c r="AH303">
        <v>2152</v>
      </c>
      <c r="AI303">
        <v>87</v>
      </c>
    </row>
    <row r="304" spans="1:35" x14ac:dyDescent="0.15">
      <c r="A304">
        <v>8053</v>
      </c>
      <c r="B304">
        <v>8</v>
      </c>
      <c r="C304">
        <v>53</v>
      </c>
      <c r="D304">
        <v>33830</v>
      </c>
      <c r="E304">
        <v>1155</v>
      </c>
      <c r="F304">
        <v>385</v>
      </c>
      <c r="G304">
        <v>385</v>
      </c>
      <c r="H304">
        <v>8</v>
      </c>
      <c r="I304">
        <v>54</v>
      </c>
      <c r="K304" t="s">
        <v>30</v>
      </c>
      <c r="M304">
        <v>7983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W304">
        <v>456533</v>
      </c>
      <c r="X304">
        <v>0</v>
      </c>
      <c r="Y304">
        <v>5009</v>
      </c>
      <c r="Z304">
        <v>9522</v>
      </c>
      <c r="AA304">
        <v>9595</v>
      </c>
      <c r="AB304">
        <v>9689</v>
      </c>
      <c r="AC304">
        <v>9719</v>
      </c>
      <c r="AD304">
        <v>0</v>
      </c>
      <c r="AE304">
        <v>0</v>
      </c>
      <c r="AF304">
        <v>0</v>
      </c>
      <c r="AG304">
        <v>105120</v>
      </c>
      <c r="AH304">
        <v>2231</v>
      </c>
      <c r="AI304">
        <v>100</v>
      </c>
    </row>
    <row r="305" spans="1:35" x14ac:dyDescent="0.15">
      <c r="A305">
        <v>8054</v>
      </c>
      <c r="B305">
        <v>8</v>
      </c>
      <c r="C305">
        <v>54</v>
      </c>
      <c r="D305">
        <v>34255</v>
      </c>
      <c r="E305">
        <v>1170</v>
      </c>
      <c r="F305">
        <v>390</v>
      </c>
      <c r="G305">
        <v>390</v>
      </c>
      <c r="H305">
        <v>8</v>
      </c>
      <c r="I305">
        <v>55</v>
      </c>
      <c r="K305" t="s">
        <v>30</v>
      </c>
      <c r="M305">
        <v>0</v>
      </c>
      <c r="N305">
        <v>0</v>
      </c>
      <c r="O305">
        <v>176</v>
      </c>
      <c r="P305">
        <v>0</v>
      </c>
      <c r="Q305">
        <v>0</v>
      </c>
      <c r="R305">
        <v>0</v>
      </c>
      <c r="S305">
        <v>0</v>
      </c>
      <c r="W305">
        <v>456533</v>
      </c>
      <c r="X305">
        <v>0</v>
      </c>
      <c r="Y305">
        <v>5185</v>
      </c>
      <c r="Z305">
        <v>9522</v>
      </c>
      <c r="AA305">
        <v>9595</v>
      </c>
      <c r="AB305">
        <v>9689</v>
      </c>
      <c r="AC305">
        <v>9719</v>
      </c>
      <c r="AD305">
        <v>0</v>
      </c>
      <c r="AE305">
        <v>0</v>
      </c>
      <c r="AF305">
        <v>0</v>
      </c>
      <c r="AG305">
        <v>105912</v>
      </c>
      <c r="AH305">
        <v>2254</v>
      </c>
      <c r="AI305">
        <v>168</v>
      </c>
    </row>
    <row r="306" spans="1:35" x14ac:dyDescent="0.15">
      <c r="A306">
        <v>8055</v>
      </c>
      <c r="B306">
        <v>8</v>
      </c>
      <c r="C306">
        <v>55</v>
      </c>
      <c r="D306">
        <v>34680</v>
      </c>
      <c r="E306">
        <v>1185</v>
      </c>
      <c r="F306">
        <v>395</v>
      </c>
      <c r="G306">
        <v>395</v>
      </c>
      <c r="H306">
        <v>8</v>
      </c>
      <c r="I306">
        <v>56</v>
      </c>
      <c r="K306" t="s">
        <v>30</v>
      </c>
      <c r="M306">
        <v>8205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W306">
        <v>464738</v>
      </c>
      <c r="X306">
        <v>0</v>
      </c>
      <c r="Y306">
        <v>5185</v>
      </c>
      <c r="Z306">
        <v>9522</v>
      </c>
      <c r="AA306">
        <v>9595</v>
      </c>
      <c r="AB306">
        <v>9689</v>
      </c>
      <c r="AC306">
        <v>9719</v>
      </c>
      <c r="AD306">
        <v>0</v>
      </c>
      <c r="AE306">
        <v>0</v>
      </c>
      <c r="AF306">
        <v>0</v>
      </c>
      <c r="AG306">
        <v>106191</v>
      </c>
      <c r="AH306">
        <v>2264</v>
      </c>
      <c r="AI306">
        <v>240</v>
      </c>
    </row>
    <row r="307" spans="1:35" x14ac:dyDescent="0.15">
      <c r="A307">
        <v>8056</v>
      </c>
      <c r="B307">
        <v>8</v>
      </c>
      <c r="C307">
        <v>56</v>
      </c>
      <c r="D307">
        <v>35105</v>
      </c>
      <c r="E307">
        <v>1200</v>
      </c>
      <c r="F307">
        <v>400</v>
      </c>
      <c r="G307">
        <v>400</v>
      </c>
      <c r="H307">
        <v>8</v>
      </c>
      <c r="I307">
        <v>57</v>
      </c>
      <c r="K307" t="s">
        <v>30</v>
      </c>
      <c r="M307">
        <v>0</v>
      </c>
      <c r="N307">
        <v>0</v>
      </c>
      <c r="O307">
        <v>180</v>
      </c>
      <c r="P307">
        <v>0</v>
      </c>
      <c r="Q307">
        <v>0</v>
      </c>
      <c r="R307">
        <v>0</v>
      </c>
      <c r="S307">
        <v>0</v>
      </c>
      <c r="W307">
        <v>464738</v>
      </c>
      <c r="X307">
        <v>0</v>
      </c>
      <c r="Y307">
        <v>5365</v>
      </c>
      <c r="Z307">
        <v>9522</v>
      </c>
      <c r="AA307">
        <v>9595</v>
      </c>
      <c r="AB307">
        <v>9689</v>
      </c>
      <c r="AC307">
        <v>9719</v>
      </c>
      <c r="AD307">
        <v>0</v>
      </c>
      <c r="AE307">
        <v>0</v>
      </c>
      <c r="AF307">
        <v>0</v>
      </c>
      <c r="AG307">
        <v>107001</v>
      </c>
      <c r="AH307">
        <v>2316</v>
      </c>
      <c r="AI307">
        <v>287</v>
      </c>
    </row>
    <row r="308" spans="1:35" x14ac:dyDescent="0.15">
      <c r="A308">
        <v>8057</v>
      </c>
      <c r="B308">
        <v>8</v>
      </c>
      <c r="C308">
        <v>57</v>
      </c>
      <c r="D308">
        <v>35530</v>
      </c>
      <c r="E308">
        <v>1215</v>
      </c>
      <c r="F308">
        <v>405</v>
      </c>
      <c r="G308">
        <v>405</v>
      </c>
      <c r="H308">
        <v>8</v>
      </c>
      <c r="I308">
        <v>58</v>
      </c>
      <c r="K308" t="s">
        <v>30</v>
      </c>
      <c r="M308">
        <v>8427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W308">
        <v>473165</v>
      </c>
      <c r="X308">
        <v>0</v>
      </c>
      <c r="Y308">
        <v>5365</v>
      </c>
      <c r="Z308">
        <v>9522</v>
      </c>
      <c r="AA308">
        <v>9595</v>
      </c>
      <c r="AB308">
        <v>9689</v>
      </c>
      <c r="AC308">
        <v>9719</v>
      </c>
      <c r="AD308">
        <v>0</v>
      </c>
      <c r="AE308">
        <v>0</v>
      </c>
      <c r="AF308">
        <v>0</v>
      </c>
      <c r="AG308">
        <v>107288</v>
      </c>
      <c r="AH308">
        <v>2386</v>
      </c>
      <c r="AI308">
        <v>302</v>
      </c>
    </row>
    <row r="309" spans="1:35" x14ac:dyDescent="0.15">
      <c r="A309">
        <v>8058</v>
      </c>
      <c r="B309">
        <v>8</v>
      </c>
      <c r="C309">
        <v>58</v>
      </c>
      <c r="D309">
        <v>35955</v>
      </c>
      <c r="E309">
        <v>1230</v>
      </c>
      <c r="F309">
        <v>410</v>
      </c>
      <c r="G309">
        <v>410</v>
      </c>
      <c r="H309">
        <v>8</v>
      </c>
      <c r="I309">
        <v>59</v>
      </c>
      <c r="K309" t="s">
        <v>30</v>
      </c>
      <c r="M309">
        <v>0</v>
      </c>
      <c r="N309">
        <v>0</v>
      </c>
      <c r="O309">
        <v>185</v>
      </c>
      <c r="P309">
        <v>0</v>
      </c>
      <c r="Q309">
        <v>0</v>
      </c>
      <c r="R309">
        <v>0</v>
      </c>
      <c r="S309">
        <v>0</v>
      </c>
      <c r="W309">
        <v>473165</v>
      </c>
      <c r="X309">
        <v>0</v>
      </c>
      <c r="Y309">
        <v>5550</v>
      </c>
      <c r="Z309">
        <v>9522</v>
      </c>
      <c r="AA309">
        <v>9595</v>
      </c>
      <c r="AB309">
        <v>9689</v>
      </c>
      <c r="AC309">
        <v>9719</v>
      </c>
      <c r="AD309">
        <v>0</v>
      </c>
      <c r="AE309">
        <v>0</v>
      </c>
      <c r="AF309">
        <v>0</v>
      </c>
      <c r="AG309">
        <v>108120</v>
      </c>
      <c r="AH309">
        <v>2457</v>
      </c>
      <c r="AI309">
        <v>315</v>
      </c>
    </row>
    <row r="310" spans="1:35" x14ac:dyDescent="0.15">
      <c r="A310">
        <v>8059</v>
      </c>
      <c r="B310">
        <v>8</v>
      </c>
      <c r="C310">
        <v>59</v>
      </c>
      <c r="D310">
        <v>36380</v>
      </c>
      <c r="E310">
        <v>1245</v>
      </c>
      <c r="F310">
        <v>415</v>
      </c>
      <c r="G310">
        <v>415</v>
      </c>
      <c r="H310">
        <v>8</v>
      </c>
      <c r="I310">
        <v>60</v>
      </c>
      <c r="K310" t="s">
        <v>30</v>
      </c>
      <c r="M310">
        <v>8648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W310">
        <v>481813</v>
      </c>
      <c r="X310">
        <v>0</v>
      </c>
      <c r="Y310">
        <v>5550</v>
      </c>
      <c r="Z310">
        <v>9522</v>
      </c>
      <c r="AA310">
        <v>9595</v>
      </c>
      <c r="AB310">
        <v>9689</v>
      </c>
      <c r="AC310">
        <v>9719</v>
      </c>
      <c r="AD310">
        <v>0</v>
      </c>
      <c r="AE310">
        <v>0</v>
      </c>
      <c r="AF310">
        <v>0</v>
      </c>
      <c r="AG310">
        <v>108414</v>
      </c>
      <c r="AH310">
        <v>2524</v>
      </c>
      <c r="AI310">
        <v>291</v>
      </c>
    </row>
    <row r="311" spans="1:35" x14ac:dyDescent="0.15">
      <c r="A311">
        <v>8060</v>
      </c>
      <c r="B311">
        <v>8</v>
      </c>
      <c r="C311">
        <v>60</v>
      </c>
      <c r="D311">
        <v>36805</v>
      </c>
      <c r="E311">
        <v>1260</v>
      </c>
      <c r="F311">
        <v>420</v>
      </c>
      <c r="G311">
        <v>420</v>
      </c>
      <c r="H311">
        <v>8</v>
      </c>
      <c r="I311">
        <v>61</v>
      </c>
      <c r="K311" t="s">
        <v>30</v>
      </c>
      <c r="M311">
        <v>0</v>
      </c>
      <c r="N311">
        <v>0</v>
      </c>
      <c r="O311">
        <v>190</v>
      </c>
      <c r="P311">
        <v>0</v>
      </c>
      <c r="Q311">
        <v>0</v>
      </c>
      <c r="R311">
        <v>0</v>
      </c>
      <c r="S311">
        <v>0</v>
      </c>
      <c r="W311">
        <v>481813</v>
      </c>
      <c r="X311">
        <v>0</v>
      </c>
      <c r="Y311">
        <v>5740</v>
      </c>
      <c r="Z311">
        <v>9522</v>
      </c>
      <c r="AA311">
        <v>9595</v>
      </c>
      <c r="AB311">
        <v>9689</v>
      </c>
      <c r="AC311">
        <v>9719</v>
      </c>
      <c r="AD311">
        <v>0</v>
      </c>
      <c r="AE311">
        <v>0</v>
      </c>
      <c r="AF311">
        <v>0</v>
      </c>
      <c r="AG311">
        <v>109269</v>
      </c>
      <c r="AH311">
        <v>2495</v>
      </c>
      <c r="AI311">
        <v>231</v>
      </c>
    </row>
    <row r="312" spans="1:35" x14ac:dyDescent="0.15">
      <c r="A312">
        <v>8061</v>
      </c>
      <c r="B312">
        <v>8</v>
      </c>
      <c r="C312">
        <v>61</v>
      </c>
      <c r="D312">
        <v>37230</v>
      </c>
      <c r="E312">
        <v>1275</v>
      </c>
      <c r="F312">
        <v>425</v>
      </c>
      <c r="G312">
        <v>425</v>
      </c>
      <c r="H312">
        <v>8</v>
      </c>
      <c r="I312">
        <v>62</v>
      </c>
      <c r="J312">
        <v>51</v>
      </c>
      <c r="K312" t="s">
        <v>30</v>
      </c>
      <c r="M312">
        <v>8870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W312">
        <v>490683</v>
      </c>
      <c r="X312">
        <v>0</v>
      </c>
      <c r="Y312">
        <v>5740</v>
      </c>
      <c r="Z312">
        <v>9522</v>
      </c>
      <c r="AA312">
        <v>9595</v>
      </c>
      <c r="AB312">
        <v>9689</v>
      </c>
      <c r="AC312">
        <v>9719</v>
      </c>
      <c r="AD312">
        <v>0</v>
      </c>
      <c r="AE312">
        <v>0</v>
      </c>
      <c r="AF312">
        <v>0</v>
      </c>
      <c r="AG312">
        <v>109571</v>
      </c>
      <c r="AH312">
        <v>2444</v>
      </c>
      <c r="AI312">
        <v>181</v>
      </c>
    </row>
    <row r="313" spans="1:35" x14ac:dyDescent="0.15">
      <c r="A313">
        <v>8062</v>
      </c>
      <c r="B313">
        <v>8</v>
      </c>
      <c r="C313">
        <v>62</v>
      </c>
      <c r="D313">
        <v>37655</v>
      </c>
      <c r="E313">
        <v>1290</v>
      </c>
      <c r="F313">
        <v>430</v>
      </c>
      <c r="G313">
        <v>430</v>
      </c>
      <c r="H313">
        <v>8</v>
      </c>
      <c r="I313">
        <v>63</v>
      </c>
      <c r="K313" t="s">
        <v>30</v>
      </c>
      <c r="M313">
        <v>0</v>
      </c>
      <c r="N313">
        <v>0</v>
      </c>
      <c r="O313">
        <v>195</v>
      </c>
      <c r="P313">
        <v>0</v>
      </c>
      <c r="Q313">
        <v>0</v>
      </c>
      <c r="R313">
        <v>0</v>
      </c>
      <c r="S313">
        <v>0</v>
      </c>
      <c r="W313">
        <v>490683</v>
      </c>
      <c r="X313">
        <v>0</v>
      </c>
      <c r="Y313">
        <v>5935</v>
      </c>
      <c r="Z313">
        <v>9522</v>
      </c>
      <c r="AA313">
        <v>9595</v>
      </c>
      <c r="AB313">
        <v>9689</v>
      </c>
      <c r="AC313">
        <v>9719</v>
      </c>
      <c r="AD313">
        <v>0</v>
      </c>
      <c r="AE313">
        <v>0</v>
      </c>
      <c r="AF313">
        <v>0</v>
      </c>
      <c r="AG313">
        <v>110448</v>
      </c>
      <c r="AH313">
        <v>2489</v>
      </c>
      <c r="AI313">
        <v>129</v>
      </c>
    </row>
    <row r="314" spans="1:35" x14ac:dyDescent="0.15">
      <c r="A314">
        <v>8063</v>
      </c>
      <c r="B314">
        <v>8</v>
      </c>
      <c r="C314">
        <v>63</v>
      </c>
      <c r="D314">
        <v>38080</v>
      </c>
      <c r="E314">
        <v>1305</v>
      </c>
      <c r="F314">
        <v>435</v>
      </c>
      <c r="G314">
        <v>435</v>
      </c>
      <c r="H314">
        <v>8</v>
      </c>
      <c r="I314">
        <v>64</v>
      </c>
      <c r="K314" t="s">
        <v>30</v>
      </c>
      <c r="M314">
        <v>9092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W314">
        <v>499775</v>
      </c>
      <c r="X314">
        <v>0</v>
      </c>
      <c r="Y314">
        <v>5935</v>
      </c>
      <c r="Z314">
        <v>9522</v>
      </c>
      <c r="AA314">
        <v>9595</v>
      </c>
      <c r="AB314">
        <v>9689</v>
      </c>
      <c r="AC314">
        <v>9719</v>
      </c>
      <c r="AD314">
        <v>0</v>
      </c>
      <c r="AE314">
        <v>0</v>
      </c>
      <c r="AF314">
        <v>0</v>
      </c>
      <c r="AG314">
        <v>110757</v>
      </c>
      <c r="AH314">
        <v>2558</v>
      </c>
      <c r="AI314">
        <v>121</v>
      </c>
    </row>
    <row r="315" spans="1:35" x14ac:dyDescent="0.15">
      <c r="A315">
        <v>8064</v>
      </c>
      <c r="B315">
        <v>8</v>
      </c>
      <c r="C315">
        <v>64</v>
      </c>
      <c r="D315">
        <v>38505</v>
      </c>
      <c r="E315">
        <v>1320</v>
      </c>
      <c r="F315">
        <v>440</v>
      </c>
      <c r="G315">
        <v>440</v>
      </c>
      <c r="H315">
        <v>8</v>
      </c>
      <c r="I315">
        <v>65</v>
      </c>
      <c r="K315" t="s">
        <v>30</v>
      </c>
      <c r="M315">
        <v>0</v>
      </c>
      <c r="N315">
        <v>0</v>
      </c>
      <c r="O315">
        <v>200</v>
      </c>
      <c r="P315">
        <v>0</v>
      </c>
      <c r="Q315">
        <v>0</v>
      </c>
      <c r="R315">
        <v>0</v>
      </c>
      <c r="S315">
        <v>0</v>
      </c>
      <c r="W315">
        <v>499775</v>
      </c>
      <c r="X315">
        <v>0</v>
      </c>
      <c r="Y315">
        <v>6135</v>
      </c>
      <c r="Z315">
        <v>9522</v>
      </c>
      <c r="AA315">
        <v>9595</v>
      </c>
      <c r="AB315">
        <v>9689</v>
      </c>
      <c r="AC315">
        <v>9719</v>
      </c>
      <c r="AD315">
        <v>0</v>
      </c>
      <c r="AE315">
        <v>0</v>
      </c>
      <c r="AF315">
        <v>0</v>
      </c>
      <c r="AG315">
        <v>111657</v>
      </c>
      <c r="AH315">
        <v>2536</v>
      </c>
      <c r="AI315">
        <v>196</v>
      </c>
    </row>
    <row r="316" spans="1:35" x14ac:dyDescent="0.15">
      <c r="A316">
        <v>8065</v>
      </c>
      <c r="B316">
        <v>8</v>
      </c>
      <c r="C316">
        <v>65</v>
      </c>
      <c r="D316">
        <v>38930</v>
      </c>
      <c r="E316">
        <v>1335</v>
      </c>
      <c r="F316">
        <v>445</v>
      </c>
      <c r="G316">
        <v>445</v>
      </c>
      <c r="H316">
        <v>8</v>
      </c>
      <c r="I316">
        <v>66</v>
      </c>
      <c r="K316" t="s">
        <v>30</v>
      </c>
      <c r="M316">
        <v>9314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W316">
        <v>509089</v>
      </c>
      <c r="X316">
        <v>0</v>
      </c>
      <c r="Y316">
        <v>6135</v>
      </c>
      <c r="Z316">
        <v>9522</v>
      </c>
      <c r="AA316">
        <v>9595</v>
      </c>
      <c r="AB316">
        <v>9689</v>
      </c>
      <c r="AC316">
        <v>9719</v>
      </c>
      <c r="AD316">
        <v>0</v>
      </c>
      <c r="AE316">
        <v>0</v>
      </c>
      <c r="AF316">
        <v>0</v>
      </c>
      <c r="AG316">
        <v>111974</v>
      </c>
      <c r="AH316">
        <v>2584</v>
      </c>
      <c r="AI316">
        <v>249</v>
      </c>
    </row>
    <row r="317" spans="1:35" x14ac:dyDescent="0.15">
      <c r="A317">
        <v>8066</v>
      </c>
      <c r="B317">
        <v>8</v>
      </c>
      <c r="C317">
        <v>66</v>
      </c>
      <c r="D317">
        <v>39355</v>
      </c>
      <c r="E317">
        <v>1350</v>
      </c>
      <c r="F317">
        <v>450</v>
      </c>
      <c r="G317">
        <v>450</v>
      </c>
      <c r="H317">
        <v>8</v>
      </c>
      <c r="I317">
        <v>67</v>
      </c>
      <c r="K317" t="s">
        <v>30</v>
      </c>
      <c r="M317">
        <v>0</v>
      </c>
      <c r="N317">
        <v>0</v>
      </c>
      <c r="O317">
        <v>204</v>
      </c>
      <c r="P317">
        <v>0</v>
      </c>
      <c r="Q317">
        <v>0</v>
      </c>
      <c r="R317">
        <v>0</v>
      </c>
      <c r="S317">
        <v>0</v>
      </c>
      <c r="W317">
        <v>509089</v>
      </c>
      <c r="X317">
        <v>0</v>
      </c>
      <c r="Y317">
        <v>6339</v>
      </c>
      <c r="Z317">
        <v>9522</v>
      </c>
      <c r="AA317">
        <v>9595</v>
      </c>
      <c r="AB317">
        <v>9689</v>
      </c>
      <c r="AC317">
        <v>9719</v>
      </c>
      <c r="AD317">
        <v>0</v>
      </c>
      <c r="AE317">
        <v>0</v>
      </c>
      <c r="AF317">
        <v>0</v>
      </c>
      <c r="AG317">
        <v>112892</v>
      </c>
      <c r="AH317">
        <v>2631</v>
      </c>
      <c r="AI317">
        <v>196</v>
      </c>
    </row>
    <row r="318" spans="1:35" x14ac:dyDescent="0.15">
      <c r="A318">
        <v>8067</v>
      </c>
      <c r="B318">
        <v>8</v>
      </c>
      <c r="C318">
        <v>67</v>
      </c>
      <c r="D318">
        <v>39780</v>
      </c>
      <c r="E318">
        <v>1365</v>
      </c>
      <c r="F318">
        <v>455</v>
      </c>
      <c r="G318">
        <v>455</v>
      </c>
      <c r="H318">
        <v>8</v>
      </c>
      <c r="I318">
        <v>68</v>
      </c>
      <c r="K318" t="s">
        <v>30</v>
      </c>
      <c r="M318">
        <v>9535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W318">
        <v>518624</v>
      </c>
      <c r="X318">
        <v>0</v>
      </c>
      <c r="Y318">
        <v>6339</v>
      </c>
      <c r="Z318">
        <v>9522</v>
      </c>
      <c r="AA318">
        <v>9595</v>
      </c>
      <c r="AB318">
        <v>9689</v>
      </c>
      <c r="AC318">
        <v>9719</v>
      </c>
      <c r="AD318">
        <v>0</v>
      </c>
      <c r="AE318">
        <v>0</v>
      </c>
      <c r="AF318">
        <v>0</v>
      </c>
      <c r="AG318">
        <v>113216</v>
      </c>
      <c r="AH318">
        <v>2662</v>
      </c>
      <c r="AI318">
        <v>126</v>
      </c>
    </row>
    <row r="319" spans="1:35" x14ac:dyDescent="0.15">
      <c r="A319">
        <v>8068</v>
      </c>
      <c r="B319">
        <v>8</v>
      </c>
      <c r="C319">
        <v>68</v>
      </c>
      <c r="D319">
        <v>40205</v>
      </c>
      <c r="E319">
        <v>1380</v>
      </c>
      <c r="F319">
        <v>460</v>
      </c>
      <c r="G319">
        <v>460</v>
      </c>
      <c r="H319">
        <v>8</v>
      </c>
      <c r="I319">
        <v>69</v>
      </c>
      <c r="K319" t="s">
        <v>30</v>
      </c>
      <c r="M319">
        <v>0</v>
      </c>
      <c r="N319">
        <v>0</v>
      </c>
      <c r="O319">
        <v>209</v>
      </c>
      <c r="P319">
        <v>0</v>
      </c>
      <c r="Q319">
        <v>0</v>
      </c>
      <c r="R319">
        <v>0</v>
      </c>
      <c r="S319">
        <v>0</v>
      </c>
      <c r="W319">
        <v>518624</v>
      </c>
      <c r="X319">
        <v>0</v>
      </c>
      <c r="Y319">
        <v>6548</v>
      </c>
      <c r="Z319">
        <v>9522</v>
      </c>
      <c r="AA319">
        <v>9595</v>
      </c>
      <c r="AB319">
        <v>9689</v>
      </c>
      <c r="AC319">
        <v>9719</v>
      </c>
      <c r="AD319">
        <v>0</v>
      </c>
      <c r="AE319">
        <v>0</v>
      </c>
      <c r="AF319">
        <v>0</v>
      </c>
      <c r="AG319">
        <v>114157</v>
      </c>
      <c r="AH319">
        <v>2730</v>
      </c>
      <c r="AI319">
        <v>87</v>
      </c>
    </row>
    <row r="320" spans="1:35" x14ac:dyDescent="0.15">
      <c r="A320">
        <v>8069</v>
      </c>
      <c r="B320">
        <v>8</v>
      </c>
      <c r="C320">
        <v>69</v>
      </c>
      <c r="D320">
        <v>40630</v>
      </c>
      <c r="E320">
        <v>1395</v>
      </c>
      <c r="F320">
        <v>465</v>
      </c>
      <c r="G320">
        <v>465</v>
      </c>
      <c r="H320">
        <v>8</v>
      </c>
      <c r="I320">
        <v>70</v>
      </c>
      <c r="K320" t="s">
        <v>30</v>
      </c>
      <c r="M320">
        <v>9757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W320">
        <v>528381</v>
      </c>
      <c r="X320">
        <v>0</v>
      </c>
      <c r="Y320">
        <v>6548</v>
      </c>
      <c r="Z320">
        <v>9522</v>
      </c>
      <c r="AA320">
        <v>9595</v>
      </c>
      <c r="AB320">
        <v>9689</v>
      </c>
      <c r="AC320">
        <v>9719</v>
      </c>
      <c r="AD320">
        <v>0</v>
      </c>
      <c r="AE320">
        <v>0</v>
      </c>
      <c r="AF320">
        <v>0</v>
      </c>
      <c r="AG320">
        <v>114488</v>
      </c>
      <c r="AH320">
        <v>2809</v>
      </c>
      <c r="AI320">
        <v>100</v>
      </c>
    </row>
    <row r="321" spans="1:35" x14ac:dyDescent="0.15">
      <c r="A321">
        <v>8070</v>
      </c>
      <c r="B321">
        <v>8</v>
      </c>
      <c r="C321">
        <v>70</v>
      </c>
      <c r="D321">
        <v>41055</v>
      </c>
      <c r="E321">
        <v>1410</v>
      </c>
      <c r="F321">
        <v>470</v>
      </c>
      <c r="G321">
        <v>470</v>
      </c>
      <c r="H321">
        <v>8</v>
      </c>
      <c r="I321">
        <v>71</v>
      </c>
      <c r="J321">
        <v>52</v>
      </c>
      <c r="K321" t="s">
        <v>30</v>
      </c>
      <c r="M321">
        <v>0</v>
      </c>
      <c r="N321">
        <v>0</v>
      </c>
      <c r="O321">
        <v>214</v>
      </c>
      <c r="P321">
        <v>0</v>
      </c>
      <c r="Q321">
        <v>0</v>
      </c>
      <c r="R321">
        <v>0</v>
      </c>
      <c r="S321">
        <v>0</v>
      </c>
      <c r="W321">
        <v>528381</v>
      </c>
      <c r="X321">
        <v>0</v>
      </c>
      <c r="Y321">
        <v>6762</v>
      </c>
      <c r="Z321">
        <v>9522</v>
      </c>
      <c r="AA321">
        <v>9595</v>
      </c>
      <c r="AB321">
        <v>9689</v>
      </c>
      <c r="AC321">
        <v>9719</v>
      </c>
      <c r="AD321">
        <v>0</v>
      </c>
      <c r="AE321">
        <v>0</v>
      </c>
      <c r="AF321">
        <v>0</v>
      </c>
      <c r="AG321">
        <v>115451</v>
      </c>
      <c r="AH321">
        <v>2832</v>
      </c>
      <c r="AI321">
        <v>168</v>
      </c>
    </row>
    <row r="322" spans="1:35" x14ac:dyDescent="0.15">
      <c r="A322">
        <v>8071</v>
      </c>
      <c r="B322">
        <v>8</v>
      </c>
      <c r="C322">
        <v>71</v>
      </c>
      <c r="D322">
        <v>41480</v>
      </c>
      <c r="E322">
        <v>1425</v>
      </c>
      <c r="F322">
        <v>475</v>
      </c>
      <c r="G322">
        <v>475</v>
      </c>
      <c r="H322">
        <v>8</v>
      </c>
      <c r="I322">
        <v>72</v>
      </c>
      <c r="K322" t="s">
        <v>30</v>
      </c>
      <c r="M322">
        <v>9979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W322">
        <v>538360</v>
      </c>
      <c r="X322">
        <v>0</v>
      </c>
      <c r="Y322">
        <v>6762</v>
      </c>
      <c r="Z322">
        <v>9522</v>
      </c>
      <c r="AA322">
        <v>9595</v>
      </c>
      <c r="AB322">
        <v>9689</v>
      </c>
      <c r="AC322">
        <v>9719</v>
      </c>
      <c r="AD322">
        <v>0</v>
      </c>
      <c r="AE322">
        <v>0</v>
      </c>
      <c r="AF322">
        <v>0</v>
      </c>
      <c r="AG322">
        <v>115791</v>
      </c>
      <c r="AH322">
        <v>2842</v>
      </c>
      <c r="AI322">
        <v>240</v>
      </c>
    </row>
    <row r="323" spans="1:35" x14ac:dyDescent="0.15">
      <c r="A323">
        <v>8072</v>
      </c>
      <c r="B323">
        <v>8</v>
      </c>
      <c r="C323">
        <v>72</v>
      </c>
      <c r="D323">
        <v>41905</v>
      </c>
      <c r="E323">
        <v>1440</v>
      </c>
      <c r="F323">
        <v>480</v>
      </c>
      <c r="G323">
        <v>480</v>
      </c>
      <c r="H323">
        <v>8</v>
      </c>
      <c r="I323">
        <v>73</v>
      </c>
      <c r="K323" t="s">
        <v>30</v>
      </c>
      <c r="M323">
        <v>0</v>
      </c>
      <c r="N323">
        <v>0</v>
      </c>
      <c r="O323">
        <v>219</v>
      </c>
      <c r="P323">
        <v>0</v>
      </c>
      <c r="Q323">
        <v>0</v>
      </c>
      <c r="R323">
        <v>0</v>
      </c>
      <c r="S323">
        <v>0</v>
      </c>
      <c r="W323">
        <v>538360</v>
      </c>
      <c r="X323">
        <v>0</v>
      </c>
      <c r="Y323">
        <v>6981</v>
      </c>
      <c r="Z323">
        <v>9522</v>
      </c>
      <c r="AA323">
        <v>9595</v>
      </c>
      <c r="AB323">
        <v>9689</v>
      </c>
      <c r="AC323">
        <v>9719</v>
      </c>
      <c r="AD323">
        <v>0</v>
      </c>
      <c r="AE323">
        <v>0</v>
      </c>
      <c r="AF323">
        <v>0</v>
      </c>
      <c r="AG323">
        <v>116776</v>
      </c>
      <c r="AH323">
        <v>2894</v>
      </c>
      <c r="AI323">
        <v>287</v>
      </c>
    </row>
    <row r="324" spans="1:35" x14ac:dyDescent="0.15">
      <c r="A324">
        <v>8073</v>
      </c>
      <c r="B324">
        <v>8</v>
      </c>
      <c r="C324">
        <v>73</v>
      </c>
      <c r="D324">
        <v>42330</v>
      </c>
      <c r="E324">
        <v>1455</v>
      </c>
      <c r="F324">
        <v>485</v>
      </c>
      <c r="G324">
        <v>485</v>
      </c>
      <c r="H324">
        <v>8</v>
      </c>
      <c r="I324">
        <v>74</v>
      </c>
      <c r="K324" t="s">
        <v>30</v>
      </c>
      <c r="M324">
        <v>10201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W324">
        <v>548561</v>
      </c>
      <c r="X324">
        <v>0</v>
      </c>
      <c r="Y324">
        <v>6981</v>
      </c>
      <c r="Z324">
        <v>9522</v>
      </c>
      <c r="AA324">
        <v>9595</v>
      </c>
      <c r="AB324">
        <v>9689</v>
      </c>
      <c r="AC324">
        <v>9719</v>
      </c>
      <c r="AD324">
        <v>0</v>
      </c>
      <c r="AE324">
        <v>0</v>
      </c>
      <c r="AF324">
        <v>0</v>
      </c>
      <c r="AG324">
        <v>117123</v>
      </c>
      <c r="AH324">
        <v>2964</v>
      </c>
      <c r="AI324">
        <v>302</v>
      </c>
    </row>
    <row r="325" spans="1:35" x14ac:dyDescent="0.15">
      <c r="A325">
        <v>8074</v>
      </c>
      <c r="B325">
        <v>8</v>
      </c>
      <c r="C325">
        <v>74</v>
      </c>
      <c r="D325">
        <v>42755</v>
      </c>
      <c r="E325">
        <v>1470</v>
      </c>
      <c r="F325">
        <v>490</v>
      </c>
      <c r="G325">
        <v>490</v>
      </c>
      <c r="H325">
        <v>8</v>
      </c>
      <c r="I325">
        <v>75</v>
      </c>
      <c r="K325" t="s">
        <v>30</v>
      </c>
      <c r="M325">
        <v>0</v>
      </c>
      <c r="N325">
        <v>0</v>
      </c>
      <c r="O325">
        <v>224</v>
      </c>
      <c r="P325">
        <v>0</v>
      </c>
      <c r="Q325">
        <v>0</v>
      </c>
      <c r="R325">
        <v>0</v>
      </c>
      <c r="S325">
        <v>0</v>
      </c>
      <c r="W325">
        <v>548561</v>
      </c>
      <c r="X325">
        <v>0</v>
      </c>
      <c r="Y325">
        <v>7205</v>
      </c>
      <c r="Z325">
        <v>9522</v>
      </c>
      <c r="AA325">
        <v>9595</v>
      </c>
      <c r="AB325">
        <v>9689</v>
      </c>
      <c r="AC325">
        <v>9719</v>
      </c>
      <c r="AD325">
        <v>0</v>
      </c>
      <c r="AE325">
        <v>0</v>
      </c>
      <c r="AF325">
        <v>0</v>
      </c>
      <c r="AG325">
        <v>118131</v>
      </c>
      <c r="AH325">
        <v>3035</v>
      </c>
      <c r="AI325">
        <v>315</v>
      </c>
    </row>
    <row r="326" spans="1:35" x14ac:dyDescent="0.15">
      <c r="A326">
        <v>8075</v>
      </c>
      <c r="B326">
        <v>8</v>
      </c>
      <c r="C326">
        <v>75</v>
      </c>
      <c r="D326">
        <v>43180</v>
      </c>
      <c r="E326">
        <v>1485</v>
      </c>
      <c r="F326">
        <v>495</v>
      </c>
      <c r="G326">
        <v>495</v>
      </c>
      <c r="H326">
        <v>8</v>
      </c>
      <c r="I326">
        <v>76</v>
      </c>
      <c r="K326" t="s">
        <v>30</v>
      </c>
      <c r="M326">
        <v>10422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W326">
        <v>558983</v>
      </c>
      <c r="X326">
        <v>0</v>
      </c>
      <c r="Y326">
        <v>7205</v>
      </c>
      <c r="Z326">
        <v>9522</v>
      </c>
      <c r="AA326">
        <v>9595</v>
      </c>
      <c r="AB326">
        <v>9689</v>
      </c>
      <c r="AC326">
        <v>9719</v>
      </c>
      <c r="AD326">
        <v>0</v>
      </c>
      <c r="AE326">
        <v>0</v>
      </c>
      <c r="AF326">
        <v>0</v>
      </c>
      <c r="AG326">
        <v>118485</v>
      </c>
      <c r="AH326">
        <v>3102</v>
      </c>
      <c r="AI326">
        <v>291</v>
      </c>
    </row>
    <row r="327" spans="1:35" x14ac:dyDescent="0.15">
      <c r="A327">
        <v>8076</v>
      </c>
      <c r="B327">
        <v>8</v>
      </c>
      <c r="C327">
        <v>76</v>
      </c>
      <c r="D327">
        <v>43605</v>
      </c>
      <c r="E327">
        <v>1500</v>
      </c>
      <c r="F327">
        <v>500</v>
      </c>
      <c r="G327">
        <v>500</v>
      </c>
      <c r="H327">
        <v>8</v>
      </c>
      <c r="I327">
        <v>77</v>
      </c>
      <c r="K327" t="s">
        <v>30</v>
      </c>
      <c r="M327">
        <v>0</v>
      </c>
      <c r="N327">
        <v>0</v>
      </c>
      <c r="O327">
        <v>228</v>
      </c>
      <c r="P327">
        <v>0</v>
      </c>
      <c r="Q327">
        <v>0</v>
      </c>
      <c r="R327">
        <v>0</v>
      </c>
      <c r="S327">
        <v>0</v>
      </c>
      <c r="W327">
        <v>558983</v>
      </c>
      <c r="X327">
        <v>0</v>
      </c>
      <c r="Y327">
        <v>7433</v>
      </c>
      <c r="Z327">
        <v>9522</v>
      </c>
      <c r="AA327">
        <v>9595</v>
      </c>
      <c r="AB327">
        <v>9689</v>
      </c>
      <c r="AC327">
        <v>9719</v>
      </c>
      <c r="AD327">
        <v>0</v>
      </c>
      <c r="AE327">
        <v>0</v>
      </c>
      <c r="AF327">
        <v>0</v>
      </c>
      <c r="AG327">
        <v>119511</v>
      </c>
      <c r="AH327">
        <v>3073</v>
      </c>
      <c r="AI327">
        <v>231</v>
      </c>
    </row>
    <row r="328" spans="1:35" x14ac:dyDescent="0.15">
      <c r="A328">
        <v>8077</v>
      </c>
      <c r="B328">
        <v>8</v>
      </c>
      <c r="C328">
        <v>77</v>
      </c>
      <c r="D328">
        <v>44030</v>
      </c>
      <c r="E328">
        <v>1515</v>
      </c>
      <c r="F328">
        <v>505</v>
      </c>
      <c r="G328">
        <v>505</v>
      </c>
      <c r="H328">
        <v>8</v>
      </c>
      <c r="I328">
        <v>78</v>
      </c>
      <c r="K328" t="s">
        <v>30</v>
      </c>
      <c r="M328">
        <v>10644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W328">
        <v>569627</v>
      </c>
      <c r="X328">
        <v>0</v>
      </c>
      <c r="Y328">
        <v>7433</v>
      </c>
      <c r="Z328">
        <v>9522</v>
      </c>
      <c r="AA328">
        <v>9595</v>
      </c>
      <c r="AB328">
        <v>9689</v>
      </c>
      <c r="AC328">
        <v>9719</v>
      </c>
      <c r="AD328">
        <v>0</v>
      </c>
      <c r="AE328">
        <v>0</v>
      </c>
      <c r="AF328">
        <v>0</v>
      </c>
      <c r="AG328">
        <v>119873</v>
      </c>
      <c r="AH328">
        <v>3022</v>
      </c>
      <c r="AI328">
        <v>181</v>
      </c>
    </row>
    <row r="329" spans="1:35" x14ac:dyDescent="0.15">
      <c r="A329">
        <v>8078</v>
      </c>
      <c r="B329">
        <v>8</v>
      </c>
      <c r="C329">
        <v>78</v>
      </c>
      <c r="D329">
        <v>44455</v>
      </c>
      <c r="E329">
        <v>1530</v>
      </c>
      <c r="F329">
        <v>510</v>
      </c>
      <c r="G329">
        <v>510</v>
      </c>
      <c r="H329">
        <v>8</v>
      </c>
      <c r="I329">
        <v>79</v>
      </c>
      <c r="K329" t="s">
        <v>30</v>
      </c>
      <c r="M329">
        <v>0</v>
      </c>
      <c r="N329">
        <v>0</v>
      </c>
      <c r="O329">
        <v>233</v>
      </c>
      <c r="P329">
        <v>0</v>
      </c>
      <c r="Q329">
        <v>0</v>
      </c>
      <c r="R329">
        <v>0</v>
      </c>
      <c r="S329">
        <v>0</v>
      </c>
      <c r="W329">
        <v>569627</v>
      </c>
      <c r="X329">
        <v>0</v>
      </c>
      <c r="Y329">
        <v>7666</v>
      </c>
      <c r="Z329">
        <v>9522</v>
      </c>
      <c r="AA329">
        <v>9595</v>
      </c>
      <c r="AB329">
        <v>9689</v>
      </c>
      <c r="AC329">
        <v>9719</v>
      </c>
      <c r="AD329">
        <v>0</v>
      </c>
      <c r="AE329">
        <v>0</v>
      </c>
      <c r="AF329">
        <v>0</v>
      </c>
      <c r="AG329">
        <v>120922</v>
      </c>
      <c r="AH329">
        <v>3067</v>
      </c>
      <c r="AI329">
        <v>129</v>
      </c>
    </row>
    <row r="330" spans="1:35" x14ac:dyDescent="0.15">
      <c r="A330">
        <v>8079</v>
      </c>
      <c r="B330">
        <v>8</v>
      </c>
      <c r="C330">
        <v>79</v>
      </c>
      <c r="D330">
        <v>44880</v>
      </c>
      <c r="E330">
        <v>1545</v>
      </c>
      <c r="F330">
        <v>515</v>
      </c>
      <c r="G330">
        <v>515</v>
      </c>
      <c r="H330">
        <v>8</v>
      </c>
      <c r="I330">
        <v>80</v>
      </c>
      <c r="J330">
        <v>53</v>
      </c>
      <c r="K330" t="s">
        <v>30</v>
      </c>
      <c r="M330">
        <v>10866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W330">
        <v>580493</v>
      </c>
      <c r="X330">
        <v>0</v>
      </c>
      <c r="Y330">
        <v>7666</v>
      </c>
      <c r="Z330">
        <v>9522</v>
      </c>
      <c r="AA330">
        <v>9595</v>
      </c>
      <c r="AB330">
        <v>9689</v>
      </c>
      <c r="AC330">
        <v>9719</v>
      </c>
      <c r="AD330">
        <v>0</v>
      </c>
      <c r="AE330">
        <v>0</v>
      </c>
      <c r="AF330">
        <v>0</v>
      </c>
      <c r="AG330">
        <v>121291</v>
      </c>
      <c r="AH330">
        <v>3136</v>
      </c>
      <c r="AI330">
        <v>121</v>
      </c>
    </row>
    <row r="331" spans="1:35" x14ac:dyDescent="0.15">
      <c r="A331">
        <v>8080</v>
      </c>
      <c r="B331">
        <v>8</v>
      </c>
      <c r="C331">
        <v>80</v>
      </c>
      <c r="D331">
        <v>45305</v>
      </c>
      <c r="E331">
        <v>1560</v>
      </c>
      <c r="F331">
        <v>520</v>
      </c>
      <c r="G331">
        <v>520</v>
      </c>
      <c r="H331">
        <v>8</v>
      </c>
      <c r="I331">
        <v>81</v>
      </c>
      <c r="K331" t="s">
        <v>30</v>
      </c>
      <c r="M331">
        <v>0</v>
      </c>
      <c r="N331">
        <v>0</v>
      </c>
      <c r="O331">
        <v>238</v>
      </c>
      <c r="P331">
        <v>0</v>
      </c>
      <c r="Q331">
        <v>0</v>
      </c>
      <c r="R331">
        <v>0</v>
      </c>
      <c r="S331">
        <v>0</v>
      </c>
      <c r="W331">
        <v>580493</v>
      </c>
      <c r="X331">
        <v>0</v>
      </c>
      <c r="Y331">
        <v>7904</v>
      </c>
      <c r="Z331">
        <v>9522</v>
      </c>
      <c r="AA331">
        <v>9595</v>
      </c>
      <c r="AB331">
        <v>9689</v>
      </c>
      <c r="AC331">
        <v>9719</v>
      </c>
      <c r="AD331">
        <v>0</v>
      </c>
      <c r="AE331">
        <v>0</v>
      </c>
      <c r="AF331">
        <v>0</v>
      </c>
      <c r="AG331">
        <v>122362</v>
      </c>
      <c r="AH331">
        <v>3114</v>
      </c>
      <c r="AI331">
        <v>196</v>
      </c>
    </row>
    <row r="332" spans="1:35" x14ac:dyDescent="0.15">
      <c r="A332">
        <v>8081</v>
      </c>
      <c r="B332">
        <v>8</v>
      </c>
      <c r="C332">
        <v>81</v>
      </c>
      <c r="D332">
        <v>0</v>
      </c>
      <c r="E332">
        <v>0</v>
      </c>
      <c r="F332">
        <v>525</v>
      </c>
      <c r="G332">
        <v>525</v>
      </c>
      <c r="H332">
        <v>9</v>
      </c>
      <c r="I332">
        <v>0</v>
      </c>
      <c r="K332" t="s">
        <v>30</v>
      </c>
      <c r="M332">
        <v>11088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W332">
        <v>591581</v>
      </c>
      <c r="X332">
        <v>0</v>
      </c>
      <c r="Y332">
        <v>7904</v>
      </c>
      <c r="Z332">
        <v>9522</v>
      </c>
      <c r="AA332">
        <v>9595</v>
      </c>
      <c r="AB332">
        <v>9689</v>
      </c>
      <c r="AC332">
        <v>9719</v>
      </c>
      <c r="AD332">
        <v>0</v>
      </c>
      <c r="AE332">
        <v>0</v>
      </c>
      <c r="AF332">
        <v>0</v>
      </c>
      <c r="AG332">
        <v>122739</v>
      </c>
      <c r="AH332">
        <v>3162</v>
      </c>
      <c r="AI332">
        <v>249</v>
      </c>
    </row>
    <row r="333" spans="1:35" x14ac:dyDescent="0.15">
      <c r="A333">
        <v>9000</v>
      </c>
      <c r="B333">
        <v>9</v>
      </c>
      <c r="C333">
        <v>0</v>
      </c>
      <c r="D333">
        <v>14195</v>
      </c>
      <c r="E333">
        <v>540</v>
      </c>
      <c r="F333">
        <v>135</v>
      </c>
      <c r="G333">
        <v>135</v>
      </c>
      <c r="H333">
        <v>9</v>
      </c>
      <c r="I333">
        <v>1</v>
      </c>
      <c r="K333" t="s">
        <v>30</v>
      </c>
      <c r="M333">
        <v>26203</v>
      </c>
      <c r="N333">
        <v>0</v>
      </c>
      <c r="O333">
        <v>206</v>
      </c>
      <c r="P333">
        <v>962</v>
      </c>
      <c r="Q333">
        <v>962</v>
      </c>
      <c r="R333">
        <v>536</v>
      </c>
      <c r="S333">
        <v>536</v>
      </c>
      <c r="W333">
        <v>617784</v>
      </c>
      <c r="X333">
        <v>0</v>
      </c>
      <c r="Y333">
        <v>8110</v>
      </c>
      <c r="Z333">
        <v>10484</v>
      </c>
      <c r="AA333">
        <v>10557</v>
      </c>
      <c r="AB333">
        <v>10225</v>
      </c>
      <c r="AC333">
        <v>10255</v>
      </c>
      <c r="AD333">
        <v>0</v>
      </c>
      <c r="AE333">
        <v>0</v>
      </c>
      <c r="AF333">
        <v>0</v>
      </c>
      <c r="AG333">
        <v>135954</v>
      </c>
      <c r="AH333">
        <v>224</v>
      </c>
      <c r="AI333">
        <v>196</v>
      </c>
    </row>
    <row r="334" spans="1:35" x14ac:dyDescent="0.15">
      <c r="A334">
        <v>9001</v>
      </c>
      <c r="B334">
        <v>9</v>
      </c>
      <c r="C334">
        <v>1</v>
      </c>
      <c r="D334">
        <v>14620</v>
      </c>
      <c r="E334">
        <v>560</v>
      </c>
      <c r="F334">
        <v>140</v>
      </c>
      <c r="G334">
        <v>140</v>
      </c>
      <c r="H334">
        <v>9</v>
      </c>
      <c r="I334">
        <v>2</v>
      </c>
      <c r="K334" t="s">
        <v>30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W334">
        <v>617784</v>
      </c>
      <c r="X334">
        <v>0</v>
      </c>
      <c r="Y334">
        <v>8110</v>
      </c>
      <c r="Z334">
        <v>10484</v>
      </c>
      <c r="AA334">
        <v>10557</v>
      </c>
      <c r="AB334">
        <v>10225</v>
      </c>
      <c r="AC334">
        <v>10255</v>
      </c>
      <c r="AD334">
        <v>0</v>
      </c>
      <c r="AE334">
        <v>0</v>
      </c>
      <c r="AF334">
        <v>0</v>
      </c>
      <c r="AG334">
        <v>135954</v>
      </c>
      <c r="AH334">
        <v>272</v>
      </c>
      <c r="AI334">
        <v>249</v>
      </c>
    </row>
    <row r="335" spans="1:35" x14ac:dyDescent="0.15">
      <c r="A335">
        <v>9002</v>
      </c>
      <c r="B335">
        <v>9</v>
      </c>
      <c r="C335">
        <v>2</v>
      </c>
      <c r="D335">
        <v>15045</v>
      </c>
      <c r="E335">
        <v>580</v>
      </c>
      <c r="F335">
        <v>145</v>
      </c>
      <c r="G335">
        <v>145</v>
      </c>
      <c r="H335">
        <v>9</v>
      </c>
      <c r="I335">
        <v>3</v>
      </c>
      <c r="K335" t="s">
        <v>30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81</v>
      </c>
      <c r="S335">
        <v>0</v>
      </c>
      <c r="W335">
        <v>617784</v>
      </c>
      <c r="X335">
        <v>0</v>
      </c>
      <c r="Y335">
        <v>8110</v>
      </c>
      <c r="Z335">
        <v>10484</v>
      </c>
      <c r="AA335">
        <v>10557</v>
      </c>
      <c r="AB335">
        <v>10306</v>
      </c>
      <c r="AC335">
        <v>10255</v>
      </c>
      <c r="AD335">
        <v>0</v>
      </c>
      <c r="AE335">
        <v>0</v>
      </c>
      <c r="AF335">
        <v>0</v>
      </c>
      <c r="AG335">
        <v>136018</v>
      </c>
      <c r="AH335">
        <v>319</v>
      </c>
      <c r="AI335">
        <v>196</v>
      </c>
    </row>
    <row r="336" spans="1:35" x14ac:dyDescent="0.15">
      <c r="A336">
        <v>9003</v>
      </c>
      <c r="B336">
        <v>9</v>
      </c>
      <c r="C336">
        <v>3</v>
      </c>
      <c r="D336">
        <v>15470</v>
      </c>
      <c r="E336">
        <v>600</v>
      </c>
      <c r="F336">
        <v>150</v>
      </c>
      <c r="G336">
        <v>150</v>
      </c>
      <c r="H336">
        <v>9</v>
      </c>
      <c r="I336">
        <v>4</v>
      </c>
      <c r="K336" t="s">
        <v>30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84</v>
      </c>
      <c r="W336">
        <v>617784</v>
      </c>
      <c r="X336">
        <v>0</v>
      </c>
      <c r="Y336">
        <v>8110</v>
      </c>
      <c r="Z336">
        <v>10484</v>
      </c>
      <c r="AA336">
        <v>10557</v>
      </c>
      <c r="AB336">
        <v>10306</v>
      </c>
      <c r="AC336">
        <v>10339</v>
      </c>
      <c r="AD336">
        <v>0</v>
      </c>
      <c r="AE336">
        <v>0</v>
      </c>
      <c r="AF336">
        <v>0</v>
      </c>
      <c r="AG336">
        <v>136086</v>
      </c>
      <c r="AH336">
        <v>350</v>
      </c>
      <c r="AI336">
        <v>126</v>
      </c>
    </row>
    <row r="337" spans="1:35" x14ac:dyDescent="0.15">
      <c r="A337">
        <v>9004</v>
      </c>
      <c r="B337">
        <v>9</v>
      </c>
      <c r="C337">
        <v>4</v>
      </c>
      <c r="D337">
        <v>15895</v>
      </c>
      <c r="E337">
        <v>620</v>
      </c>
      <c r="F337">
        <v>155</v>
      </c>
      <c r="G337">
        <v>155</v>
      </c>
      <c r="H337">
        <v>9</v>
      </c>
      <c r="I337">
        <v>5</v>
      </c>
      <c r="K337" t="s">
        <v>30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W337">
        <v>617784</v>
      </c>
      <c r="X337">
        <v>0</v>
      </c>
      <c r="Y337">
        <v>8110</v>
      </c>
      <c r="Z337">
        <v>10484</v>
      </c>
      <c r="AA337">
        <v>10557</v>
      </c>
      <c r="AB337">
        <v>10306</v>
      </c>
      <c r="AC337">
        <v>10339</v>
      </c>
      <c r="AD337">
        <v>0</v>
      </c>
      <c r="AE337">
        <v>0</v>
      </c>
      <c r="AF337">
        <v>0</v>
      </c>
      <c r="AG337">
        <v>136086</v>
      </c>
      <c r="AH337">
        <v>418</v>
      </c>
      <c r="AI337">
        <v>87</v>
      </c>
    </row>
    <row r="338" spans="1:35" x14ac:dyDescent="0.15">
      <c r="A338">
        <v>9005</v>
      </c>
      <c r="B338">
        <v>9</v>
      </c>
      <c r="C338">
        <v>5</v>
      </c>
      <c r="D338">
        <v>16320</v>
      </c>
      <c r="E338">
        <v>640</v>
      </c>
      <c r="F338">
        <v>160</v>
      </c>
      <c r="G338">
        <v>160</v>
      </c>
      <c r="H338">
        <v>9</v>
      </c>
      <c r="I338">
        <v>6</v>
      </c>
      <c r="K338" t="s">
        <v>30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93</v>
      </c>
      <c r="S338">
        <v>0</v>
      </c>
      <c r="W338">
        <v>617784</v>
      </c>
      <c r="X338">
        <v>0</v>
      </c>
      <c r="Y338">
        <v>8110</v>
      </c>
      <c r="Z338">
        <v>10484</v>
      </c>
      <c r="AA338">
        <v>10557</v>
      </c>
      <c r="AB338">
        <v>10399</v>
      </c>
      <c r="AC338">
        <v>10339</v>
      </c>
      <c r="AD338">
        <v>0</v>
      </c>
      <c r="AE338">
        <v>0</v>
      </c>
      <c r="AF338">
        <v>0</v>
      </c>
      <c r="AG338">
        <v>136160</v>
      </c>
      <c r="AH338">
        <v>497</v>
      </c>
      <c r="AI338">
        <v>100</v>
      </c>
    </row>
    <row r="339" spans="1:35" x14ac:dyDescent="0.15">
      <c r="A339">
        <v>9006</v>
      </c>
      <c r="B339">
        <v>9</v>
      </c>
      <c r="C339">
        <v>6</v>
      </c>
      <c r="D339">
        <v>16745</v>
      </c>
      <c r="E339">
        <v>660</v>
      </c>
      <c r="F339">
        <v>165</v>
      </c>
      <c r="G339">
        <v>165</v>
      </c>
      <c r="H339">
        <v>9</v>
      </c>
      <c r="I339">
        <v>7</v>
      </c>
      <c r="K339" t="s">
        <v>30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95</v>
      </c>
      <c r="W339">
        <v>617784</v>
      </c>
      <c r="X339">
        <v>0</v>
      </c>
      <c r="Y339">
        <v>8110</v>
      </c>
      <c r="Z339">
        <v>10484</v>
      </c>
      <c r="AA339">
        <v>10557</v>
      </c>
      <c r="AB339">
        <v>10399</v>
      </c>
      <c r="AC339">
        <v>10434</v>
      </c>
      <c r="AD339">
        <v>0</v>
      </c>
      <c r="AE339">
        <v>0</v>
      </c>
      <c r="AF339">
        <v>0</v>
      </c>
      <c r="AG339">
        <v>136236</v>
      </c>
      <c r="AH339">
        <v>520</v>
      </c>
      <c r="AI339">
        <v>168</v>
      </c>
    </row>
    <row r="340" spans="1:35" x14ac:dyDescent="0.15">
      <c r="A340">
        <v>9007</v>
      </c>
      <c r="B340">
        <v>9</v>
      </c>
      <c r="C340">
        <v>7</v>
      </c>
      <c r="D340">
        <v>17170</v>
      </c>
      <c r="E340">
        <v>680</v>
      </c>
      <c r="F340">
        <v>170</v>
      </c>
      <c r="G340">
        <v>170</v>
      </c>
      <c r="H340">
        <v>9</v>
      </c>
      <c r="I340">
        <v>8</v>
      </c>
      <c r="K340" t="s">
        <v>30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W340">
        <v>617784</v>
      </c>
      <c r="X340">
        <v>0</v>
      </c>
      <c r="Y340">
        <v>8110</v>
      </c>
      <c r="Z340">
        <v>10484</v>
      </c>
      <c r="AA340">
        <v>10557</v>
      </c>
      <c r="AB340">
        <v>10399</v>
      </c>
      <c r="AC340">
        <v>10434</v>
      </c>
      <c r="AD340">
        <v>0</v>
      </c>
      <c r="AE340">
        <v>0</v>
      </c>
      <c r="AF340">
        <v>0</v>
      </c>
      <c r="AG340">
        <v>136236</v>
      </c>
      <c r="AH340">
        <v>530</v>
      </c>
      <c r="AI340">
        <v>240</v>
      </c>
    </row>
    <row r="341" spans="1:35" x14ac:dyDescent="0.15">
      <c r="A341">
        <v>9008</v>
      </c>
      <c r="B341">
        <v>9</v>
      </c>
      <c r="C341">
        <v>8</v>
      </c>
      <c r="D341">
        <v>17595</v>
      </c>
      <c r="E341">
        <v>700</v>
      </c>
      <c r="F341">
        <v>175</v>
      </c>
      <c r="G341">
        <v>175</v>
      </c>
      <c r="H341">
        <v>9</v>
      </c>
      <c r="I341">
        <v>9</v>
      </c>
      <c r="J341">
        <v>54</v>
      </c>
      <c r="K341" t="s">
        <v>30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104</v>
      </c>
      <c r="S341">
        <v>0</v>
      </c>
      <c r="W341">
        <v>617784</v>
      </c>
      <c r="X341">
        <v>0</v>
      </c>
      <c r="Y341">
        <v>8110</v>
      </c>
      <c r="Z341">
        <v>10484</v>
      </c>
      <c r="AA341">
        <v>10557</v>
      </c>
      <c r="AB341">
        <v>10503</v>
      </c>
      <c r="AC341">
        <v>10434</v>
      </c>
      <c r="AD341">
        <v>0</v>
      </c>
      <c r="AE341">
        <v>0</v>
      </c>
      <c r="AF341">
        <v>0</v>
      </c>
      <c r="AG341">
        <v>136319</v>
      </c>
      <c r="AH341">
        <v>582</v>
      </c>
      <c r="AI341">
        <v>287</v>
      </c>
    </row>
    <row r="342" spans="1:35" x14ac:dyDescent="0.15">
      <c r="A342">
        <v>9009</v>
      </c>
      <c r="B342">
        <v>9</v>
      </c>
      <c r="C342">
        <v>9</v>
      </c>
      <c r="D342">
        <v>18020</v>
      </c>
      <c r="E342">
        <v>720</v>
      </c>
      <c r="F342">
        <v>180</v>
      </c>
      <c r="G342">
        <v>180</v>
      </c>
      <c r="H342">
        <v>9</v>
      </c>
      <c r="I342">
        <v>10</v>
      </c>
      <c r="K342" t="s">
        <v>30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106</v>
      </c>
      <c r="W342">
        <v>617784</v>
      </c>
      <c r="X342">
        <v>0</v>
      </c>
      <c r="Y342">
        <v>8110</v>
      </c>
      <c r="Z342">
        <v>10484</v>
      </c>
      <c r="AA342">
        <v>10557</v>
      </c>
      <c r="AB342">
        <v>10503</v>
      </c>
      <c r="AC342">
        <v>10540</v>
      </c>
      <c r="AD342">
        <v>0</v>
      </c>
      <c r="AE342">
        <v>0</v>
      </c>
      <c r="AF342">
        <v>0</v>
      </c>
      <c r="AG342">
        <v>136404</v>
      </c>
      <c r="AH342">
        <v>652</v>
      </c>
      <c r="AI342">
        <v>302</v>
      </c>
    </row>
    <row r="343" spans="1:35" x14ac:dyDescent="0.15">
      <c r="A343">
        <v>9010</v>
      </c>
      <c r="B343">
        <v>9</v>
      </c>
      <c r="C343">
        <v>10</v>
      </c>
      <c r="D343">
        <v>18445</v>
      </c>
      <c r="E343">
        <v>740</v>
      </c>
      <c r="F343">
        <v>185</v>
      </c>
      <c r="G343">
        <v>185</v>
      </c>
      <c r="H343">
        <v>9</v>
      </c>
      <c r="I343">
        <v>11</v>
      </c>
      <c r="K343" t="s">
        <v>30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W343">
        <v>617784</v>
      </c>
      <c r="X343">
        <v>0</v>
      </c>
      <c r="Y343">
        <v>8110</v>
      </c>
      <c r="Z343">
        <v>10484</v>
      </c>
      <c r="AA343">
        <v>10557</v>
      </c>
      <c r="AB343">
        <v>10503</v>
      </c>
      <c r="AC343">
        <v>10540</v>
      </c>
      <c r="AD343">
        <v>0</v>
      </c>
      <c r="AE343">
        <v>0</v>
      </c>
      <c r="AF343">
        <v>0</v>
      </c>
      <c r="AG343">
        <v>136404</v>
      </c>
      <c r="AH343">
        <v>723</v>
      </c>
      <c r="AI343">
        <v>315</v>
      </c>
    </row>
    <row r="344" spans="1:35" x14ac:dyDescent="0.15">
      <c r="A344">
        <v>9011</v>
      </c>
      <c r="B344">
        <v>9</v>
      </c>
      <c r="C344">
        <v>11</v>
      </c>
      <c r="D344">
        <v>18870</v>
      </c>
      <c r="E344">
        <v>760</v>
      </c>
      <c r="F344">
        <v>190</v>
      </c>
      <c r="G344">
        <v>190</v>
      </c>
      <c r="H344">
        <v>9</v>
      </c>
      <c r="I344">
        <v>12</v>
      </c>
      <c r="K344" t="s">
        <v>30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116</v>
      </c>
      <c r="S344">
        <v>0</v>
      </c>
      <c r="W344">
        <v>617784</v>
      </c>
      <c r="X344">
        <v>0</v>
      </c>
      <c r="Y344">
        <v>8110</v>
      </c>
      <c r="Z344">
        <v>10484</v>
      </c>
      <c r="AA344">
        <v>10557</v>
      </c>
      <c r="AB344">
        <v>10619</v>
      </c>
      <c r="AC344">
        <v>10540</v>
      </c>
      <c r="AD344">
        <v>0</v>
      </c>
      <c r="AE344">
        <v>0</v>
      </c>
      <c r="AF344">
        <v>0</v>
      </c>
      <c r="AG344">
        <v>136497</v>
      </c>
      <c r="AH344">
        <v>790</v>
      </c>
      <c r="AI344">
        <v>291</v>
      </c>
    </row>
    <row r="345" spans="1:35" x14ac:dyDescent="0.15">
      <c r="A345">
        <v>9012</v>
      </c>
      <c r="B345">
        <v>9</v>
      </c>
      <c r="C345">
        <v>12</v>
      </c>
      <c r="D345">
        <v>19295</v>
      </c>
      <c r="E345">
        <v>780</v>
      </c>
      <c r="F345">
        <v>195</v>
      </c>
      <c r="G345">
        <v>195</v>
      </c>
      <c r="H345">
        <v>9</v>
      </c>
      <c r="I345">
        <v>13</v>
      </c>
      <c r="K345" t="s">
        <v>30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118</v>
      </c>
      <c r="W345">
        <v>617784</v>
      </c>
      <c r="X345">
        <v>0</v>
      </c>
      <c r="Y345">
        <v>8110</v>
      </c>
      <c r="Z345">
        <v>10484</v>
      </c>
      <c r="AA345">
        <v>10557</v>
      </c>
      <c r="AB345">
        <v>10619</v>
      </c>
      <c r="AC345">
        <v>10658</v>
      </c>
      <c r="AD345">
        <v>0</v>
      </c>
      <c r="AE345">
        <v>0</v>
      </c>
      <c r="AF345">
        <v>0</v>
      </c>
      <c r="AG345">
        <v>136591</v>
      </c>
      <c r="AH345">
        <v>761</v>
      </c>
      <c r="AI345">
        <v>231</v>
      </c>
    </row>
    <row r="346" spans="1:35" x14ac:dyDescent="0.15">
      <c r="A346">
        <v>9013</v>
      </c>
      <c r="B346">
        <v>9</v>
      </c>
      <c r="C346">
        <v>13</v>
      </c>
      <c r="D346">
        <v>19720</v>
      </c>
      <c r="E346">
        <v>800</v>
      </c>
      <c r="F346">
        <v>200</v>
      </c>
      <c r="G346">
        <v>200</v>
      </c>
      <c r="H346">
        <v>9</v>
      </c>
      <c r="I346">
        <v>14</v>
      </c>
      <c r="K346" t="s">
        <v>30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W346">
        <v>617784</v>
      </c>
      <c r="X346">
        <v>0</v>
      </c>
      <c r="Y346">
        <v>8110</v>
      </c>
      <c r="Z346">
        <v>10484</v>
      </c>
      <c r="AA346">
        <v>10557</v>
      </c>
      <c r="AB346">
        <v>10619</v>
      </c>
      <c r="AC346">
        <v>10658</v>
      </c>
      <c r="AD346">
        <v>0</v>
      </c>
      <c r="AE346">
        <v>0</v>
      </c>
      <c r="AF346">
        <v>0</v>
      </c>
      <c r="AG346">
        <v>136591</v>
      </c>
      <c r="AH346">
        <v>710</v>
      </c>
      <c r="AI346">
        <v>181</v>
      </c>
    </row>
    <row r="347" spans="1:35" x14ac:dyDescent="0.15">
      <c r="A347">
        <v>9014</v>
      </c>
      <c r="B347">
        <v>9</v>
      </c>
      <c r="C347">
        <v>14</v>
      </c>
      <c r="D347">
        <v>20145</v>
      </c>
      <c r="E347">
        <v>820</v>
      </c>
      <c r="F347">
        <v>205</v>
      </c>
      <c r="G347">
        <v>205</v>
      </c>
      <c r="H347">
        <v>9</v>
      </c>
      <c r="I347">
        <v>15</v>
      </c>
      <c r="K347" t="s">
        <v>30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128</v>
      </c>
      <c r="S347">
        <v>0</v>
      </c>
      <c r="W347">
        <v>617784</v>
      </c>
      <c r="X347">
        <v>0</v>
      </c>
      <c r="Y347">
        <v>8110</v>
      </c>
      <c r="Z347">
        <v>10484</v>
      </c>
      <c r="AA347">
        <v>10557</v>
      </c>
      <c r="AB347">
        <v>10747</v>
      </c>
      <c r="AC347">
        <v>10658</v>
      </c>
      <c r="AD347">
        <v>0</v>
      </c>
      <c r="AE347">
        <v>0</v>
      </c>
      <c r="AF347">
        <v>0</v>
      </c>
      <c r="AG347">
        <v>136694</v>
      </c>
      <c r="AH347">
        <v>755</v>
      </c>
      <c r="AI347">
        <v>129</v>
      </c>
    </row>
    <row r="348" spans="1:35" x14ac:dyDescent="0.15">
      <c r="A348">
        <v>9015</v>
      </c>
      <c r="B348">
        <v>9</v>
      </c>
      <c r="C348">
        <v>15</v>
      </c>
      <c r="D348">
        <v>20570</v>
      </c>
      <c r="E348">
        <v>840</v>
      </c>
      <c r="F348">
        <v>210</v>
      </c>
      <c r="G348">
        <v>210</v>
      </c>
      <c r="H348">
        <v>9</v>
      </c>
      <c r="I348">
        <v>16</v>
      </c>
      <c r="K348" t="s">
        <v>30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129</v>
      </c>
      <c r="W348">
        <v>617784</v>
      </c>
      <c r="X348">
        <v>0</v>
      </c>
      <c r="Y348">
        <v>8110</v>
      </c>
      <c r="Z348">
        <v>10484</v>
      </c>
      <c r="AA348">
        <v>10557</v>
      </c>
      <c r="AB348">
        <v>10747</v>
      </c>
      <c r="AC348">
        <v>10787</v>
      </c>
      <c r="AD348">
        <v>0</v>
      </c>
      <c r="AE348">
        <v>0</v>
      </c>
      <c r="AF348">
        <v>0</v>
      </c>
      <c r="AG348">
        <v>136797</v>
      </c>
      <c r="AH348">
        <v>824</v>
      </c>
      <c r="AI348">
        <v>121</v>
      </c>
    </row>
    <row r="349" spans="1:35" x14ac:dyDescent="0.15">
      <c r="A349">
        <v>9016</v>
      </c>
      <c r="B349">
        <v>9</v>
      </c>
      <c r="C349">
        <v>16</v>
      </c>
      <c r="D349">
        <v>20995</v>
      </c>
      <c r="E349">
        <v>860</v>
      </c>
      <c r="F349">
        <v>215</v>
      </c>
      <c r="G349">
        <v>215</v>
      </c>
      <c r="H349">
        <v>9</v>
      </c>
      <c r="I349">
        <v>17</v>
      </c>
      <c r="K349" t="s">
        <v>30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W349">
        <v>617784</v>
      </c>
      <c r="X349">
        <v>0</v>
      </c>
      <c r="Y349">
        <v>8110</v>
      </c>
      <c r="Z349">
        <v>10484</v>
      </c>
      <c r="AA349">
        <v>10557</v>
      </c>
      <c r="AB349">
        <v>10747</v>
      </c>
      <c r="AC349">
        <v>10787</v>
      </c>
      <c r="AD349">
        <v>0</v>
      </c>
      <c r="AE349">
        <v>0</v>
      </c>
      <c r="AF349">
        <v>0</v>
      </c>
      <c r="AG349">
        <v>136797</v>
      </c>
      <c r="AH349">
        <v>802</v>
      </c>
      <c r="AI349">
        <v>196</v>
      </c>
    </row>
    <row r="350" spans="1:35" x14ac:dyDescent="0.15">
      <c r="A350">
        <v>9017</v>
      </c>
      <c r="B350">
        <v>9</v>
      </c>
      <c r="C350">
        <v>17</v>
      </c>
      <c r="D350">
        <v>21420</v>
      </c>
      <c r="E350">
        <v>880</v>
      </c>
      <c r="F350">
        <v>220</v>
      </c>
      <c r="G350">
        <v>220</v>
      </c>
      <c r="H350">
        <v>9</v>
      </c>
      <c r="I350">
        <v>18</v>
      </c>
      <c r="K350" t="s">
        <v>30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139</v>
      </c>
      <c r="S350">
        <v>0</v>
      </c>
      <c r="W350">
        <v>617784</v>
      </c>
      <c r="X350">
        <v>0</v>
      </c>
      <c r="Y350">
        <v>8110</v>
      </c>
      <c r="Z350">
        <v>10484</v>
      </c>
      <c r="AA350">
        <v>10557</v>
      </c>
      <c r="AB350">
        <v>10886</v>
      </c>
      <c r="AC350">
        <v>10787</v>
      </c>
      <c r="AD350">
        <v>0</v>
      </c>
      <c r="AE350">
        <v>0</v>
      </c>
      <c r="AF350">
        <v>0</v>
      </c>
      <c r="AG350">
        <v>136908</v>
      </c>
      <c r="AH350">
        <v>850</v>
      </c>
      <c r="AI350">
        <v>249</v>
      </c>
    </row>
    <row r="351" spans="1:35" x14ac:dyDescent="0.15">
      <c r="A351">
        <v>9018</v>
      </c>
      <c r="B351">
        <v>9</v>
      </c>
      <c r="C351">
        <v>18</v>
      </c>
      <c r="D351">
        <v>21845</v>
      </c>
      <c r="E351">
        <v>900</v>
      </c>
      <c r="F351">
        <v>225</v>
      </c>
      <c r="G351">
        <v>225</v>
      </c>
      <c r="H351">
        <v>9</v>
      </c>
      <c r="I351">
        <v>19</v>
      </c>
      <c r="J351">
        <v>55</v>
      </c>
      <c r="K351" t="s">
        <v>30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140</v>
      </c>
      <c r="W351">
        <v>617784</v>
      </c>
      <c r="X351">
        <v>0</v>
      </c>
      <c r="Y351">
        <v>8110</v>
      </c>
      <c r="Z351">
        <v>10484</v>
      </c>
      <c r="AA351">
        <v>10557</v>
      </c>
      <c r="AB351">
        <v>10886</v>
      </c>
      <c r="AC351">
        <v>10927</v>
      </c>
      <c r="AD351">
        <v>0</v>
      </c>
      <c r="AE351">
        <v>0</v>
      </c>
      <c r="AF351">
        <v>0</v>
      </c>
      <c r="AG351">
        <v>137020</v>
      </c>
      <c r="AH351">
        <v>897</v>
      </c>
      <c r="AI351">
        <v>196</v>
      </c>
    </row>
    <row r="352" spans="1:35" x14ac:dyDescent="0.15">
      <c r="A352">
        <v>9019</v>
      </c>
      <c r="B352">
        <v>9</v>
      </c>
      <c r="C352">
        <v>19</v>
      </c>
      <c r="D352">
        <v>22270</v>
      </c>
      <c r="E352">
        <v>920</v>
      </c>
      <c r="F352">
        <v>230</v>
      </c>
      <c r="G352">
        <v>230</v>
      </c>
      <c r="H352">
        <v>9</v>
      </c>
      <c r="I352">
        <v>20</v>
      </c>
      <c r="K352" t="s">
        <v>30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W352">
        <v>617784</v>
      </c>
      <c r="X352">
        <v>0</v>
      </c>
      <c r="Y352">
        <v>8110</v>
      </c>
      <c r="Z352">
        <v>10484</v>
      </c>
      <c r="AA352">
        <v>10557</v>
      </c>
      <c r="AB352">
        <v>10886</v>
      </c>
      <c r="AC352">
        <v>10927</v>
      </c>
      <c r="AD352">
        <v>0</v>
      </c>
      <c r="AE352">
        <v>0</v>
      </c>
      <c r="AF352">
        <v>0</v>
      </c>
      <c r="AG352">
        <v>137020</v>
      </c>
      <c r="AH352">
        <v>928</v>
      </c>
      <c r="AI352">
        <v>126</v>
      </c>
    </row>
    <row r="353" spans="1:35" x14ac:dyDescent="0.15">
      <c r="A353">
        <v>9020</v>
      </c>
      <c r="B353">
        <v>9</v>
      </c>
      <c r="C353">
        <v>20</v>
      </c>
      <c r="D353">
        <v>22695</v>
      </c>
      <c r="E353">
        <v>940</v>
      </c>
      <c r="F353">
        <v>235</v>
      </c>
      <c r="G353">
        <v>235</v>
      </c>
      <c r="H353">
        <v>9</v>
      </c>
      <c r="I353">
        <v>21</v>
      </c>
      <c r="K353" t="s">
        <v>30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151</v>
      </c>
      <c r="S353">
        <v>0</v>
      </c>
      <c r="W353">
        <v>617784</v>
      </c>
      <c r="X353">
        <v>0</v>
      </c>
      <c r="Y353">
        <v>8110</v>
      </c>
      <c r="Z353">
        <v>10484</v>
      </c>
      <c r="AA353">
        <v>10557</v>
      </c>
      <c r="AB353">
        <v>11037</v>
      </c>
      <c r="AC353">
        <v>10927</v>
      </c>
      <c r="AD353">
        <v>0</v>
      </c>
      <c r="AE353">
        <v>0</v>
      </c>
      <c r="AF353">
        <v>0</v>
      </c>
      <c r="AG353">
        <v>137141</v>
      </c>
      <c r="AH353">
        <v>996</v>
      </c>
      <c r="AI353">
        <v>87</v>
      </c>
    </row>
    <row r="354" spans="1:35" x14ac:dyDescent="0.15">
      <c r="A354">
        <v>9021</v>
      </c>
      <c r="B354">
        <v>9</v>
      </c>
      <c r="C354">
        <v>21</v>
      </c>
      <c r="D354">
        <v>23120</v>
      </c>
      <c r="E354">
        <v>960</v>
      </c>
      <c r="F354">
        <v>240</v>
      </c>
      <c r="G354">
        <v>240</v>
      </c>
      <c r="H354">
        <v>9</v>
      </c>
      <c r="I354">
        <v>22</v>
      </c>
      <c r="K354" t="s">
        <v>30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152</v>
      </c>
      <c r="W354">
        <v>617784</v>
      </c>
      <c r="X354">
        <v>0</v>
      </c>
      <c r="Y354">
        <v>8110</v>
      </c>
      <c r="Z354">
        <v>10484</v>
      </c>
      <c r="AA354">
        <v>10557</v>
      </c>
      <c r="AB354">
        <v>11037</v>
      </c>
      <c r="AC354">
        <v>11079</v>
      </c>
      <c r="AD354">
        <v>0</v>
      </c>
      <c r="AE354">
        <v>0</v>
      </c>
      <c r="AF354">
        <v>0</v>
      </c>
      <c r="AG354">
        <v>137262</v>
      </c>
      <c r="AH354">
        <v>1075</v>
      </c>
      <c r="AI354">
        <v>100</v>
      </c>
    </row>
    <row r="355" spans="1:35" x14ac:dyDescent="0.15">
      <c r="A355">
        <v>9022</v>
      </c>
      <c r="B355">
        <v>9</v>
      </c>
      <c r="C355">
        <v>22</v>
      </c>
      <c r="D355">
        <v>23545</v>
      </c>
      <c r="E355">
        <v>980</v>
      </c>
      <c r="F355">
        <v>245</v>
      </c>
      <c r="G355">
        <v>245</v>
      </c>
      <c r="H355">
        <v>9</v>
      </c>
      <c r="I355">
        <v>23</v>
      </c>
      <c r="K355" t="s">
        <v>30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W355">
        <v>617784</v>
      </c>
      <c r="X355">
        <v>0</v>
      </c>
      <c r="Y355">
        <v>8110</v>
      </c>
      <c r="Z355">
        <v>10484</v>
      </c>
      <c r="AA355">
        <v>10557</v>
      </c>
      <c r="AB355">
        <v>11037</v>
      </c>
      <c r="AC355">
        <v>11079</v>
      </c>
      <c r="AD355">
        <v>0</v>
      </c>
      <c r="AE355">
        <v>0</v>
      </c>
      <c r="AF355">
        <v>0</v>
      </c>
      <c r="AG355">
        <v>137262</v>
      </c>
      <c r="AH355">
        <v>1098</v>
      </c>
      <c r="AI355">
        <v>168</v>
      </c>
    </row>
    <row r="356" spans="1:35" x14ac:dyDescent="0.15">
      <c r="A356">
        <v>9023</v>
      </c>
      <c r="B356">
        <v>9</v>
      </c>
      <c r="C356">
        <v>23</v>
      </c>
      <c r="D356">
        <v>23970</v>
      </c>
      <c r="E356">
        <v>1000</v>
      </c>
      <c r="F356">
        <v>250</v>
      </c>
      <c r="G356">
        <v>250</v>
      </c>
      <c r="H356">
        <v>9</v>
      </c>
      <c r="I356">
        <v>24</v>
      </c>
      <c r="K356" t="s">
        <v>30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162</v>
      </c>
      <c r="S356">
        <v>0</v>
      </c>
      <c r="W356">
        <v>617784</v>
      </c>
      <c r="X356">
        <v>0</v>
      </c>
      <c r="Y356">
        <v>8110</v>
      </c>
      <c r="Z356">
        <v>10484</v>
      </c>
      <c r="AA356">
        <v>10557</v>
      </c>
      <c r="AB356">
        <v>11199</v>
      </c>
      <c r="AC356">
        <v>11079</v>
      </c>
      <c r="AD356">
        <v>0</v>
      </c>
      <c r="AE356">
        <v>0</v>
      </c>
      <c r="AF356">
        <v>0</v>
      </c>
      <c r="AG356">
        <v>137392</v>
      </c>
      <c r="AH356">
        <v>1108</v>
      </c>
      <c r="AI356">
        <v>240</v>
      </c>
    </row>
    <row r="357" spans="1:35" x14ac:dyDescent="0.15">
      <c r="A357">
        <v>9024</v>
      </c>
      <c r="B357">
        <v>9</v>
      </c>
      <c r="C357">
        <v>24</v>
      </c>
      <c r="D357">
        <v>24395</v>
      </c>
      <c r="E357">
        <v>1020</v>
      </c>
      <c r="F357">
        <v>255</v>
      </c>
      <c r="G357">
        <v>255</v>
      </c>
      <c r="H357">
        <v>9</v>
      </c>
      <c r="I357">
        <v>25</v>
      </c>
      <c r="K357" t="s">
        <v>30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163</v>
      </c>
      <c r="W357">
        <v>617784</v>
      </c>
      <c r="X357">
        <v>0</v>
      </c>
      <c r="Y357">
        <v>8110</v>
      </c>
      <c r="Z357">
        <v>10484</v>
      </c>
      <c r="AA357">
        <v>10557</v>
      </c>
      <c r="AB357">
        <v>11199</v>
      </c>
      <c r="AC357">
        <v>11242</v>
      </c>
      <c r="AD357">
        <v>0</v>
      </c>
      <c r="AE357">
        <v>0</v>
      </c>
      <c r="AF357">
        <v>0</v>
      </c>
      <c r="AG357">
        <v>137522</v>
      </c>
      <c r="AH357">
        <v>1160</v>
      </c>
      <c r="AI357">
        <v>287</v>
      </c>
    </row>
    <row r="358" spans="1:35" x14ac:dyDescent="0.15">
      <c r="A358">
        <v>9025</v>
      </c>
      <c r="B358">
        <v>9</v>
      </c>
      <c r="C358">
        <v>25</v>
      </c>
      <c r="D358">
        <v>24820</v>
      </c>
      <c r="E358">
        <v>1040</v>
      </c>
      <c r="F358">
        <v>260</v>
      </c>
      <c r="G358">
        <v>260</v>
      </c>
      <c r="H358">
        <v>9</v>
      </c>
      <c r="I358">
        <v>26</v>
      </c>
      <c r="K358" t="s">
        <v>30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W358">
        <v>617784</v>
      </c>
      <c r="X358">
        <v>0</v>
      </c>
      <c r="Y358">
        <v>8110</v>
      </c>
      <c r="Z358">
        <v>10484</v>
      </c>
      <c r="AA358">
        <v>10557</v>
      </c>
      <c r="AB358">
        <v>11199</v>
      </c>
      <c r="AC358">
        <v>11242</v>
      </c>
      <c r="AD358">
        <v>0</v>
      </c>
      <c r="AE358">
        <v>0</v>
      </c>
      <c r="AF358">
        <v>0</v>
      </c>
      <c r="AG358">
        <v>137522</v>
      </c>
      <c r="AH358">
        <v>1230</v>
      </c>
      <c r="AI358">
        <v>302</v>
      </c>
    </row>
    <row r="359" spans="1:35" x14ac:dyDescent="0.15">
      <c r="A359">
        <v>9026</v>
      </c>
      <c r="B359">
        <v>9</v>
      </c>
      <c r="C359">
        <v>26</v>
      </c>
      <c r="D359">
        <v>25245</v>
      </c>
      <c r="E359">
        <v>1060</v>
      </c>
      <c r="F359">
        <v>265</v>
      </c>
      <c r="G359">
        <v>265</v>
      </c>
      <c r="H359">
        <v>9</v>
      </c>
      <c r="I359">
        <v>27</v>
      </c>
      <c r="K359" t="s">
        <v>30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174</v>
      </c>
      <c r="S359">
        <v>0</v>
      </c>
      <c r="W359">
        <v>617784</v>
      </c>
      <c r="X359">
        <v>0</v>
      </c>
      <c r="Y359">
        <v>8110</v>
      </c>
      <c r="Z359">
        <v>10484</v>
      </c>
      <c r="AA359">
        <v>10557</v>
      </c>
      <c r="AB359">
        <v>11373</v>
      </c>
      <c r="AC359">
        <v>11242</v>
      </c>
      <c r="AD359">
        <v>0</v>
      </c>
      <c r="AE359">
        <v>0</v>
      </c>
      <c r="AF359">
        <v>0</v>
      </c>
      <c r="AG359">
        <v>137662</v>
      </c>
      <c r="AH359">
        <v>1301</v>
      </c>
      <c r="AI359">
        <v>315</v>
      </c>
    </row>
    <row r="360" spans="1:35" x14ac:dyDescent="0.15">
      <c r="A360">
        <v>9027</v>
      </c>
      <c r="B360">
        <v>9</v>
      </c>
      <c r="C360">
        <v>27</v>
      </c>
      <c r="D360">
        <v>25670</v>
      </c>
      <c r="E360">
        <v>1080</v>
      </c>
      <c r="F360">
        <v>270</v>
      </c>
      <c r="G360">
        <v>270</v>
      </c>
      <c r="H360">
        <v>9</v>
      </c>
      <c r="I360">
        <v>28</v>
      </c>
      <c r="K360" t="s">
        <v>30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175</v>
      </c>
      <c r="W360">
        <v>617784</v>
      </c>
      <c r="X360">
        <v>0</v>
      </c>
      <c r="Y360">
        <v>8110</v>
      </c>
      <c r="Z360">
        <v>10484</v>
      </c>
      <c r="AA360">
        <v>10557</v>
      </c>
      <c r="AB360">
        <v>11373</v>
      </c>
      <c r="AC360">
        <v>11417</v>
      </c>
      <c r="AD360">
        <v>0</v>
      </c>
      <c r="AE360">
        <v>0</v>
      </c>
      <c r="AF360">
        <v>0</v>
      </c>
      <c r="AG360">
        <v>137802</v>
      </c>
      <c r="AH360">
        <v>1368</v>
      </c>
      <c r="AI360">
        <v>291</v>
      </c>
    </row>
    <row r="361" spans="1:35" x14ac:dyDescent="0.15">
      <c r="A361">
        <v>9028</v>
      </c>
      <c r="B361">
        <v>9</v>
      </c>
      <c r="C361">
        <v>28</v>
      </c>
      <c r="D361">
        <v>26095</v>
      </c>
      <c r="E361">
        <v>1100</v>
      </c>
      <c r="F361">
        <v>275</v>
      </c>
      <c r="G361">
        <v>275</v>
      </c>
      <c r="H361">
        <v>9</v>
      </c>
      <c r="I361">
        <v>29</v>
      </c>
      <c r="J361">
        <v>56</v>
      </c>
      <c r="K361" t="s">
        <v>30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W361">
        <v>617784</v>
      </c>
      <c r="X361">
        <v>0</v>
      </c>
      <c r="Y361">
        <v>8110</v>
      </c>
      <c r="Z361">
        <v>10484</v>
      </c>
      <c r="AA361">
        <v>10557</v>
      </c>
      <c r="AB361">
        <v>11373</v>
      </c>
      <c r="AC361">
        <v>11417</v>
      </c>
      <c r="AD361">
        <v>0</v>
      </c>
      <c r="AE361">
        <v>0</v>
      </c>
      <c r="AF361">
        <v>0</v>
      </c>
      <c r="AG361">
        <v>137802</v>
      </c>
      <c r="AH361">
        <v>1339</v>
      </c>
      <c r="AI361">
        <v>231</v>
      </c>
    </row>
    <row r="362" spans="1:35" x14ac:dyDescent="0.15">
      <c r="A362">
        <v>9029</v>
      </c>
      <c r="B362">
        <v>9</v>
      </c>
      <c r="C362">
        <v>29</v>
      </c>
      <c r="D362">
        <v>26520</v>
      </c>
      <c r="E362">
        <v>1120</v>
      </c>
      <c r="F362">
        <v>280</v>
      </c>
      <c r="G362">
        <v>280</v>
      </c>
      <c r="H362">
        <v>9</v>
      </c>
      <c r="I362">
        <v>30</v>
      </c>
      <c r="K362" t="s">
        <v>30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185</v>
      </c>
      <c r="S362">
        <v>0</v>
      </c>
      <c r="W362">
        <v>617784</v>
      </c>
      <c r="X362">
        <v>0</v>
      </c>
      <c r="Y362">
        <v>8110</v>
      </c>
      <c r="Z362">
        <v>10484</v>
      </c>
      <c r="AA362">
        <v>10557</v>
      </c>
      <c r="AB362">
        <v>11558</v>
      </c>
      <c r="AC362">
        <v>11417</v>
      </c>
      <c r="AD362">
        <v>0</v>
      </c>
      <c r="AE362">
        <v>0</v>
      </c>
      <c r="AF362">
        <v>0</v>
      </c>
      <c r="AG362">
        <v>137950</v>
      </c>
      <c r="AH362">
        <v>1288</v>
      </c>
      <c r="AI362">
        <v>181</v>
      </c>
    </row>
    <row r="363" spans="1:35" x14ac:dyDescent="0.15">
      <c r="A363">
        <v>9030</v>
      </c>
      <c r="B363">
        <v>9</v>
      </c>
      <c r="C363">
        <v>30</v>
      </c>
      <c r="D363">
        <v>26945</v>
      </c>
      <c r="E363">
        <v>1140</v>
      </c>
      <c r="F363">
        <v>285</v>
      </c>
      <c r="G363">
        <v>285</v>
      </c>
      <c r="H363">
        <v>9</v>
      </c>
      <c r="I363">
        <v>31</v>
      </c>
      <c r="K363" t="s">
        <v>30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186</v>
      </c>
      <c r="W363">
        <v>617784</v>
      </c>
      <c r="X363">
        <v>0</v>
      </c>
      <c r="Y363">
        <v>8110</v>
      </c>
      <c r="Z363">
        <v>10484</v>
      </c>
      <c r="AA363">
        <v>10557</v>
      </c>
      <c r="AB363">
        <v>11558</v>
      </c>
      <c r="AC363">
        <v>11603</v>
      </c>
      <c r="AD363">
        <v>0</v>
      </c>
      <c r="AE363">
        <v>0</v>
      </c>
      <c r="AF363">
        <v>0</v>
      </c>
      <c r="AG363">
        <v>138098</v>
      </c>
      <c r="AH363">
        <v>1333</v>
      </c>
      <c r="AI363">
        <v>129</v>
      </c>
    </row>
    <row r="364" spans="1:35" x14ac:dyDescent="0.15">
      <c r="A364">
        <v>9031</v>
      </c>
      <c r="B364">
        <v>9</v>
      </c>
      <c r="C364">
        <v>31</v>
      </c>
      <c r="D364">
        <v>27370</v>
      </c>
      <c r="E364">
        <v>1160</v>
      </c>
      <c r="F364">
        <v>290</v>
      </c>
      <c r="G364">
        <v>290</v>
      </c>
      <c r="H364">
        <v>9</v>
      </c>
      <c r="I364">
        <v>32</v>
      </c>
      <c r="K364" t="s">
        <v>30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W364">
        <v>617784</v>
      </c>
      <c r="X364">
        <v>0</v>
      </c>
      <c r="Y364">
        <v>8110</v>
      </c>
      <c r="Z364">
        <v>10484</v>
      </c>
      <c r="AA364">
        <v>10557</v>
      </c>
      <c r="AB364">
        <v>11558</v>
      </c>
      <c r="AC364">
        <v>11603</v>
      </c>
      <c r="AD364">
        <v>0</v>
      </c>
      <c r="AE364">
        <v>0</v>
      </c>
      <c r="AF364">
        <v>0</v>
      </c>
      <c r="AG364">
        <v>138098</v>
      </c>
      <c r="AH364">
        <v>1402</v>
      </c>
      <c r="AI364">
        <v>121</v>
      </c>
    </row>
    <row r="365" spans="1:35" x14ac:dyDescent="0.15">
      <c r="A365">
        <v>9032</v>
      </c>
      <c r="B365">
        <v>9</v>
      </c>
      <c r="C365">
        <v>32</v>
      </c>
      <c r="D365">
        <v>27795</v>
      </c>
      <c r="E365">
        <v>1180</v>
      </c>
      <c r="F365">
        <v>295</v>
      </c>
      <c r="G365">
        <v>295</v>
      </c>
      <c r="H365">
        <v>9</v>
      </c>
      <c r="I365">
        <v>33</v>
      </c>
      <c r="K365" t="s">
        <v>30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197</v>
      </c>
      <c r="S365">
        <v>0</v>
      </c>
      <c r="W365">
        <v>617784</v>
      </c>
      <c r="X365">
        <v>0</v>
      </c>
      <c r="Y365">
        <v>8110</v>
      </c>
      <c r="Z365">
        <v>10484</v>
      </c>
      <c r="AA365">
        <v>10557</v>
      </c>
      <c r="AB365">
        <v>11755</v>
      </c>
      <c r="AC365">
        <v>11603</v>
      </c>
      <c r="AD365">
        <v>0</v>
      </c>
      <c r="AE365">
        <v>0</v>
      </c>
      <c r="AF365">
        <v>0</v>
      </c>
      <c r="AG365">
        <v>138256</v>
      </c>
      <c r="AH365">
        <v>1380</v>
      </c>
      <c r="AI365">
        <v>196</v>
      </c>
    </row>
    <row r="366" spans="1:35" x14ac:dyDescent="0.15">
      <c r="A366">
        <v>9033</v>
      </c>
      <c r="B366">
        <v>9</v>
      </c>
      <c r="C366">
        <v>33</v>
      </c>
      <c r="D366">
        <v>28220</v>
      </c>
      <c r="E366">
        <v>1200</v>
      </c>
      <c r="F366">
        <v>300</v>
      </c>
      <c r="G366">
        <v>300</v>
      </c>
      <c r="H366">
        <v>9</v>
      </c>
      <c r="I366">
        <v>34</v>
      </c>
      <c r="K366" t="s">
        <v>30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197</v>
      </c>
      <c r="W366">
        <v>617784</v>
      </c>
      <c r="X366">
        <v>0</v>
      </c>
      <c r="Y366">
        <v>8110</v>
      </c>
      <c r="Z366">
        <v>10484</v>
      </c>
      <c r="AA366">
        <v>10557</v>
      </c>
      <c r="AB366">
        <v>11755</v>
      </c>
      <c r="AC366">
        <v>11800</v>
      </c>
      <c r="AD366">
        <v>0</v>
      </c>
      <c r="AE366">
        <v>0</v>
      </c>
      <c r="AF366">
        <v>0</v>
      </c>
      <c r="AG366">
        <v>138414</v>
      </c>
      <c r="AH366">
        <v>1428</v>
      </c>
      <c r="AI366">
        <v>249</v>
      </c>
    </row>
    <row r="367" spans="1:35" x14ac:dyDescent="0.15">
      <c r="A367">
        <v>9034</v>
      </c>
      <c r="B367">
        <v>9</v>
      </c>
      <c r="C367">
        <v>34</v>
      </c>
      <c r="D367">
        <v>28645</v>
      </c>
      <c r="E367">
        <v>1220</v>
      </c>
      <c r="F367">
        <v>305</v>
      </c>
      <c r="G367">
        <v>305</v>
      </c>
      <c r="H367">
        <v>9</v>
      </c>
      <c r="I367">
        <v>35</v>
      </c>
      <c r="K367" t="s">
        <v>30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W367">
        <v>617784</v>
      </c>
      <c r="X367">
        <v>0</v>
      </c>
      <c r="Y367">
        <v>8110</v>
      </c>
      <c r="Z367">
        <v>10484</v>
      </c>
      <c r="AA367">
        <v>10557</v>
      </c>
      <c r="AB367">
        <v>11755</v>
      </c>
      <c r="AC367">
        <v>11800</v>
      </c>
      <c r="AD367">
        <v>0</v>
      </c>
      <c r="AE367">
        <v>0</v>
      </c>
      <c r="AF367">
        <v>0</v>
      </c>
      <c r="AG367">
        <v>138414</v>
      </c>
      <c r="AH367">
        <v>1475</v>
      </c>
      <c r="AI367">
        <v>196</v>
      </c>
    </row>
    <row r="368" spans="1:35" x14ac:dyDescent="0.15">
      <c r="A368">
        <v>9035</v>
      </c>
      <c r="B368">
        <v>9</v>
      </c>
      <c r="C368">
        <v>35</v>
      </c>
      <c r="D368">
        <v>29070</v>
      </c>
      <c r="E368">
        <v>1240</v>
      </c>
      <c r="F368">
        <v>310</v>
      </c>
      <c r="G368">
        <v>310</v>
      </c>
      <c r="H368">
        <v>9</v>
      </c>
      <c r="I368">
        <v>36</v>
      </c>
      <c r="K368" t="s">
        <v>30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209</v>
      </c>
      <c r="S368">
        <v>0</v>
      </c>
      <c r="W368">
        <v>617784</v>
      </c>
      <c r="X368">
        <v>0</v>
      </c>
      <c r="Y368">
        <v>8110</v>
      </c>
      <c r="Z368">
        <v>10484</v>
      </c>
      <c r="AA368">
        <v>10557</v>
      </c>
      <c r="AB368">
        <v>11964</v>
      </c>
      <c r="AC368">
        <v>11800</v>
      </c>
      <c r="AD368">
        <v>0</v>
      </c>
      <c r="AE368">
        <v>0</v>
      </c>
      <c r="AF368">
        <v>0</v>
      </c>
      <c r="AG368">
        <v>138581</v>
      </c>
      <c r="AH368">
        <v>1506</v>
      </c>
      <c r="AI368">
        <v>126</v>
      </c>
    </row>
    <row r="369" spans="1:35" x14ac:dyDescent="0.15">
      <c r="A369">
        <v>9036</v>
      </c>
      <c r="B369">
        <v>9</v>
      </c>
      <c r="C369">
        <v>36</v>
      </c>
      <c r="D369">
        <v>29495</v>
      </c>
      <c r="E369">
        <v>1260</v>
      </c>
      <c r="F369">
        <v>315</v>
      </c>
      <c r="G369">
        <v>315</v>
      </c>
      <c r="H369">
        <v>9</v>
      </c>
      <c r="I369">
        <v>37</v>
      </c>
      <c r="K369" t="s">
        <v>30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209</v>
      </c>
      <c r="W369">
        <v>617784</v>
      </c>
      <c r="X369">
        <v>0</v>
      </c>
      <c r="Y369">
        <v>8110</v>
      </c>
      <c r="Z369">
        <v>10484</v>
      </c>
      <c r="AA369">
        <v>10557</v>
      </c>
      <c r="AB369">
        <v>11964</v>
      </c>
      <c r="AC369">
        <v>12009</v>
      </c>
      <c r="AD369">
        <v>0</v>
      </c>
      <c r="AE369">
        <v>0</v>
      </c>
      <c r="AF369">
        <v>0</v>
      </c>
      <c r="AG369">
        <v>138748</v>
      </c>
      <c r="AH369">
        <v>1574</v>
      </c>
      <c r="AI369">
        <v>87</v>
      </c>
    </row>
    <row r="370" spans="1:35" x14ac:dyDescent="0.15">
      <c r="A370">
        <v>9037</v>
      </c>
      <c r="B370">
        <v>9</v>
      </c>
      <c r="C370">
        <v>37</v>
      </c>
      <c r="D370">
        <v>29920</v>
      </c>
      <c r="E370">
        <v>1280</v>
      </c>
      <c r="F370">
        <v>320</v>
      </c>
      <c r="G370">
        <v>320</v>
      </c>
      <c r="H370">
        <v>9</v>
      </c>
      <c r="I370">
        <v>38</v>
      </c>
      <c r="K370" t="s">
        <v>30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W370">
        <v>617784</v>
      </c>
      <c r="X370">
        <v>0</v>
      </c>
      <c r="Y370">
        <v>8110</v>
      </c>
      <c r="Z370">
        <v>10484</v>
      </c>
      <c r="AA370">
        <v>10557</v>
      </c>
      <c r="AB370">
        <v>11964</v>
      </c>
      <c r="AC370">
        <v>12009</v>
      </c>
      <c r="AD370">
        <v>0</v>
      </c>
      <c r="AE370">
        <v>0</v>
      </c>
      <c r="AF370">
        <v>0</v>
      </c>
      <c r="AG370">
        <v>138748</v>
      </c>
      <c r="AH370">
        <v>1653</v>
      </c>
      <c r="AI370">
        <v>100</v>
      </c>
    </row>
    <row r="371" spans="1:35" x14ac:dyDescent="0.15">
      <c r="A371">
        <v>9038</v>
      </c>
      <c r="B371">
        <v>9</v>
      </c>
      <c r="C371">
        <v>38</v>
      </c>
      <c r="D371">
        <v>30345</v>
      </c>
      <c r="E371">
        <v>1300</v>
      </c>
      <c r="F371">
        <v>325</v>
      </c>
      <c r="G371">
        <v>325</v>
      </c>
      <c r="H371">
        <v>9</v>
      </c>
      <c r="I371">
        <v>39</v>
      </c>
      <c r="J371">
        <v>57</v>
      </c>
      <c r="K371" t="s">
        <v>30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220</v>
      </c>
      <c r="S371">
        <v>0</v>
      </c>
      <c r="W371">
        <v>617784</v>
      </c>
      <c r="X371">
        <v>0</v>
      </c>
      <c r="Y371">
        <v>8110</v>
      </c>
      <c r="Z371">
        <v>10484</v>
      </c>
      <c r="AA371">
        <v>10557</v>
      </c>
      <c r="AB371">
        <v>12184</v>
      </c>
      <c r="AC371">
        <v>12009</v>
      </c>
      <c r="AD371">
        <v>0</v>
      </c>
      <c r="AE371">
        <v>0</v>
      </c>
      <c r="AF371">
        <v>0</v>
      </c>
      <c r="AG371">
        <v>138924</v>
      </c>
      <c r="AH371">
        <v>1676</v>
      </c>
      <c r="AI371">
        <v>168</v>
      </c>
    </row>
    <row r="372" spans="1:35" x14ac:dyDescent="0.15">
      <c r="A372">
        <v>9039</v>
      </c>
      <c r="B372">
        <v>9</v>
      </c>
      <c r="C372">
        <v>39</v>
      </c>
      <c r="D372">
        <v>30770</v>
      </c>
      <c r="E372">
        <v>1320</v>
      </c>
      <c r="F372">
        <v>330</v>
      </c>
      <c r="G372">
        <v>330</v>
      </c>
      <c r="H372">
        <v>9</v>
      </c>
      <c r="I372">
        <v>40</v>
      </c>
      <c r="K372" t="s">
        <v>30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220</v>
      </c>
      <c r="W372">
        <v>617784</v>
      </c>
      <c r="X372">
        <v>0</v>
      </c>
      <c r="Y372">
        <v>8110</v>
      </c>
      <c r="Z372">
        <v>10484</v>
      </c>
      <c r="AA372">
        <v>10557</v>
      </c>
      <c r="AB372">
        <v>12184</v>
      </c>
      <c r="AC372">
        <v>12229</v>
      </c>
      <c r="AD372">
        <v>0</v>
      </c>
      <c r="AE372">
        <v>0</v>
      </c>
      <c r="AF372">
        <v>0</v>
      </c>
      <c r="AG372">
        <v>139100</v>
      </c>
      <c r="AH372">
        <v>1686</v>
      </c>
      <c r="AI372">
        <v>240</v>
      </c>
    </row>
    <row r="373" spans="1:35" x14ac:dyDescent="0.15">
      <c r="A373">
        <v>9040</v>
      </c>
      <c r="B373">
        <v>9</v>
      </c>
      <c r="C373">
        <v>40</v>
      </c>
      <c r="D373">
        <v>31195</v>
      </c>
      <c r="E373">
        <v>1340</v>
      </c>
      <c r="F373">
        <v>335</v>
      </c>
      <c r="G373">
        <v>335</v>
      </c>
      <c r="H373">
        <v>9</v>
      </c>
      <c r="I373">
        <v>41</v>
      </c>
      <c r="K373" t="s">
        <v>30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W373">
        <v>617784</v>
      </c>
      <c r="X373">
        <v>0</v>
      </c>
      <c r="Y373">
        <v>8110</v>
      </c>
      <c r="Z373">
        <v>10484</v>
      </c>
      <c r="AA373">
        <v>10557</v>
      </c>
      <c r="AB373">
        <v>12184</v>
      </c>
      <c r="AC373">
        <v>12229</v>
      </c>
      <c r="AD373">
        <v>0</v>
      </c>
      <c r="AE373">
        <v>0</v>
      </c>
      <c r="AF373">
        <v>0</v>
      </c>
      <c r="AG373">
        <v>139100</v>
      </c>
      <c r="AH373">
        <v>1738</v>
      </c>
      <c r="AI373">
        <v>287</v>
      </c>
    </row>
    <row r="374" spans="1:35" x14ac:dyDescent="0.15">
      <c r="A374">
        <v>9041</v>
      </c>
      <c r="B374">
        <v>9</v>
      </c>
      <c r="C374">
        <v>41</v>
      </c>
      <c r="D374">
        <v>31620</v>
      </c>
      <c r="E374">
        <v>1360</v>
      </c>
      <c r="F374">
        <v>340</v>
      </c>
      <c r="G374">
        <v>340</v>
      </c>
      <c r="H374">
        <v>9</v>
      </c>
      <c r="I374">
        <v>42</v>
      </c>
      <c r="K374" t="s">
        <v>30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232</v>
      </c>
      <c r="S374">
        <v>0</v>
      </c>
      <c r="W374">
        <v>617784</v>
      </c>
      <c r="X374">
        <v>0</v>
      </c>
      <c r="Y374">
        <v>8110</v>
      </c>
      <c r="Z374">
        <v>10484</v>
      </c>
      <c r="AA374">
        <v>10557</v>
      </c>
      <c r="AB374">
        <v>12416</v>
      </c>
      <c r="AC374">
        <v>12229</v>
      </c>
      <c r="AD374">
        <v>0</v>
      </c>
      <c r="AE374">
        <v>0</v>
      </c>
      <c r="AF374">
        <v>0</v>
      </c>
      <c r="AG374">
        <v>139286</v>
      </c>
      <c r="AH374">
        <v>1808</v>
      </c>
      <c r="AI374">
        <v>302</v>
      </c>
    </row>
    <row r="375" spans="1:35" x14ac:dyDescent="0.15">
      <c r="A375">
        <v>9042</v>
      </c>
      <c r="B375">
        <v>9</v>
      </c>
      <c r="C375">
        <v>42</v>
      </c>
      <c r="D375">
        <v>32045</v>
      </c>
      <c r="E375">
        <v>1380</v>
      </c>
      <c r="F375">
        <v>345</v>
      </c>
      <c r="G375">
        <v>345</v>
      </c>
      <c r="H375">
        <v>9</v>
      </c>
      <c r="I375">
        <v>43</v>
      </c>
      <c r="K375" t="s">
        <v>30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232</v>
      </c>
      <c r="W375">
        <v>617784</v>
      </c>
      <c r="X375">
        <v>0</v>
      </c>
      <c r="Y375">
        <v>8110</v>
      </c>
      <c r="Z375">
        <v>10484</v>
      </c>
      <c r="AA375">
        <v>10557</v>
      </c>
      <c r="AB375">
        <v>12416</v>
      </c>
      <c r="AC375">
        <v>12461</v>
      </c>
      <c r="AD375">
        <v>0</v>
      </c>
      <c r="AE375">
        <v>0</v>
      </c>
      <c r="AF375">
        <v>0</v>
      </c>
      <c r="AG375">
        <v>139471</v>
      </c>
      <c r="AH375">
        <v>1879</v>
      </c>
      <c r="AI375">
        <v>315</v>
      </c>
    </row>
    <row r="376" spans="1:35" x14ac:dyDescent="0.15">
      <c r="A376">
        <v>9043</v>
      </c>
      <c r="B376">
        <v>9</v>
      </c>
      <c r="C376">
        <v>43</v>
      </c>
      <c r="D376">
        <v>32470</v>
      </c>
      <c r="E376">
        <v>1400</v>
      </c>
      <c r="F376">
        <v>350</v>
      </c>
      <c r="G376">
        <v>350</v>
      </c>
      <c r="H376">
        <v>9</v>
      </c>
      <c r="I376">
        <v>44</v>
      </c>
      <c r="K376" t="s">
        <v>30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W376">
        <v>617784</v>
      </c>
      <c r="X376">
        <v>0</v>
      </c>
      <c r="Y376">
        <v>8110</v>
      </c>
      <c r="Z376">
        <v>10484</v>
      </c>
      <c r="AA376">
        <v>10557</v>
      </c>
      <c r="AB376">
        <v>12416</v>
      </c>
      <c r="AC376">
        <v>12461</v>
      </c>
      <c r="AD376">
        <v>0</v>
      </c>
      <c r="AE376">
        <v>0</v>
      </c>
      <c r="AF376">
        <v>0</v>
      </c>
      <c r="AG376">
        <v>139471</v>
      </c>
      <c r="AH376">
        <v>1946</v>
      </c>
      <c r="AI376">
        <v>291</v>
      </c>
    </row>
    <row r="377" spans="1:35" x14ac:dyDescent="0.15">
      <c r="A377">
        <v>9044</v>
      </c>
      <c r="B377">
        <v>9</v>
      </c>
      <c r="C377">
        <v>44</v>
      </c>
      <c r="D377">
        <v>32895</v>
      </c>
      <c r="E377">
        <v>1420</v>
      </c>
      <c r="F377">
        <v>355</v>
      </c>
      <c r="G377">
        <v>355</v>
      </c>
      <c r="H377">
        <v>9</v>
      </c>
      <c r="I377">
        <v>45</v>
      </c>
      <c r="K377" t="s">
        <v>30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243</v>
      </c>
      <c r="S377">
        <v>0</v>
      </c>
      <c r="W377">
        <v>617784</v>
      </c>
      <c r="X377">
        <v>0</v>
      </c>
      <c r="Y377">
        <v>8110</v>
      </c>
      <c r="Z377">
        <v>10484</v>
      </c>
      <c r="AA377">
        <v>10557</v>
      </c>
      <c r="AB377">
        <v>12659</v>
      </c>
      <c r="AC377">
        <v>12461</v>
      </c>
      <c r="AD377">
        <v>0</v>
      </c>
      <c r="AE377">
        <v>0</v>
      </c>
      <c r="AF377">
        <v>0</v>
      </c>
      <c r="AG377">
        <v>139666</v>
      </c>
      <c r="AH377">
        <v>1917</v>
      </c>
      <c r="AI377">
        <v>231</v>
      </c>
    </row>
    <row r="378" spans="1:35" x14ac:dyDescent="0.15">
      <c r="A378">
        <v>9045</v>
      </c>
      <c r="B378">
        <v>9</v>
      </c>
      <c r="C378">
        <v>45</v>
      </c>
      <c r="D378">
        <v>33320</v>
      </c>
      <c r="E378">
        <v>1440</v>
      </c>
      <c r="F378">
        <v>360</v>
      </c>
      <c r="G378">
        <v>360</v>
      </c>
      <c r="H378">
        <v>9</v>
      </c>
      <c r="I378">
        <v>46</v>
      </c>
      <c r="K378" t="s">
        <v>30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243</v>
      </c>
      <c r="W378">
        <v>617784</v>
      </c>
      <c r="X378">
        <v>0</v>
      </c>
      <c r="Y378">
        <v>8110</v>
      </c>
      <c r="Z378">
        <v>10484</v>
      </c>
      <c r="AA378">
        <v>10557</v>
      </c>
      <c r="AB378">
        <v>12659</v>
      </c>
      <c r="AC378">
        <v>12704</v>
      </c>
      <c r="AD378">
        <v>0</v>
      </c>
      <c r="AE378">
        <v>0</v>
      </c>
      <c r="AF378">
        <v>0</v>
      </c>
      <c r="AG378">
        <v>139860</v>
      </c>
      <c r="AH378">
        <v>1866</v>
      </c>
      <c r="AI378">
        <v>181</v>
      </c>
    </row>
    <row r="379" spans="1:35" x14ac:dyDescent="0.15">
      <c r="A379">
        <v>9046</v>
      </c>
      <c r="B379">
        <v>9</v>
      </c>
      <c r="C379">
        <v>46</v>
      </c>
      <c r="D379">
        <v>33745</v>
      </c>
      <c r="E379">
        <v>1460</v>
      </c>
      <c r="F379">
        <v>365</v>
      </c>
      <c r="G379">
        <v>365</v>
      </c>
      <c r="H379">
        <v>9</v>
      </c>
      <c r="I379">
        <v>47</v>
      </c>
      <c r="K379" t="s">
        <v>30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W379">
        <v>617784</v>
      </c>
      <c r="X379">
        <v>0</v>
      </c>
      <c r="Y379">
        <v>8110</v>
      </c>
      <c r="Z379">
        <v>10484</v>
      </c>
      <c r="AA379">
        <v>10557</v>
      </c>
      <c r="AB379">
        <v>12659</v>
      </c>
      <c r="AC379">
        <v>12704</v>
      </c>
      <c r="AD379">
        <v>0</v>
      </c>
      <c r="AE379">
        <v>0</v>
      </c>
      <c r="AF379">
        <v>0</v>
      </c>
      <c r="AG379">
        <v>139860</v>
      </c>
      <c r="AH379">
        <v>1911</v>
      </c>
      <c r="AI379">
        <v>129</v>
      </c>
    </row>
    <row r="380" spans="1:35" x14ac:dyDescent="0.15">
      <c r="A380">
        <v>9047</v>
      </c>
      <c r="B380">
        <v>9</v>
      </c>
      <c r="C380">
        <v>47</v>
      </c>
      <c r="D380">
        <v>34170</v>
      </c>
      <c r="E380">
        <v>1480</v>
      </c>
      <c r="F380">
        <v>370</v>
      </c>
      <c r="G380">
        <v>370</v>
      </c>
      <c r="H380">
        <v>9</v>
      </c>
      <c r="I380">
        <v>48</v>
      </c>
      <c r="K380" t="s">
        <v>30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255</v>
      </c>
      <c r="S380">
        <v>0</v>
      </c>
      <c r="W380">
        <v>617784</v>
      </c>
      <c r="X380">
        <v>0</v>
      </c>
      <c r="Y380">
        <v>8110</v>
      </c>
      <c r="Z380">
        <v>10484</v>
      </c>
      <c r="AA380">
        <v>10557</v>
      </c>
      <c r="AB380">
        <v>12914</v>
      </c>
      <c r="AC380">
        <v>12704</v>
      </c>
      <c r="AD380">
        <v>0</v>
      </c>
      <c r="AE380">
        <v>0</v>
      </c>
      <c r="AF380">
        <v>0</v>
      </c>
      <c r="AG380">
        <v>140064</v>
      </c>
      <c r="AH380">
        <v>1980</v>
      </c>
      <c r="AI380">
        <v>121</v>
      </c>
    </row>
    <row r="381" spans="1:35" x14ac:dyDescent="0.15">
      <c r="A381">
        <v>9048</v>
      </c>
      <c r="B381">
        <v>9</v>
      </c>
      <c r="C381">
        <v>48</v>
      </c>
      <c r="D381">
        <v>34595</v>
      </c>
      <c r="E381">
        <v>1500</v>
      </c>
      <c r="F381">
        <v>375</v>
      </c>
      <c r="G381">
        <v>375</v>
      </c>
      <c r="H381">
        <v>9</v>
      </c>
      <c r="I381">
        <v>49</v>
      </c>
      <c r="J381">
        <v>58</v>
      </c>
      <c r="K381" t="s">
        <v>30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254</v>
      </c>
      <c r="W381">
        <v>617784</v>
      </c>
      <c r="X381">
        <v>0</v>
      </c>
      <c r="Y381">
        <v>8110</v>
      </c>
      <c r="Z381">
        <v>10484</v>
      </c>
      <c r="AA381">
        <v>10557</v>
      </c>
      <c r="AB381">
        <v>12914</v>
      </c>
      <c r="AC381">
        <v>12958</v>
      </c>
      <c r="AD381">
        <v>0</v>
      </c>
      <c r="AE381">
        <v>0</v>
      </c>
      <c r="AF381">
        <v>0</v>
      </c>
      <c r="AG381">
        <v>140267</v>
      </c>
      <c r="AH381">
        <v>1958</v>
      </c>
      <c r="AI381">
        <v>196</v>
      </c>
    </row>
    <row r="382" spans="1:35" x14ac:dyDescent="0.15">
      <c r="A382">
        <v>9049</v>
      </c>
      <c r="B382">
        <v>9</v>
      </c>
      <c r="C382">
        <v>49</v>
      </c>
      <c r="D382">
        <v>35020</v>
      </c>
      <c r="E382">
        <v>1520</v>
      </c>
      <c r="F382">
        <v>380</v>
      </c>
      <c r="G382">
        <v>380</v>
      </c>
      <c r="H382">
        <v>9</v>
      </c>
      <c r="I382">
        <v>50</v>
      </c>
      <c r="K382" t="s">
        <v>30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W382">
        <v>617784</v>
      </c>
      <c r="X382">
        <v>0</v>
      </c>
      <c r="Y382">
        <v>8110</v>
      </c>
      <c r="Z382">
        <v>10484</v>
      </c>
      <c r="AA382">
        <v>10557</v>
      </c>
      <c r="AB382">
        <v>12914</v>
      </c>
      <c r="AC382">
        <v>12958</v>
      </c>
      <c r="AD382">
        <v>0</v>
      </c>
      <c r="AE382">
        <v>0</v>
      </c>
      <c r="AF382">
        <v>0</v>
      </c>
      <c r="AG382">
        <v>140267</v>
      </c>
      <c r="AH382">
        <v>2006</v>
      </c>
      <c r="AI382">
        <v>249</v>
      </c>
    </row>
    <row r="383" spans="1:35" x14ac:dyDescent="0.15">
      <c r="A383">
        <v>9050</v>
      </c>
      <c r="B383">
        <v>9</v>
      </c>
      <c r="C383">
        <v>50</v>
      </c>
      <c r="D383">
        <v>35445</v>
      </c>
      <c r="E383">
        <v>1540</v>
      </c>
      <c r="F383">
        <v>385</v>
      </c>
      <c r="G383">
        <v>385</v>
      </c>
      <c r="H383">
        <v>9</v>
      </c>
      <c r="I383">
        <v>51</v>
      </c>
      <c r="K383" t="s">
        <v>30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267</v>
      </c>
      <c r="S383">
        <v>0</v>
      </c>
      <c r="W383">
        <v>617784</v>
      </c>
      <c r="X383">
        <v>0</v>
      </c>
      <c r="Y383">
        <v>8110</v>
      </c>
      <c r="Z383">
        <v>10484</v>
      </c>
      <c r="AA383">
        <v>10557</v>
      </c>
      <c r="AB383">
        <v>13181</v>
      </c>
      <c r="AC383">
        <v>12958</v>
      </c>
      <c r="AD383">
        <v>0</v>
      </c>
      <c r="AE383">
        <v>0</v>
      </c>
      <c r="AF383">
        <v>0</v>
      </c>
      <c r="AG383">
        <v>140481</v>
      </c>
      <c r="AH383">
        <v>2053</v>
      </c>
      <c r="AI383">
        <v>196</v>
      </c>
    </row>
    <row r="384" spans="1:35" x14ac:dyDescent="0.15">
      <c r="A384">
        <v>9051</v>
      </c>
      <c r="B384">
        <v>9</v>
      </c>
      <c r="C384">
        <v>51</v>
      </c>
      <c r="D384">
        <v>35870</v>
      </c>
      <c r="E384">
        <v>1560</v>
      </c>
      <c r="F384">
        <v>390</v>
      </c>
      <c r="G384">
        <v>390</v>
      </c>
      <c r="H384">
        <v>9</v>
      </c>
      <c r="I384">
        <v>52</v>
      </c>
      <c r="K384" t="s">
        <v>30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266</v>
      </c>
      <c r="W384">
        <v>617784</v>
      </c>
      <c r="X384">
        <v>0</v>
      </c>
      <c r="Y384">
        <v>8110</v>
      </c>
      <c r="Z384">
        <v>10484</v>
      </c>
      <c r="AA384">
        <v>10557</v>
      </c>
      <c r="AB384">
        <v>13181</v>
      </c>
      <c r="AC384">
        <v>13224</v>
      </c>
      <c r="AD384">
        <v>0</v>
      </c>
      <c r="AE384">
        <v>0</v>
      </c>
      <c r="AF384">
        <v>0</v>
      </c>
      <c r="AG384">
        <v>140694</v>
      </c>
      <c r="AH384">
        <v>2084</v>
      </c>
      <c r="AI384">
        <v>126</v>
      </c>
    </row>
    <row r="385" spans="1:35" x14ac:dyDescent="0.15">
      <c r="A385">
        <v>9052</v>
      </c>
      <c r="B385">
        <v>9</v>
      </c>
      <c r="C385">
        <v>52</v>
      </c>
      <c r="D385">
        <v>36295</v>
      </c>
      <c r="E385">
        <v>1580</v>
      </c>
      <c r="F385">
        <v>395</v>
      </c>
      <c r="G385">
        <v>395</v>
      </c>
      <c r="H385">
        <v>9</v>
      </c>
      <c r="I385">
        <v>53</v>
      </c>
      <c r="K385" t="s">
        <v>30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W385">
        <v>617784</v>
      </c>
      <c r="X385">
        <v>0</v>
      </c>
      <c r="Y385">
        <v>8110</v>
      </c>
      <c r="Z385">
        <v>10484</v>
      </c>
      <c r="AA385">
        <v>10557</v>
      </c>
      <c r="AB385">
        <v>13181</v>
      </c>
      <c r="AC385">
        <v>13224</v>
      </c>
      <c r="AD385">
        <v>0</v>
      </c>
      <c r="AE385">
        <v>0</v>
      </c>
      <c r="AF385">
        <v>0</v>
      </c>
      <c r="AG385">
        <v>140694</v>
      </c>
      <c r="AH385">
        <v>2152</v>
      </c>
      <c r="AI385">
        <v>87</v>
      </c>
    </row>
    <row r="386" spans="1:35" x14ac:dyDescent="0.15">
      <c r="A386">
        <v>9053</v>
      </c>
      <c r="B386">
        <v>9</v>
      </c>
      <c r="C386">
        <v>53</v>
      </c>
      <c r="D386">
        <v>36720</v>
      </c>
      <c r="E386">
        <v>1600</v>
      </c>
      <c r="F386">
        <v>400</v>
      </c>
      <c r="G386">
        <v>400</v>
      </c>
      <c r="H386">
        <v>9</v>
      </c>
      <c r="I386">
        <v>54</v>
      </c>
      <c r="K386" t="s">
        <v>30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278</v>
      </c>
      <c r="S386">
        <v>0</v>
      </c>
      <c r="W386">
        <v>617784</v>
      </c>
      <c r="X386">
        <v>0</v>
      </c>
      <c r="Y386">
        <v>8110</v>
      </c>
      <c r="Z386">
        <v>10484</v>
      </c>
      <c r="AA386">
        <v>10557</v>
      </c>
      <c r="AB386">
        <v>13459</v>
      </c>
      <c r="AC386">
        <v>13224</v>
      </c>
      <c r="AD386">
        <v>0</v>
      </c>
      <c r="AE386">
        <v>0</v>
      </c>
      <c r="AF386">
        <v>0</v>
      </c>
      <c r="AG386">
        <v>140916</v>
      </c>
      <c r="AH386">
        <v>2231</v>
      </c>
      <c r="AI386">
        <v>100</v>
      </c>
    </row>
    <row r="387" spans="1:35" x14ac:dyDescent="0.15">
      <c r="A387">
        <v>9054</v>
      </c>
      <c r="B387">
        <v>9</v>
      </c>
      <c r="C387">
        <v>54</v>
      </c>
      <c r="D387">
        <v>37145</v>
      </c>
      <c r="E387">
        <v>1620</v>
      </c>
      <c r="F387">
        <v>405</v>
      </c>
      <c r="G387">
        <v>405</v>
      </c>
      <c r="H387">
        <v>9</v>
      </c>
      <c r="I387">
        <v>55</v>
      </c>
      <c r="K387" t="s">
        <v>30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277</v>
      </c>
      <c r="W387">
        <v>617784</v>
      </c>
      <c r="X387">
        <v>0</v>
      </c>
      <c r="Y387">
        <v>8110</v>
      </c>
      <c r="Z387">
        <v>10484</v>
      </c>
      <c r="AA387">
        <v>10557</v>
      </c>
      <c r="AB387">
        <v>13459</v>
      </c>
      <c r="AC387">
        <v>13501</v>
      </c>
      <c r="AD387">
        <v>0</v>
      </c>
      <c r="AE387">
        <v>0</v>
      </c>
      <c r="AF387">
        <v>0</v>
      </c>
      <c r="AG387">
        <v>141138</v>
      </c>
      <c r="AH387">
        <v>2254</v>
      </c>
      <c r="AI387">
        <v>168</v>
      </c>
    </row>
    <row r="388" spans="1:35" x14ac:dyDescent="0.15">
      <c r="A388">
        <v>9055</v>
      </c>
      <c r="B388">
        <v>9</v>
      </c>
      <c r="C388">
        <v>55</v>
      </c>
      <c r="D388">
        <v>37570</v>
      </c>
      <c r="E388">
        <v>1640</v>
      </c>
      <c r="F388">
        <v>410</v>
      </c>
      <c r="G388">
        <v>410</v>
      </c>
      <c r="H388">
        <v>9</v>
      </c>
      <c r="I388">
        <v>56</v>
      </c>
      <c r="K388" t="s">
        <v>30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W388">
        <v>617784</v>
      </c>
      <c r="X388">
        <v>0</v>
      </c>
      <c r="Y388">
        <v>8110</v>
      </c>
      <c r="Z388">
        <v>10484</v>
      </c>
      <c r="AA388">
        <v>10557</v>
      </c>
      <c r="AB388">
        <v>13459</v>
      </c>
      <c r="AC388">
        <v>13501</v>
      </c>
      <c r="AD388">
        <v>0</v>
      </c>
      <c r="AE388">
        <v>0</v>
      </c>
      <c r="AF388">
        <v>0</v>
      </c>
      <c r="AG388">
        <v>141138</v>
      </c>
      <c r="AH388">
        <v>2264</v>
      </c>
      <c r="AI388">
        <v>240</v>
      </c>
    </row>
    <row r="389" spans="1:35" x14ac:dyDescent="0.15">
      <c r="A389">
        <v>9056</v>
      </c>
      <c r="B389">
        <v>9</v>
      </c>
      <c r="C389">
        <v>56</v>
      </c>
      <c r="D389">
        <v>37995</v>
      </c>
      <c r="E389">
        <v>1660</v>
      </c>
      <c r="F389">
        <v>415</v>
      </c>
      <c r="G389">
        <v>415</v>
      </c>
      <c r="H389">
        <v>9</v>
      </c>
      <c r="I389">
        <v>57</v>
      </c>
      <c r="K389" t="s">
        <v>30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290</v>
      </c>
      <c r="S389">
        <v>0</v>
      </c>
      <c r="W389">
        <v>617784</v>
      </c>
      <c r="X389">
        <v>0</v>
      </c>
      <c r="Y389">
        <v>8110</v>
      </c>
      <c r="Z389">
        <v>10484</v>
      </c>
      <c r="AA389">
        <v>10557</v>
      </c>
      <c r="AB389">
        <v>13749</v>
      </c>
      <c r="AC389">
        <v>13501</v>
      </c>
      <c r="AD389">
        <v>0</v>
      </c>
      <c r="AE389">
        <v>0</v>
      </c>
      <c r="AF389">
        <v>0</v>
      </c>
      <c r="AG389">
        <v>141370</v>
      </c>
      <c r="AH389">
        <v>2316</v>
      </c>
      <c r="AI389">
        <v>287</v>
      </c>
    </row>
    <row r="390" spans="1:35" x14ac:dyDescent="0.15">
      <c r="A390">
        <v>9057</v>
      </c>
      <c r="B390">
        <v>9</v>
      </c>
      <c r="C390">
        <v>57</v>
      </c>
      <c r="D390">
        <v>38420</v>
      </c>
      <c r="E390">
        <v>1680</v>
      </c>
      <c r="F390">
        <v>420</v>
      </c>
      <c r="G390">
        <v>420</v>
      </c>
      <c r="H390">
        <v>9</v>
      </c>
      <c r="I390">
        <v>58</v>
      </c>
      <c r="K390" t="s">
        <v>30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288</v>
      </c>
      <c r="W390">
        <v>617784</v>
      </c>
      <c r="X390">
        <v>0</v>
      </c>
      <c r="Y390">
        <v>8110</v>
      </c>
      <c r="Z390">
        <v>10484</v>
      </c>
      <c r="AA390">
        <v>10557</v>
      </c>
      <c r="AB390">
        <v>13749</v>
      </c>
      <c r="AC390">
        <v>13789</v>
      </c>
      <c r="AD390">
        <v>0</v>
      </c>
      <c r="AE390">
        <v>0</v>
      </c>
      <c r="AF390">
        <v>0</v>
      </c>
      <c r="AG390">
        <v>141600</v>
      </c>
      <c r="AH390">
        <v>2386</v>
      </c>
      <c r="AI390">
        <v>302</v>
      </c>
    </row>
    <row r="391" spans="1:35" x14ac:dyDescent="0.15">
      <c r="A391">
        <v>9058</v>
      </c>
      <c r="B391">
        <v>9</v>
      </c>
      <c r="C391">
        <v>58</v>
      </c>
      <c r="D391">
        <v>38845</v>
      </c>
      <c r="E391">
        <v>1700</v>
      </c>
      <c r="F391">
        <v>425</v>
      </c>
      <c r="G391">
        <v>425</v>
      </c>
      <c r="H391">
        <v>9</v>
      </c>
      <c r="I391">
        <v>59</v>
      </c>
      <c r="J391">
        <v>59</v>
      </c>
      <c r="K391" t="s">
        <v>30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W391">
        <v>617784</v>
      </c>
      <c r="X391">
        <v>0</v>
      </c>
      <c r="Y391">
        <v>8110</v>
      </c>
      <c r="Z391">
        <v>10484</v>
      </c>
      <c r="AA391">
        <v>10557</v>
      </c>
      <c r="AB391">
        <v>13749</v>
      </c>
      <c r="AC391">
        <v>13789</v>
      </c>
      <c r="AD391">
        <v>0</v>
      </c>
      <c r="AE391">
        <v>0</v>
      </c>
      <c r="AF391">
        <v>0</v>
      </c>
      <c r="AG391">
        <v>141600</v>
      </c>
      <c r="AH391">
        <v>2457</v>
      </c>
      <c r="AI391">
        <v>315</v>
      </c>
    </row>
    <row r="392" spans="1:35" x14ac:dyDescent="0.15">
      <c r="A392">
        <v>9059</v>
      </c>
      <c r="B392">
        <v>9</v>
      </c>
      <c r="C392">
        <v>59</v>
      </c>
      <c r="D392">
        <v>39270</v>
      </c>
      <c r="E392">
        <v>1720</v>
      </c>
      <c r="F392">
        <v>430</v>
      </c>
      <c r="G392">
        <v>430</v>
      </c>
      <c r="H392">
        <v>9</v>
      </c>
      <c r="I392">
        <v>60</v>
      </c>
      <c r="K392" t="s">
        <v>30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301</v>
      </c>
      <c r="S392">
        <v>0</v>
      </c>
      <c r="W392">
        <v>617784</v>
      </c>
      <c r="X392">
        <v>0</v>
      </c>
      <c r="Y392">
        <v>8110</v>
      </c>
      <c r="Z392">
        <v>10484</v>
      </c>
      <c r="AA392">
        <v>10557</v>
      </c>
      <c r="AB392">
        <v>14050</v>
      </c>
      <c r="AC392">
        <v>13789</v>
      </c>
      <c r="AD392">
        <v>0</v>
      </c>
      <c r="AE392">
        <v>0</v>
      </c>
      <c r="AF392">
        <v>0</v>
      </c>
      <c r="AG392">
        <v>141841</v>
      </c>
      <c r="AH392">
        <v>2524</v>
      </c>
      <c r="AI392">
        <v>291</v>
      </c>
    </row>
    <row r="393" spans="1:35" x14ac:dyDescent="0.15">
      <c r="A393">
        <v>9060</v>
      </c>
      <c r="B393">
        <v>9</v>
      </c>
      <c r="C393">
        <v>60</v>
      </c>
      <c r="D393">
        <v>39695</v>
      </c>
      <c r="E393">
        <v>1740</v>
      </c>
      <c r="F393">
        <v>435</v>
      </c>
      <c r="G393">
        <v>435</v>
      </c>
      <c r="H393">
        <v>9</v>
      </c>
      <c r="I393">
        <v>61</v>
      </c>
      <c r="K393" t="s">
        <v>30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300</v>
      </c>
      <c r="W393">
        <v>617784</v>
      </c>
      <c r="X393">
        <v>0</v>
      </c>
      <c r="Y393">
        <v>8110</v>
      </c>
      <c r="Z393">
        <v>10484</v>
      </c>
      <c r="AA393">
        <v>10557</v>
      </c>
      <c r="AB393">
        <v>14050</v>
      </c>
      <c r="AC393">
        <v>14089</v>
      </c>
      <c r="AD393">
        <v>0</v>
      </c>
      <c r="AE393">
        <v>0</v>
      </c>
      <c r="AF393">
        <v>0</v>
      </c>
      <c r="AG393">
        <v>142081</v>
      </c>
      <c r="AH393">
        <v>2495</v>
      </c>
      <c r="AI393">
        <v>231</v>
      </c>
    </row>
    <row r="394" spans="1:35" x14ac:dyDescent="0.15">
      <c r="A394">
        <v>9061</v>
      </c>
      <c r="B394">
        <v>9</v>
      </c>
      <c r="C394">
        <v>61</v>
      </c>
      <c r="D394">
        <v>40120</v>
      </c>
      <c r="E394">
        <v>1760</v>
      </c>
      <c r="F394">
        <v>440</v>
      </c>
      <c r="G394">
        <v>440</v>
      </c>
      <c r="H394">
        <v>9</v>
      </c>
      <c r="I394">
        <v>62</v>
      </c>
      <c r="K394" t="s">
        <v>30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W394">
        <v>617784</v>
      </c>
      <c r="X394">
        <v>0</v>
      </c>
      <c r="Y394">
        <v>8110</v>
      </c>
      <c r="Z394">
        <v>10484</v>
      </c>
      <c r="AA394">
        <v>10557</v>
      </c>
      <c r="AB394">
        <v>14050</v>
      </c>
      <c r="AC394">
        <v>14089</v>
      </c>
      <c r="AD394">
        <v>0</v>
      </c>
      <c r="AE394">
        <v>0</v>
      </c>
      <c r="AF394">
        <v>0</v>
      </c>
      <c r="AG394">
        <v>142081</v>
      </c>
      <c r="AH394">
        <v>2444</v>
      </c>
      <c r="AI394">
        <v>181</v>
      </c>
    </row>
    <row r="395" spans="1:35" x14ac:dyDescent="0.15">
      <c r="A395">
        <v>9062</v>
      </c>
      <c r="B395">
        <v>9</v>
      </c>
      <c r="C395">
        <v>62</v>
      </c>
      <c r="D395">
        <v>40545</v>
      </c>
      <c r="E395">
        <v>1780</v>
      </c>
      <c r="F395">
        <v>445</v>
      </c>
      <c r="G395">
        <v>445</v>
      </c>
      <c r="H395">
        <v>9</v>
      </c>
      <c r="I395">
        <v>63</v>
      </c>
      <c r="K395" t="s">
        <v>30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313</v>
      </c>
      <c r="S395">
        <v>0</v>
      </c>
      <c r="W395">
        <v>617784</v>
      </c>
      <c r="X395">
        <v>0</v>
      </c>
      <c r="Y395">
        <v>8110</v>
      </c>
      <c r="Z395">
        <v>10484</v>
      </c>
      <c r="AA395">
        <v>10557</v>
      </c>
      <c r="AB395">
        <v>14363</v>
      </c>
      <c r="AC395">
        <v>14089</v>
      </c>
      <c r="AD395">
        <v>0</v>
      </c>
      <c r="AE395">
        <v>0</v>
      </c>
      <c r="AF395">
        <v>0</v>
      </c>
      <c r="AG395">
        <v>142331</v>
      </c>
      <c r="AH395">
        <v>2489</v>
      </c>
      <c r="AI395">
        <v>129</v>
      </c>
    </row>
    <row r="396" spans="1:35" x14ac:dyDescent="0.15">
      <c r="A396">
        <v>9063</v>
      </c>
      <c r="B396">
        <v>9</v>
      </c>
      <c r="C396">
        <v>63</v>
      </c>
      <c r="D396">
        <v>40970</v>
      </c>
      <c r="E396">
        <v>1800</v>
      </c>
      <c r="F396">
        <v>450</v>
      </c>
      <c r="G396">
        <v>450</v>
      </c>
      <c r="H396">
        <v>9</v>
      </c>
      <c r="I396">
        <v>64</v>
      </c>
      <c r="K396" t="s">
        <v>30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311</v>
      </c>
      <c r="W396">
        <v>617784</v>
      </c>
      <c r="X396">
        <v>0</v>
      </c>
      <c r="Y396">
        <v>8110</v>
      </c>
      <c r="Z396">
        <v>10484</v>
      </c>
      <c r="AA396">
        <v>10557</v>
      </c>
      <c r="AB396">
        <v>14363</v>
      </c>
      <c r="AC396">
        <v>14400</v>
      </c>
      <c r="AD396">
        <v>0</v>
      </c>
      <c r="AE396">
        <v>0</v>
      </c>
      <c r="AF396">
        <v>0</v>
      </c>
      <c r="AG396">
        <v>142580</v>
      </c>
      <c r="AH396">
        <v>2558</v>
      </c>
      <c r="AI396">
        <v>121</v>
      </c>
    </row>
    <row r="397" spans="1:35" x14ac:dyDescent="0.15">
      <c r="A397">
        <v>9064</v>
      </c>
      <c r="B397">
        <v>9</v>
      </c>
      <c r="C397">
        <v>64</v>
      </c>
      <c r="D397">
        <v>41395</v>
      </c>
      <c r="E397">
        <v>1820</v>
      </c>
      <c r="F397">
        <v>455</v>
      </c>
      <c r="G397">
        <v>455</v>
      </c>
      <c r="H397">
        <v>9</v>
      </c>
      <c r="I397">
        <v>65</v>
      </c>
      <c r="K397" t="s">
        <v>30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W397">
        <v>617784</v>
      </c>
      <c r="X397">
        <v>0</v>
      </c>
      <c r="Y397">
        <v>8110</v>
      </c>
      <c r="Z397">
        <v>10484</v>
      </c>
      <c r="AA397">
        <v>10557</v>
      </c>
      <c r="AB397">
        <v>14363</v>
      </c>
      <c r="AC397">
        <v>14400</v>
      </c>
      <c r="AD397">
        <v>0</v>
      </c>
      <c r="AE397">
        <v>0</v>
      </c>
      <c r="AF397">
        <v>0</v>
      </c>
      <c r="AG397">
        <v>142580</v>
      </c>
      <c r="AH397">
        <v>2536</v>
      </c>
      <c r="AI397">
        <v>196</v>
      </c>
    </row>
    <row r="398" spans="1:35" x14ac:dyDescent="0.15">
      <c r="A398">
        <v>9065</v>
      </c>
      <c r="B398">
        <v>9</v>
      </c>
      <c r="C398">
        <v>65</v>
      </c>
      <c r="D398">
        <v>41820</v>
      </c>
      <c r="E398">
        <v>1840</v>
      </c>
      <c r="F398">
        <v>460</v>
      </c>
      <c r="G398">
        <v>460</v>
      </c>
      <c r="H398">
        <v>9</v>
      </c>
      <c r="I398">
        <v>66</v>
      </c>
      <c r="K398" t="s">
        <v>30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325</v>
      </c>
      <c r="S398">
        <v>0</v>
      </c>
      <c r="W398">
        <v>617784</v>
      </c>
      <c r="X398">
        <v>0</v>
      </c>
      <c r="Y398">
        <v>8110</v>
      </c>
      <c r="Z398">
        <v>10484</v>
      </c>
      <c r="AA398">
        <v>10557</v>
      </c>
      <c r="AB398">
        <v>14688</v>
      </c>
      <c r="AC398">
        <v>14400</v>
      </c>
      <c r="AD398">
        <v>0</v>
      </c>
      <c r="AE398">
        <v>0</v>
      </c>
      <c r="AF398">
        <v>0</v>
      </c>
      <c r="AG398">
        <v>142840</v>
      </c>
      <c r="AH398">
        <v>2584</v>
      </c>
      <c r="AI398">
        <v>249</v>
      </c>
    </row>
    <row r="399" spans="1:35" x14ac:dyDescent="0.15">
      <c r="A399">
        <v>9066</v>
      </c>
      <c r="B399">
        <v>9</v>
      </c>
      <c r="C399">
        <v>66</v>
      </c>
      <c r="D399">
        <v>42245</v>
      </c>
      <c r="E399">
        <v>1860</v>
      </c>
      <c r="F399">
        <v>465</v>
      </c>
      <c r="G399">
        <v>465</v>
      </c>
      <c r="H399">
        <v>9</v>
      </c>
      <c r="I399">
        <v>67</v>
      </c>
      <c r="K399" t="s">
        <v>30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323</v>
      </c>
      <c r="W399">
        <v>617784</v>
      </c>
      <c r="X399">
        <v>0</v>
      </c>
      <c r="Y399">
        <v>8110</v>
      </c>
      <c r="Z399">
        <v>10484</v>
      </c>
      <c r="AA399">
        <v>10557</v>
      </c>
      <c r="AB399">
        <v>14688</v>
      </c>
      <c r="AC399">
        <v>14723</v>
      </c>
      <c r="AD399">
        <v>0</v>
      </c>
      <c r="AE399">
        <v>0</v>
      </c>
      <c r="AF399">
        <v>0</v>
      </c>
      <c r="AG399">
        <v>143098</v>
      </c>
      <c r="AH399">
        <v>2631</v>
      </c>
      <c r="AI399">
        <v>196</v>
      </c>
    </row>
    <row r="400" spans="1:35" x14ac:dyDescent="0.15">
      <c r="A400">
        <v>9067</v>
      </c>
      <c r="B400">
        <v>9</v>
      </c>
      <c r="C400">
        <v>67</v>
      </c>
      <c r="D400">
        <v>42670</v>
      </c>
      <c r="E400">
        <v>1880</v>
      </c>
      <c r="F400">
        <v>470</v>
      </c>
      <c r="G400">
        <v>470</v>
      </c>
      <c r="H400">
        <v>9</v>
      </c>
      <c r="I400">
        <v>68</v>
      </c>
      <c r="K400" t="s">
        <v>30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W400">
        <v>617784</v>
      </c>
      <c r="X400">
        <v>0</v>
      </c>
      <c r="Y400">
        <v>8110</v>
      </c>
      <c r="Z400">
        <v>10484</v>
      </c>
      <c r="AA400">
        <v>10557</v>
      </c>
      <c r="AB400">
        <v>14688</v>
      </c>
      <c r="AC400">
        <v>14723</v>
      </c>
      <c r="AD400">
        <v>0</v>
      </c>
      <c r="AE400">
        <v>0</v>
      </c>
      <c r="AF400">
        <v>0</v>
      </c>
      <c r="AG400">
        <v>143098</v>
      </c>
      <c r="AH400">
        <v>2662</v>
      </c>
      <c r="AI400">
        <v>126</v>
      </c>
    </row>
    <row r="401" spans="1:35" x14ac:dyDescent="0.15">
      <c r="A401">
        <v>9068</v>
      </c>
      <c r="B401">
        <v>9</v>
      </c>
      <c r="C401">
        <v>68</v>
      </c>
      <c r="D401">
        <v>43095</v>
      </c>
      <c r="E401">
        <v>1900</v>
      </c>
      <c r="F401">
        <v>475</v>
      </c>
      <c r="G401">
        <v>475</v>
      </c>
      <c r="H401">
        <v>9</v>
      </c>
      <c r="I401">
        <v>69</v>
      </c>
      <c r="J401">
        <v>60</v>
      </c>
      <c r="K401" t="s">
        <v>30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336</v>
      </c>
      <c r="S401">
        <v>0</v>
      </c>
      <c r="W401">
        <v>617784</v>
      </c>
      <c r="X401">
        <v>0</v>
      </c>
      <c r="Y401">
        <v>8110</v>
      </c>
      <c r="Z401">
        <v>10484</v>
      </c>
      <c r="AA401">
        <v>10557</v>
      </c>
      <c r="AB401">
        <v>15024</v>
      </c>
      <c r="AC401">
        <v>14723</v>
      </c>
      <c r="AD401">
        <v>0</v>
      </c>
      <c r="AE401">
        <v>0</v>
      </c>
      <c r="AF401">
        <v>0</v>
      </c>
      <c r="AG401">
        <v>143367</v>
      </c>
      <c r="AH401">
        <v>2730</v>
      </c>
      <c r="AI401">
        <v>87</v>
      </c>
    </row>
    <row r="402" spans="1:35" x14ac:dyDescent="0.15">
      <c r="A402">
        <v>9069</v>
      </c>
      <c r="B402">
        <v>9</v>
      </c>
      <c r="C402">
        <v>69</v>
      </c>
      <c r="D402">
        <v>43520</v>
      </c>
      <c r="E402">
        <v>1920</v>
      </c>
      <c r="F402">
        <v>480</v>
      </c>
      <c r="G402">
        <v>480</v>
      </c>
      <c r="H402">
        <v>9</v>
      </c>
      <c r="I402">
        <v>70</v>
      </c>
      <c r="K402" t="s">
        <v>30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334</v>
      </c>
      <c r="W402">
        <v>617784</v>
      </c>
      <c r="X402">
        <v>0</v>
      </c>
      <c r="Y402">
        <v>8110</v>
      </c>
      <c r="Z402">
        <v>10484</v>
      </c>
      <c r="AA402">
        <v>10557</v>
      </c>
      <c r="AB402">
        <v>15024</v>
      </c>
      <c r="AC402">
        <v>15057</v>
      </c>
      <c r="AD402">
        <v>0</v>
      </c>
      <c r="AE402">
        <v>0</v>
      </c>
      <c r="AF402">
        <v>0</v>
      </c>
      <c r="AG402">
        <v>143634</v>
      </c>
      <c r="AH402">
        <v>2809</v>
      </c>
      <c r="AI402">
        <v>100</v>
      </c>
    </row>
    <row r="403" spans="1:35" x14ac:dyDescent="0.15">
      <c r="A403">
        <v>9070</v>
      </c>
      <c r="B403">
        <v>9</v>
      </c>
      <c r="C403">
        <v>70</v>
      </c>
      <c r="D403">
        <v>43945</v>
      </c>
      <c r="E403">
        <v>1940</v>
      </c>
      <c r="F403">
        <v>485</v>
      </c>
      <c r="G403">
        <v>485</v>
      </c>
      <c r="H403">
        <v>9</v>
      </c>
      <c r="I403">
        <v>71</v>
      </c>
      <c r="K403" t="s">
        <v>30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W403">
        <v>617784</v>
      </c>
      <c r="X403">
        <v>0</v>
      </c>
      <c r="Y403">
        <v>8110</v>
      </c>
      <c r="Z403">
        <v>10484</v>
      </c>
      <c r="AA403">
        <v>10557</v>
      </c>
      <c r="AB403">
        <v>15024</v>
      </c>
      <c r="AC403">
        <v>15057</v>
      </c>
      <c r="AD403">
        <v>0</v>
      </c>
      <c r="AE403">
        <v>0</v>
      </c>
      <c r="AF403">
        <v>0</v>
      </c>
      <c r="AG403">
        <v>143634</v>
      </c>
      <c r="AH403">
        <v>2832</v>
      </c>
      <c r="AI403">
        <v>168</v>
      </c>
    </row>
    <row r="404" spans="1:35" x14ac:dyDescent="0.15">
      <c r="A404">
        <v>9071</v>
      </c>
      <c r="B404">
        <v>9</v>
      </c>
      <c r="C404">
        <v>71</v>
      </c>
      <c r="D404">
        <v>44370</v>
      </c>
      <c r="E404">
        <v>1960</v>
      </c>
      <c r="F404">
        <v>490</v>
      </c>
      <c r="G404">
        <v>490</v>
      </c>
      <c r="H404">
        <v>9</v>
      </c>
      <c r="I404">
        <v>72</v>
      </c>
      <c r="K404" t="s">
        <v>30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348</v>
      </c>
      <c r="S404">
        <v>0</v>
      </c>
      <c r="W404">
        <v>617784</v>
      </c>
      <c r="X404">
        <v>0</v>
      </c>
      <c r="Y404">
        <v>8110</v>
      </c>
      <c r="Z404">
        <v>10484</v>
      </c>
      <c r="AA404">
        <v>10557</v>
      </c>
      <c r="AB404">
        <v>15372</v>
      </c>
      <c r="AC404">
        <v>15057</v>
      </c>
      <c r="AD404">
        <v>0</v>
      </c>
      <c r="AE404">
        <v>0</v>
      </c>
      <c r="AF404">
        <v>0</v>
      </c>
      <c r="AG404">
        <v>143913</v>
      </c>
      <c r="AH404">
        <v>2842</v>
      </c>
      <c r="AI404">
        <v>240</v>
      </c>
    </row>
    <row r="405" spans="1:35" x14ac:dyDescent="0.15">
      <c r="A405">
        <v>9072</v>
      </c>
      <c r="B405">
        <v>9</v>
      </c>
      <c r="C405">
        <v>72</v>
      </c>
      <c r="D405">
        <v>44795</v>
      </c>
      <c r="E405">
        <v>1980</v>
      </c>
      <c r="F405">
        <v>495</v>
      </c>
      <c r="G405">
        <v>495</v>
      </c>
      <c r="H405">
        <v>9</v>
      </c>
      <c r="I405">
        <v>73</v>
      </c>
      <c r="K405" t="s">
        <v>30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345</v>
      </c>
      <c r="W405">
        <v>617784</v>
      </c>
      <c r="X405">
        <v>0</v>
      </c>
      <c r="Y405">
        <v>8110</v>
      </c>
      <c r="Z405">
        <v>10484</v>
      </c>
      <c r="AA405">
        <v>10557</v>
      </c>
      <c r="AB405">
        <v>15372</v>
      </c>
      <c r="AC405">
        <v>15402</v>
      </c>
      <c r="AD405">
        <v>0</v>
      </c>
      <c r="AE405">
        <v>0</v>
      </c>
      <c r="AF405">
        <v>0</v>
      </c>
      <c r="AG405">
        <v>144189</v>
      </c>
      <c r="AH405">
        <v>2894</v>
      </c>
      <c r="AI405">
        <v>287</v>
      </c>
    </row>
    <row r="406" spans="1:35" x14ac:dyDescent="0.15">
      <c r="A406">
        <v>9073</v>
      </c>
      <c r="B406">
        <v>9</v>
      </c>
      <c r="C406">
        <v>73</v>
      </c>
      <c r="D406">
        <v>45220</v>
      </c>
      <c r="E406">
        <v>2000</v>
      </c>
      <c r="F406">
        <v>500</v>
      </c>
      <c r="G406">
        <v>500</v>
      </c>
      <c r="H406">
        <v>9</v>
      </c>
      <c r="I406">
        <v>74</v>
      </c>
      <c r="K406" t="s">
        <v>30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W406">
        <v>617784</v>
      </c>
      <c r="X406">
        <v>0</v>
      </c>
      <c r="Y406">
        <v>8110</v>
      </c>
      <c r="Z406">
        <v>10484</v>
      </c>
      <c r="AA406">
        <v>10557</v>
      </c>
      <c r="AB406">
        <v>15372</v>
      </c>
      <c r="AC406">
        <v>15402</v>
      </c>
      <c r="AD406">
        <v>0</v>
      </c>
      <c r="AE406">
        <v>0</v>
      </c>
      <c r="AF406">
        <v>0</v>
      </c>
      <c r="AG406">
        <v>144189</v>
      </c>
      <c r="AH406">
        <v>2964</v>
      </c>
      <c r="AI406">
        <v>302</v>
      </c>
    </row>
    <row r="407" spans="1:35" x14ac:dyDescent="0.15">
      <c r="A407">
        <v>9074</v>
      </c>
      <c r="B407">
        <v>9</v>
      </c>
      <c r="C407">
        <v>74</v>
      </c>
      <c r="D407">
        <v>45645</v>
      </c>
      <c r="E407">
        <v>2020</v>
      </c>
      <c r="F407">
        <v>505</v>
      </c>
      <c r="G407">
        <v>505</v>
      </c>
      <c r="H407">
        <v>9</v>
      </c>
      <c r="I407">
        <v>75</v>
      </c>
      <c r="K407" t="s">
        <v>30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359</v>
      </c>
      <c r="S407">
        <v>0</v>
      </c>
      <c r="W407">
        <v>617784</v>
      </c>
      <c r="X407">
        <v>0</v>
      </c>
      <c r="Y407">
        <v>8110</v>
      </c>
      <c r="Z407">
        <v>10484</v>
      </c>
      <c r="AA407">
        <v>10557</v>
      </c>
      <c r="AB407">
        <v>15731</v>
      </c>
      <c r="AC407">
        <v>15402</v>
      </c>
      <c r="AD407">
        <v>0</v>
      </c>
      <c r="AE407">
        <v>0</v>
      </c>
      <c r="AF407">
        <v>0</v>
      </c>
      <c r="AG407">
        <v>144476</v>
      </c>
      <c r="AH407">
        <v>3035</v>
      </c>
      <c r="AI407">
        <v>315</v>
      </c>
    </row>
    <row r="408" spans="1:35" x14ac:dyDescent="0.15">
      <c r="A408">
        <v>9075</v>
      </c>
      <c r="B408">
        <v>9</v>
      </c>
      <c r="C408">
        <v>75</v>
      </c>
      <c r="D408">
        <v>46070</v>
      </c>
      <c r="E408">
        <v>2040</v>
      </c>
      <c r="F408">
        <v>510</v>
      </c>
      <c r="G408">
        <v>510</v>
      </c>
      <c r="H408">
        <v>9</v>
      </c>
      <c r="I408">
        <v>76</v>
      </c>
      <c r="K408" t="s">
        <v>30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357</v>
      </c>
      <c r="W408">
        <v>617784</v>
      </c>
      <c r="X408">
        <v>0</v>
      </c>
      <c r="Y408">
        <v>8110</v>
      </c>
      <c r="Z408">
        <v>10484</v>
      </c>
      <c r="AA408">
        <v>10557</v>
      </c>
      <c r="AB408">
        <v>15731</v>
      </c>
      <c r="AC408">
        <v>15759</v>
      </c>
      <c r="AD408">
        <v>0</v>
      </c>
      <c r="AE408">
        <v>0</v>
      </c>
      <c r="AF408">
        <v>0</v>
      </c>
      <c r="AG408">
        <v>144762</v>
      </c>
      <c r="AH408">
        <v>3102</v>
      </c>
      <c r="AI408">
        <v>291</v>
      </c>
    </row>
    <row r="409" spans="1:35" x14ac:dyDescent="0.15">
      <c r="A409">
        <v>9076</v>
      </c>
      <c r="B409">
        <v>9</v>
      </c>
      <c r="C409">
        <v>76</v>
      </c>
      <c r="D409">
        <v>46495</v>
      </c>
      <c r="E409">
        <v>2060</v>
      </c>
      <c r="F409">
        <v>515</v>
      </c>
      <c r="G409">
        <v>515</v>
      </c>
      <c r="H409">
        <v>9</v>
      </c>
      <c r="I409">
        <v>77</v>
      </c>
      <c r="K409" t="s">
        <v>30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W409">
        <v>617784</v>
      </c>
      <c r="X409">
        <v>0</v>
      </c>
      <c r="Y409">
        <v>8110</v>
      </c>
      <c r="Z409">
        <v>10484</v>
      </c>
      <c r="AA409">
        <v>10557</v>
      </c>
      <c r="AB409">
        <v>15731</v>
      </c>
      <c r="AC409">
        <v>15759</v>
      </c>
      <c r="AD409">
        <v>0</v>
      </c>
      <c r="AE409">
        <v>0</v>
      </c>
      <c r="AF409">
        <v>0</v>
      </c>
      <c r="AG409">
        <v>144762</v>
      </c>
      <c r="AH409">
        <v>3073</v>
      </c>
      <c r="AI409">
        <v>231</v>
      </c>
    </row>
    <row r="410" spans="1:35" x14ac:dyDescent="0.15">
      <c r="A410">
        <v>9077</v>
      </c>
      <c r="B410">
        <v>9</v>
      </c>
      <c r="C410">
        <v>77</v>
      </c>
      <c r="D410">
        <v>46920</v>
      </c>
      <c r="E410">
        <v>2080</v>
      </c>
      <c r="F410">
        <v>520</v>
      </c>
      <c r="G410">
        <v>520</v>
      </c>
      <c r="H410">
        <v>9</v>
      </c>
      <c r="I410">
        <v>78</v>
      </c>
      <c r="K410" t="s">
        <v>30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371</v>
      </c>
      <c r="S410">
        <v>0</v>
      </c>
      <c r="W410">
        <v>617784</v>
      </c>
      <c r="X410">
        <v>0</v>
      </c>
      <c r="Y410">
        <v>8110</v>
      </c>
      <c r="Z410">
        <v>10484</v>
      </c>
      <c r="AA410">
        <v>10557</v>
      </c>
      <c r="AB410">
        <v>16102</v>
      </c>
      <c r="AC410">
        <v>15759</v>
      </c>
      <c r="AD410">
        <v>0</v>
      </c>
      <c r="AE410">
        <v>0</v>
      </c>
      <c r="AF410">
        <v>0</v>
      </c>
      <c r="AG410">
        <v>145058</v>
      </c>
      <c r="AH410">
        <v>3022</v>
      </c>
      <c r="AI410">
        <v>181</v>
      </c>
    </row>
    <row r="411" spans="1:35" x14ac:dyDescent="0.15">
      <c r="A411">
        <v>9078</v>
      </c>
      <c r="B411">
        <v>9</v>
      </c>
      <c r="C411">
        <v>78</v>
      </c>
      <c r="D411">
        <v>47345</v>
      </c>
      <c r="E411">
        <v>2100</v>
      </c>
      <c r="F411">
        <v>525</v>
      </c>
      <c r="G411">
        <v>525</v>
      </c>
      <c r="H411">
        <v>9</v>
      </c>
      <c r="I411">
        <v>79</v>
      </c>
      <c r="J411">
        <v>61</v>
      </c>
      <c r="K411" t="s">
        <v>30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368</v>
      </c>
      <c r="W411">
        <v>617784</v>
      </c>
      <c r="X411">
        <v>0</v>
      </c>
      <c r="Y411">
        <v>8110</v>
      </c>
      <c r="Z411">
        <v>10484</v>
      </c>
      <c r="AA411">
        <v>10557</v>
      </c>
      <c r="AB411">
        <v>16102</v>
      </c>
      <c r="AC411">
        <v>16127</v>
      </c>
      <c r="AD411">
        <v>0</v>
      </c>
      <c r="AE411">
        <v>0</v>
      </c>
      <c r="AF411">
        <v>0</v>
      </c>
      <c r="AG411">
        <v>145353</v>
      </c>
      <c r="AH411">
        <v>3067</v>
      </c>
      <c r="AI411">
        <v>129</v>
      </c>
    </row>
    <row r="412" spans="1:35" x14ac:dyDescent="0.15">
      <c r="A412">
        <v>9079</v>
      </c>
      <c r="B412">
        <v>9</v>
      </c>
      <c r="C412">
        <v>79</v>
      </c>
      <c r="D412">
        <v>47770</v>
      </c>
      <c r="E412">
        <v>2120</v>
      </c>
      <c r="F412">
        <v>530</v>
      </c>
      <c r="G412">
        <v>530</v>
      </c>
      <c r="H412">
        <v>9</v>
      </c>
      <c r="I412">
        <v>80</v>
      </c>
      <c r="K412" t="s">
        <v>30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W412">
        <v>617784</v>
      </c>
      <c r="X412">
        <v>0</v>
      </c>
      <c r="Y412">
        <v>8110</v>
      </c>
      <c r="Z412">
        <v>10484</v>
      </c>
      <c r="AA412">
        <v>10557</v>
      </c>
      <c r="AB412">
        <v>16102</v>
      </c>
      <c r="AC412">
        <v>16127</v>
      </c>
      <c r="AD412">
        <v>0</v>
      </c>
      <c r="AE412">
        <v>0</v>
      </c>
      <c r="AF412">
        <v>0</v>
      </c>
      <c r="AG412">
        <v>145353</v>
      </c>
      <c r="AH412">
        <v>3136</v>
      </c>
      <c r="AI412">
        <v>121</v>
      </c>
    </row>
    <row r="413" spans="1:35" x14ac:dyDescent="0.15">
      <c r="A413">
        <v>9080</v>
      </c>
      <c r="B413">
        <v>9</v>
      </c>
      <c r="C413">
        <v>80</v>
      </c>
      <c r="D413">
        <v>48195</v>
      </c>
      <c r="E413">
        <v>2140</v>
      </c>
      <c r="F413">
        <v>535</v>
      </c>
      <c r="G413">
        <v>535</v>
      </c>
      <c r="H413">
        <v>9</v>
      </c>
      <c r="I413">
        <v>81</v>
      </c>
      <c r="K413" t="s">
        <v>30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383</v>
      </c>
      <c r="S413">
        <v>0</v>
      </c>
      <c r="W413">
        <v>617784</v>
      </c>
      <c r="X413">
        <v>0</v>
      </c>
      <c r="Y413">
        <v>8110</v>
      </c>
      <c r="Z413">
        <v>10484</v>
      </c>
      <c r="AA413">
        <v>10557</v>
      </c>
      <c r="AB413">
        <v>16485</v>
      </c>
      <c r="AC413">
        <v>16127</v>
      </c>
      <c r="AD413">
        <v>0</v>
      </c>
      <c r="AE413">
        <v>0</v>
      </c>
      <c r="AF413">
        <v>0</v>
      </c>
      <c r="AG413">
        <v>145659</v>
      </c>
      <c r="AH413">
        <v>3114</v>
      </c>
      <c r="AI413">
        <v>196</v>
      </c>
    </row>
    <row r="414" spans="1:35" x14ac:dyDescent="0.15">
      <c r="A414">
        <v>9081</v>
      </c>
      <c r="B414">
        <v>9</v>
      </c>
      <c r="C414">
        <v>81</v>
      </c>
      <c r="D414">
        <v>48620</v>
      </c>
      <c r="E414">
        <v>2160</v>
      </c>
      <c r="F414">
        <v>540</v>
      </c>
      <c r="G414">
        <v>540</v>
      </c>
      <c r="H414">
        <v>9</v>
      </c>
      <c r="I414">
        <v>82</v>
      </c>
      <c r="K414" t="s">
        <v>30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380</v>
      </c>
      <c r="W414">
        <v>617784</v>
      </c>
      <c r="X414">
        <v>0</v>
      </c>
      <c r="Y414">
        <v>8110</v>
      </c>
      <c r="Z414">
        <v>10484</v>
      </c>
      <c r="AA414">
        <v>10557</v>
      </c>
      <c r="AB414">
        <v>16485</v>
      </c>
      <c r="AC414">
        <v>16507</v>
      </c>
      <c r="AD414">
        <v>0</v>
      </c>
      <c r="AE414">
        <v>0</v>
      </c>
      <c r="AF414">
        <v>0</v>
      </c>
      <c r="AG414">
        <v>145963</v>
      </c>
      <c r="AH414">
        <v>3162</v>
      </c>
      <c r="AI414">
        <v>249</v>
      </c>
    </row>
    <row r="415" spans="1:35" x14ac:dyDescent="0.15">
      <c r="A415">
        <v>9082</v>
      </c>
      <c r="B415">
        <v>9</v>
      </c>
      <c r="C415">
        <v>82</v>
      </c>
      <c r="D415">
        <v>49045</v>
      </c>
      <c r="E415">
        <v>2180</v>
      </c>
      <c r="F415">
        <v>545</v>
      </c>
      <c r="G415">
        <v>545</v>
      </c>
      <c r="H415">
        <v>9</v>
      </c>
      <c r="I415">
        <v>83</v>
      </c>
      <c r="K415" t="s">
        <v>30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W415">
        <v>617784</v>
      </c>
      <c r="X415">
        <v>0</v>
      </c>
      <c r="Y415">
        <v>8110</v>
      </c>
      <c r="Z415">
        <v>10484</v>
      </c>
      <c r="AA415">
        <v>10557</v>
      </c>
      <c r="AB415">
        <v>16485</v>
      </c>
      <c r="AC415">
        <v>16507</v>
      </c>
      <c r="AD415">
        <v>0</v>
      </c>
      <c r="AE415">
        <v>0</v>
      </c>
      <c r="AF415">
        <v>0</v>
      </c>
      <c r="AG415">
        <v>145963</v>
      </c>
      <c r="AH415">
        <v>3209</v>
      </c>
      <c r="AI415">
        <v>196</v>
      </c>
    </row>
    <row r="416" spans="1:35" x14ac:dyDescent="0.15">
      <c r="A416">
        <v>9083</v>
      </c>
      <c r="B416">
        <v>9</v>
      </c>
      <c r="C416">
        <v>83</v>
      </c>
      <c r="D416">
        <v>49470</v>
      </c>
      <c r="E416">
        <v>2200</v>
      </c>
      <c r="F416">
        <v>550</v>
      </c>
      <c r="G416">
        <v>550</v>
      </c>
      <c r="H416">
        <v>9</v>
      </c>
      <c r="I416">
        <v>84</v>
      </c>
      <c r="K416" t="s">
        <v>30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394</v>
      </c>
      <c r="S416">
        <v>0</v>
      </c>
      <c r="W416">
        <v>617784</v>
      </c>
      <c r="X416">
        <v>0</v>
      </c>
      <c r="Y416">
        <v>8110</v>
      </c>
      <c r="Z416">
        <v>10484</v>
      </c>
      <c r="AA416">
        <v>10557</v>
      </c>
      <c r="AB416">
        <v>16879</v>
      </c>
      <c r="AC416">
        <v>16507</v>
      </c>
      <c r="AD416">
        <v>0</v>
      </c>
      <c r="AE416">
        <v>0</v>
      </c>
      <c r="AF416">
        <v>0</v>
      </c>
      <c r="AG416">
        <v>146278</v>
      </c>
      <c r="AH416">
        <v>3240</v>
      </c>
      <c r="AI416">
        <v>126</v>
      </c>
    </row>
    <row r="417" spans="1:35" x14ac:dyDescent="0.15">
      <c r="A417">
        <v>9084</v>
      </c>
      <c r="B417">
        <v>9</v>
      </c>
      <c r="C417">
        <v>84</v>
      </c>
      <c r="D417">
        <v>49895</v>
      </c>
      <c r="E417">
        <v>2220</v>
      </c>
      <c r="F417">
        <v>555</v>
      </c>
      <c r="G417">
        <v>555</v>
      </c>
      <c r="H417">
        <v>9</v>
      </c>
      <c r="I417">
        <v>85</v>
      </c>
      <c r="K417" t="s">
        <v>30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391</v>
      </c>
      <c r="W417">
        <v>617784</v>
      </c>
      <c r="X417">
        <v>0</v>
      </c>
      <c r="Y417">
        <v>8110</v>
      </c>
      <c r="Z417">
        <v>10484</v>
      </c>
      <c r="AA417">
        <v>10557</v>
      </c>
      <c r="AB417">
        <v>16879</v>
      </c>
      <c r="AC417">
        <v>16898</v>
      </c>
      <c r="AD417">
        <v>0</v>
      </c>
      <c r="AE417">
        <v>0</v>
      </c>
      <c r="AF417">
        <v>0</v>
      </c>
      <c r="AG417">
        <v>146591</v>
      </c>
      <c r="AH417">
        <v>3308</v>
      </c>
      <c r="AI417">
        <v>87</v>
      </c>
    </row>
    <row r="418" spans="1:35" x14ac:dyDescent="0.15">
      <c r="A418">
        <v>9085</v>
      </c>
      <c r="B418">
        <v>9</v>
      </c>
      <c r="C418">
        <v>85</v>
      </c>
      <c r="D418">
        <v>50320</v>
      </c>
      <c r="E418">
        <v>2240</v>
      </c>
      <c r="F418">
        <v>560</v>
      </c>
      <c r="G418">
        <v>560</v>
      </c>
      <c r="H418">
        <v>9</v>
      </c>
      <c r="I418">
        <v>86</v>
      </c>
      <c r="K418" t="s">
        <v>30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W418">
        <v>617784</v>
      </c>
      <c r="X418">
        <v>0</v>
      </c>
      <c r="Y418">
        <v>8110</v>
      </c>
      <c r="Z418">
        <v>10484</v>
      </c>
      <c r="AA418">
        <v>10557</v>
      </c>
      <c r="AB418">
        <v>16879</v>
      </c>
      <c r="AC418">
        <v>16898</v>
      </c>
      <c r="AD418">
        <v>0</v>
      </c>
      <c r="AE418">
        <v>0</v>
      </c>
      <c r="AF418">
        <v>0</v>
      </c>
      <c r="AG418">
        <v>146591</v>
      </c>
      <c r="AH418">
        <v>3387</v>
      </c>
      <c r="AI418">
        <v>100</v>
      </c>
    </row>
    <row r="419" spans="1:35" x14ac:dyDescent="0.15">
      <c r="A419">
        <v>9086</v>
      </c>
      <c r="B419">
        <v>9</v>
      </c>
      <c r="C419">
        <v>86</v>
      </c>
      <c r="D419">
        <v>50745</v>
      </c>
      <c r="E419">
        <v>2260</v>
      </c>
      <c r="F419">
        <v>565</v>
      </c>
      <c r="G419">
        <v>565</v>
      </c>
      <c r="H419">
        <v>9</v>
      </c>
      <c r="I419">
        <v>87</v>
      </c>
      <c r="K419" t="s">
        <v>30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406</v>
      </c>
      <c r="S419">
        <v>0</v>
      </c>
      <c r="W419">
        <v>617784</v>
      </c>
      <c r="X419">
        <v>0</v>
      </c>
      <c r="Y419">
        <v>8110</v>
      </c>
      <c r="Z419">
        <v>10484</v>
      </c>
      <c r="AA419">
        <v>10557</v>
      </c>
      <c r="AB419">
        <v>17285</v>
      </c>
      <c r="AC419">
        <v>16898</v>
      </c>
      <c r="AD419">
        <v>0</v>
      </c>
      <c r="AE419">
        <v>0</v>
      </c>
      <c r="AF419">
        <v>0</v>
      </c>
      <c r="AG419">
        <v>146916</v>
      </c>
      <c r="AH419">
        <v>3410</v>
      </c>
      <c r="AI419">
        <v>168</v>
      </c>
    </row>
    <row r="420" spans="1:35" x14ac:dyDescent="0.15">
      <c r="A420">
        <v>9087</v>
      </c>
      <c r="B420">
        <v>9</v>
      </c>
      <c r="C420">
        <v>87</v>
      </c>
      <c r="D420">
        <v>51170</v>
      </c>
      <c r="E420">
        <v>2280</v>
      </c>
      <c r="F420">
        <v>570</v>
      </c>
      <c r="G420">
        <v>570</v>
      </c>
      <c r="H420">
        <v>9</v>
      </c>
      <c r="I420">
        <v>88</v>
      </c>
      <c r="K420" t="s">
        <v>30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402</v>
      </c>
      <c r="W420">
        <v>617784</v>
      </c>
      <c r="X420">
        <v>0</v>
      </c>
      <c r="Y420">
        <v>8110</v>
      </c>
      <c r="Z420">
        <v>10484</v>
      </c>
      <c r="AA420">
        <v>10557</v>
      </c>
      <c r="AB420">
        <v>17285</v>
      </c>
      <c r="AC420">
        <v>17300</v>
      </c>
      <c r="AD420">
        <v>0</v>
      </c>
      <c r="AE420">
        <v>0</v>
      </c>
      <c r="AF420">
        <v>0</v>
      </c>
      <c r="AG420">
        <v>147238</v>
      </c>
      <c r="AH420">
        <v>3420</v>
      </c>
      <c r="AI420">
        <v>240</v>
      </c>
    </row>
    <row r="421" spans="1:35" x14ac:dyDescent="0.15">
      <c r="A421">
        <v>9088</v>
      </c>
      <c r="B421">
        <v>9</v>
      </c>
      <c r="C421">
        <v>88</v>
      </c>
      <c r="D421">
        <v>51595</v>
      </c>
      <c r="E421">
        <v>2300</v>
      </c>
      <c r="F421">
        <v>575</v>
      </c>
      <c r="G421">
        <v>575</v>
      </c>
      <c r="H421">
        <v>9</v>
      </c>
      <c r="I421">
        <v>89</v>
      </c>
      <c r="J421">
        <v>62</v>
      </c>
      <c r="K421" t="s">
        <v>30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W421">
        <v>617784</v>
      </c>
      <c r="X421">
        <v>0</v>
      </c>
      <c r="Y421">
        <v>8110</v>
      </c>
      <c r="Z421">
        <v>10484</v>
      </c>
      <c r="AA421">
        <v>10557</v>
      </c>
      <c r="AB421">
        <v>17285</v>
      </c>
      <c r="AC421">
        <v>17300</v>
      </c>
      <c r="AD421">
        <v>0</v>
      </c>
      <c r="AE421">
        <v>0</v>
      </c>
      <c r="AF421">
        <v>0</v>
      </c>
      <c r="AG421">
        <v>147238</v>
      </c>
      <c r="AH421">
        <v>3472</v>
      </c>
      <c r="AI421">
        <v>287</v>
      </c>
    </row>
    <row r="422" spans="1:35" x14ac:dyDescent="0.15">
      <c r="A422">
        <v>9089</v>
      </c>
      <c r="B422">
        <v>9</v>
      </c>
      <c r="C422">
        <v>89</v>
      </c>
      <c r="D422">
        <v>52020</v>
      </c>
      <c r="E422">
        <v>2320</v>
      </c>
      <c r="F422">
        <v>580</v>
      </c>
      <c r="G422">
        <v>580</v>
      </c>
      <c r="H422">
        <v>9</v>
      </c>
      <c r="I422">
        <v>90</v>
      </c>
      <c r="K422" t="s">
        <v>30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417</v>
      </c>
      <c r="S422">
        <v>0</v>
      </c>
      <c r="W422">
        <v>617784</v>
      </c>
      <c r="X422">
        <v>0</v>
      </c>
      <c r="Y422">
        <v>8110</v>
      </c>
      <c r="Z422">
        <v>10484</v>
      </c>
      <c r="AA422">
        <v>10557</v>
      </c>
      <c r="AB422">
        <v>17702</v>
      </c>
      <c r="AC422">
        <v>17300</v>
      </c>
      <c r="AD422">
        <v>0</v>
      </c>
      <c r="AE422">
        <v>0</v>
      </c>
      <c r="AF422">
        <v>0</v>
      </c>
      <c r="AG422">
        <v>147571</v>
      </c>
      <c r="AH422">
        <v>3542</v>
      </c>
      <c r="AI422">
        <v>302</v>
      </c>
    </row>
    <row r="423" spans="1:35" x14ac:dyDescent="0.15">
      <c r="A423">
        <v>9090</v>
      </c>
      <c r="B423">
        <v>9</v>
      </c>
      <c r="C423">
        <v>90</v>
      </c>
      <c r="D423">
        <v>52445</v>
      </c>
      <c r="E423">
        <v>2340</v>
      </c>
      <c r="F423">
        <v>585</v>
      </c>
      <c r="G423">
        <v>585</v>
      </c>
      <c r="H423">
        <v>9</v>
      </c>
      <c r="I423">
        <v>91</v>
      </c>
      <c r="K423" t="s">
        <v>30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414</v>
      </c>
      <c r="W423">
        <v>617784</v>
      </c>
      <c r="X423">
        <v>0</v>
      </c>
      <c r="Y423">
        <v>8110</v>
      </c>
      <c r="Z423">
        <v>10484</v>
      </c>
      <c r="AA423">
        <v>10557</v>
      </c>
      <c r="AB423">
        <v>17702</v>
      </c>
      <c r="AC423">
        <v>17714</v>
      </c>
      <c r="AD423">
        <v>0</v>
      </c>
      <c r="AE423">
        <v>0</v>
      </c>
      <c r="AF423">
        <v>0</v>
      </c>
      <c r="AG423">
        <v>147902</v>
      </c>
      <c r="AH423">
        <v>3613</v>
      </c>
      <c r="AI423">
        <v>315</v>
      </c>
    </row>
    <row r="424" spans="1:35" x14ac:dyDescent="0.15">
      <c r="A424">
        <v>9091</v>
      </c>
      <c r="B424">
        <v>9</v>
      </c>
      <c r="C424">
        <v>91</v>
      </c>
      <c r="D424">
        <v>52870</v>
      </c>
      <c r="E424">
        <v>2360</v>
      </c>
      <c r="F424">
        <v>590</v>
      </c>
      <c r="G424">
        <v>590</v>
      </c>
      <c r="H424">
        <v>9</v>
      </c>
      <c r="I424">
        <v>92</v>
      </c>
      <c r="K424" t="s">
        <v>30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W424">
        <v>617784</v>
      </c>
      <c r="X424">
        <v>0</v>
      </c>
      <c r="Y424">
        <v>8110</v>
      </c>
      <c r="Z424">
        <v>10484</v>
      </c>
      <c r="AA424">
        <v>10557</v>
      </c>
      <c r="AB424">
        <v>17702</v>
      </c>
      <c r="AC424">
        <v>17714</v>
      </c>
      <c r="AD424">
        <v>0</v>
      </c>
      <c r="AE424">
        <v>0</v>
      </c>
      <c r="AF424">
        <v>0</v>
      </c>
      <c r="AG424">
        <v>147902</v>
      </c>
      <c r="AH424">
        <v>3680</v>
      </c>
      <c r="AI424">
        <v>291</v>
      </c>
    </row>
    <row r="425" spans="1:35" x14ac:dyDescent="0.15">
      <c r="A425">
        <v>9092</v>
      </c>
      <c r="B425">
        <v>9</v>
      </c>
      <c r="C425">
        <v>92</v>
      </c>
      <c r="D425">
        <v>53295</v>
      </c>
      <c r="E425">
        <v>2380</v>
      </c>
      <c r="F425">
        <v>595</v>
      </c>
      <c r="G425">
        <v>595</v>
      </c>
      <c r="H425">
        <v>9</v>
      </c>
      <c r="I425">
        <v>93</v>
      </c>
      <c r="K425" t="s">
        <v>30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429</v>
      </c>
      <c r="S425">
        <v>0</v>
      </c>
      <c r="W425">
        <v>617784</v>
      </c>
      <c r="X425">
        <v>0</v>
      </c>
      <c r="Y425">
        <v>8110</v>
      </c>
      <c r="Z425">
        <v>10484</v>
      </c>
      <c r="AA425">
        <v>10557</v>
      </c>
      <c r="AB425">
        <v>18131</v>
      </c>
      <c r="AC425">
        <v>17714</v>
      </c>
      <c r="AD425">
        <v>0</v>
      </c>
      <c r="AE425">
        <v>0</v>
      </c>
      <c r="AF425">
        <v>0</v>
      </c>
      <c r="AG425">
        <v>148246</v>
      </c>
      <c r="AH425">
        <v>3651</v>
      </c>
      <c r="AI425">
        <v>231</v>
      </c>
    </row>
    <row r="426" spans="1:35" x14ac:dyDescent="0.15">
      <c r="A426">
        <v>9093</v>
      </c>
      <c r="B426">
        <v>9</v>
      </c>
      <c r="C426">
        <v>93</v>
      </c>
      <c r="D426">
        <v>53720</v>
      </c>
      <c r="E426">
        <v>2400</v>
      </c>
      <c r="F426">
        <v>600</v>
      </c>
      <c r="G426">
        <v>600</v>
      </c>
      <c r="H426">
        <v>9</v>
      </c>
      <c r="I426">
        <v>94</v>
      </c>
      <c r="K426" t="s">
        <v>30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425</v>
      </c>
      <c r="W426">
        <v>617784</v>
      </c>
      <c r="X426">
        <v>0</v>
      </c>
      <c r="Y426">
        <v>8110</v>
      </c>
      <c r="Z426">
        <v>10484</v>
      </c>
      <c r="AA426">
        <v>10557</v>
      </c>
      <c r="AB426">
        <v>18131</v>
      </c>
      <c r="AC426">
        <v>18139</v>
      </c>
      <c r="AD426">
        <v>0</v>
      </c>
      <c r="AE426">
        <v>0</v>
      </c>
      <c r="AF426">
        <v>0</v>
      </c>
      <c r="AG426">
        <v>148586</v>
      </c>
      <c r="AH426">
        <v>3600</v>
      </c>
      <c r="AI426">
        <v>181</v>
      </c>
    </row>
    <row r="427" spans="1:35" x14ac:dyDescent="0.15">
      <c r="A427">
        <v>9094</v>
      </c>
      <c r="B427">
        <v>9</v>
      </c>
      <c r="C427">
        <v>94</v>
      </c>
      <c r="D427">
        <v>54145</v>
      </c>
      <c r="E427">
        <v>2420</v>
      </c>
      <c r="F427">
        <v>605</v>
      </c>
      <c r="G427">
        <v>605</v>
      </c>
      <c r="H427">
        <v>9</v>
      </c>
      <c r="I427">
        <v>95</v>
      </c>
      <c r="K427" t="s">
        <v>30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W427">
        <v>617784</v>
      </c>
      <c r="X427">
        <v>0</v>
      </c>
      <c r="Y427">
        <v>8110</v>
      </c>
      <c r="Z427">
        <v>10484</v>
      </c>
      <c r="AA427">
        <v>10557</v>
      </c>
      <c r="AB427">
        <v>18131</v>
      </c>
      <c r="AC427">
        <v>18139</v>
      </c>
      <c r="AD427">
        <v>0</v>
      </c>
      <c r="AE427">
        <v>0</v>
      </c>
      <c r="AF427">
        <v>0</v>
      </c>
      <c r="AG427">
        <v>148586</v>
      </c>
      <c r="AH427">
        <v>3645</v>
      </c>
      <c r="AI427">
        <v>129</v>
      </c>
    </row>
    <row r="428" spans="1:35" x14ac:dyDescent="0.15">
      <c r="A428">
        <v>9095</v>
      </c>
      <c r="B428">
        <v>9</v>
      </c>
      <c r="C428">
        <v>95</v>
      </c>
      <c r="D428">
        <v>54570</v>
      </c>
      <c r="E428">
        <v>2440</v>
      </c>
      <c r="F428">
        <v>610</v>
      </c>
      <c r="G428">
        <v>610</v>
      </c>
      <c r="H428">
        <v>9</v>
      </c>
      <c r="I428">
        <v>96</v>
      </c>
      <c r="K428" t="s">
        <v>30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440</v>
      </c>
      <c r="S428">
        <v>0</v>
      </c>
      <c r="W428">
        <v>617784</v>
      </c>
      <c r="X428">
        <v>0</v>
      </c>
      <c r="Y428">
        <v>8110</v>
      </c>
      <c r="Z428">
        <v>10484</v>
      </c>
      <c r="AA428">
        <v>10557</v>
      </c>
      <c r="AB428">
        <v>18571</v>
      </c>
      <c r="AC428">
        <v>18139</v>
      </c>
      <c r="AD428">
        <v>0</v>
      </c>
      <c r="AE428">
        <v>0</v>
      </c>
      <c r="AF428">
        <v>0</v>
      </c>
      <c r="AG428">
        <v>148938</v>
      </c>
      <c r="AH428">
        <v>3714</v>
      </c>
      <c r="AI428">
        <v>121</v>
      </c>
    </row>
    <row r="429" spans="1:35" x14ac:dyDescent="0.15">
      <c r="A429">
        <v>9096</v>
      </c>
      <c r="B429">
        <v>9</v>
      </c>
      <c r="C429">
        <v>96</v>
      </c>
      <c r="D429">
        <v>54995</v>
      </c>
      <c r="E429">
        <v>2460</v>
      </c>
      <c r="F429">
        <v>615</v>
      </c>
      <c r="G429">
        <v>615</v>
      </c>
      <c r="H429">
        <v>9</v>
      </c>
      <c r="I429">
        <v>97</v>
      </c>
      <c r="K429" t="s">
        <v>30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436</v>
      </c>
      <c r="W429">
        <v>617784</v>
      </c>
      <c r="X429">
        <v>0</v>
      </c>
      <c r="Y429">
        <v>8110</v>
      </c>
      <c r="Z429">
        <v>10484</v>
      </c>
      <c r="AA429">
        <v>10557</v>
      </c>
      <c r="AB429">
        <v>18571</v>
      </c>
      <c r="AC429">
        <v>18575</v>
      </c>
      <c r="AD429">
        <v>0</v>
      </c>
      <c r="AE429">
        <v>0</v>
      </c>
      <c r="AF429">
        <v>0</v>
      </c>
      <c r="AG429">
        <v>149286</v>
      </c>
      <c r="AH429">
        <v>3692</v>
      </c>
      <c r="AI429">
        <v>196</v>
      </c>
    </row>
    <row r="430" spans="1:35" x14ac:dyDescent="0.15">
      <c r="A430">
        <v>9097</v>
      </c>
      <c r="B430">
        <v>9</v>
      </c>
      <c r="C430">
        <v>97</v>
      </c>
      <c r="D430">
        <v>55420</v>
      </c>
      <c r="E430">
        <v>2480</v>
      </c>
      <c r="F430">
        <v>620</v>
      </c>
      <c r="G430">
        <v>620</v>
      </c>
      <c r="H430">
        <v>9</v>
      </c>
      <c r="I430">
        <v>98</v>
      </c>
      <c r="K430" t="s">
        <v>30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W430">
        <v>617784</v>
      </c>
      <c r="X430">
        <v>0</v>
      </c>
      <c r="Y430">
        <v>8110</v>
      </c>
      <c r="Z430">
        <v>10484</v>
      </c>
      <c r="AA430">
        <v>10557</v>
      </c>
      <c r="AB430">
        <v>18571</v>
      </c>
      <c r="AC430">
        <v>18575</v>
      </c>
      <c r="AD430">
        <v>0</v>
      </c>
      <c r="AE430">
        <v>0</v>
      </c>
      <c r="AF430">
        <v>0</v>
      </c>
      <c r="AG430">
        <v>149286</v>
      </c>
      <c r="AH430">
        <v>3740</v>
      </c>
      <c r="AI430">
        <v>249</v>
      </c>
    </row>
    <row r="431" spans="1:35" x14ac:dyDescent="0.15">
      <c r="A431">
        <v>9098</v>
      </c>
      <c r="B431">
        <v>9</v>
      </c>
      <c r="C431">
        <v>98</v>
      </c>
      <c r="D431">
        <v>55845</v>
      </c>
      <c r="E431">
        <v>2500</v>
      </c>
      <c r="F431">
        <v>625</v>
      </c>
      <c r="G431">
        <v>625</v>
      </c>
      <c r="H431">
        <v>9</v>
      </c>
      <c r="I431">
        <v>99</v>
      </c>
      <c r="J431">
        <v>63</v>
      </c>
      <c r="K431" t="s">
        <v>30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452</v>
      </c>
      <c r="S431">
        <v>0</v>
      </c>
      <c r="W431">
        <v>617784</v>
      </c>
      <c r="X431">
        <v>0</v>
      </c>
      <c r="Y431">
        <v>8110</v>
      </c>
      <c r="Z431">
        <v>10484</v>
      </c>
      <c r="AA431">
        <v>10557</v>
      </c>
      <c r="AB431">
        <v>19023</v>
      </c>
      <c r="AC431">
        <v>18575</v>
      </c>
      <c r="AD431">
        <v>0</v>
      </c>
      <c r="AE431">
        <v>0</v>
      </c>
      <c r="AF431">
        <v>0</v>
      </c>
      <c r="AG431">
        <v>149648</v>
      </c>
      <c r="AH431">
        <v>3787</v>
      </c>
      <c r="AI431">
        <v>196</v>
      </c>
    </row>
    <row r="432" spans="1:35" x14ac:dyDescent="0.15">
      <c r="A432">
        <v>9099</v>
      </c>
      <c r="B432">
        <v>9</v>
      </c>
      <c r="C432">
        <v>99</v>
      </c>
      <c r="D432">
        <v>56270</v>
      </c>
      <c r="E432">
        <v>2520</v>
      </c>
      <c r="F432">
        <v>630</v>
      </c>
      <c r="G432">
        <v>630</v>
      </c>
      <c r="H432">
        <v>9</v>
      </c>
      <c r="I432">
        <v>100</v>
      </c>
      <c r="K432" t="s">
        <v>30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448</v>
      </c>
      <c r="W432">
        <v>617784</v>
      </c>
      <c r="X432">
        <v>0</v>
      </c>
      <c r="Y432">
        <v>8110</v>
      </c>
      <c r="Z432">
        <v>10484</v>
      </c>
      <c r="AA432">
        <v>10557</v>
      </c>
      <c r="AB432">
        <v>19023</v>
      </c>
      <c r="AC432">
        <v>19023</v>
      </c>
      <c r="AD432">
        <v>0</v>
      </c>
      <c r="AE432">
        <v>0</v>
      </c>
      <c r="AF432">
        <v>0</v>
      </c>
      <c r="AG432">
        <v>150006</v>
      </c>
      <c r="AH432">
        <v>3818</v>
      </c>
      <c r="AI432">
        <v>126</v>
      </c>
    </row>
    <row r="433" spans="1:35" x14ac:dyDescent="0.15">
      <c r="A433">
        <v>9100</v>
      </c>
      <c r="B433">
        <v>9</v>
      </c>
      <c r="C433">
        <v>100</v>
      </c>
      <c r="D433">
        <v>0</v>
      </c>
      <c r="E433">
        <v>0</v>
      </c>
      <c r="F433">
        <v>635</v>
      </c>
      <c r="G433">
        <v>635</v>
      </c>
      <c r="H433">
        <v>10</v>
      </c>
      <c r="I433">
        <v>0</v>
      </c>
      <c r="K433" t="s">
        <v>30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W433">
        <v>617784</v>
      </c>
      <c r="X433">
        <v>0</v>
      </c>
      <c r="Y433">
        <v>8110</v>
      </c>
      <c r="Z433">
        <v>10484</v>
      </c>
      <c r="AA433">
        <v>10557</v>
      </c>
      <c r="AB433">
        <v>19023</v>
      </c>
      <c r="AC433">
        <v>19023</v>
      </c>
      <c r="AD433">
        <v>0</v>
      </c>
      <c r="AE433">
        <v>0</v>
      </c>
      <c r="AF433">
        <v>0</v>
      </c>
      <c r="AG433">
        <v>150006</v>
      </c>
      <c r="AH433">
        <v>3886</v>
      </c>
      <c r="AI433">
        <v>87</v>
      </c>
    </row>
    <row r="434" spans="1:35" x14ac:dyDescent="0.15">
      <c r="A434">
        <v>10000</v>
      </c>
      <c r="B434">
        <v>10</v>
      </c>
      <c r="C434">
        <v>0</v>
      </c>
      <c r="D434">
        <v>17425</v>
      </c>
      <c r="E434">
        <v>750</v>
      </c>
      <c r="F434">
        <v>150</v>
      </c>
      <c r="G434">
        <v>150</v>
      </c>
      <c r="H434">
        <v>10</v>
      </c>
      <c r="I434">
        <v>1</v>
      </c>
      <c r="K434" t="s">
        <v>30</v>
      </c>
      <c r="M434">
        <v>30181</v>
      </c>
      <c r="N434">
        <v>0</v>
      </c>
      <c r="O434">
        <v>238</v>
      </c>
      <c r="P434">
        <v>1108</v>
      </c>
      <c r="Q434">
        <v>1108</v>
      </c>
      <c r="R434">
        <v>618</v>
      </c>
      <c r="S434">
        <v>618</v>
      </c>
      <c r="W434">
        <v>647965</v>
      </c>
      <c r="X434">
        <v>0</v>
      </c>
      <c r="Y434">
        <v>8348</v>
      </c>
      <c r="Z434">
        <v>11592</v>
      </c>
      <c r="AA434">
        <v>11665</v>
      </c>
      <c r="AB434">
        <v>19641</v>
      </c>
      <c r="AC434">
        <v>19641</v>
      </c>
      <c r="AD434">
        <v>0</v>
      </c>
      <c r="AE434">
        <v>0</v>
      </c>
      <c r="AF434">
        <v>0</v>
      </c>
      <c r="AG434">
        <v>167725</v>
      </c>
      <c r="AH434">
        <v>224</v>
      </c>
      <c r="AI434">
        <v>196</v>
      </c>
    </row>
    <row r="435" spans="1:35" x14ac:dyDescent="0.15">
      <c r="A435">
        <v>10001</v>
      </c>
      <c r="B435">
        <v>10</v>
      </c>
      <c r="C435">
        <v>1</v>
      </c>
      <c r="D435">
        <v>17850</v>
      </c>
      <c r="E435">
        <v>775</v>
      </c>
      <c r="F435">
        <v>155</v>
      </c>
      <c r="G435">
        <v>155</v>
      </c>
      <c r="H435">
        <v>10</v>
      </c>
      <c r="I435">
        <v>2</v>
      </c>
      <c r="K435" t="s">
        <v>30</v>
      </c>
      <c r="M435">
        <v>2218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W435">
        <v>650183</v>
      </c>
      <c r="X435">
        <v>0</v>
      </c>
      <c r="Y435">
        <v>8348</v>
      </c>
      <c r="Z435">
        <v>11592</v>
      </c>
      <c r="AA435">
        <v>11665</v>
      </c>
      <c r="AB435">
        <v>19641</v>
      </c>
      <c r="AC435">
        <v>19641</v>
      </c>
      <c r="AD435">
        <v>0</v>
      </c>
      <c r="AE435">
        <v>0</v>
      </c>
      <c r="AF435">
        <v>0</v>
      </c>
      <c r="AG435">
        <v>167801</v>
      </c>
      <c r="AH435">
        <v>272</v>
      </c>
      <c r="AI435">
        <v>249</v>
      </c>
    </row>
    <row r="436" spans="1:35" x14ac:dyDescent="0.15">
      <c r="A436">
        <v>10002</v>
      </c>
      <c r="B436">
        <v>10</v>
      </c>
      <c r="C436">
        <v>2</v>
      </c>
      <c r="D436">
        <v>18275</v>
      </c>
      <c r="E436">
        <v>800</v>
      </c>
      <c r="F436">
        <v>160</v>
      </c>
      <c r="G436">
        <v>160</v>
      </c>
      <c r="H436">
        <v>10</v>
      </c>
      <c r="I436">
        <v>3</v>
      </c>
      <c r="K436" t="s">
        <v>30</v>
      </c>
      <c r="M436">
        <v>0</v>
      </c>
      <c r="N436">
        <v>0</v>
      </c>
      <c r="O436">
        <v>0</v>
      </c>
      <c r="P436">
        <v>132</v>
      </c>
      <c r="Q436">
        <v>0</v>
      </c>
      <c r="R436">
        <v>0</v>
      </c>
      <c r="S436">
        <v>0</v>
      </c>
      <c r="W436">
        <v>650183</v>
      </c>
      <c r="X436">
        <v>0</v>
      </c>
      <c r="Y436">
        <v>8348</v>
      </c>
      <c r="Z436">
        <v>11724</v>
      </c>
      <c r="AA436">
        <v>11665</v>
      </c>
      <c r="AB436">
        <v>19641</v>
      </c>
      <c r="AC436">
        <v>19641</v>
      </c>
      <c r="AD436">
        <v>0</v>
      </c>
      <c r="AE436">
        <v>0</v>
      </c>
      <c r="AF436">
        <v>0</v>
      </c>
      <c r="AG436">
        <v>167933</v>
      </c>
      <c r="AH436">
        <v>319</v>
      </c>
      <c r="AI436">
        <v>196</v>
      </c>
    </row>
    <row r="437" spans="1:35" x14ac:dyDescent="0.15">
      <c r="A437">
        <v>10003</v>
      </c>
      <c r="B437">
        <v>10</v>
      </c>
      <c r="C437">
        <v>3</v>
      </c>
      <c r="D437">
        <v>18700</v>
      </c>
      <c r="E437">
        <v>825</v>
      </c>
      <c r="F437">
        <v>165</v>
      </c>
      <c r="G437">
        <v>165</v>
      </c>
      <c r="H437">
        <v>10</v>
      </c>
      <c r="I437">
        <v>4</v>
      </c>
      <c r="K437" t="s">
        <v>30</v>
      </c>
      <c r="M437">
        <v>0</v>
      </c>
      <c r="N437">
        <v>0</v>
      </c>
      <c r="O437">
        <v>0</v>
      </c>
      <c r="P437">
        <v>0</v>
      </c>
      <c r="Q437">
        <v>136</v>
      </c>
      <c r="R437">
        <v>0</v>
      </c>
      <c r="S437">
        <v>0</v>
      </c>
      <c r="W437">
        <v>650183</v>
      </c>
      <c r="X437">
        <v>0</v>
      </c>
      <c r="Y437">
        <v>8348</v>
      </c>
      <c r="Z437">
        <v>11724</v>
      </c>
      <c r="AA437">
        <v>11801</v>
      </c>
      <c r="AB437">
        <v>19641</v>
      </c>
      <c r="AC437">
        <v>19641</v>
      </c>
      <c r="AD437">
        <v>0</v>
      </c>
      <c r="AE437">
        <v>0</v>
      </c>
      <c r="AF437">
        <v>0</v>
      </c>
      <c r="AG437">
        <v>168069</v>
      </c>
      <c r="AH437">
        <v>350</v>
      </c>
      <c r="AI437">
        <v>126</v>
      </c>
    </row>
    <row r="438" spans="1:35" x14ac:dyDescent="0.15">
      <c r="A438">
        <v>10004</v>
      </c>
      <c r="B438">
        <v>10</v>
      </c>
      <c r="C438">
        <v>4</v>
      </c>
      <c r="D438">
        <v>19125</v>
      </c>
      <c r="E438">
        <v>850</v>
      </c>
      <c r="F438">
        <v>170</v>
      </c>
      <c r="G438">
        <v>170</v>
      </c>
      <c r="H438">
        <v>10</v>
      </c>
      <c r="I438">
        <v>5</v>
      </c>
      <c r="K438" t="s">
        <v>30</v>
      </c>
      <c r="M438">
        <v>2550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W438">
        <v>652733</v>
      </c>
      <c r="X438">
        <v>0</v>
      </c>
      <c r="Y438">
        <v>8348</v>
      </c>
      <c r="Z438">
        <v>11724</v>
      </c>
      <c r="AA438">
        <v>11801</v>
      </c>
      <c r="AB438">
        <v>19641</v>
      </c>
      <c r="AC438">
        <v>19641</v>
      </c>
      <c r="AD438">
        <v>0</v>
      </c>
      <c r="AE438">
        <v>0</v>
      </c>
      <c r="AF438">
        <v>0</v>
      </c>
      <c r="AG438">
        <v>168156</v>
      </c>
      <c r="AH438">
        <v>418</v>
      </c>
      <c r="AI438">
        <v>87</v>
      </c>
    </row>
    <row r="439" spans="1:35" x14ac:dyDescent="0.15">
      <c r="A439">
        <v>10005</v>
      </c>
      <c r="B439">
        <v>10</v>
      </c>
      <c r="C439">
        <v>5</v>
      </c>
      <c r="D439">
        <v>19550</v>
      </c>
      <c r="E439">
        <v>875</v>
      </c>
      <c r="F439">
        <v>175</v>
      </c>
      <c r="G439">
        <v>175</v>
      </c>
      <c r="H439">
        <v>10</v>
      </c>
      <c r="I439">
        <v>6</v>
      </c>
      <c r="K439" t="s">
        <v>30</v>
      </c>
      <c r="M439">
        <v>0</v>
      </c>
      <c r="N439">
        <v>0</v>
      </c>
      <c r="O439">
        <v>0</v>
      </c>
      <c r="P439">
        <v>151</v>
      </c>
      <c r="Q439">
        <v>0</v>
      </c>
      <c r="R439">
        <v>0</v>
      </c>
      <c r="S439">
        <v>0</v>
      </c>
      <c r="W439">
        <v>652733</v>
      </c>
      <c r="X439">
        <v>0</v>
      </c>
      <c r="Y439">
        <v>8348</v>
      </c>
      <c r="Z439">
        <v>11875</v>
      </c>
      <c r="AA439">
        <v>11801</v>
      </c>
      <c r="AB439">
        <v>19641</v>
      </c>
      <c r="AC439">
        <v>19641</v>
      </c>
      <c r="AD439">
        <v>0</v>
      </c>
      <c r="AE439">
        <v>0</v>
      </c>
      <c r="AF439">
        <v>0</v>
      </c>
      <c r="AG439">
        <v>168307</v>
      </c>
      <c r="AH439">
        <v>497</v>
      </c>
      <c r="AI439">
        <v>100</v>
      </c>
    </row>
    <row r="440" spans="1:35" x14ac:dyDescent="0.15">
      <c r="A440">
        <v>10006</v>
      </c>
      <c r="B440">
        <v>10</v>
      </c>
      <c r="C440">
        <v>6</v>
      </c>
      <c r="D440">
        <v>19975</v>
      </c>
      <c r="E440">
        <v>900</v>
      </c>
      <c r="F440">
        <v>180</v>
      </c>
      <c r="G440">
        <v>180</v>
      </c>
      <c r="H440">
        <v>10</v>
      </c>
      <c r="I440">
        <v>7</v>
      </c>
      <c r="K440" t="s">
        <v>30</v>
      </c>
      <c r="M440">
        <v>0</v>
      </c>
      <c r="N440">
        <v>0</v>
      </c>
      <c r="O440">
        <v>0</v>
      </c>
      <c r="P440">
        <v>0</v>
      </c>
      <c r="Q440">
        <v>155</v>
      </c>
      <c r="R440">
        <v>0</v>
      </c>
      <c r="S440">
        <v>0</v>
      </c>
      <c r="W440">
        <v>652733</v>
      </c>
      <c r="X440">
        <v>0</v>
      </c>
      <c r="Y440">
        <v>8348</v>
      </c>
      <c r="Z440">
        <v>11875</v>
      </c>
      <c r="AA440">
        <v>11956</v>
      </c>
      <c r="AB440">
        <v>19641</v>
      </c>
      <c r="AC440">
        <v>19641</v>
      </c>
      <c r="AD440">
        <v>0</v>
      </c>
      <c r="AE440">
        <v>0</v>
      </c>
      <c r="AF440">
        <v>0</v>
      </c>
      <c r="AG440">
        <v>168462</v>
      </c>
      <c r="AH440">
        <v>520</v>
      </c>
      <c r="AI440">
        <v>168</v>
      </c>
    </row>
    <row r="441" spans="1:35" x14ac:dyDescent="0.15">
      <c r="A441">
        <v>10007</v>
      </c>
      <c r="B441">
        <v>10</v>
      </c>
      <c r="C441">
        <v>7</v>
      </c>
      <c r="D441">
        <v>20400</v>
      </c>
      <c r="E441">
        <v>925</v>
      </c>
      <c r="F441">
        <v>185</v>
      </c>
      <c r="G441">
        <v>185</v>
      </c>
      <c r="H441">
        <v>10</v>
      </c>
      <c r="I441">
        <v>8</v>
      </c>
      <c r="K441" t="s">
        <v>30</v>
      </c>
      <c r="M441">
        <v>2883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W441">
        <v>655616</v>
      </c>
      <c r="X441">
        <v>0</v>
      </c>
      <c r="Y441">
        <v>8348</v>
      </c>
      <c r="Z441">
        <v>11875</v>
      </c>
      <c r="AA441">
        <v>11956</v>
      </c>
      <c r="AB441">
        <v>19641</v>
      </c>
      <c r="AC441">
        <v>19641</v>
      </c>
      <c r="AD441">
        <v>0</v>
      </c>
      <c r="AE441">
        <v>0</v>
      </c>
      <c r="AF441">
        <v>0</v>
      </c>
      <c r="AG441">
        <v>168560</v>
      </c>
      <c r="AH441">
        <v>530</v>
      </c>
      <c r="AI441">
        <v>240</v>
      </c>
    </row>
    <row r="442" spans="1:35" x14ac:dyDescent="0.15">
      <c r="A442">
        <v>10008</v>
      </c>
      <c r="B442">
        <v>10</v>
      </c>
      <c r="C442">
        <v>8</v>
      </c>
      <c r="D442">
        <v>20825</v>
      </c>
      <c r="E442">
        <v>950</v>
      </c>
      <c r="F442">
        <v>190</v>
      </c>
      <c r="G442">
        <v>190</v>
      </c>
      <c r="H442">
        <v>10</v>
      </c>
      <c r="I442">
        <v>9</v>
      </c>
      <c r="K442" t="s">
        <v>30</v>
      </c>
      <c r="M442">
        <v>0</v>
      </c>
      <c r="N442">
        <v>0</v>
      </c>
      <c r="O442">
        <v>0</v>
      </c>
      <c r="P442">
        <v>170</v>
      </c>
      <c r="Q442">
        <v>0</v>
      </c>
      <c r="R442">
        <v>0</v>
      </c>
      <c r="S442">
        <v>0</v>
      </c>
      <c r="W442">
        <v>655616</v>
      </c>
      <c r="X442">
        <v>0</v>
      </c>
      <c r="Y442">
        <v>8348</v>
      </c>
      <c r="Z442">
        <v>12045</v>
      </c>
      <c r="AA442">
        <v>11956</v>
      </c>
      <c r="AB442">
        <v>19641</v>
      </c>
      <c r="AC442">
        <v>19641</v>
      </c>
      <c r="AD442">
        <v>0</v>
      </c>
      <c r="AE442">
        <v>0</v>
      </c>
      <c r="AF442">
        <v>0</v>
      </c>
      <c r="AG442">
        <v>168730</v>
      </c>
      <c r="AH442">
        <v>582</v>
      </c>
      <c r="AI442">
        <v>287</v>
      </c>
    </row>
    <row r="443" spans="1:35" x14ac:dyDescent="0.15">
      <c r="A443">
        <v>10009</v>
      </c>
      <c r="B443">
        <v>10</v>
      </c>
      <c r="C443">
        <v>9</v>
      </c>
      <c r="D443">
        <v>21250</v>
      </c>
      <c r="E443">
        <v>975</v>
      </c>
      <c r="F443">
        <v>195</v>
      </c>
      <c r="G443">
        <v>195</v>
      </c>
      <c r="H443">
        <v>10</v>
      </c>
      <c r="I443">
        <v>10</v>
      </c>
      <c r="J443">
        <v>64</v>
      </c>
      <c r="K443" t="s">
        <v>30</v>
      </c>
      <c r="M443">
        <v>0</v>
      </c>
      <c r="N443">
        <v>0</v>
      </c>
      <c r="O443">
        <v>0</v>
      </c>
      <c r="P443">
        <v>0</v>
      </c>
      <c r="Q443">
        <v>173</v>
      </c>
      <c r="R443">
        <v>0</v>
      </c>
      <c r="S443">
        <v>0</v>
      </c>
      <c r="W443">
        <v>655616</v>
      </c>
      <c r="X443">
        <v>0</v>
      </c>
      <c r="Y443">
        <v>8348</v>
      </c>
      <c r="Z443">
        <v>12045</v>
      </c>
      <c r="AA443">
        <v>12129</v>
      </c>
      <c r="AB443">
        <v>19641</v>
      </c>
      <c r="AC443">
        <v>19641</v>
      </c>
      <c r="AD443">
        <v>0</v>
      </c>
      <c r="AE443">
        <v>0</v>
      </c>
      <c r="AF443">
        <v>0</v>
      </c>
      <c r="AG443">
        <v>168903</v>
      </c>
      <c r="AH443">
        <v>652</v>
      </c>
      <c r="AI443">
        <v>302</v>
      </c>
    </row>
    <row r="444" spans="1:35" x14ac:dyDescent="0.15">
      <c r="A444">
        <v>10010</v>
      </c>
      <c r="B444">
        <v>10</v>
      </c>
      <c r="C444">
        <v>10</v>
      </c>
      <c r="D444">
        <v>21675</v>
      </c>
      <c r="E444">
        <v>1000</v>
      </c>
      <c r="F444">
        <v>200</v>
      </c>
      <c r="G444">
        <v>200</v>
      </c>
      <c r="H444">
        <v>10</v>
      </c>
      <c r="I444">
        <v>11</v>
      </c>
      <c r="K444" t="s">
        <v>30</v>
      </c>
      <c r="M444">
        <v>3215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W444">
        <v>658831</v>
      </c>
      <c r="X444">
        <v>0</v>
      </c>
      <c r="Y444">
        <v>8348</v>
      </c>
      <c r="Z444">
        <v>12045</v>
      </c>
      <c r="AA444">
        <v>12129</v>
      </c>
      <c r="AB444">
        <v>19641</v>
      </c>
      <c r="AC444">
        <v>19641</v>
      </c>
      <c r="AD444">
        <v>0</v>
      </c>
      <c r="AE444">
        <v>0</v>
      </c>
      <c r="AF444">
        <v>0</v>
      </c>
      <c r="AG444">
        <v>169012</v>
      </c>
      <c r="AH444">
        <v>723</v>
      </c>
      <c r="AI444">
        <v>315</v>
      </c>
    </row>
    <row r="445" spans="1:35" x14ac:dyDescent="0.15">
      <c r="A445">
        <v>10011</v>
      </c>
      <c r="B445">
        <v>10</v>
      </c>
      <c r="C445">
        <v>11</v>
      </c>
      <c r="D445">
        <v>22100</v>
      </c>
      <c r="E445">
        <v>1025</v>
      </c>
      <c r="F445">
        <v>205</v>
      </c>
      <c r="G445">
        <v>205</v>
      </c>
      <c r="H445">
        <v>10</v>
      </c>
      <c r="I445">
        <v>12</v>
      </c>
      <c r="K445" t="s">
        <v>30</v>
      </c>
      <c r="M445">
        <v>0</v>
      </c>
      <c r="N445">
        <v>0</v>
      </c>
      <c r="O445">
        <v>0</v>
      </c>
      <c r="P445">
        <v>188</v>
      </c>
      <c r="Q445">
        <v>0</v>
      </c>
      <c r="R445">
        <v>0</v>
      </c>
      <c r="S445">
        <v>0</v>
      </c>
      <c r="W445">
        <v>658831</v>
      </c>
      <c r="X445">
        <v>0</v>
      </c>
      <c r="Y445">
        <v>8348</v>
      </c>
      <c r="Z445">
        <v>12233</v>
      </c>
      <c r="AA445">
        <v>12129</v>
      </c>
      <c r="AB445">
        <v>19641</v>
      </c>
      <c r="AC445">
        <v>19641</v>
      </c>
      <c r="AD445">
        <v>0</v>
      </c>
      <c r="AE445">
        <v>0</v>
      </c>
      <c r="AF445">
        <v>0</v>
      </c>
      <c r="AG445">
        <v>169200</v>
      </c>
      <c r="AH445">
        <v>790</v>
      </c>
      <c r="AI445">
        <v>291</v>
      </c>
    </row>
    <row r="446" spans="1:35" x14ac:dyDescent="0.15">
      <c r="A446">
        <v>10012</v>
      </c>
      <c r="B446">
        <v>10</v>
      </c>
      <c r="C446">
        <v>12</v>
      </c>
      <c r="D446">
        <v>22525</v>
      </c>
      <c r="E446">
        <v>1050</v>
      </c>
      <c r="F446">
        <v>210</v>
      </c>
      <c r="G446">
        <v>210</v>
      </c>
      <c r="H446">
        <v>10</v>
      </c>
      <c r="I446">
        <v>13</v>
      </c>
      <c r="K446" t="s">
        <v>30</v>
      </c>
      <c r="M446">
        <v>0</v>
      </c>
      <c r="N446">
        <v>0</v>
      </c>
      <c r="O446">
        <v>0</v>
      </c>
      <c r="P446">
        <v>0</v>
      </c>
      <c r="Q446">
        <v>192</v>
      </c>
      <c r="R446">
        <v>0</v>
      </c>
      <c r="S446">
        <v>0</v>
      </c>
      <c r="W446">
        <v>658831</v>
      </c>
      <c r="X446">
        <v>0</v>
      </c>
      <c r="Y446">
        <v>8348</v>
      </c>
      <c r="Z446">
        <v>12233</v>
      </c>
      <c r="AA446">
        <v>12321</v>
      </c>
      <c r="AB446">
        <v>19641</v>
      </c>
      <c r="AC446">
        <v>19641</v>
      </c>
      <c r="AD446">
        <v>0</v>
      </c>
      <c r="AE446">
        <v>0</v>
      </c>
      <c r="AF446">
        <v>0</v>
      </c>
      <c r="AG446">
        <v>169392</v>
      </c>
      <c r="AH446">
        <v>761</v>
      </c>
      <c r="AI446">
        <v>231</v>
      </c>
    </row>
    <row r="447" spans="1:35" x14ac:dyDescent="0.15">
      <c r="A447">
        <v>10013</v>
      </c>
      <c r="B447">
        <v>10</v>
      </c>
      <c r="C447">
        <v>13</v>
      </c>
      <c r="D447">
        <v>22950</v>
      </c>
      <c r="E447">
        <v>1075</v>
      </c>
      <c r="F447">
        <v>215</v>
      </c>
      <c r="G447">
        <v>215</v>
      </c>
      <c r="H447">
        <v>10</v>
      </c>
      <c r="I447">
        <v>14</v>
      </c>
      <c r="K447" t="s">
        <v>30</v>
      </c>
      <c r="M447">
        <v>3548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W447">
        <v>662379</v>
      </c>
      <c r="X447">
        <v>0</v>
      </c>
      <c r="Y447">
        <v>8348</v>
      </c>
      <c r="Z447">
        <v>12233</v>
      </c>
      <c r="AA447">
        <v>12321</v>
      </c>
      <c r="AB447">
        <v>19641</v>
      </c>
      <c r="AC447">
        <v>19641</v>
      </c>
      <c r="AD447">
        <v>0</v>
      </c>
      <c r="AE447">
        <v>0</v>
      </c>
      <c r="AF447">
        <v>0</v>
      </c>
      <c r="AG447">
        <v>169512</v>
      </c>
      <c r="AH447">
        <v>710</v>
      </c>
      <c r="AI447">
        <v>181</v>
      </c>
    </row>
    <row r="448" spans="1:35" x14ac:dyDescent="0.15">
      <c r="A448">
        <v>10014</v>
      </c>
      <c r="B448">
        <v>10</v>
      </c>
      <c r="C448">
        <v>14</v>
      </c>
      <c r="D448">
        <v>23375</v>
      </c>
      <c r="E448">
        <v>1100</v>
      </c>
      <c r="F448">
        <v>220</v>
      </c>
      <c r="G448">
        <v>220</v>
      </c>
      <c r="H448">
        <v>10</v>
      </c>
      <c r="I448">
        <v>15</v>
      </c>
      <c r="K448" t="s">
        <v>30</v>
      </c>
      <c r="M448">
        <v>0</v>
      </c>
      <c r="N448">
        <v>0</v>
      </c>
      <c r="O448">
        <v>0</v>
      </c>
      <c r="P448">
        <v>207</v>
      </c>
      <c r="Q448">
        <v>0</v>
      </c>
      <c r="R448">
        <v>0</v>
      </c>
      <c r="S448">
        <v>0</v>
      </c>
      <c r="W448">
        <v>662379</v>
      </c>
      <c r="X448">
        <v>0</v>
      </c>
      <c r="Y448">
        <v>8348</v>
      </c>
      <c r="Z448">
        <v>12440</v>
      </c>
      <c r="AA448">
        <v>12321</v>
      </c>
      <c r="AB448">
        <v>19641</v>
      </c>
      <c r="AC448">
        <v>19641</v>
      </c>
      <c r="AD448">
        <v>0</v>
      </c>
      <c r="AE448">
        <v>0</v>
      </c>
      <c r="AF448">
        <v>0</v>
      </c>
      <c r="AG448">
        <v>169719</v>
      </c>
      <c r="AH448">
        <v>755</v>
      </c>
      <c r="AI448">
        <v>129</v>
      </c>
    </row>
    <row r="449" spans="1:35" x14ac:dyDescent="0.15">
      <c r="A449">
        <v>10015</v>
      </c>
      <c r="B449">
        <v>10</v>
      </c>
      <c r="C449">
        <v>15</v>
      </c>
      <c r="D449">
        <v>23800</v>
      </c>
      <c r="E449">
        <v>1125</v>
      </c>
      <c r="F449">
        <v>225</v>
      </c>
      <c r="G449">
        <v>225</v>
      </c>
      <c r="H449">
        <v>10</v>
      </c>
      <c r="I449">
        <v>16</v>
      </c>
      <c r="K449" t="s">
        <v>30</v>
      </c>
      <c r="M449">
        <v>0</v>
      </c>
      <c r="N449">
        <v>0</v>
      </c>
      <c r="O449">
        <v>0</v>
      </c>
      <c r="P449">
        <v>0</v>
      </c>
      <c r="Q449">
        <v>210</v>
      </c>
      <c r="R449">
        <v>0</v>
      </c>
      <c r="S449">
        <v>0</v>
      </c>
      <c r="W449">
        <v>662379</v>
      </c>
      <c r="X449">
        <v>0</v>
      </c>
      <c r="Y449">
        <v>8348</v>
      </c>
      <c r="Z449">
        <v>12440</v>
      </c>
      <c r="AA449">
        <v>12531</v>
      </c>
      <c r="AB449">
        <v>19641</v>
      </c>
      <c r="AC449">
        <v>19641</v>
      </c>
      <c r="AD449">
        <v>0</v>
      </c>
      <c r="AE449">
        <v>0</v>
      </c>
      <c r="AF449">
        <v>0</v>
      </c>
      <c r="AG449">
        <v>169929</v>
      </c>
      <c r="AH449">
        <v>824</v>
      </c>
      <c r="AI449">
        <v>121</v>
      </c>
    </row>
    <row r="450" spans="1:35" x14ac:dyDescent="0.15">
      <c r="A450">
        <v>10016</v>
      </c>
      <c r="B450">
        <v>10</v>
      </c>
      <c r="C450">
        <v>16</v>
      </c>
      <c r="D450">
        <v>24225</v>
      </c>
      <c r="E450">
        <v>1150</v>
      </c>
      <c r="F450">
        <v>230</v>
      </c>
      <c r="G450">
        <v>230</v>
      </c>
      <c r="H450">
        <v>10</v>
      </c>
      <c r="I450">
        <v>17</v>
      </c>
      <c r="K450" t="s">
        <v>30</v>
      </c>
      <c r="M450">
        <v>3881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W450">
        <v>666260</v>
      </c>
      <c r="X450">
        <v>0</v>
      </c>
      <c r="Y450">
        <v>8348</v>
      </c>
      <c r="Z450">
        <v>12440</v>
      </c>
      <c r="AA450">
        <v>12531</v>
      </c>
      <c r="AB450">
        <v>19641</v>
      </c>
      <c r="AC450">
        <v>19641</v>
      </c>
      <c r="AD450">
        <v>0</v>
      </c>
      <c r="AE450">
        <v>0</v>
      </c>
      <c r="AF450">
        <v>0</v>
      </c>
      <c r="AG450">
        <v>170061</v>
      </c>
      <c r="AH450">
        <v>802</v>
      </c>
      <c r="AI450">
        <v>196</v>
      </c>
    </row>
    <row r="451" spans="1:35" x14ac:dyDescent="0.15">
      <c r="A451">
        <v>10017</v>
      </c>
      <c r="B451">
        <v>10</v>
      </c>
      <c r="C451">
        <v>17</v>
      </c>
      <c r="D451">
        <v>24650</v>
      </c>
      <c r="E451">
        <v>1175</v>
      </c>
      <c r="F451">
        <v>235</v>
      </c>
      <c r="G451">
        <v>235</v>
      </c>
      <c r="H451">
        <v>10</v>
      </c>
      <c r="I451">
        <v>18</v>
      </c>
      <c r="K451" t="s">
        <v>30</v>
      </c>
      <c r="M451">
        <v>0</v>
      </c>
      <c r="N451">
        <v>0</v>
      </c>
      <c r="O451">
        <v>0</v>
      </c>
      <c r="P451">
        <v>226</v>
      </c>
      <c r="Q451">
        <v>0</v>
      </c>
      <c r="R451">
        <v>0</v>
      </c>
      <c r="S451">
        <v>0</v>
      </c>
      <c r="W451">
        <v>666260</v>
      </c>
      <c r="X451">
        <v>0</v>
      </c>
      <c r="Y451">
        <v>8348</v>
      </c>
      <c r="Z451">
        <v>12666</v>
      </c>
      <c r="AA451">
        <v>12531</v>
      </c>
      <c r="AB451">
        <v>19641</v>
      </c>
      <c r="AC451">
        <v>19641</v>
      </c>
      <c r="AD451">
        <v>0</v>
      </c>
      <c r="AE451">
        <v>0</v>
      </c>
      <c r="AF451">
        <v>0</v>
      </c>
      <c r="AG451">
        <v>170287</v>
      </c>
      <c r="AH451">
        <v>850</v>
      </c>
      <c r="AI451">
        <v>249</v>
      </c>
    </row>
    <row r="452" spans="1:35" x14ac:dyDescent="0.15">
      <c r="A452">
        <v>10018</v>
      </c>
      <c r="B452">
        <v>10</v>
      </c>
      <c r="C452">
        <v>18</v>
      </c>
      <c r="D452">
        <v>25075</v>
      </c>
      <c r="E452">
        <v>1200</v>
      </c>
      <c r="F452">
        <v>240</v>
      </c>
      <c r="G452">
        <v>240</v>
      </c>
      <c r="H452">
        <v>10</v>
      </c>
      <c r="I452">
        <v>19</v>
      </c>
      <c r="K452" t="s">
        <v>30</v>
      </c>
      <c r="M452">
        <v>0</v>
      </c>
      <c r="N452">
        <v>0</v>
      </c>
      <c r="O452">
        <v>0</v>
      </c>
      <c r="P452">
        <v>0</v>
      </c>
      <c r="Q452">
        <v>229</v>
      </c>
      <c r="R452">
        <v>0</v>
      </c>
      <c r="S452">
        <v>0</v>
      </c>
      <c r="W452">
        <v>666260</v>
      </c>
      <c r="X452">
        <v>0</v>
      </c>
      <c r="Y452">
        <v>8348</v>
      </c>
      <c r="Z452">
        <v>12666</v>
      </c>
      <c r="AA452">
        <v>12760</v>
      </c>
      <c r="AB452">
        <v>19641</v>
      </c>
      <c r="AC452">
        <v>19641</v>
      </c>
      <c r="AD452">
        <v>0</v>
      </c>
      <c r="AE452">
        <v>0</v>
      </c>
      <c r="AF452">
        <v>0</v>
      </c>
      <c r="AG452">
        <v>170516</v>
      </c>
      <c r="AH452">
        <v>897</v>
      </c>
      <c r="AI452">
        <v>196</v>
      </c>
    </row>
    <row r="453" spans="1:35" x14ac:dyDescent="0.15">
      <c r="A453">
        <v>10019</v>
      </c>
      <c r="B453">
        <v>10</v>
      </c>
      <c r="C453">
        <v>19</v>
      </c>
      <c r="D453">
        <v>25500</v>
      </c>
      <c r="E453">
        <v>1225</v>
      </c>
      <c r="F453">
        <v>245</v>
      </c>
      <c r="G453">
        <v>245</v>
      </c>
      <c r="H453">
        <v>10</v>
      </c>
      <c r="I453">
        <v>20</v>
      </c>
      <c r="K453" t="s">
        <v>30</v>
      </c>
      <c r="M453">
        <v>4213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W453">
        <v>670473</v>
      </c>
      <c r="X453">
        <v>0</v>
      </c>
      <c r="Y453">
        <v>8348</v>
      </c>
      <c r="Z453">
        <v>12666</v>
      </c>
      <c r="AA453">
        <v>12760</v>
      </c>
      <c r="AB453">
        <v>19641</v>
      </c>
      <c r="AC453">
        <v>19641</v>
      </c>
      <c r="AD453">
        <v>0</v>
      </c>
      <c r="AE453">
        <v>0</v>
      </c>
      <c r="AF453">
        <v>0</v>
      </c>
      <c r="AG453">
        <v>170660</v>
      </c>
      <c r="AH453">
        <v>928</v>
      </c>
      <c r="AI453">
        <v>126</v>
      </c>
    </row>
    <row r="454" spans="1:35" x14ac:dyDescent="0.15">
      <c r="A454">
        <v>10020</v>
      </c>
      <c r="B454">
        <v>10</v>
      </c>
      <c r="C454">
        <v>20</v>
      </c>
      <c r="D454">
        <v>25925</v>
      </c>
      <c r="E454">
        <v>1250</v>
      </c>
      <c r="F454">
        <v>250</v>
      </c>
      <c r="G454">
        <v>250</v>
      </c>
      <c r="H454">
        <v>10</v>
      </c>
      <c r="I454">
        <v>21</v>
      </c>
      <c r="J454">
        <v>65</v>
      </c>
      <c r="K454" t="s">
        <v>30</v>
      </c>
      <c r="M454">
        <v>0</v>
      </c>
      <c r="N454">
        <v>0</v>
      </c>
      <c r="O454">
        <v>0</v>
      </c>
      <c r="P454">
        <v>245</v>
      </c>
      <c r="Q454">
        <v>0</v>
      </c>
      <c r="R454">
        <v>0</v>
      </c>
      <c r="S454">
        <v>0</v>
      </c>
      <c r="W454">
        <v>670473</v>
      </c>
      <c r="X454">
        <v>0</v>
      </c>
      <c r="Y454">
        <v>8348</v>
      </c>
      <c r="Z454">
        <v>12911</v>
      </c>
      <c r="AA454">
        <v>12760</v>
      </c>
      <c r="AB454">
        <v>19641</v>
      </c>
      <c r="AC454">
        <v>19641</v>
      </c>
      <c r="AD454">
        <v>0</v>
      </c>
      <c r="AE454">
        <v>0</v>
      </c>
      <c r="AF454">
        <v>0</v>
      </c>
      <c r="AG454">
        <v>170905</v>
      </c>
      <c r="AH454">
        <v>996</v>
      </c>
      <c r="AI454">
        <v>87</v>
      </c>
    </row>
    <row r="455" spans="1:35" x14ac:dyDescent="0.15">
      <c r="A455">
        <v>10021</v>
      </c>
      <c r="B455">
        <v>10</v>
      </c>
      <c r="C455">
        <v>21</v>
      </c>
      <c r="D455">
        <v>26350</v>
      </c>
      <c r="E455">
        <v>1275</v>
      </c>
      <c r="F455">
        <v>255</v>
      </c>
      <c r="G455">
        <v>255</v>
      </c>
      <c r="H455">
        <v>10</v>
      </c>
      <c r="I455">
        <v>22</v>
      </c>
      <c r="K455" t="s">
        <v>30</v>
      </c>
      <c r="M455">
        <v>0</v>
      </c>
      <c r="N455">
        <v>0</v>
      </c>
      <c r="O455">
        <v>0</v>
      </c>
      <c r="P455">
        <v>0</v>
      </c>
      <c r="Q455">
        <v>248</v>
      </c>
      <c r="R455">
        <v>0</v>
      </c>
      <c r="S455">
        <v>0</v>
      </c>
      <c r="W455">
        <v>670473</v>
      </c>
      <c r="X455">
        <v>0</v>
      </c>
      <c r="Y455">
        <v>8348</v>
      </c>
      <c r="Z455">
        <v>12911</v>
      </c>
      <c r="AA455">
        <v>13008</v>
      </c>
      <c r="AB455">
        <v>19641</v>
      </c>
      <c r="AC455">
        <v>19641</v>
      </c>
      <c r="AD455">
        <v>0</v>
      </c>
      <c r="AE455">
        <v>0</v>
      </c>
      <c r="AF455">
        <v>0</v>
      </c>
      <c r="AG455">
        <v>171153</v>
      </c>
      <c r="AH455">
        <v>1075</v>
      </c>
      <c r="AI455">
        <v>100</v>
      </c>
    </row>
    <row r="456" spans="1:35" x14ac:dyDescent="0.15">
      <c r="A456">
        <v>10022</v>
      </c>
      <c r="B456">
        <v>10</v>
      </c>
      <c r="C456">
        <v>22</v>
      </c>
      <c r="D456">
        <v>26775</v>
      </c>
      <c r="E456">
        <v>1300</v>
      </c>
      <c r="F456">
        <v>260</v>
      </c>
      <c r="G456">
        <v>260</v>
      </c>
      <c r="H456">
        <v>10</v>
      </c>
      <c r="I456">
        <v>23</v>
      </c>
      <c r="K456" t="s">
        <v>30</v>
      </c>
      <c r="M456">
        <v>4546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W456">
        <v>675019</v>
      </c>
      <c r="X456">
        <v>0</v>
      </c>
      <c r="Y456">
        <v>8348</v>
      </c>
      <c r="Z456">
        <v>12911</v>
      </c>
      <c r="AA456">
        <v>13008</v>
      </c>
      <c r="AB456">
        <v>19641</v>
      </c>
      <c r="AC456">
        <v>19641</v>
      </c>
      <c r="AD456">
        <v>0</v>
      </c>
      <c r="AE456">
        <v>0</v>
      </c>
      <c r="AF456">
        <v>0</v>
      </c>
      <c r="AG456">
        <v>171307</v>
      </c>
      <c r="AH456">
        <v>1098</v>
      </c>
      <c r="AI456">
        <v>168</v>
      </c>
    </row>
    <row r="457" spans="1:35" x14ac:dyDescent="0.15">
      <c r="A457">
        <v>10023</v>
      </c>
      <c r="B457">
        <v>10</v>
      </c>
      <c r="C457">
        <v>23</v>
      </c>
      <c r="D457">
        <v>27200</v>
      </c>
      <c r="E457">
        <v>1325</v>
      </c>
      <c r="F457">
        <v>265</v>
      </c>
      <c r="G457">
        <v>265</v>
      </c>
      <c r="H457">
        <v>10</v>
      </c>
      <c r="I457">
        <v>24</v>
      </c>
      <c r="K457" t="s">
        <v>30</v>
      </c>
      <c r="M457">
        <v>0</v>
      </c>
      <c r="N457">
        <v>0</v>
      </c>
      <c r="O457">
        <v>0</v>
      </c>
      <c r="P457">
        <v>264</v>
      </c>
      <c r="Q457">
        <v>0</v>
      </c>
      <c r="R457">
        <v>0</v>
      </c>
      <c r="S457">
        <v>0</v>
      </c>
      <c r="W457">
        <v>675019</v>
      </c>
      <c r="X457">
        <v>0</v>
      </c>
      <c r="Y457">
        <v>8348</v>
      </c>
      <c r="Z457">
        <v>13175</v>
      </c>
      <c r="AA457">
        <v>13008</v>
      </c>
      <c r="AB457">
        <v>19641</v>
      </c>
      <c r="AC457">
        <v>19641</v>
      </c>
      <c r="AD457">
        <v>0</v>
      </c>
      <c r="AE457">
        <v>0</v>
      </c>
      <c r="AF457">
        <v>0</v>
      </c>
      <c r="AG457">
        <v>171571</v>
      </c>
      <c r="AH457">
        <v>1108</v>
      </c>
      <c r="AI457">
        <v>240</v>
      </c>
    </row>
    <row r="458" spans="1:35" x14ac:dyDescent="0.15">
      <c r="A458">
        <v>10024</v>
      </c>
      <c r="B458">
        <v>10</v>
      </c>
      <c r="C458">
        <v>24</v>
      </c>
      <c r="D458">
        <v>27625</v>
      </c>
      <c r="E458">
        <v>1350</v>
      </c>
      <c r="F458">
        <v>270</v>
      </c>
      <c r="G458">
        <v>270</v>
      </c>
      <c r="H458">
        <v>10</v>
      </c>
      <c r="I458">
        <v>25</v>
      </c>
      <c r="K458" t="s">
        <v>30</v>
      </c>
      <c r="M458">
        <v>0</v>
      </c>
      <c r="N458">
        <v>0</v>
      </c>
      <c r="O458">
        <v>0</v>
      </c>
      <c r="P458">
        <v>0</v>
      </c>
      <c r="Q458">
        <v>266</v>
      </c>
      <c r="R458">
        <v>0</v>
      </c>
      <c r="S458">
        <v>0</v>
      </c>
      <c r="W458">
        <v>675019</v>
      </c>
      <c r="X458">
        <v>0</v>
      </c>
      <c r="Y458">
        <v>8348</v>
      </c>
      <c r="Z458">
        <v>13175</v>
      </c>
      <c r="AA458">
        <v>13274</v>
      </c>
      <c r="AB458">
        <v>19641</v>
      </c>
      <c r="AC458">
        <v>19641</v>
      </c>
      <c r="AD458">
        <v>0</v>
      </c>
      <c r="AE458">
        <v>0</v>
      </c>
      <c r="AF458">
        <v>0</v>
      </c>
      <c r="AG458">
        <v>171837</v>
      </c>
      <c r="AH458">
        <v>1160</v>
      </c>
      <c r="AI458">
        <v>287</v>
      </c>
    </row>
    <row r="459" spans="1:35" x14ac:dyDescent="0.15">
      <c r="A459">
        <v>10025</v>
      </c>
      <c r="B459">
        <v>10</v>
      </c>
      <c r="C459">
        <v>25</v>
      </c>
      <c r="D459">
        <v>28050</v>
      </c>
      <c r="E459">
        <v>1375</v>
      </c>
      <c r="F459">
        <v>275</v>
      </c>
      <c r="G459">
        <v>275</v>
      </c>
      <c r="H459">
        <v>10</v>
      </c>
      <c r="I459">
        <v>26</v>
      </c>
      <c r="K459" t="s">
        <v>30</v>
      </c>
      <c r="M459">
        <v>4879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W459">
        <v>679898</v>
      </c>
      <c r="X459">
        <v>0</v>
      </c>
      <c r="Y459">
        <v>8348</v>
      </c>
      <c r="Z459">
        <v>13175</v>
      </c>
      <c r="AA459">
        <v>13274</v>
      </c>
      <c r="AB459">
        <v>19641</v>
      </c>
      <c r="AC459">
        <v>19641</v>
      </c>
      <c r="AD459">
        <v>0</v>
      </c>
      <c r="AE459">
        <v>0</v>
      </c>
      <c r="AF459">
        <v>0</v>
      </c>
      <c r="AG459">
        <v>172003</v>
      </c>
      <c r="AH459">
        <v>1230</v>
      </c>
      <c r="AI459">
        <v>302</v>
      </c>
    </row>
    <row r="460" spans="1:35" x14ac:dyDescent="0.15">
      <c r="A460">
        <v>10026</v>
      </c>
      <c r="B460">
        <v>10</v>
      </c>
      <c r="C460">
        <v>26</v>
      </c>
      <c r="D460">
        <v>28475</v>
      </c>
      <c r="E460">
        <v>1400</v>
      </c>
      <c r="F460">
        <v>280</v>
      </c>
      <c r="G460">
        <v>280</v>
      </c>
      <c r="H460">
        <v>10</v>
      </c>
      <c r="I460">
        <v>27</v>
      </c>
      <c r="K460" t="s">
        <v>30</v>
      </c>
      <c r="M460">
        <v>0</v>
      </c>
      <c r="N460">
        <v>0</v>
      </c>
      <c r="O460">
        <v>0</v>
      </c>
      <c r="P460">
        <v>283</v>
      </c>
      <c r="Q460">
        <v>0</v>
      </c>
      <c r="R460">
        <v>0</v>
      </c>
      <c r="S460">
        <v>0</v>
      </c>
      <c r="W460">
        <v>679898</v>
      </c>
      <c r="X460">
        <v>0</v>
      </c>
      <c r="Y460">
        <v>8348</v>
      </c>
      <c r="Z460">
        <v>13458</v>
      </c>
      <c r="AA460">
        <v>13274</v>
      </c>
      <c r="AB460">
        <v>19641</v>
      </c>
      <c r="AC460">
        <v>19641</v>
      </c>
      <c r="AD460">
        <v>0</v>
      </c>
      <c r="AE460">
        <v>0</v>
      </c>
      <c r="AF460">
        <v>0</v>
      </c>
      <c r="AG460">
        <v>172286</v>
      </c>
      <c r="AH460">
        <v>1301</v>
      </c>
      <c r="AI460">
        <v>315</v>
      </c>
    </row>
    <row r="461" spans="1:35" x14ac:dyDescent="0.15">
      <c r="A461">
        <v>10027</v>
      </c>
      <c r="B461">
        <v>10</v>
      </c>
      <c r="C461">
        <v>27</v>
      </c>
      <c r="D461">
        <v>28900</v>
      </c>
      <c r="E461">
        <v>1425</v>
      </c>
      <c r="F461">
        <v>285</v>
      </c>
      <c r="G461">
        <v>285</v>
      </c>
      <c r="H461">
        <v>10</v>
      </c>
      <c r="I461">
        <v>28</v>
      </c>
      <c r="K461" t="s">
        <v>30</v>
      </c>
      <c r="M461">
        <v>0</v>
      </c>
      <c r="N461">
        <v>0</v>
      </c>
      <c r="O461">
        <v>0</v>
      </c>
      <c r="P461">
        <v>0</v>
      </c>
      <c r="Q461">
        <v>285</v>
      </c>
      <c r="R461">
        <v>0</v>
      </c>
      <c r="S461">
        <v>0</v>
      </c>
      <c r="W461">
        <v>679898</v>
      </c>
      <c r="X461">
        <v>0</v>
      </c>
      <c r="Y461">
        <v>8348</v>
      </c>
      <c r="Z461">
        <v>13458</v>
      </c>
      <c r="AA461">
        <v>13559</v>
      </c>
      <c r="AB461">
        <v>19641</v>
      </c>
      <c r="AC461">
        <v>19641</v>
      </c>
      <c r="AD461">
        <v>0</v>
      </c>
      <c r="AE461">
        <v>0</v>
      </c>
      <c r="AF461">
        <v>0</v>
      </c>
      <c r="AG461">
        <v>172571</v>
      </c>
      <c r="AH461">
        <v>1368</v>
      </c>
      <c r="AI461">
        <v>291</v>
      </c>
    </row>
    <row r="462" spans="1:35" x14ac:dyDescent="0.15">
      <c r="A462">
        <v>10028</v>
      </c>
      <c r="B462">
        <v>10</v>
      </c>
      <c r="C462">
        <v>28</v>
      </c>
      <c r="D462">
        <v>29325</v>
      </c>
      <c r="E462">
        <v>1450</v>
      </c>
      <c r="F462">
        <v>290</v>
      </c>
      <c r="G462">
        <v>290</v>
      </c>
      <c r="H462">
        <v>10</v>
      </c>
      <c r="I462">
        <v>29</v>
      </c>
      <c r="K462" t="s">
        <v>30</v>
      </c>
      <c r="M462">
        <v>5211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W462">
        <v>685109</v>
      </c>
      <c r="X462">
        <v>0</v>
      </c>
      <c r="Y462">
        <v>8348</v>
      </c>
      <c r="Z462">
        <v>13458</v>
      </c>
      <c r="AA462">
        <v>13559</v>
      </c>
      <c r="AB462">
        <v>19641</v>
      </c>
      <c r="AC462">
        <v>19641</v>
      </c>
      <c r="AD462">
        <v>0</v>
      </c>
      <c r="AE462">
        <v>0</v>
      </c>
      <c r="AF462">
        <v>0</v>
      </c>
      <c r="AG462">
        <v>172748</v>
      </c>
      <c r="AH462">
        <v>1339</v>
      </c>
      <c r="AI462">
        <v>231</v>
      </c>
    </row>
    <row r="463" spans="1:35" x14ac:dyDescent="0.15">
      <c r="A463">
        <v>10029</v>
      </c>
      <c r="B463">
        <v>10</v>
      </c>
      <c r="C463">
        <v>29</v>
      </c>
      <c r="D463">
        <v>29750</v>
      </c>
      <c r="E463">
        <v>1475</v>
      </c>
      <c r="F463">
        <v>295</v>
      </c>
      <c r="G463">
        <v>295</v>
      </c>
      <c r="H463">
        <v>10</v>
      </c>
      <c r="I463">
        <v>30</v>
      </c>
      <c r="K463" t="s">
        <v>30</v>
      </c>
      <c r="M463">
        <v>0</v>
      </c>
      <c r="N463">
        <v>0</v>
      </c>
      <c r="O463">
        <v>0</v>
      </c>
      <c r="P463">
        <v>302</v>
      </c>
      <c r="Q463">
        <v>0</v>
      </c>
      <c r="R463">
        <v>0</v>
      </c>
      <c r="S463">
        <v>0</v>
      </c>
      <c r="W463">
        <v>685109</v>
      </c>
      <c r="X463">
        <v>0</v>
      </c>
      <c r="Y463">
        <v>8348</v>
      </c>
      <c r="Z463">
        <v>13760</v>
      </c>
      <c r="AA463">
        <v>13559</v>
      </c>
      <c r="AB463">
        <v>19641</v>
      </c>
      <c r="AC463">
        <v>19641</v>
      </c>
      <c r="AD463">
        <v>0</v>
      </c>
      <c r="AE463">
        <v>0</v>
      </c>
      <c r="AF463">
        <v>0</v>
      </c>
      <c r="AG463">
        <v>173050</v>
      </c>
      <c r="AH463">
        <v>1288</v>
      </c>
      <c r="AI463">
        <v>181</v>
      </c>
    </row>
    <row r="464" spans="1:35" x14ac:dyDescent="0.15">
      <c r="A464">
        <v>10030</v>
      </c>
      <c r="B464">
        <v>10</v>
      </c>
      <c r="C464">
        <v>30</v>
      </c>
      <c r="D464">
        <v>30175</v>
      </c>
      <c r="E464">
        <v>1500</v>
      </c>
      <c r="F464">
        <v>300</v>
      </c>
      <c r="G464">
        <v>300</v>
      </c>
      <c r="H464">
        <v>10</v>
      </c>
      <c r="I464">
        <v>31</v>
      </c>
      <c r="K464" t="s">
        <v>30</v>
      </c>
      <c r="M464">
        <v>0</v>
      </c>
      <c r="N464">
        <v>0</v>
      </c>
      <c r="O464">
        <v>0</v>
      </c>
      <c r="P464">
        <v>0</v>
      </c>
      <c r="Q464">
        <v>303</v>
      </c>
      <c r="R464">
        <v>0</v>
      </c>
      <c r="S464">
        <v>0</v>
      </c>
      <c r="W464">
        <v>685109</v>
      </c>
      <c r="X464">
        <v>0</v>
      </c>
      <c r="Y464">
        <v>8348</v>
      </c>
      <c r="Z464">
        <v>13760</v>
      </c>
      <c r="AA464">
        <v>13862</v>
      </c>
      <c r="AB464">
        <v>19641</v>
      </c>
      <c r="AC464">
        <v>19641</v>
      </c>
      <c r="AD464">
        <v>0</v>
      </c>
      <c r="AE464">
        <v>0</v>
      </c>
      <c r="AF464">
        <v>0</v>
      </c>
      <c r="AG464">
        <v>173353</v>
      </c>
      <c r="AH464">
        <v>1333</v>
      </c>
      <c r="AI464">
        <v>129</v>
      </c>
    </row>
    <row r="465" spans="1:35" x14ac:dyDescent="0.15">
      <c r="A465">
        <v>10031</v>
      </c>
      <c r="B465">
        <v>10</v>
      </c>
      <c r="C465">
        <v>31</v>
      </c>
      <c r="D465">
        <v>30600</v>
      </c>
      <c r="E465">
        <v>1525</v>
      </c>
      <c r="F465">
        <v>305</v>
      </c>
      <c r="G465">
        <v>305</v>
      </c>
      <c r="H465">
        <v>10</v>
      </c>
      <c r="I465">
        <v>32</v>
      </c>
      <c r="J465">
        <v>66</v>
      </c>
      <c r="K465" t="s">
        <v>30</v>
      </c>
      <c r="M465">
        <v>5544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W465">
        <v>690653</v>
      </c>
      <c r="X465">
        <v>0</v>
      </c>
      <c r="Y465">
        <v>8348</v>
      </c>
      <c r="Z465">
        <v>13760</v>
      </c>
      <c r="AA465">
        <v>13862</v>
      </c>
      <c r="AB465">
        <v>19641</v>
      </c>
      <c r="AC465">
        <v>19641</v>
      </c>
      <c r="AD465">
        <v>0</v>
      </c>
      <c r="AE465">
        <v>0</v>
      </c>
      <c r="AF465">
        <v>0</v>
      </c>
      <c r="AG465">
        <v>173542</v>
      </c>
      <c r="AH465">
        <v>1402</v>
      </c>
      <c r="AI465">
        <v>121</v>
      </c>
    </row>
    <row r="466" spans="1:35" x14ac:dyDescent="0.15">
      <c r="A466">
        <v>10032</v>
      </c>
      <c r="B466">
        <v>10</v>
      </c>
      <c r="C466">
        <v>32</v>
      </c>
      <c r="D466">
        <v>31025</v>
      </c>
      <c r="E466">
        <v>1550</v>
      </c>
      <c r="F466">
        <v>310</v>
      </c>
      <c r="G466">
        <v>310</v>
      </c>
      <c r="H466">
        <v>10</v>
      </c>
      <c r="I466">
        <v>33</v>
      </c>
      <c r="K466" t="s">
        <v>30</v>
      </c>
      <c r="M466">
        <v>0</v>
      </c>
      <c r="N466">
        <v>0</v>
      </c>
      <c r="O466">
        <v>0</v>
      </c>
      <c r="P466">
        <v>320</v>
      </c>
      <c r="Q466">
        <v>0</v>
      </c>
      <c r="R466">
        <v>0</v>
      </c>
      <c r="S466">
        <v>0</v>
      </c>
      <c r="W466">
        <v>690653</v>
      </c>
      <c r="X466">
        <v>0</v>
      </c>
      <c r="Y466">
        <v>8348</v>
      </c>
      <c r="Z466">
        <v>14080</v>
      </c>
      <c r="AA466">
        <v>13862</v>
      </c>
      <c r="AB466">
        <v>19641</v>
      </c>
      <c r="AC466">
        <v>19641</v>
      </c>
      <c r="AD466">
        <v>0</v>
      </c>
      <c r="AE466">
        <v>0</v>
      </c>
      <c r="AF466">
        <v>0</v>
      </c>
      <c r="AG466">
        <v>173862</v>
      </c>
      <c r="AH466">
        <v>1380</v>
      </c>
      <c r="AI466">
        <v>196</v>
      </c>
    </row>
    <row r="467" spans="1:35" x14ac:dyDescent="0.15">
      <c r="A467">
        <v>10033</v>
      </c>
      <c r="B467">
        <v>10</v>
      </c>
      <c r="C467">
        <v>33</v>
      </c>
      <c r="D467">
        <v>31450</v>
      </c>
      <c r="E467">
        <v>1575</v>
      </c>
      <c r="F467">
        <v>315</v>
      </c>
      <c r="G467">
        <v>315</v>
      </c>
      <c r="H467">
        <v>10</v>
      </c>
      <c r="I467">
        <v>34</v>
      </c>
      <c r="K467" t="s">
        <v>30</v>
      </c>
      <c r="M467">
        <v>0</v>
      </c>
      <c r="N467">
        <v>0</v>
      </c>
      <c r="O467">
        <v>0</v>
      </c>
      <c r="P467">
        <v>0</v>
      </c>
      <c r="Q467">
        <v>322</v>
      </c>
      <c r="R467">
        <v>0</v>
      </c>
      <c r="S467">
        <v>0</v>
      </c>
      <c r="W467">
        <v>690653</v>
      </c>
      <c r="X467">
        <v>0</v>
      </c>
      <c r="Y467">
        <v>8348</v>
      </c>
      <c r="Z467">
        <v>14080</v>
      </c>
      <c r="AA467">
        <v>14184</v>
      </c>
      <c r="AB467">
        <v>19641</v>
      </c>
      <c r="AC467">
        <v>19641</v>
      </c>
      <c r="AD467">
        <v>0</v>
      </c>
      <c r="AE467">
        <v>0</v>
      </c>
      <c r="AF467">
        <v>0</v>
      </c>
      <c r="AG467">
        <v>174184</v>
      </c>
      <c r="AH467">
        <v>1428</v>
      </c>
      <c r="AI467">
        <v>249</v>
      </c>
    </row>
    <row r="468" spans="1:35" x14ac:dyDescent="0.15">
      <c r="A468">
        <v>10034</v>
      </c>
      <c r="B468">
        <v>10</v>
      </c>
      <c r="C468">
        <v>34</v>
      </c>
      <c r="D468">
        <v>31875</v>
      </c>
      <c r="E468">
        <v>1600</v>
      </c>
      <c r="F468">
        <v>320</v>
      </c>
      <c r="G468">
        <v>320</v>
      </c>
      <c r="H468">
        <v>10</v>
      </c>
      <c r="I468">
        <v>35</v>
      </c>
      <c r="K468" t="s">
        <v>30</v>
      </c>
      <c r="M468">
        <v>5876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W468">
        <v>696529</v>
      </c>
      <c r="X468">
        <v>0</v>
      </c>
      <c r="Y468">
        <v>8348</v>
      </c>
      <c r="Z468">
        <v>14080</v>
      </c>
      <c r="AA468">
        <v>14184</v>
      </c>
      <c r="AB468">
        <v>19641</v>
      </c>
      <c r="AC468">
        <v>19641</v>
      </c>
      <c r="AD468">
        <v>0</v>
      </c>
      <c r="AE468">
        <v>0</v>
      </c>
      <c r="AF468">
        <v>0</v>
      </c>
      <c r="AG468">
        <v>174384</v>
      </c>
      <c r="AH468">
        <v>1475</v>
      </c>
      <c r="AI468">
        <v>196</v>
      </c>
    </row>
    <row r="469" spans="1:35" x14ac:dyDescent="0.15">
      <c r="A469">
        <v>10035</v>
      </c>
      <c r="B469">
        <v>10</v>
      </c>
      <c r="C469">
        <v>35</v>
      </c>
      <c r="D469">
        <v>32300</v>
      </c>
      <c r="E469">
        <v>1625</v>
      </c>
      <c r="F469">
        <v>325</v>
      </c>
      <c r="G469">
        <v>325</v>
      </c>
      <c r="H469">
        <v>10</v>
      </c>
      <c r="I469">
        <v>36</v>
      </c>
      <c r="K469" t="s">
        <v>30</v>
      </c>
      <c r="M469">
        <v>0</v>
      </c>
      <c r="N469">
        <v>0</v>
      </c>
      <c r="O469">
        <v>0</v>
      </c>
      <c r="P469">
        <v>339</v>
      </c>
      <c r="Q469">
        <v>0</v>
      </c>
      <c r="R469">
        <v>0</v>
      </c>
      <c r="S469">
        <v>0</v>
      </c>
      <c r="W469">
        <v>696529</v>
      </c>
      <c r="X469">
        <v>0</v>
      </c>
      <c r="Y469">
        <v>8348</v>
      </c>
      <c r="Z469">
        <v>14419</v>
      </c>
      <c r="AA469">
        <v>14184</v>
      </c>
      <c r="AB469">
        <v>19641</v>
      </c>
      <c r="AC469">
        <v>19641</v>
      </c>
      <c r="AD469">
        <v>0</v>
      </c>
      <c r="AE469">
        <v>0</v>
      </c>
      <c r="AF469">
        <v>0</v>
      </c>
      <c r="AG469">
        <v>174723</v>
      </c>
      <c r="AH469">
        <v>1506</v>
      </c>
      <c r="AI469">
        <v>126</v>
      </c>
    </row>
    <row r="470" spans="1:35" x14ac:dyDescent="0.15">
      <c r="A470">
        <v>10036</v>
      </c>
      <c r="B470">
        <v>10</v>
      </c>
      <c r="C470">
        <v>36</v>
      </c>
      <c r="D470">
        <v>32725</v>
      </c>
      <c r="E470">
        <v>1650</v>
      </c>
      <c r="F470">
        <v>330</v>
      </c>
      <c r="G470">
        <v>330</v>
      </c>
      <c r="H470">
        <v>10</v>
      </c>
      <c r="I470">
        <v>37</v>
      </c>
      <c r="K470" t="s">
        <v>30</v>
      </c>
      <c r="M470">
        <v>0</v>
      </c>
      <c r="N470">
        <v>0</v>
      </c>
      <c r="O470">
        <v>0</v>
      </c>
      <c r="P470">
        <v>0</v>
      </c>
      <c r="Q470">
        <v>340</v>
      </c>
      <c r="R470">
        <v>0</v>
      </c>
      <c r="S470">
        <v>0</v>
      </c>
      <c r="W470">
        <v>696529</v>
      </c>
      <c r="X470">
        <v>0</v>
      </c>
      <c r="Y470">
        <v>8348</v>
      </c>
      <c r="Z470">
        <v>14419</v>
      </c>
      <c r="AA470">
        <v>14524</v>
      </c>
      <c r="AB470">
        <v>19641</v>
      </c>
      <c r="AC470">
        <v>19641</v>
      </c>
      <c r="AD470">
        <v>0</v>
      </c>
      <c r="AE470">
        <v>0</v>
      </c>
      <c r="AF470">
        <v>0</v>
      </c>
      <c r="AG470">
        <v>175063</v>
      </c>
      <c r="AH470">
        <v>1574</v>
      </c>
      <c r="AI470">
        <v>87</v>
      </c>
    </row>
    <row r="471" spans="1:35" x14ac:dyDescent="0.15">
      <c r="A471">
        <v>10037</v>
      </c>
      <c r="B471">
        <v>10</v>
      </c>
      <c r="C471">
        <v>37</v>
      </c>
      <c r="D471">
        <v>33150</v>
      </c>
      <c r="E471">
        <v>1675</v>
      </c>
      <c r="F471">
        <v>335</v>
      </c>
      <c r="G471">
        <v>335</v>
      </c>
      <c r="H471">
        <v>10</v>
      </c>
      <c r="I471">
        <v>38</v>
      </c>
      <c r="K471" t="s">
        <v>30</v>
      </c>
      <c r="M471">
        <v>6209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W471">
        <v>702738</v>
      </c>
      <c r="X471">
        <v>0</v>
      </c>
      <c r="Y471">
        <v>8348</v>
      </c>
      <c r="Z471">
        <v>14419</v>
      </c>
      <c r="AA471">
        <v>14524</v>
      </c>
      <c r="AB471">
        <v>19641</v>
      </c>
      <c r="AC471">
        <v>19641</v>
      </c>
      <c r="AD471">
        <v>0</v>
      </c>
      <c r="AE471">
        <v>0</v>
      </c>
      <c r="AF471">
        <v>0</v>
      </c>
      <c r="AG471">
        <v>175274</v>
      </c>
      <c r="AH471">
        <v>1653</v>
      </c>
      <c r="AI471">
        <v>100</v>
      </c>
    </row>
    <row r="472" spans="1:35" x14ac:dyDescent="0.15">
      <c r="A472">
        <v>10038</v>
      </c>
      <c r="B472">
        <v>10</v>
      </c>
      <c r="C472">
        <v>38</v>
      </c>
      <c r="D472">
        <v>33575</v>
      </c>
      <c r="E472">
        <v>1700</v>
      </c>
      <c r="F472">
        <v>340</v>
      </c>
      <c r="G472">
        <v>340</v>
      </c>
      <c r="H472">
        <v>10</v>
      </c>
      <c r="I472">
        <v>39</v>
      </c>
      <c r="K472" t="s">
        <v>30</v>
      </c>
      <c r="M472">
        <v>0</v>
      </c>
      <c r="N472">
        <v>0</v>
      </c>
      <c r="O472">
        <v>0</v>
      </c>
      <c r="P472">
        <v>358</v>
      </c>
      <c r="Q472">
        <v>0</v>
      </c>
      <c r="R472">
        <v>0</v>
      </c>
      <c r="S472">
        <v>0</v>
      </c>
      <c r="W472">
        <v>702738</v>
      </c>
      <c r="X472">
        <v>0</v>
      </c>
      <c r="Y472">
        <v>8348</v>
      </c>
      <c r="Z472">
        <v>14777</v>
      </c>
      <c r="AA472">
        <v>14524</v>
      </c>
      <c r="AB472">
        <v>19641</v>
      </c>
      <c r="AC472">
        <v>19641</v>
      </c>
      <c r="AD472">
        <v>0</v>
      </c>
      <c r="AE472">
        <v>0</v>
      </c>
      <c r="AF472">
        <v>0</v>
      </c>
      <c r="AG472">
        <v>175632</v>
      </c>
      <c r="AH472">
        <v>1676</v>
      </c>
      <c r="AI472">
        <v>168</v>
      </c>
    </row>
    <row r="473" spans="1:35" x14ac:dyDescent="0.15">
      <c r="A473">
        <v>10039</v>
      </c>
      <c r="B473">
        <v>10</v>
      </c>
      <c r="C473">
        <v>39</v>
      </c>
      <c r="D473">
        <v>34000</v>
      </c>
      <c r="E473">
        <v>1725</v>
      </c>
      <c r="F473">
        <v>345</v>
      </c>
      <c r="G473">
        <v>345</v>
      </c>
      <c r="H473">
        <v>10</v>
      </c>
      <c r="I473">
        <v>40</v>
      </c>
      <c r="K473" t="s">
        <v>30</v>
      </c>
      <c r="M473">
        <v>0</v>
      </c>
      <c r="N473">
        <v>0</v>
      </c>
      <c r="O473">
        <v>0</v>
      </c>
      <c r="P473">
        <v>0</v>
      </c>
      <c r="Q473">
        <v>359</v>
      </c>
      <c r="R473">
        <v>0</v>
      </c>
      <c r="S473">
        <v>0</v>
      </c>
      <c r="W473">
        <v>702738</v>
      </c>
      <c r="X473">
        <v>0</v>
      </c>
      <c r="Y473">
        <v>8348</v>
      </c>
      <c r="Z473">
        <v>14777</v>
      </c>
      <c r="AA473">
        <v>14883</v>
      </c>
      <c r="AB473">
        <v>19641</v>
      </c>
      <c r="AC473">
        <v>19641</v>
      </c>
      <c r="AD473">
        <v>0</v>
      </c>
      <c r="AE473">
        <v>0</v>
      </c>
      <c r="AF473">
        <v>0</v>
      </c>
      <c r="AG473">
        <v>175991</v>
      </c>
      <c r="AH473">
        <v>1686</v>
      </c>
      <c r="AI473">
        <v>240</v>
      </c>
    </row>
    <row r="474" spans="1:35" x14ac:dyDescent="0.15">
      <c r="A474">
        <v>10040</v>
      </c>
      <c r="B474">
        <v>10</v>
      </c>
      <c r="C474">
        <v>40</v>
      </c>
      <c r="D474">
        <v>34425</v>
      </c>
      <c r="E474">
        <v>1750</v>
      </c>
      <c r="F474">
        <v>350</v>
      </c>
      <c r="G474">
        <v>350</v>
      </c>
      <c r="H474">
        <v>10</v>
      </c>
      <c r="I474">
        <v>41</v>
      </c>
      <c r="K474" t="s">
        <v>30</v>
      </c>
      <c r="M474">
        <v>6542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W474">
        <v>709280</v>
      </c>
      <c r="X474">
        <v>0</v>
      </c>
      <c r="Y474">
        <v>8348</v>
      </c>
      <c r="Z474">
        <v>14777</v>
      </c>
      <c r="AA474">
        <v>14883</v>
      </c>
      <c r="AB474">
        <v>19641</v>
      </c>
      <c r="AC474">
        <v>19641</v>
      </c>
      <c r="AD474">
        <v>0</v>
      </c>
      <c r="AE474">
        <v>0</v>
      </c>
      <c r="AF474">
        <v>0</v>
      </c>
      <c r="AG474">
        <v>176213</v>
      </c>
      <c r="AH474">
        <v>1738</v>
      </c>
      <c r="AI474">
        <v>287</v>
      </c>
    </row>
    <row r="475" spans="1:35" x14ac:dyDescent="0.15">
      <c r="A475">
        <v>10041</v>
      </c>
      <c r="B475">
        <v>10</v>
      </c>
      <c r="C475">
        <v>41</v>
      </c>
      <c r="D475">
        <v>34850</v>
      </c>
      <c r="E475">
        <v>1775</v>
      </c>
      <c r="F475">
        <v>355</v>
      </c>
      <c r="G475">
        <v>355</v>
      </c>
      <c r="H475">
        <v>10</v>
      </c>
      <c r="I475">
        <v>42</v>
      </c>
      <c r="K475" t="s">
        <v>30</v>
      </c>
      <c r="M475">
        <v>0</v>
      </c>
      <c r="N475">
        <v>0</v>
      </c>
      <c r="O475">
        <v>0</v>
      </c>
      <c r="P475">
        <v>377</v>
      </c>
      <c r="Q475">
        <v>0</v>
      </c>
      <c r="R475">
        <v>0</v>
      </c>
      <c r="S475">
        <v>0</v>
      </c>
      <c r="W475">
        <v>709280</v>
      </c>
      <c r="X475">
        <v>0</v>
      </c>
      <c r="Y475">
        <v>8348</v>
      </c>
      <c r="Z475">
        <v>15154</v>
      </c>
      <c r="AA475">
        <v>14883</v>
      </c>
      <c r="AB475">
        <v>19641</v>
      </c>
      <c r="AC475">
        <v>19641</v>
      </c>
      <c r="AD475">
        <v>0</v>
      </c>
      <c r="AE475">
        <v>0</v>
      </c>
      <c r="AF475">
        <v>0</v>
      </c>
      <c r="AG475">
        <v>176590</v>
      </c>
      <c r="AH475">
        <v>1808</v>
      </c>
      <c r="AI475">
        <v>302</v>
      </c>
    </row>
    <row r="476" spans="1:35" x14ac:dyDescent="0.15">
      <c r="A476">
        <v>10042</v>
      </c>
      <c r="B476">
        <v>10</v>
      </c>
      <c r="C476">
        <v>42</v>
      </c>
      <c r="D476">
        <v>35275</v>
      </c>
      <c r="E476">
        <v>1800</v>
      </c>
      <c r="F476">
        <v>360</v>
      </c>
      <c r="G476">
        <v>360</v>
      </c>
      <c r="H476">
        <v>10</v>
      </c>
      <c r="I476">
        <v>43</v>
      </c>
      <c r="J476">
        <v>67</v>
      </c>
      <c r="K476" t="s">
        <v>30</v>
      </c>
      <c r="M476">
        <v>0</v>
      </c>
      <c r="N476">
        <v>0</v>
      </c>
      <c r="O476">
        <v>0</v>
      </c>
      <c r="P476">
        <v>0</v>
      </c>
      <c r="Q476">
        <v>378</v>
      </c>
      <c r="R476">
        <v>0</v>
      </c>
      <c r="S476">
        <v>0</v>
      </c>
      <c r="W476">
        <v>709280</v>
      </c>
      <c r="X476">
        <v>0</v>
      </c>
      <c r="Y476">
        <v>8348</v>
      </c>
      <c r="Z476">
        <v>15154</v>
      </c>
      <c r="AA476">
        <v>15261</v>
      </c>
      <c r="AB476">
        <v>19641</v>
      </c>
      <c r="AC476">
        <v>19641</v>
      </c>
      <c r="AD476">
        <v>0</v>
      </c>
      <c r="AE476">
        <v>0</v>
      </c>
      <c r="AF476">
        <v>0</v>
      </c>
      <c r="AG476">
        <v>176968</v>
      </c>
      <c r="AH476">
        <v>1879</v>
      </c>
      <c r="AI476">
        <v>315</v>
      </c>
    </row>
    <row r="477" spans="1:35" x14ac:dyDescent="0.15">
      <c r="A477">
        <v>10043</v>
      </c>
      <c r="B477">
        <v>10</v>
      </c>
      <c r="C477">
        <v>43</v>
      </c>
      <c r="D477">
        <v>35700</v>
      </c>
      <c r="E477">
        <v>1825</v>
      </c>
      <c r="F477">
        <v>365</v>
      </c>
      <c r="G477">
        <v>365</v>
      </c>
      <c r="H477">
        <v>10</v>
      </c>
      <c r="I477">
        <v>44</v>
      </c>
      <c r="K477" t="s">
        <v>30</v>
      </c>
      <c r="M477">
        <v>6874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W477">
        <v>716154</v>
      </c>
      <c r="X477">
        <v>0</v>
      </c>
      <c r="Y477">
        <v>8348</v>
      </c>
      <c r="Z477">
        <v>15154</v>
      </c>
      <c r="AA477">
        <v>15261</v>
      </c>
      <c r="AB477">
        <v>19641</v>
      </c>
      <c r="AC477">
        <v>19641</v>
      </c>
      <c r="AD477">
        <v>0</v>
      </c>
      <c r="AE477">
        <v>0</v>
      </c>
      <c r="AF477">
        <v>0</v>
      </c>
      <c r="AG477">
        <v>177202</v>
      </c>
      <c r="AH477">
        <v>1946</v>
      </c>
      <c r="AI477">
        <v>291</v>
      </c>
    </row>
    <row r="478" spans="1:35" x14ac:dyDescent="0.15">
      <c r="A478">
        <v>10044</v>
      </c>
      <c r="B478">
        <v>10</v>
      </c>
      <c r="C478">
        <v>44</v>
      </c>
      <c r="D478">
        <v>36125</v>
      </c>
      <c r="E478">
        <v>1850</v>
      </c>
      <c r="F478">
        <v>370</v>
      </c>
      <c r="G478">
        <v>370</v>
      </c>
      <c r="H478">
        <v>10</v>
      </c>
      <c r="I478">
        <v>45</v>
      </c>
      <c r="K478" t="s">
        <v>30</v>
      </c>
      <c r="M478">
        <v>0</v>
      </c>
      <c r="N478">
        <v>0</v>
      </c>
      <c r="O478">
        <v>0</v>
      </c>
      <c r="P478">
        <v>396</v>
      </c>
      <c r="Q478">
        <v>0</v>
      </c>
      <c r="R478">
        <v>0</v>
      </c>
      <c r="S478">
        <v>0</v>
      </c>
      <c r="W478">
        <v>716154</v>
      </c>
      <c r="X478">
        <v>0</v>
      </c>
      <c r="Y478">
        <v>8348</v>
      </c>
      <c r="Z478">
        <v>15550</v>
      </c>
      <c r="AA478">
        <v>15261</v>
      </c>
      <c r="AB478">
        <v>19641</v>
      </c>
      <c r="AC478">
        <v>19641</v>
      </c>
      <c r="AD478">
        <v>0</v>
      </c>
      <c r="AE478">
        <v>0</v>
      </c>
      <c r="AF478">
        <v>0</v>
      </c>
      <c r="AG478">
        <v>177598</v>
      </c>
      <c r="AH478">
        <v>1917</v>
      </c>
      <c r="AI478">
        <v>231</v>
      </c>
    </row>
    <row r="479" spans="1:35" x14ac:dyDescent="0.15">
      <c r="A479">
        <v>10045</v>
      </c>
      <c r="B479">
        <v>10</v>
      </c>
      <c r="C479">
        <v>45</v>
      </c>
      <c r="D479">
        <v>36550</v>
      </c>
      <c r="E479">
        <v>1875</v>
      </c>
      <c r="F479">
        <v>375</v>
      </c>
      <c r="G479">
        <v>375</v>
      </c>
      <c r="H479">
        <v>10</v>
      </c>
      <c r="I479">
        <v>46</v>
      </c>
      <c r="K479" t="s">
        <v>30</v>
      </c>
      <c r="M479">
        <v>0</v>
      </c>
      <c r="N479">
        <v>0</v>
      </c>
      <c r="O479">
        <v>0</v>
      </c>
      <c r="P479">
        <v>0</v>
      </c>
      <c r="Q479">
        <v>396</v>
      </c>
      <c r="R479">
        <v>0</v>
      </c>
      <c r="S479">
        <v>0</v>
      </c>
      <c r="W479">
        <v>716154</v>
      </c>
      <c r="X479">
        <v>0</v>
      </c>
      <c r="Y479">
        <v>8348</v>
      </c>
      <c r="Z479">
        <v>15550</v>
      </c>
      <c r="AA479">
        <v>15657</v>
      </c>
      <c r="AB479">
        <v>19641</v>
      </c>
      <c r="AC479">
        <v>19641</v>
      </c>
      <c r="AD479">
        <v>0</v>
      </c>
      <c r="AE479">
        <v>0</v>
      </c>
      <c r="AF479">
        <v>0</v>
      </c>
      <c r="AG479">
        <v>177994</v>
      </c>
      <c r="AH479">
        <v>1866</v>
      </c>
      <c r="AI479">
        <v>181</v>
      </c>
    </row>
    <row r="480" spans="1:35" x14ac:dyDescent="0.15">
      <c r="A480">
        <v>10046</v>
      </c>
      <c r="B480">
        <v>10</v>
      </c>
      <c r="C480">
        <v>46</v>
      </c>
      <c r="D480">
        <v>36975</v>
      </c>
      <c r="E480">
        <v>1900</v>
      </c>
      <c r="F480">
        <v>380</v>
      </c>
      <c r="G480">
        <v>380</v>
      </c>
      <c r="H480">
        <v>10</v>
      </c>
      <c r="I480">
        <v>47</v>
      </c>
      <c r="K480" t="s">
        <v>30</v>
      </c>
      <c r="M480">
        <v>7207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W480">
        <v>723361</v>
      </c>
      <c r="X480">
        <v>0</v>
      </c>
      <c r="Y480">
        <v>8348</v>
      </c>
      <c r="Z480">
        <v>15550</v>
      </c>
      <c r="AA480">
        <v>15657</v>
      </c>
      <c r="AB480">
        <v>19641</v>
      </c>
      <c r="AC480">
        <v>19641</v>
      </c>
      <c r="AD480">
        <v>0</v>
      </c>
      <c r="AE480">
        <v>0</v>
      </c>
      <c r="AF480">
        <v>0</v>
      </c>
      <c r="AG480">
        <v>178239</v>
      </c>
      <c r="AH480">
        <v>1911</v>
      </c>
      <c r="AI480">
        <v>129</v>
      </c>
    </row>
    <row r="481" spans="1:35" x14ac:dyDescent="0.15">
      <c r="A481">
        <v>10047</v>
      </c>
      <c r="B481">
        <v>10</v>
      </c>
      <c r="C481">
        <v>47</v>
      </c>
      <c r="D481">
        <v>37400</v>
      </c>
      <c r="E481">
        <v>1925</v>
      </c>
      <c r="F481">
        <v>385</v>
      </c>
      <c r="G481">
        <v>385</v>
      </c>
      <c r="H481">
        <v>10</v>
      </c>
      <c r="I481">
        <v>48</v>
      </c>
      <c r="K481" t="s">
        <v>30</v>
      </c>
      <c r="M481">
        <v>0</v>
      </c>
      <c r="N481">
        <v>0</v>
      </c>
      <c r="O481">
        <v>0</v>
      </c>
      <c r="P481">
        <v>415</v>
      </c>
      <c r="Q481">
        <v>0</v>
      </c>
      <c r="R481">
        <v>0</v>
      </c>
      <c r="S481">
        <v>0</v>
      </c>
      <c r="W481">
        <v>723361</v>
      </c>
      <c r="X481">
        <v>0</v>
      </c>
      <c r="Y481">
        <v>8348</v>
      </c>
      <c r="Z481">
        <v>15965</v>
      </c>
      <c r="AA481">
        <v>15657</v>
      </c>
      <c r="AB481">
        <v>19641</v>
      </c>
      <c r="AC481">
        <v>19641</v>
      </c>
      <c r="AD481">
        <v>0</v>
      </c>
      <c r="AE481">
        <v>0</v>
      </c>
      <c r="AF481">
        <v>0</v>
      </c>
      <c r="AG481">
        <v>178654</v>
      </c>
      <c r="AH481">
        <v>1980</v>
      </c>
      <c r="AI481">
        <v>121</v>
      </c>
    </row>
    <row r="482" spans="1:35" x14ac:dyDescent="0.15">
      <c r="A482">
        <v>10048</v>
      </c>
      <c r="B482">
        <v>10</v>
      </c>
      <c r="C482">
        <v>48</v>
      </c>
      <c r="D482">
        <v>37825</v>
      </c>
      <c r="E482">
        <v>1950</v>
      </c>
      <c r="F482">
        <v>390</v>
      </c>
      <c r="G482">
        <v>390</v>
      </c>
      <c r="H482">
        <v>10</v>
      </c>
      <c r="I482">
        <v>49</v>
      </c>
      <c r="K482" t="s">
        <v>30</v>
      </c>
      <c r="M482">
        <v>0</v>
      </c>
      <c r="N482">
        <v>0</v>
      </c>
      <c r="O482">
        <v>0</v>
      </c>
      <c r="P482">
        <v>0</v>
      </c>
      <c r="Q482">
        <v>415</v>
      </c>
      <c r="R482">
        <v>0</v>
      </c>
      <c r="S482">
        <v>0</v>
      </c>
      <c r="W482">
        <v>723361</v>
      </c>
      <c r="X482">
        <v>0</v>
      </c>
      <c r="Y482">
        <v>8348</v>
      </c>
      <c r="Z482">
        <v>15965</v>
      </c>
      <c r="AA482">
        <v>16072</v>
      </c>
      <c r="AB482">
        <v>19641</v>
      </c>
      <c r="AC482">
        <v>19641</v>
      </c>
      <c r="AD482">
        <v>0</v>
      </c>
      <c r="AE482">
        <v>0</v>
      </c>
      <c r="AF482">
        <v>0</v>
      </c>
      <c r="AG482">
        <v>179069</v>
      </c>
      <c r="AH482">
        <v>1958</v>
      </c>
      <c r="AI482">
        <v>196</v>
      </c>
    </row>
    <row r="483" spans="1:35" x14ac:dyDescent="0.15">
      <c r="A483">
        <v>10049</v>
      </c>
      <c r="B483">
        <v>10</v>
      </c>
      <c r="C483">
        <v>49</v>
      </c>
      <c r="D483">
        <v>38250</v>
      </c>
      <c r="E483">
        <v>1975</v>
      </c>
      <c r="F483">
        <v>395</v>
      </c>
      <c r="G483">
        <v>395</v>
      </c>
      <c r="H483">
        <v>10</v>
      </c>
      <c r="I483">
        <v>50</v>
      </c>
      <c r="K483" t="s">
        <v>30</v>
      </c>
      <c r="M483">
        <v>7540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W483">
        <v>730901</v>
      </c>
      <c r="X483">
        <v>0</v>
      </c>
      <c r="Y483">
        <v>8348</v>
      </c>
      <c r="Z483">
        <v>15965</v>
      </c>
      <c r="AA483">
        <v>16072</v>
      </c>
      <c r="AB483">
        <v>19641</v>
      </c>
      <c r="AC483">
        <v>19641</v>
      </c>
      <c r="AD483">
        <v>0</v>
      </c>
      <c r="AE483">
        <v>0</v>
      </c>
      <c r="AF483">
        <v>0</v>
      </c>
      <c r="AG483">
        <v>179325</v>
      </c>
      <c r="AH483">
        <v>2006</v>
      </c>
      <c r="AI483">
        <v>249</v>
      </c>
    </row>
    <row r="484" spans="1:35" x14ac:dyDescent="0.15">
      <c r="A484">
        <v>10050</v>
      </c>
      <c r="B484">
        <v>10</v>
      </c>
      <c r="C484">
        <v>50</v>
      </c>
      <c r="D484">
        <v>38675</v>
      </c>
      <c r="E484">
        <v>2000</v>
      </c>
      <c r="F484">
        <v>400</v>
      </c>
      <c r="G484">
        <v>400</v>
      </c>
      <c r="H484">
        <v>10</v>
      </c>
      <c r="I484">
        <v>51</v>
      </c>
      <c r="K484" t="s">
        <v>30</v>
      </c>
      <c r="M484">
        <v>0</v>
      </c>
      <c r="N484">
        <v>0</v>
      </c>
      <c r="O484">
        <v>0</v>
      </c>
      <c r="P484">
        <v>433</v>
      </c>
      <c r="Q484">
        <v>0</v>
      </c>
      <c r="R484">
        <v>0</v>
      </c>
      <c r="S484">
        <v>0</v>
      </c>
      <c r="W484">
        <v>730901</v>
      </c>
      <c r="X484">
        <v>0</v>
      </c>
      <c r="Y484">
        <v>8348</v>
      </c>
      <c r="Z484">
        <v>16398</v>
      </c>
      <c r="AA484">
        <v>16072</v>
      </c>
      <c r="AB484">
        <v>19641</v>
      </c>
      <c r="AC484">
        <v>19641</v>
      </c>
      <c r="AD484">
        <v>0</v>
      </c>
      <c r="AE484">
        <v>0</v>
      </c>
      <c r="AF484">
        <v>0</v>
      </c>
      <c r="AG484">
        <v>179758</v>
      </c>
      <c r="AH484">
        <v>2053</v>
      </c>
      <c r="AI484">
        <v>196</v>
      </c>
    </row>
    <row r="485" spans="1:35" x14ac:dyDescent="0.15">
      <c r="A485">
        <v>10051</v>
      </c>
      <c r="B485">
        <v>10</v>
      </c>
      <c r="C485">
        <v>51</v>
      </c>
      <c r="D485">
        <v>39100</v>
      </c>
      <c r="E485">
        <v>2025</v>
      </c>
      <c r="F485">
        <v>405</v>
      </c>
      <c r="G485">
        <v>405</v>
      </c>
      <c r="H485">
        <v>10</v>
      </c>
      <c r="I485">
        <v>52</v>
      </c>
      <c r="K485" t="s">
        <v>30</v>
      </c>
      <c r="M485">
        <v>0</v>
      </c>
      <c r="N485">
        <v>0</v>
      </c>
      <c r="O485">
        <v>0</v>
      </c>
      <c r="P485">
        <v>0</v>
      </c>
      <c r="Q485">
        <v>433</v>
      </c>
      <c r="R485">
        <v>0</v>
      </c>
      <c r="S485">
        <v>0</v>
      </c>
      <c r="W485">
        <v>730901</v>
      </c>
      <c r="X485">
        <v>0</v>
      </c>
      <c r="Y485">
        <v>8348</v>
      </c>
      <c r="Z485">
        <v>16398</v>
      </c>
      <c r="AA485">
        <v>16505</v>
      </c>
      <c r="AB485">
        <v>19641</v>
      </c>
      <c r="AC485">
        <v>19641</v>
      </c>
      <c r="AD485">
        <v>0</v>
      </c>
      <c r="AE485">
        <v>0</v>
      </c>
      <c r="AF485">
        <v>0</v>
      </c>
      <c r="AG485">
        <v>180191</v>
      </c>
      <c r="AH485">
        <v>2084</v>
      </c>
      <c r="AI485">
        <v>126</v>
      </c>
    </row>
    <row r="486" spans="1:35" x14ac:dyDescent="0.15">
      <c r="A486">
        <v>10052</v>
      </c>
      <c r="B486">
        <v>10</v>
      </c>
      <c r="C486">
        <v>52</v>
      </c>
      <c r="D486">
        <v>39525</v>
      </c>
      <c r="E486">
        <v>2050</v>
      </c>
      <c r="F486">
        <v>410</v>
      </c>
      <c r="G486">
        <v>410</v>
      </c>
      <c r="H486">
        <v>10</v>
      </c>
      <c r="I486">
        <v>53</v>
      </c>
      <c r="K486" t="s">
        <v>30</v>
      </c>
      <c r="M486">
        <v>7872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W486">
        <v>738773</v>
      </c>
      <c r="X486">
        <v>0</v>
      </c>
      <c r="Y486">
        <v>8348</v>
      </c>
      <c r="Z486">
        <v>16398</v>
      </c>
      <c r="AA486">
        <v>16505</v>
      </c>
      <c r="AB486">
        <v>19641</v>
      </c>
      <c r="AC486">
        <v>19641</v>
      </c>
      <c r="AD486">
        <v>0</v>
      </c>
      <c r="AE486">
        <v>0</v>
      </c>
      <c r="AF486">
        <v>0</v>
      </c>
      <c r="AG486">
        <v>180459</v>
      </c>
      <c r="AH486">
        <v>2152</v>
      </c>
      <c r="AI486">
        <v>87</v>
      </c>
    </row>
    <row r="487" spans="1:35" x14ac:dyDescent="0.15">
      <c r="A487">
        <v>10053</v>
      </c>
      <c r="B487">
        <v>10</v>
      </c>
      <c r="C487">
        <v>53</v>
      </c>
      <c r="D487">
        <v>39950</v>
      </c>
      <c r="E487">
        <v>2075</v>
      </c>
      <c r="F487">
        <v>415</v>
      </c>
      <c r="G487">
        <v>415</v>
      </c>
      <c r="H487">
        <v>10</v>
      </c>
      <c r="I487">
        <v>54</v>
      </c>
      <c r="J487">
        <v>68</v>
      </c>
      <c r="K487" t="s">
        <v>30</v>
      </c>
      <c r="M487">
        <v>0</v>
      </c>
      <c r="N487">
        <v>0</v>
      </c>
      <c r="O487">
        <v>0</v>
      </c>
      <c r="P487">
        <v>452</v>
      </c>
      <c r="Q487">
        <v>0</v>
      </c>
      <c r="R487">
        <v>0</v>
      </c>
      <c r="S487">
        <v>0</v>
      </c>
      <c r="W487">
        <v>738773</v>
      </c>
      <c r="X487">
        <v>0</v>
      </c>
      <c r="Y487">
        <v>8348</v>
      </c>
      <c r="Z487">
        <v>16850</v>
      </c>
      <c r="AA487">
        <v>16505</v>
      </c>
      <c r="AB487">
        <v>19641</v>
      </c>
      <c r="AC487">
        <v>19641</v>
      </c>
      <c r="AD487">
        <v>0</v>
      </c>
      <c r="AE487">
        <v>0</v>
      </c>
      <c r="AF487">
        <v>0</v>
      </c>
      <c r="AG487">
        <v>180911</v>
      </c>
      <c r="AH487">
        <v>2231</v>
      </c>
      <c r="AI487">
        <v>100</v>
      </c>
    </row>
    <row r="488" spans="1:35" x14ac:dyDescent="0.15">
      <c r="A488">
        <v>10054</v>
      </c>
      <c r="B488">
        <v>10</v>
      </c>
      <c r="C488">
        <v>54</v>
      </c>
      <c r="D488">
        <v>40375</v>
      </c>
      <c r="E488">
        <v>2100</v>
      </c>
      <c r="F488">
        <v>420</v>
      </c>
      <c r="G488">
        <v>420</v>
      </c>
      <c r="H488">
        <v>10</v>
      </c>
      <c r="I488">
        <v>55</v>
      </c>
      <c r="K488" t="s">
        <v>30</v>
      </c>
      <c r="M488">
        <v>0</v>
      </c>
      <c r="N488">
        <v>0</v>
      </c>
      <c r="O488">
        <v>0</v>
      </c>
      <c r="P488">
        <v>0</v>
      </c>
      <c r="Q488">
        <v>452</v>
      </c>
      <c r="R488">
        <v>0</v>
      </c>
      <c r="S488">
        <v>0</v>
      </c>
      <c r="W488">
        <v>738773</v>
      </c>
      <c r="X488">
        <v>0</v>
      </c>
      <c r="Y488">
        <v>8348</v>
      </c>
      <c r="Z488">
        <v>16850</v>
      </c>
      <c r="AA488">
        <v>16957</v>
      </c>
      <c r="AB488">
        <v>19641</v>
      </c>
      <c r="AC488">
        <v>19641</v>
      </c>
      <c r="AD488">
        <v>0</v>
      </c>
      <c r="AE488">
        <v>0</v>
      </c>
      <c r="AF488">
        <v>0</v>
      </c>
      <c r="AG488">
        <v>181363</v>
      </c>
      <c r="AH488">
        <v>2254</v>
      </c>
      <c r="AI488">
        <v>168</v>
      </c>
    </row>
    <row r="489" spans="1:35" x14ac:dyDescent="0.15">
      <c r="A489">
        <v>10055</v>
      </c>
      <c r="B489">
        <v>10</v>
      </c>
      <c r="C489">
        <v>55</v>
      </c>
      <c r="D489">
        <v>40800</v>
      </c>
      <c r="E489">
        <v>2125</v>
      </c>
      <c r="F489">
        <v>425</v>
      </c>
      <c r="G489">
        <v>425</v>
      </c>
      <c r="H489">
        <v>10</v>
      </c>
      <c r="I489">
        <v>56</v>
      </c>
      <c r="K489" t="s">
        <v>30</v>
      </c>
      <c r="M489">
        <v>8205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W489">
        <v>746978</v>
      </c>
      <c r="X489">
        <v>0</v>
      </c>
      <c r="Y489">
        <v>8348</v>
      </c>
      <c r="Z489">
        <v>16850</v>
      </c>
      <c r="AA489">
        <v>16957</v>
      </c>
      <c r="AB489">
        <v>19641</v>
      </c>
      <c r="AC489">
        <v>19641</v>
      </c>
      <c r="AD489">
        <v>0</v>
      </c>
      <c r="AE489">
        <v>0</v>
      </c>
      <c r="AF489">
        <v>0</v>
      </c>
      <c r="AG489">
        <v>181642</v>
      </c>
      <c r="AH489">
        <v>2264</v>
      </c>
      <c r="AI489">
        <v>240</v>
      </c>
    </row>
    <row r="490" spans="1:35" x14ac:dyDescent="0.15">
      <c r="A490">
        <v>10056</v>
      </c>
      <c r="B490">
        <v>10</v>
      </c>
      <c r="C490">
        <v>56</v>
      </c>
      <c r="D490">
        <v>41225</v>
      </c>
      <c r="E490">
        <v>2150</v>
      </c>
      <c r="F490">
        <v>430</v>
      </c>
      <c r="G490">
        <v>430</v>
      </c>
      <c r="H490">
        <v>10</v>
      </c>
      <c r="I490">
        <v>57</v>
      </c>
      <c r="K490" t="s">
        <v>30</v>
      </c>
      <c r="M490">
        <v>0</v>
      </c>
      <c r="N490">
        <v>0</v>
      </c>
      <c r="O490">
        <v>0</v>
      </c>
      <c r="P490">
        <v>471</v>
      </c>
      <c r="Q490">
        <v>0</v>
      </c>
      <c r="R490">
        <v>0</v>
      </c>
      <c r="S490">
        <v>0</v>
      </c>
      <c r="W490">
        <v>746978</v>
      </c>
      <c r="X490">
        <v>0</v>
      </c>
      <c r="Y490">
        <v>8348</v>
      </c>
      <c r="Z490">
        <v>17321</v>
      </c>
      <c r="AA490">
        <v>16957</v>
      </c>
      <c r="AB490">
        <v>19641</v>
      </c>
      <c r="AC490">
        <v>19641</v>
      </c>
      <c r="AD490">
        <v>0</v>
      </c>
      <c r="AE490">
        <v>0</v>
      </c>
      <c r="AF490">
        <v>0</v>
      </c>
      <c r="AG490">
        <v>182113</v>
      </c>
      <c r="AH490">
        <v>2316</v>
      </c>
      <c r="AI490">
        <v>287</v>
      </c>
    </row>
    <row r="491" spans="1:35" x14ac:dyDescent="0.15">
      <c r="A491">
        <v>10057</v>
      </c>
      <c r="B491">
        <v>10</v>
      </c>
      <c r="C491">
        <v>57</v>
      </c>
      <c r="D491">
        <v>41650</v>
      </c>
      <c r="E491">
        <v>2175</v>
      </c>
      <c r="F491">
        <v>435</v>
      </c>
      <c r="G491">
        <v>435</v>
      </c>
      <c r="H491">
        <v>10</v>
      </c>
      <c r="I491">
        <v>58</v>
      </c>
      <c r="K491" t="s">
        <v>30</v>
      </c>
      <c r="M491">
        <v>0</v>
      </c>
      <c r="N491">
        <v>0</v>
      </c>
      <c r="O491">
        <v>0</v>
      </c>
      <c r="P491">
        <v>0</v>
      </c>
      <c r="Q491">
        <v>470</v>
      </c>
      <c r="R491">
        <v>0</v>
      </c>
      <c r="S491">
        <v>0</v>
      </c>
      <c r="W491">
        <v>746978</v>
      </c>
      <c r="X491">
        <v>0</v>
      </c>
      <c r="Y491">
        <v>8348</v>
      </c>
      <c r="Z491">
        <v>17321</v>
      </c>
      <c r="AA491">
        <v>17427</v>
      </c>
      <c r="AB491">
        <v>19641</v>
      </c>
      <c r="AC491">
        <v>19641</v>
      </c>
      <c r="AD491">
        <v>0</v>
      </c>
      <c r="AE491">
        <v>0</v>
      </c>
      <c r="AF491">
        <v>0</v>
      </c>
      <c r="AG491">
        <v>182583</v>
      </c>
      <c r="AH491">
        <v>2386</v>
      </c>
      <c r="AI491">
        <v>302</v>
      </c>
    </row>
    <row r="492" spans="1:35" x14ac:dyDescent="0.15">
      <c r="A492">
        <v>10058</v>
      </c>
      <c r="B492">
        <v>10</v>
      </c>
      <c r="C492">
        <v>58</v>
      </c>
      <c r="D492">
        <v>42075</v>
      </c>
      <c r="E492">
        <v>2200</v>
      </c>
      <c r="F492">
        <v>440</v>
      </c>
      <c r="G492">
        <v>440</v>
      </c>
      <c r="H492">
        <v>10</v>
      </c>
      <c r="I492">
        <v>59</v>
      </c>
      <c r="K492" t="s">
        <v>30</v>
      </c>
      <c r="M492">
        <v>8537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W492">
        <v>755515</v>
      </c>
      <c r="X492">
        <v>0</v>
      </c>
      <c r="Y492">
        <v>8348</v>
      </c>
      <c r="Z492">
        <v>17321</v>
      </c>
      <c r="AA492">
        <v>17427</v>
      </c>
      <c r="AB492">
        <v>19641</v>
      </c>
      <c r="AC492">
        <v>19641</v>
      </c>
      <c r="AD492">
        <v>0</v>
      </c>
      <c r="AE492">
        <v>0</v>
      </c>
      <c r="AF492">
        <v>0</v>
      </c>
      <c r="AG492">
        <v>182873</v>
      </c>
      <c r="AH492">
        <v>2457</v>
      </c>
      <c r="AI492">
        <v>315</v>
      </c>
    </row>
    <row r="493" spans="1:35" x14ac:dyDescent="0.15">
      <c r="A493">
        <v>10059</v>
      </c>
      <c r="B493">
        <v>10</v>
      </c>
      <c r="C493">
        <v>59</v>
      </c>
      <c r="D493">
        <v>42500</v>
      </c>
      <c r="E493">
        <v>2225</v>
      </c>
      <c r="F493">
        <v>445</v>
      </c>
      <c r="G493">
        <v>445</v>
      </c>
      <c r="H493">
        <v>10</v>
      </c>
      <c r="I493">
        <v>60</v>
      </c>
      <c r="K493" t="s">
        <v>30</v>
      </c>
      <c r="M493">
        <v>0</v>
      </c>
      <c r="N493">
        <v>0</v>
      </c>
      <c r="O493">
        <v>0</v>
      </c>
      <c r="P493">
        <v>490</v>
      </c>
      <c r="Q493">
        <v>0</v>
      </c>
      <c r="R493">
        <v>0</v>
      </c>
      <c r="S493">
        <v>0</v>
      </c>
      <c r="W493">
        <v>755515</v>
      </c>
      <c r="X493">
        <v>0</v>
      </c>
      <c r="Y493">
        <v>8348</v>
      </c>
      <c r="Z493">
        <v>17811</v>
      </c>
      <c r="AA493">
        <v>17427</v>
      </c>
      <c r="AB493">
        <v>19641</v>
      </c>
      <c r="AC493">
        <v>19641</v>
      </c>
      <c r="AD493">
        <v>0</v>
      </c>
      <c r="AE493">
        <v>0</v>
      </c>
      <c r="AF493">
        <v>0</v>
      </c>
      <c r="AG493">
        <v>183363</v>
      </c>
      <c r="AH493">
        <v>2524</v>
      </c>
      <c r="AI493">
        <v>291</v>
      </c>
    </row>
    <row r="494" spans="1:35" x14ac:dyDescent="0.15">
      <c r="A494">
        <v>10060</v>
      </c>
      <c r="B494">
        <v>10</v>
      </c>
      <c r="C494">
        <v>60</v>
      </c>
      <c r="D494">
        <v>42925</v>
      </c>
      <c r="E494">
        <v>2250</v>
      </c>
      <c r="F494">
        <v>450</v>
      </c>
      <c r="G494">
        <v>450</v>
      </c>
      <c r="H494">
        <v>10</v>
      </c>
      <c r="I494">
        <v>61</v>
      </c>
      <c r="K494" t="s">
        <v>30</v>
      </c>
      <c r="M494">
        <v>0</v>
      </c>
      <c r="N494">
        <v>0</v>
      </c>
      <c r="O494">
        <v>0</v>
      </c>
      <c r="P494">
        <v>0</v>
      </c>
      <c r="Q494">
        <v>489</v>
      </c>
      <c r="R494">
        <v>0</v>
      </c>
      <c r="S494">
        <v>0</v>
      </c>
      <c r="W494">
        <v>755515</v>
      </c>
      <c r="X494">
        <v>0</v>
      </c>
      <c r="Y494">
        <v>8348</v>
      </c>
      <c r="Z494">
        <v>17811</v>
      </c>
      <c r="AA494">
        <v>17916</v>
      </c>
      <c r="AB494">
        <v>19641</v>
      </c>
      <c r="AC494">
        <v>19641</v>
      </c>
      <c r="AD494">
        <v>0</v>
      </c>
      <c r="AE494">
        <v>0</v>
      </c>
      <c r="AF494">
        <v>0</v>
      </c>
      <c r="AG494">
        <v>183852</v>
      </c>
      <c r="AH494">
        <v>2495</v>
      </c>
      <c r="AI494">
        <v>231</v>
      </c>
    </row>
    <row r="495" spans="1:35" x14ac:dyDescent="0.15">
      <c r="A495">
        <v>10061</v>
      </c>
      <c r="B495">
        <v>10</v>
      </c>
      <c r="C495">
        <v>61</v>
      </c>
      <c r="D495">
        <v>43350</v>
      </c>
      <c r="E495">
        <v>2275</v>
      </c>
      <c r="F495">
        <v>455</v>
      </c>
      <c r="G495">
        <v>455</v>
      </c>
      <c r="H495">
        <v>10</v>
      </c>
      <c r="I495">
        <v>62</v>
      </c>
      <c r="K495" t="s">
        <v>30</v>
      </c>
      <c r="M495">
        <v>8870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W495">
        <v>764385</v>
      </c>
      <c r="X495">
        <v>0</v>
      </c>
      <c r="Y495">
        <v>8348</v>
      </c>
      <c r="Z495">
        <v>17811</v>
      </c>
      <c r="AA495">
        <v>17916</v>
      </c>
      <c r="AB495">
        <v>19641</v>
      </c>
      <c r="AC495">
        <v>19641</v>
      </c>
      <c r="AD495">
        <v>0</v>
      </c>
      <c r="AE495">
        <v>0</v>
      </c>
      <c r="AF495">
        <v>0</v>
      </c>
      <c r="AG495">
        <v>184154</v>
      </c>
      <c r="AH495">
        <v>2444</v>
      </c>
      <c r="AI495">
        <v>181</v>
      </c>
    </row>
    <row r="496" spans="1:35" x14ac:dyDescent="0.15">
      <c r="A496">
        <v>10062</v>
      </c>
      <c r="B496">
        <v>10</v>
      </c>
      <c r="C496">
        <v>62</v>
      </c>
      <c r="D496">
        <v>43775</v>
      </c>
      <c r="E496">
        <v>2300</v>
      </c>
      <c r="F496">
        <v>460</v>
      </c>
      <c r="G496">
        <v>460</v>
      </c>
      <c r="H496">
        <v>10</v>
      </c>
      <c r="I496">
        <v>63</v>
      </c>
      <c r="K496" t="s">
        <v>30</v>
      </c>
      <c r="M496">
        <v>0</v>
      </c>
      <c r="N496">
        <v>0</v>
      </c>
      <c r="O496">
        <v>0</v>
      </c>
      <c r="P496">
        <v>509</v>
      </c>
      <c r="Q496">
        <v>0</v>
      </c>
      <c r="R496">
        <v>0</v>
      </c>
      <c r="S496">
        <v>0</v>
      </c>
      <c r="W496">
        <v>764385</v>
      </c>
      <c r="X496">
        <v>0</v>
      </c>
      <c r="Y496">
        <v>8348</v>
      </c>
      <c r="Z496">
        <v>18320</v>
      </c>
      <c r="AA496">
        <v>17916</v>
      </c>
      <c r="AB496">
        <v>19641</v>
      </c>
      <c r="AC496">
        <v>19641</v>
      </c>
      <c r="AD496">
        <v>0</v>
      </c>
      <c r="AE496">
        <v>0</v>
      </c>
      <c r="AF496">
        <v>0</v>
      </c>
      <c r="AG496">
        <v>184663</v>
      </c>
      <c r="AH496">
        <v>2489</v>
      </c>
      <c r="AI496">
        <v>129</v>
      </c>
    </row>
    <row r="497" spans="1:35" x14ac:dyDescent="0.15">
      <c r="A497">
        <v>10063</v>
      </c>
      <c r="B497">
        <v>10</v>
      </c>
      <c r="C497">
        <v>63</v>
      </c>
      <c r="D497">
        <v>44200</v>
      </c>
      <c r="E497">
        <v>2325</v>
      </c>
      <c r="F497">
        <v>465</v>
      </c>
      <c r="G497">
        <v>465</v>
      </c>
      <c r="H497">
        <v>10</v>
      </c>
      <c r="I497">
        <v>64</v>
      </c>
      <c r="K497" t="s">
        <v>30</v>
      </c>
      <c r="M497">
        <v>0</v>
      </c>
      <c r="N497">
        <v>0</v>
      </c>
      <c r="O497">
        <v>0</v>
      </c>
      <c r="P497">
        <v>0</v>
      </c>
      <c r="Q497">
        <v>508</v>
      </c>
      <c r="R497">
        <v>0</v>
      </c>
      <c r="S497">
        <v>0</v>
      </c>
      <c r="W497">
        <v>764385</v>
      </c>
      <c r="X497">
        <v>0</v>
      </c>
      <c r="Y497">
        <v>8348</v>
      </c>
      <c r="Z497">
        <v>18320</v>
      </c>
      <c r="AA497">
        <v>18424</v>
      </c>
      <c r="AB497">
        <v>19641</v>
      </c>
      <c r="AC497">
        <v>19641</v>
      </c>
      <c r="AD497">
        <v>0</v>
      </c>
      <c r="AE497">
        <v>0</v>
      </c>
      <c r="AF497">
        <v>0</v>
      </c>
      <c r="AG497">
        <v>185171</v>
      </c>
      <c r="AH497">
        <v>2558</v>
      </c>
      <c r="AI497">
        <v>121</v>
      </c>
    </row>
    <row r="498" spans="1:35" x14ac:dyDescent="0.15">
      <c r="A498">
        <v>10064</v>
      </c>
      <c r="B498">
        <v>10</v>
      </c>
      <c r="C498">
        <v>64</v>
      </c>
      <c r="D498">
        <v>44625</v>
      </c>
      <c r="E498">
        <v>2350</v>
      </c>
      <c r="F498">
        <v>470</v>
      </c>
      <c r="G498">
        <v>470</v>
      </c>
      <c r="H498">
        <v>10</v>
      </c>
      <c r="I498">
        <v>65</v>
      </c>
      <c r="J498">
        <v>69</v>
      </c>
      <c r="K498" t="s">
        <v>30</v>
      </c>
      <c r="M498">
        <v>9203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W498">
        <v>773588</v>
      </c>
      <c r="X498">
        <v>0</v>
      </c>
      <c r="Y498">
        <v>8348</v>
      </c>
      <c r="Z498">
        <v>18320</v>
      </c>
      <c r="AA498">
        <v>18424</v>
      </c>
      <c r="AB498">
        <v>19641</v>
      </c>
      <c r="AC498">
        <v>19641</v>
      </c>
      <c r="AD498">
        <v>0</v>
      </c>
      <c r="AE498">
        <v>0</v>
      </c>
      <c r="AF498">
        <v>0</v>
      </c>
      <c r="AG498">
        <v>185484</v>
      </c>
      <c r="AH498">
        <v>2536</v>
      </c>
      <c r="AI498">
        <v>196</v>
      </c>
    </row>
    <row r="499" spans="1:35" x14ac:dyDescent="0.15">
      <c r="A499">
        <v>10065</v>
      </c>
      <c r="B499">
        <v>10</v>
      </c>
      <c r="C499">
        <v>65</v>
      </c>
      <c r="D499">
        <v>45050</v>
      </c>
      <c r="E499">
        <v>2375</v>
      </c>
      <c r="F499">
        <v>475</v>
      </c>
      <c r="G499">
        <v>475</v>
      </c>
      <c r="H499">
        <v>10</v>
      </c>
      <c r="I499">
        <v>66</v>
      </c>
      <c r="K499" t="s">
        <v>30</v>
      </c>
      <c r="M499">
        <v>0</v>
      </c>
      <c r="N499">
        <v>0</v>
      </c>
      <c r="O499">
        <v>0</v>
      </c>
      <c r="P499">
        <v>528</v>
      </c>
      <c r="Q499">
        <v>0</v>
      </c>
      <c r="R499">
        <v>0</v>
      </c>
      <c r="S499">
        <v>0</v>
      </c>
      <c r="W499">
        <v>773588</v>
      </c>
      <c r="X499">
        <v>0</v>
      </c>
      <c r="Y499">
        <v>8348</v>
      </c>
      <c r="Z499">
        <v>18848</v>
      </c>
      <c r="AA499">
        <v>18424</v>
      </c>
      <c r="AB499">
        <v>19641</v>
      </c>
      <c r="AC499">
        <v>19641</v>
      </c>
      <c r="AD499">
        <v>0</v>
      </c>
      <c r="AE499">
        <v>0</v>
      </c>
      <c r="AF499">
        <v>0</v>
      </c>
      <c r="AG499">
        <v>186012</v>
      </c>
      <c r="AH499">
        <v>2584</v>
      </c>
      <c r="AI499">
        <v>249</v>
      </c>
    </row>
    <row r="500" spans="1:35" x14ac:dyDescent="0.15">
      <c r="A500">
        <v>10066</v>
      </c>
      <c r="B500">
        <v>10</v>
      </c>
      <c r="C500">
        <v>66</v>
      </c>
      <c r="D500">
        <v>45475</v>
      </c>
      <c r="E500">
        <v>2400</v>
      </c>
      <c r="F500">
        <v>480</v>
      </c>
      <c r="G500">
        <v>480</v>
      </c>
      <c r="H500">
        <v>10</v>
      </c>
      <c r="I500">
        <v>67</v>
      </c>
      <c r="K500" t="s">
        <v>30</v>
      </c>
      <c r="M500">
        <v>0</v>
      </c>
      <c r="N500">
        <v>0</v>
      </c>
      <c r="O500">
        <v>0</v>
      </c>
      <c r="P500">
        <v>0</v>
      </c>
      <c r="Q500">
        <v>526</v>
      </c>
      <c r="R500">
        <v>0</v>
      </c>
      <c r="S500">
        <v>0</v>
      </c>
      <c r="W500">
        <v>773588</v>
      </c>
      <c r="X500">
        <v>0</v>
      </c>
      <c r="Y500">
        <v>8348</v>
      </c>
      <c r="Z500">
        <v>18848</v>
      </c>
      <c r="AA500">
        <v>18950</v>
      </c>
      <c r="AB500">
        <v>19641</v>
      </c>
      <c r="AC500">
        <v>19641</v>
      </c>
      <c r="AD500">
        <v>0</v>
      </c>
      <c r="AE500">
        <v>0</v>
      </c>
      <c r="AF500">
        <v>0</v>
      </c>
      <c r="AG500">
        <v>186538</v>
      </c>
      <c r="AH500">
        <v>2631</v>
      </c>
      <c r="AI500">
        <v>196</v>
      </c>
    </row>
    <row r="501" spans="1:35" x14ac:dyDescent="0.15">
      <c r="A501">
        <v>10067</v>
      </c>
      <c r="B501">
        <v>10</v>
      </c>
      <c r="C501">
        <v>67</v>
      </c>
      <c r="D501">
        <v>45900</v>
      </c>
      <c r="E501">
        <v>2425</v>
      </c>
      <c r="F501">
        <v>485</v>
      </c>
      <c r="G501">
        <v>485</v>
      </c>
      <c r="H501">
        <v>10</v>
      </c>
      <c r="I501">
        <v>68</v>
      </c>
      <c r="K501" t="s">
        <v>30</v>
      </c>
      <c r="M501">
        <v>9535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W501">
        <v>783123</v>
      </c>
      <c r="X501">
        <v>0</v>
      </c>
      <c r="Y501">
        <v>8348</v>
      </c>
      <c r="Z501">
        <v>18848</v>
      </c>
      <c r="AA501">
        <v>18950</v>
      </c>
      <c r="AB501">
        <v>19641</v>
      </c>
      <c r="AC501">
        <v>19641</v>
      </c>
      <c r="AD501">
        <v>0</v>
      </c>
      <c r="AE501">
        <v>0</v>
      </c>
      <c r="AF501">
        <v>0</v>
      </c>
      <c r="AG501">
        <v>186862</v>
      </c>
      <c r="AH501">
        <v>2662</v>
      </c>
      <c r="AI501">
        <v>126</v>
      </c>
    </row>
    <row r="502" spans="1:35" x14ac:dyDescent="0.15">
      <c r="A502">
        <v>10068</v>
      </c>
      <c r="B502">
        <v>10</v>
      </c>
      <c r="C502">
        <v>68</v>
      </c>
      <c r="D502">
        <v>46325</v>
      </c>
      <c r="E502">
        <v>2450</v>
      </c>
      <c r="F502">
        <v>490</v>
      </c>
      <c r="G502">
        <v>490</v>
      </c>
      <c r="H502">
        <v>10</v>
      </c>
      <c r="I502">
        <v>69</v>
      </c>
      <c r="K502" t="s">
        <v>30</v>
      </c>
      <c r="M502">
        <v>0</v>
      </c>
      <c r="N502">
        <v>0</v>
      </c>
      <c r="O502">
        <v>0</v>
      </c>
      <c r="P502">
        <v>547</v>
      </c>
      <c r="Q502">
        <v>0</v>
      </c>
      <c r="R502">
        <v>0</v>
      </c>
      <c r="S502">
        <v>0</v>
      </c>
      <c r="W502">
        <v>783123</v>
      </c>
      <c r="X502">
        <v>0</v>
      </c>
      <c r="Y502">
        <v>8348</v>
      </c>
      <c r="Z502">
        <v>19395</v>
      </c>
      <c r="AA502">
        <v>18950</v>
      </c>
      <c r="AB502">
        <v>19641</v>
      </c>
      <c r="AC502">
        <v>19641</v>
      </c>
      <c r="AD502">
        <v>0</v>
      </c>
      <c r="AE502">
        <v>0</v>
      </c>
      <c r="AF502">
        <v>0</v>
      </c>
      <c r="AG502">
        <v>187409</v>
      </c>
      <c r="AH502">
        <v>2730</v>
      </c>
      <c r="AI502">
        <v>87</v>
      </c>
    </row>
    <row r="503" spans="1:35" x14ac:dyDescent="0.15">
      <c r="A503">
        <v>10069</v>
      </c>
      <c r="B503">
        <v>10</v>
      </c>
      <c r="C503">
        <v>69</v>
      </c>
      <c r="D503">
        <v>46750</v>
      </c>
      <c r="E503">
        <v>2475</v>
      </c>
      <c r="F503">
        <v>495</v>
      </c>
      <c r="G503">
        <v>495</v>
      </c>
      <c r="H503">
        <v>10</v>
      </c>
      <c r="I503">
        <v>70</v>
      </c>
      <c r="K503" t="s">
        <v>30</v>
      </c>
      <c r="M503">
        <v>0</v>
      </c>
      <c r="N503">
        <v>0</v>
      </c>
      <c r="O503">
        <v>0</v>
      </c>
      <c r="P503">
        <v>0</v>
      </c>
      <c r="Q503">
        <v>545</v>
      </c>
      <c r="R503">
        <v>0</v>
      </c>
      <c r="S503">
        <v>0</v>
      </c>
      <c r="W503">
        <v>783123</v>
      </c>
      <c r="X503">
        <v>0</v>
      </c>
      <c r="Y503">
        <v>8348</v>
      </c>
      <c r="Z503">
        <v>19395</v>
      </c>
      <c r="AA503">
        <v>19495</v>
      </c>
      <c r="AB503">
        <v>19641</v>
      </c>
      <c r="AC503">
        <v>19641</v>
      </c>
      <c r="AD503">
        <v>0</v>
      </c>
      <c r="AE503">
        <v>0</v>
      </c>
      <c r="AF503">
        <v>0</v>
      </c>
      <c r="AG503">
        <v>187954</v>
      </c>
      <c r="AH503">
        <v>2809</v>
      </c>
      <c r="AI503">
        <v>100</v>
      </c>
    </row>
    <row r="504" spans="1:35" x14ac:dyDescent="0.15">
      <c r="A504">
        <v>10070</v>
      </c>
      <c r="B504">
        <v>10</v>
      </c>
      <c r="C504">
        <v>70</v>
      </c>
      <c r="D504">
        <v>47175</v>
      </c>
      <c r="E504">
        <v>2500</v>
      </c>
      <c r="F504">
        <v>500</v>
      </c>
      <c r="G504">
        <v>500</v>
      </c>
      <c r="H504">
        <v>10</v>
      </c>
      <c r="I504">
        <v>71</v>
      </c>
      <c r="K504" t="s">
        <v>30</v>
      </c>
      <c r="M504">
        <v>9868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W504">
        <v>792991</v>
      </c>
      <c r="X504">
        <v>0</v>
      </c>
      <c r="Y504">
        <v>8348</v>
      </c>
      <c r="Z504">
        <v>19395</v>
      </c>
      <c r="AA504">
        <v>19495</v>
      </c>
      <c r="AB504">
        <v>19641</v>
      </c>
      <c r="AC504">
        <v>19641</v>
      </c>
      <c r="AD504">
        <v>0</v>
      </c>
      <c r="AE504">
        <v>0</v>
      </c>
      <c r="AF504">
        <v>0</v>
      </c>
      <c r="AG504">
        <v>188289</v>
      </c>
      <c r="AH504">
        <v>2832</v>
      </c>
      <c r="AI504">
        <v>168</v>
      </c>
    </row>
    <row r="505" spans="1:35" x14ac:dyDescent="0.15">
      <c r="A505">
        <v>10071</v>
      </c>
      <c r="B505">
        <v>10</v>
      </c>
      <c r="C505">
        <v>71</v>
      </c>
      <c r="D505">
        <v>47600</v>
      </c>
      <c r="E505">
        <v>2525</v>
      </c>
      <c r="F505">
        <v>505</v>
      </c>
      <c r="G505">
        <v>505</v>
      </c>
      <c r="H505">
        <v>10</v>
      </c>
      <c r="I505">
        <v>72</v>
      </c>
      <c r="K505" t="s">
        <v>30</v>
      </c>
      <c r="M505">
        <v>0</v>
      </c>
      <c r="N505">
        <v>0</v>
      </c>
      <c r="O505">
        <v>0</v>
      </c>
      <c r="P505">
        <v>565</v>
      </c>
      <c r="Q505">
        <v>0</v>
      </c>
      <c r="R505">
        <v>0</v>
      </c>
      <c r="S505">
        <v>0</v>
      </c>
      <c r="W505">
        <v>792991</v>
      </c>
      <c r="X505">
        <v>0</v>
      </c>
      <c r="Y505">
        <v>8348</v>
      </c>
      <c r="Z505">
        <v>19960</v>
      </c>
      <c r="AA505">
        <v>19495</v>
      </c>
      <c r="AB505">
        <v>19641</v>
      </c>
      <c r="AC505">
        <v>19641</v>
      </c>
      <c r="AD505">
        <v>0</v>
      </c>
      <c r="AE505">
        <v>0</v>
      </c>
      <c r="AF505">
        <v>0</v>
      </c>
      <c r="AG505">
        <v>188854</v>
      </c>
      <c r="AH505">
        <v>2842</v>
      </c>
      <c r="AI505">
        <v>240</v>
      </c>
    </row>
    <row r="506" spans="1:35" x14ac:dyDescent="0.15">
      <c r="A506">
        <v>10072</v>
      </c>
      <c r="B506">
        <v>10</v>
      </c>
      <c r="C506">
        <v>72</v>
      </c>
      <c r="D506">
        <v>48025</v>
      </c>
      <c r="E506">
        <v>2550</v>
      </c>
      <c r="F506">
        <v>510</v>
      </c>
      <c r="G506">
        <v>510</v>
      </c>
      <c r="H506">
        <v>10</v>
      </c>
      <c r="I506">
        <v>73</v>
      </c>
      <c r="K506" t="s">
        <v>30</v>
      </c>
      <c r="M506">
        <v>0</v>
      </c>
      <c r="N506">
        <v>0</v>
      </c>
      <c r="O506">
        <v>0</v>
      </c>
      <c r="P506">
        <v>0</v>
      </c>
      <c r="Q506">
        <v>563</v>
      </c>
      <c r="R506">
        <v>0</v>
      </c>
      <c r="S506">
        <v>0</v>
      </c>
      <c r="W506">
        <v>792991</v>
      </c>
      <c r="X506">
        <v>0</v>
      </c>
      <c r="Y506">
        <v>8348</v>
      </c>
      <c r="Z506">
        <v>19960</v>
      </c>
      <c r="AA506">
        <v>20058</v>
      </c>
      <c r="AB506">
        <v>19641</v>
      </c>
      <c r="AC506">
        <v>19641</v>
      </c>
      <c r="AD506">
        <v>0</v>
      </c>
      <c r="AE506">
        <v>0</v>
      </c>
      <c r="AF506">
        <v>0</v>
      </c>
      <c r="AG506">
        <v>189417</v>
      </c>
      <c r="AH506">
        <v>2894</v>
      </c>
      <c r="AI506">
        <v>287</v>
      </c>
    </row>
    <row r="507" spans="1:35" x14ac:dyDescent="0.15">
      <c r="A507">
        <v>10073</v>
      </c>
      <c r="B507">
        <v>10</v>
      </c>
      <c r="C507">
        <v>73</v>
      </c>
      <c r="D507">
        <v>48450</v>
      </c>
      <c r="E507">
        <v>2575</v>
      </c>
      <c r="F507">
        <v>515</v>
      </c>
      <c r="G507">
        <v>515</v>
      </c>
      <c r="H507">
        <v>10</v>
      </c>
      <c r="I507">
        <v>74</v>
      </c>
      <c r="K507" t="s">
        <v>30</v>
      </c>
      <c r="M507">
        <v>10201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W507">
        <v>803192</v>
      </c>
      <c r="X507">
        <v>0</v>
      </c>
      <c r="Y507">
        <v>8348</v>
      </c>
      <c r="Z507">
        <v>19960</v>
      </c>
      <c r="AA507">
        <v>20058</v>
      </c>
      <c r="AB507">
        <v>19641</v>
      </c>
      <c r="AC507">
        <v>19641</v>
      </c>
      <c r="AD507">
        <v>0</v>
      </c>
      <c r="AE507">
        <v>0</v>
      </c>
      <c r="AF507">
        <v>0</v>
      </c>
      <c r="AG507">
        <v>189764</v>
      </c>
      <c r="AH507">
        <v>2964</v>
      </c>
      <c r="AI507">
        <v>302</v>
      </c>
    </row>
    <row r="508" spans="1:35" x14ac:dyDescent="0.15">
      <c r="A508">
        <v>10074</v>
      </c>
      <c r="B508">
        <v>10</v>
      </c>
      <c r="C508">
        <v>74</v>
      </c>
      <c r="D508">
        <v>48875</v>
      </c>
      <c r="E508">
        <v>2600</v>
      </c>
      <c r="F508">
        <v>520</v>
      </c>
      <c r="G508">
        <v>520</v>
      </c>
      <c r="H508">
        <v>10</v>
      </c>
      <c r="I508">
        <v>75</v>
      </c>
      <c r="K508" t="s">
        <v>30</v>
      </c>
      <c r="M508">
        <v>0</v>
      </c>
      <c r="N508">
        <v>0</v>
      </c>
      <c r="O508">
        <v>0</v>
      </c>
      <c r="P508">
        <v>584</v>
      </c>
      <c r="Q508">
        <v>0</v>
      </c>
      <c r="R508">
        <v>0</v>
      </c>
      <c r="S508">
        <v>0</v>
      </c>
      <c r="W508">
        <v>803192</v>
      </c>
      <c r="X508">
        <v>0</v>
      </c>
      <c r="Y508">
        <v>8348</v>
      </c>
      <c r="Z508">
        <v>20544</v>
      </c>
      <c r="AA508">
        <v>20058</v>
      </c>
      <c r="AB508">
        <v>19641</v>
      </c>
      <c r="AC508">
        <v>19641</v>
      </c>
      <c r="AD508">
        <v>0</v>
      </c>
      <c r="AE508">
        <v>0</v>
      </c>
      <c r="AF508">
        <v>0</v>
      </c>
      <c r="AG508">
        <v>190348</v>
      </c>
      <c r="AH508">
        <v>3035</v>
      </c>
      <c r="AI508">
        <v>315</v>
      </c>
    </row>
    <row r="509" spans="1:35" x14ac:dyDescent="0.15">
      <c r="A509">
        <v>10075</v>
      </c>
      <c r="B509">
        <v>10</v>
      </c>
      <c r="C509">
        <v>75</v>
      </c>
      <c r="D509">
        <v>49300</v>
      </c>
      <c r="E509">
        <v>2625</v>
      </c>
      <c r="F509">
        <v>525</v>
      </c>
      <c r="G509">
        <v>525</v>
      </c>
      <c r="H509">
        <v>10</v>
      </c>
      <c r="I509">
        <v>76</v>
      </c>
      <c r="J509">
        <v>70</v>
      </c>
      <c r="K509" t="s">
        <v>30</v>
      </c>
      <c r="M509">
        <v>0</v>
      </c>
      <c r="N509">
        <v>0</v>
      </c>
      <c r="O509">
        <v>0</v>
      </c>
      <c r="P509">
        <v>0</v>
      </c>
      <c r="Q509">
        <v>582</v>
      </c>
      <c r="R509">
        <v>0</v>
      </c>
      <c r="S509">
        <v>0</v>
      </c>
      <c r="W509">
        <v>803192</v>
      </c>
      <c r="X509">
        <v>0</v>
      </c>
      <c r="Y509">
        <v>8348</v>
      </c>
      <c r="Z509">
        <v>20544</v>
      </c>
      <c r="AA509">
        <v>20640</v>
      </c>
      <c r="AB509">
        <v>19641</v>
      </c>
      <c r="AC509">
        <v>19641</v>
      </c>
      <c r="AD509">
        <v>0</v>
      </c>
      <c r="AE509">
        <v>0</v>
      </c>
      <c r="AF509">
        <v>0</v>
      </c>
      <c r="AG509">
        <v>190930</v>
      </c>
      <c r="AH509">
        <v>3102</v>
      </c>
      <c r="AI509">
        <v>291</v>
      </c>
    </row>
    <row r="510" spans="1:35" x14ac:dyDescent="0.15">
      <c r="A510">
        <v>10076</v>
      </c>
      <c r="B510">
        <v>10</v>
      </c>
      <c r="C510">
        <v>76</v>
      </c>
      <c r="D510">
        <v>49725</v>
      </c>
      <c r="E510">
        <v>2650</v>
      </c>
      <c r="F510">
        <v>530</v>
      </c>
      <c r="G510">
        <v>530</v>
      </c>
      <c r="H510">
        <v>10</v>
      </c>
      <c r="I510">
        <v>77</v>
      </c>
      <c r="K510" t="s">
        <v>30</v>
      </c>
      <c r="M510">
        <v>10533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W510">
        <v>813725</v>
      </c>
      <c r="X510">
        <v>0</v>
      </c>
      <c r="Y510">
        <v>8348</v>
      </c>
      <c r="Z510">
        <v>20544</v>
      </c>
      <c r="AA510">
        <v>20640</v>
      </c>
      <c r="AB510">
        <v>19641</v>
      </c>
      <c r="AC510">
        <v>19641</v>
      </c>
      <c r="AD510">
        <v>0</v>
      </c>
      <c r="AE510">
        <v>0</v>
      </c>
      <c r="AF510">
        <v>0</v>
      </c>
      <c r="AG510">
        <v>191288</v>
      </c>
      <c r="AH510">
        <v>3073</v>
      </c>
      <c r="AI510">
        <v>231</v>
      </c>
    </row>
    <row r="511" spans="1:35" x14ac:dyDescent="0.15">
      <c r="A511">
        <v>10077</v>
      </c>
      <c r="B511">
        <v>10</v>
      </c>
      <c r="C511">
        <v>77</v>
      </c>
      <c r="D511">
        <v>50150</v>
      </c>
      <c r="E511">
        <v>2675</v>
      </c>
      <c r="F511">
        <v>535</v>
      </c>
      <c r="G511">
        <v>535</v>
      </c>
      <c r="H511">
        <v>10</v>
      </c>
      <c r="I511">
        <v>78</v>
      </c>
      <c r="K511" t="s">
        <v>30</v>
      </c>
      <c r="M511">
        <v>0</v>
      </c>
      <c r="N511">
        <v>0</v>
      </c>
      <c r="O511">
        <v>0</v>
      </c>
      <c r="P511">
        <v>603</v>
      </c>
      <c r="Q511">
        <v>0</v>
      </c>
      <c r="R511">
        <v>0</v>
      </c>
      <c r="S511">
        <v>0</v>
      </c>
      <c r="W511">
        <v>813725</v>
      </c>
      <c r="X511">
        <v>0</v>
      </c>
      <c r="Y511">
        <v>8348</v>
      </c>
      <c r="Z511">
        <v>21147</v>
      </c>
      <c r="AA511">
        <v>20640</v>
      </c>
      <c r="AB511">
        <v>19641</v>
      </c>
      <c r="AC511">
        <v>19641</v>
      </c>
      <c r="AD511">
        <v>0</v>
      </c>
      <c r="AE511">
        <v>0</v>
      </c>
      <c r="AF511">
        <v>0</v>
      </c>
      <c r="AG511">
        <v>191891</v>
      </c>
      <c r="AH511">
        <v>3022</v>
      </c>
      <c r="AI511">
        <v>181</v>
      </c>
    </row>
    <row r="512" spans="1:35" x14ac:dyDescent="0.15">
      <c r="A512">
        <v>10078</v>
      </c>
      <c r="B512">
        <v>10</v>
      </c>
      <c r="C512">
        <v>78</v>
      </c>
      <c r="D512">
        <v>50575</v>
      </c>
      <c r="E512">
        <v>2700</v>
      </c>
      <c r="F512">
        <v>540</v>
      </c>
      <c r="G512">
        <v>540</v>
      </c>
      <c r="H512">
        <v>10</v>
      </c>
      <c r="I512">
        <v>79</v>
      </c>
      <c r="K512" t="s">
        <v>30</v>
      </c>
      <c r="M512">
        <v>0</v>
      </c>
      <c r="N512">
        <v>0</v>
      </c>
      <c r="O512">
        <v>0</v>
      </c>
      <c r="P512">
        <v>0</v>
      </c>
      <c r="Q512">
        <v>600</v>
      </c>
      <c r="R512">
        <v>0</v>
      </c>
      <c r="S512">
        <v>0</v>
      </c>
      <c r="W512">
        <v>813725</v>
      </c>
      <c r="X512">
        <v>0</v>
      </c>
      <c r="Y512">
        <v>8348</v>
      </c>
      <c r="Z512">
        <v>21147</v>
      </c>
      <c r="AA512">
        <v>21240</v>
      </c>
      <c r="AB512">
        <v>19641</v>
      </c>
      <c r="AC512">
        <v>19641</v>
      </c>
      <c r="AD512">
        <v>0</v>
      </c>
      <c r="AE512">
        <v>0</v>
      </c>
      <c r="AF512">
        <v>0</v>
      </c>
      <c r="AG512">
        <v>192491</v>
      </c>
      <c r="AH512">
        <v>3067</v>
      </c>
      <c r="AI512">
        <v>129</v>
      </c>
    </row>
    <row r="513" spans="1:35" x14ac:dyDescent="0.15">
      <c r="A513">
        <v>10079</v>
      </c>
      <c r="B513">
        <v>10</v>
      </c>
      <c r="C513">
        <v>79</v>
      </c>
      <c r="D513">
        <v>51000</v>
      </c>
      <c r="E513">
        <v>2725</v>
      </c>
      <c r="F513">
        <v>545</v>
      </c>
      <c r="G513">
        <v>545</v>
      </c>
      <c r="H513">
        <v>10</v>
      </c>
      <c r="I513">
        <v>80</v>
      </c>
      <c r="K513" t="s">
        <v>30</v>
      </c>
      <c r="M513">
        <v>10866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W513">
        <v>824591</v>
      </c>
      <c r="X513">
        <v>0</v>
      </c>
      <c r="Y513">
        <v>8348</v>
      </c>
      <c r="Z513">
        <v>21147</v>
      </c>
      <c r="AA513">
        <v>21240</v>
      </c>
      <c r="AB513">
        <v>19641</v>
      </c>
      <c r="AC513">
        <v>19641</v>
      </c>
      <c r="AD513">
        <v>0</v>
      </c>
      <c r="AE513">
        <v>0</v>
      </c>
      <c r="AF513">
        <v>0</v>
      </c>
      <c r="AG513">
        <v>192861</v>
      </c>
      <c r="AH513">
        <v>3136</v>
      </c>
      <c r="AI513">
        <v>121</v>
      </c>
    </row>
    <row r="514" spans="1:35" x14ac:dyDescent="0.15">
      <c r="A514">
        <v>10080</v>
      </c>
      <c r="B514">
        <v>10</v>
      </c>
      <c r="C514">
        <v>80</v>
      </c>
      <c r="D514">
        <v>51425</v>
      </c>
      <c r="E514">
        <v>2750</v>
      </c>
      <c r="F514">
        <v>550</v>
      </c>
      <c r="G514">
        <v>550</v>
      </c>
      <c r="H514">
        <v>10</v>
      </c>
      <c r="I514">
        <v>81</v>
      </c>
      <c r="K514" t="s">
        <v>30</v>
      </c>
      <c r="M514">
        <v>0</v>
      </c>
      <c r="N514">
        <v>0</v>
      </c>
      <c r="O514">
        <v>0</v>
      </c>
      <c r="P514">
        <v>622</v>
      </c>
      <c r="Q514">
        <v>0</v>
      </c>
      <c r="R514">
        <v>0</v>
      </c>
      <c r="S514">
        <v>0</v>
      </c>
      <c r="W514">
        <v>824591</v>
      </c>
      <c r="X514">
        <v>0</v>
      </c>
      <c r="Y514">
        <v>8348</v>
      </c>
      <c r="Z514">
        <v>21769</v>
      </c>
      <c r="AA514">
        <v>21240</v>
      </c>
      <c r="AB514">
        <v>19641</v>
      </c>
      <c r="AC514">
        <v>19641</v>
      </c>
      <c r="AD514">
        <v>0</v>
      </c>
      <c r="AE514">
        <v>0</v>
      </c>
      <c r="AF514">
        <v>0</v>
      </c>
      <c r="AG514">
        <v>193483</v>
      </c>
      <c r="AH514">
        <v>3114</v>
      </c>
      <c r="AI514">
        <v>196</v>
      </c>
    </row>
    <row r="515" spans="1:35" x14ac:dyDescent="0.15">
      <c r="A515">
        <v>10081</v>
      </c>
      <c r="B515">
        <v>10</v>
      </c>
      <c r="C515">
        <v>81</v>
      </c>
      <c r="D515">
        <v>51850</v>
      </c>
      <c r="E515">
        <v>2775</v>
      </c>
      <c r="F515">
        <v>555</v>
      </c>
      <c r="G515">
        <v>555</v>
      </c>
      <c r="H515">
        <v>10</v>
      </c>
      <c r="I515">
        <v>82</v>
      </c>
      <c r="K515" t="s">
        <v>30</v>
      </c>
      <c r="M515">
        <v>0</v>
      </c>
      <c r="N515">
        <v>0</v>
      </c>
      <c r="O515">
        <v>0</v>
      </c>
      <c r="P515">
        <v>0</v>
      </c>
      <c r="Q515">
        <v>619</v>
      </c>
      <c r="R515">
        <v>0</v>
      </c>
      <c r="S515">
        <v>0</v>
      </c>
      <c r="W515">
        <v>824591</v>
      </c>
      <c r="X515">
        <v>0</v>
      </c>
      <c r="Y515">
        <v>8348</v>
      </c>
      <c r="Z515">
        <v>21769</v>
      </c>
      <c r="AA515">
        <v>21859</v>
      </c>
      <c r="AB515">
        <v>19641</v>
      </c>
      <c r="AC515">
        <v>19641</v>
      </c>
      <c r="AD515">
        <v>0</v>
      </c>
      <c r="AE515">
        <v>0</v>
      </c>
      <c r="AF515">
        <v>0</v>
      </c>
      <c r="AG515">
        <v>194102</v>
      </c>
      <c r="AH515">
        <v>3162</v>
      </c>
      <c r="AI515">
        <v>249</v>
      </c>
    </row>
    <row r="516" spans="1:35" x14ac:dyDescent="0.15">
      <c r="A516">
        <v>10082</v>
      </c>
      <c r="B516">
        <v>10</v>
      </c>
      <c r="C516">
        <v>82</v>
      </c>
      <c r="D516">
        <v>52275</v>
      </c>
      <c r="E516">
        <v>2800</v>
      </c>
      <c r="F516">
        <v>560</v>
      </c>
      <c r="G516">
        <v>560</v>
      </c>
      <c r="H516">
        <v>10</v>
      </c>
      <c r="I516">
        <v>83</v>
      </c>
      <c r="K516" t="s">
        <v>30</v>
      </c>
      <c r="M516">
        <v>11198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W516">
        <v>835789</v>
      </c>
      <c r="X516">
        <v>0</v>
      </c>
      <c r="Y516">
        <v>8348</v>
      </c>
      <c r="Z516">
        <v>21769</v>
      </c>
      <c r="AA516">
        <v>21859</v>
      </c>
      <c r="AB516">
        <v>19641</v>
      </c>
      <c r="AC516">
        <v>19641</v>
      </c>
      <c r="AD516">
        <v>0</v>
      </c>
      <c r="AE516">
        <v>0</v>
      </c>
      <c r="AF516">
        <v>0</v>
      </c>
      <c r="AG516">
        <v>194482</v>
      </c>
      <c r="AH516">
        <v>3209</v>
      </c>
      <c r="AI516">
        <v>196</v>
      </c>
    </row>
    <row r="517" spans="1:35" x14ac:dyDescent="0.15">
      <c r="A517">
        <v>10083</v>
      </c>
      <c r="B517">
        <v>10</v>
      </c>
      <c r="C517">
        <v>83</v>
      </c>
      <c r="D517">
        <v>52700</v>
      </c>
      <c r="E517">
        <v>2825</v>
      </c>
      <c r="F517">
        <v>565</v>
      </c>
      <c r="G517">
        <v>565</v>
      </c>
      <c r="H517">
        <v>10</v>
      </c>
      <c r="I517">
        <v>84</v>
      </c>
      <c r="K517" t="s">
        <v>30</v>
      </c>
      <c r="M517">
        <v>0</v>
      </c>
      <c r="N517">
        <v>0</v>
      </c>
      <c r="O517">
        <v>0</v>
      </c>
      <c r="P517">
        <v>641</v>
      </c>
      <c r="Q517">
        <v>0</v>
      </c>
      <c r="R517">
        <v>0</v>
      </c>
      <c r="S517">
        <v>0</v>
      </c>
      <c r="W517">
        <v>835789</v>
      </c>
      <c r="X517">
        <v>0</v>
      </c>
      <c r="Y517">
        <v>8348</v>
      </c>
      <c r="Z517">
        <v>22410</v>
      </c>
      <c r="AA517">
        <v>21859</v>
      </c>
      <c r="AB517">
        <v>19641</v>
      </c>
      <c r="AC517">
        <v>19641</v>
      </c>
      <c r="AD517">
        <v>0</v>
      </c>
      <c r="AE517">
        <v>0</v>
      </c>
      <c r="AF517">
        <v>0</v>
      </c>
      <c r="AG517">
        <v>195123</v>
      </c>
      <c r="AH517">
        <v>3240</v>
      </c>
      <c r="AI517">
        <v>126</v>
      </c>
    </row>
    <row r="518" spans="1:35" x14ac:dyDescent="0.15">
      <c r="A518">
        <v>10084</v>
      </c>
      <c r="B518">
        <v>10</v>
      </c>
      <c r="C518">
        <v>84</v>
      </c>
      <c r="D518">
        <v>53125</v>
      </c>
      <c r="E518">
        <v>2850</v>
      </c>
      <c r="F518">
        <v>570</v>
      </c>
      <c r="G518">
        <v>570</v>
      </c>
      <c r="H518">
        <v>10</v>
      </c>
      <c r="I518">
        <v>85</v>
      </c>
      <c r="K518" t="s">
        <v>30</v>
      </c>
      <c r="M518">
        <v>0</v>
      </c>
      <c r="N518">
        <v>0</v>
      </c>
      <c r="O518">
        <v>0</v>
      </c>
      <c r="P518">
        <v>0</v>
      </c>
      <c r="Q518">
        <v>638</v>
      </c>
      <c r="R518">
        <v>0</v>
      </c>
      <c r="S518">
        <v>0</v>
      </c>
      <c r="W518">
        <v>835789</v>
      </c>
      <c r="X518">
        <v>0</v>
      </c>
      <c r="Y518">
        <v>8348</v>
      </c>
      <c r="Z518">
        <v>22410</v>
      </c>
      <c r="AA518">
        <v>22497</v>
      </c>
      <c r="AB518">
        <v>19641</v>
      </c>
      <c r="AC518">
        <v>19641</v>
      </c>
      <c r="AD518">
        <v>0</v>
      </c>
      <c r="AE518">
        <v>0</v>
      </c>
      <c r="AF518">
        <v>0</v>
      </c>
      <c r="AG518">
        <v>195761</v>
      </c>
      <c r="AH518">
        <v>3308</v>
      </c>
      <c r="AI518">
        <v>87</v>
      </c>
    </row>
    <row r="519" spans="1:35" x14ac:dyDescent="0.15">
      <c r="A519">
        <v>10085</v>
      </c>
      <c r="B519">
        <v>10</v>
      </c>
      <c r="C519">
        <v>85</v>
      </c>
      <c r="D519">
        <v>53550</v>
      </c>
      <c r="E519">
        <v>2875</v>
      </c>
      <c r="F519">
        <v>575</v>
      </c>
      <c r="G519">
        <v>575</v>
      </c>
      <c r="H519">
        <v>10</v>
      </c>
      <c r="I519">
        <v>86</v>
      </c>
      <c r="K519" t="s">
        <v>30</v>
      </c>
      <c r="M519">
        <v>11531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W519">
        <v>847320</v>
      </c>
      <c r="X519">
        <v>0</v>
      </c>
      <c r="Y519">
        <v>8348</v>
      </c>
      <c r="Z519">
        <v>22410</v>
      </c>
      <c r="AA519">
        <v>22497</v>
      </c>
      <c r="AB519">
        <v>19641</v>
      </c>
      <c r="AC519">
        <v>19641</v>
      </c>
      <c r="AD519">
        <v>0</v>
      </c>
      <c r="AE519">
        <v>0</v>
      </c>
      <c r="AF519">
        <v>0</v>
      </c>
      <c r="AG519">
        <v>196153</v>
      </c>
      <c r="AH519">
        <v>3387</v>
      </c>
      <c r="AI519">
        <v>100</v>
      </c>
    </row>
    <row r="520" spans="1:35" x14ac:dyDescent="0.15">
      <c r="A520">
        <v>10086</v>
      </c>
      <c r="B520">
        <v>10</v>
      </c>
      <c r="C520">
        <v>86</v>
      </c>
      <c r="D520">
        <v>53975</v>
      </c>
      <c r="E520">
        <v>2900</v>
      </c>
      <c r="F520">
        <v>580</v>
      </c>
      <c r="G520">
        <v>580</v>
      </c>
      <c r="H520">
        <v>10</v>
      </c>
      <c r="I520">
        <v>87</v>
      </c>
      <c r="J520">
        <v>71</v>
      </c>
      <c r="K520" t="s">
        <v>30</v>
      </c>
      <c r="M520">
        <v>0</v>
      </c>
      <c r="N520">
        <v>0</v>
      </c>
      <c r="O520">
        <v>0</v>
      </c>
      <c r="P520">
        <v>660</v>
      </c>
      <c r="Q520">
        <v>0</v>
      </c>
      <c r="R520">
        <v>0</v>
      </c>
      <c r="S520">
        <v>0</v>
      </c>
      <c r="W520">
        <v>847320</v>
      </c>
      <c r="X520">
        <v>0</v>
      </c>
      <c r="Y520">
        <v>8348</v>
      </c>
      <c r="Z520">
        <v>23070</v>
      </c>
      <c r="AA520">
        <v>22497</v>
      </c>
      <c r="AB520">
        <v>19641</v>
      </c>
      <c r="AC520">
        <v>19641</v>
      </c>
      <c r="AD520">
        <v>0</v>
      </c>
      <c r="AE520">
        <v>0</v>
      </c>
      <c r="AF520">
        <v>0</v>
      </c>
      <c r="AG520">
        <v>196813</v>
      </c>
      <c r="AH520">
        <v>3410</v>
      </c>
      <c r="AI520">
        <v>168</v>
      </c>
    </row>
    <row r="521" spans="1:35" x14ac:dyDescent="0.15">
      <c r="A521">
        <v>10087</v>
      </c>
      <c r="B521">
        <v>10</v>
      </c>
      <c r="C521">
        <v>87</v>
      </c>
      <c r="D521">
        <v>54400</v>
      </c>
      <c r="E521">
        <v>2925</v>
      </c>
      <c r="F521">
        <v>585</v>
      </c>
      <c r="G521">
        <v>585</v>
      </c>
      <c r="H521">
        <v>10</v>
      </c>
      <c r="I521">
        <v>88</v>
      </c>
      <c r="K521" t="s">
        <v>30</v>
      </c>
      <c r="M521">
        <v>0</v>
      </c>
      <c r="N521">
        <v>0</v>
      </c>
      <c r="O521">
        <v>0</v>
      </c>
      <c r="P521">
        <v>0</v>
      </c>
      <c r="Q521">
        <v>656</v>
      </c>
      <c r="R521">
        <v>0</v>
      </c>
      <c r="S521">
        <v>0</v>
      </c>
      <c r="W521">
        <v>847320</v>
      </c>
      <c r="X521">
        <v>0</v>
      </c>
      <c r="Y521">
        <v>8348</v>
      </c>
      <c r="Z521">
        <v>23070</v>
      </c>
      <c r="AA521">
        <v>23153</v>
      </c>
      <c r="AB521">
        <v>19641</v>
      </c>
      <c r="AC521">
        <v>19641</v>
      </c>
      <c r="AD521">
        <v>0</v>
      </c>
      <c r="AE521">
        <v>0</v>
      </c>
      <c r="AF521">
        <v>0</v>
      </c>
      <c r="AG521">
        <v>197469</v>
      </c>
      <c r="AH521">
        <v>3420</v>
      </c>
      <c r="AI521">
        <v>240</v>
      </c>
    </row>
    <row r="522" spans="1:35" x14ac:dyDescent="0.15">
      <c r="A522">
        <v>10088</v>
      </c>
      <c r="B522">
        <v>10</v>
      </c>
      <c r="C522">
        <v>88</v>
      </c>
      <c r="D522">
        <v>54825</v>
      </c>
      <c r="E522">
        <v>2950</v>
      </c>
      <c r="F522">
        <v>590</v>
      </c>
      <c r="G522">
        <v>590</v>
      </c>
      <c r="H522">
        <v>10</v>
      </c>
      <c r="I522">
        <v>89</v>
      </c>
      <c r="K522" t="s">
        <v>30</v>
      </c>
      <c r="M522">
        <v>11864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W522">
        <v>859184</v>
      </c>
      <c r="X522">
        <v>0</v>
      </c>
      <c r="Y522">
        <v>8348</v>
      </c>
      <c r="Z522">
        <v>23070</v>
      </c>
      <c r="AA522">
        <v>23153</v>
      </c>
      <c r="AB522">
        <v>19641</v>
      </c>
      <c r="AC522">
        <v>19641</v>
      </c>
      <c r="AD522">
        <v>0</v>
      </c>
      <c r="AE522">
        <v>0</v>
      </c>
      <c r="AF522">
        <v>0</v>
      </c>
      <c r="AG522">
        <v>197873</v>
      </c>
      <c r="AH522">
        <v>3472</v>
      </c>
      <c r="AI522">
        <v>287</v>
      </c>
    </row>
    <row r="523" spans="1:35" x14ac:dyDescent="0.15">
      <c r="A523">
        <v>10089</v>
      </c>
      <c r="B523">
        <v>10</v>
      </c>
      <c r="C523">
        <v>89</v>
      </c>
      <c r="D523">
        <v>55250</v>
      </c>
      <c r="E523">
        <v>2975</v>
      </c>
      <c r="F523">
        <v>595</v>
      </c>
      <c r="G523">
        <v>595</v>
      </c>
      <c r="H523">
        <v>10</v>
      </c>
      <c r="I523">
        <v>90</v>
      </c>
      <c r="K523" t="s">
        <v>30</v>
      </c>
      <c r="M523">
        <v>0</v>
      </c>
      <c r="N523">
        <v>0</v>
      </c>
      <c r="O523">
        <v>0</v>
      </c>
      <c r="P523">
        <v>678</v>
      </c>
      <c r="Q523">
        <v>0</v>
      </c>
      <c r="R523">
        <v>0</v>
      </c>
      <c r="S523">
        <v>0</v>
      </c>
      <c r="W523">
        <v>859184</v>
      </c>
      <c r="X523">
        <v>0</v>
      </c>
      <c r="Y523">
        <v>8348</v>
      </c>
      <c r="Z523">
        <v>23748</v>
      </c>
      <c r="AA523">
        <v>23153</v>
      </c>
      <c r="AB523">
        <v>19641</v>
      </c>
      <c r="AC523">
        <v>19641</v>
      </c>
      <c r="AD523">
        <v>0</v>
      </c>
      <c r="AE523">
        <v>0</v>
      </c>
      <c r="AF523">
        <v>0</v>
      </c>
      <c r="AG523">
        <v>198551</v>
      </c>
      <c r="AH523">
        <v>3542</v>
      </c>
      <c r="AI523">
        <v>302</v>
      </c>
    </row>
    <row r="524" spans="1:35" x14ac:dyDescent="0.15">
      <c r="A524">
        <v>10090</v>
      </c>
      <c r="B524">
        <v>10</v>
      </c>
      <c r="C524">
        <v>90</v>
      </c>
      <c r="D524">
        <v>55675</v>
      </c>
      <c r="E524">
        <v>3000</v>
      </c>
      <c r="F524">
        <v>600</v>
      </c>
      <c r="G524">
        <v>600</v>
      </c>
      <c r="H524">
        <v>10</v>
      </c>
      <c r="I524">
        <v>91</v>
      </c>
      <c r="K524" t="s">
        <v>30</v>
      </c>
      <c r="M524">
        <v>0</v>
      </c>
      <c r="N524">
        <v>0</v>
      </c>
      <c r="O524">
        <v>0</v>
      </c>
      <c r="P524">
        <v>0</v>
      </c>
      <c r="Q524">
        <v>675</v>
      </c>
      <c r="R524">
        <v>0</v>
      </c>
      <c r="S524">
        <v>0</v>
      </c>
      <c r="W524">
        <v>859184</v>
      </c>
      <c r="X524">
        <v>0</v>
      </c>
      <c r="Y524">
        <v>8348</v>
      </c>
      <c r="Z524">
        <v>23748</v>
      </c>
      <c r="AA524">
        <v>23828</v>
      </c>
      <c r="AB524">
        <v>19641</v>
      </c>
      <c r="AC524">
        <v>19641</v>
      </c>
      <c r="AD524">
        <v>0</v>
      </c>
      <c r="AE524">
        <v>0</v>
      </c>
      <c r="AF524">
        <v>0</v>
      </c>
      <c r="AG524">
        <v>199226</v>
      </c>
      <c r="AH524">
        <v>3613</v>
      </c>
      <c r="AI524">
        <v>315</v>
      </c>
    </row>
    <row r="525" spans="1:35" x14ac:dyDescent="0.15">
      <c r="A525">
        <v>10091</v>
      </c>
      <c r="B525">
        <v>10</v>
      </c>
      <c r="C525">
        <v>91</v>
      </c>
      <c r="D525">
        <v>56100</v>
      </c>
      <c r="E525">
        <v>3025</v>
      </c>
      <c r="F525">
        <v>605</v>
      </c>
      <c r="G525">
        <v>605</v>
      </c>
      <c r="H525">
        <v>10</v>
      </c>
      <c r="I525">
        <v>92</v>
      </c>
      <c r="K525" t="s">
        <v>30</v>
      </c>
      <c r="M525">
        <v>12196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W525">
        <v>871380</v>
      </c>
      <c r="X525">
        <v>0</v>
      </c>
      <c r="Y525">
        <v>8348</v>
      </c>
      <c r="Z525">
        <v>23748</v>
      </c>
      <c r="AA525">
        <v>23828</v>
      </c>
      <c r="AB525">
        <v>19641</v>
      </c>
      <c r="AC525">
        <v>19641</v>
      </c>
      <c r="AD525">
        <v>0</v>
      </c>
      <c r="AE525">
        <v>0</v>
      </c>
      <c r="AF525">
        <v>0</v>
      </c>
      <c r="AG525">
        <v>199641</v>
      </c>
      <c r="AH525">
        <v>3680</v>
      </c>
      <c r="AI525">
        <v>291</v>
      </c>
    </row>
    <row r="526" spans="1:35" x14ac:dyDescent="0.15">
      <c r="A526">
        <v>10092</v>
      </c>
      <c r="B526">
        <v>10</v>
      </c>
      <c r="C526">
        <v>92</v>
      </c>
      <c r="D526">
        <v>56525</v>
      </c>
      <c r="E526">
        <v>3050</v>
      </c>
      <c r="F526">
        <v>610</v>
      </c>
      <c r="G526">
        <v>610</v>
      </c>
      <c r="H526">
        <v>10</v>
      </c>
      <c r="I526">
        <v>93</v>
      </c>
      <c r="K526" t="s">
        <v>30</v>
      </c>
      <c r="M526">
        <v>0</v>
      </c>
      <c r="N526">
        <v>0</v>
      </c>
      <c r="O526">
        <v>0</v>
      </c>
      <c r="P526">
        <v>697</v>
      </c>
      <c r="Q526">
        <v>0</v>
      </c>
      <c r="R526">
        <v>0</v>
      </c>
      <c r="S526">
        <v>0</v>
      </c>
      <c r="W526">
        <v>871380</v>
      </c>
      <c r="X526">
        <v>0</v>
      </c>
      <c r="Y526">
        <v>8348</v>
      </c>
      <c r="Z526">
        <v>24445</v>
      </c>
      <c r="AA526">
        <v>23828</v>
      </c>
      <c r="AB526">
        <v>19641</v>
      </c>
      <c r="AC526">
        <v>19641</v>
      </c>
      <c r="AD526">
        <v>0</v>
      </c>
      <c r="AE526">
        <v>0</v>
      </c>
      <c r="AF526">
        <v>0</v>
      </c>
      <c r="AG526">
        <v>200338</v>
      </c>
      <c r="AH526">
        <v>3651</v>
      </c>
      <c r="AI526">
        <v>231</v>
      </c>
    </row>
    <row r="527" spans="1:35" x14ac:dyDescent="0.15">
      <c r="A527">
        <v>10093</v>
      </c>
      <c r="B527">
        <v>10</v>
      </c>
      <c r="C527">
        <v>93</v>
      </c>
      <c r="D527">
        <v>56950</v>
      </c>
      <c r="E527">
        <v>3075</v>
      </c>
      <c r="F527">
        <v>615</v>
      </c>
      <c r="G527">
        <v>615</v>
      </c>
      <c r="H527">
        <v>10</v>
      </c>
      <c r="I527">
        <v>94</v>
      </c>
      <c r="K527" t="s">
        <v>30</v>
      </c>
      <c r="M527">
        <v>0</v>
      </c>
      <c r="N527">
        <v>0</v>
      </c>
      <c r="O527">
        <v>0</v>
      </c>
      <c r="P527">
        <v>0</v>
      </c>
      <c r="Q527">
        <v>693</v>
      </c>
      <c r="R527">
        <v>0</v>
      </c>
      <c r="S527">
        <v>0</v>
      </c>
      <c r="W527">
        <v>871380</v>
      </c>
      <c r="X527">
        <v>0</v>
      </c>
      <c r="Y527">
        <v>8348</v>
      </c>
      <c r="Z527">
        <v>24445</v>
      </c>
      <c r="AA527">
        <v>24521</v>
      </c>
      <c r="AB527">
        <v>19641</v>
      </c>
      <c r="AC527">
        <v>19641</v>
      </c>
      <c r="AD527">
        <v>0</v>
      </c>
      <c r="AE527">
        <v>0</v>
      </c>
      <c r="AF527">
        <v>0</v>
      </c>
      <c r="AG527">
        <v>201031</v>
      </c>
      <c r="AH527">
        <v>3600</v>
      </c>
      <c r="AI527">
        <v>181</v>
      </c>
    </row>
    <row r="528" spans="1:35" x14ac:dyDescent="0.15">
      <c r="A528">
        <v>10094</v>
      </c>
      <c r="B528">
        <v>10</v>
      </c>
      <c r="C528">
        <v>94</v>
      </c>
      <c r="D528">
        <v>57375</v>
      </c>
      <c r="E528">
        <v>3100</v>
      </c>
      <c r="F528">
        <v>620</v>
      </c>
      <c r="G528">
        <v>620</v>
      </c>
      <c r="H528">
        <v>10</v>
      </c>
      <c r="I528">
        <v>95</v>
      </c>
      <c r="K528" t="s">
        <v>30</v>
      </c>
      <c r="M528">
        <v>12529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W528">
        <v>883909</v>
      </c>
      <c r="X528">
        <v>0</v>
      </c>
      <c r="Y528">
        <v>8348</v>
      </c>
      <c r="Z528">
        <v>24445</v>
      </c>
      <c r="AA528">
        <v>24521</v>
      </c>
      <c r="AB528">
        <v>19641</v>
      </c>
      <c r="AC528">
        <v>19641</v>
      </c>
      <c r="AD528">
        <v>0</v>
      </c>
      <c r="AE528">
        <v>0</v>
      </c>
      <c r="AF528">
        <v>0</v>
      </c>
      <c r="AG528">
        <v>201457</v>
      </c>
      <c r="AH528">
        <v>3645</v>
      </c>
      <c r="AI528">
        <v>129</v>
      </c>
    </row>
    <row r="529" spans="1:35" x14ac:dyDescent="0.15">
      <c r="A529">
        <v>10095</v>
      </c>
      <c r="B529">
        <v>10</v>
      </c>
      <c r="C529">
        <v>95</v>
      </c>
      <c r="D529">
        <v>57800</v>
      </c>
      <c r="E529">
        <v>3125</v>
      </c>
      <c r="F529">
        <v>625</v>
      </c>
      <c r="G529">
        <v>625</v>
      </c>
      <c r="H529">
        <v>10</v>
      </c>
      <c r="I529">
        <v>96</v>
      </c>
      <c r="K529" t="s">
        <v>30</v>
      </c>
      <c r="M529">
        <v>0</v>
      </c>
      <c r="N529">
        <v>0</v>
      </c>
      <c r="O529">
        <v>0</v>
      </c>
      <c r="P529">
        <v>716</v>
      </c>
      <c r="Q529">
        <v>0</v>
      </c>
      <c r="R529">
        <v>0</v>
      </c>
      <c r="S529">
        <v>0</v>
      </c>
      <c r="W529">
        <v>883909</v>
      </c>
      <c r="X529">
        <v>0</v>
      </c>
      <c r="Y529">
        <v>8348</v>
      </c>
      <c r="Z529">
        <v>25161</v>
      </c>
      <c r="AA529">
        <v>24521</v>
      </c>
      <c r="AB529">
        <v>19641</v>
      </c>
      <c r="AC529">
        <v>19641</v>
      </c>
      <c r="AD529">
        <v>0</v>
      </c>
      <c r="AE529">
        <v>0</v>
      </c>
      <c r="AF529">
        <v>0</v>
      </c>
      <c r="AG529">
        <v>202173</v>
      </c>
      <c r="AH529">
        <v>3714</v>
      </c>
      <c r="AI529">
        <v>121</v>
      </c>
    </row>
    <row r="530" spans="1:35" x14ac:dyDescent="0.15">
      <c r="A530">
        <v>10096</v>
      </c>
      <c r="B530">
        <v>10</v>
      </c>
      <c r="C530">
        <v>96</v>
      </c>
      <c r="D530">
        <v>58225</v>
      </c>
      <c r="E530">
        <v>3150</v>
      </c>
      <c r="F530">
        <v>630</v>
      </c>
      <c r="G530">
        <v>630</v>
      </c>
      <c r="H530">
        <v>10</v>
      </c>
      <c r="I530">
        <v>97</v>
      </c>
      <c r="K530" t="s">
        <v>30</v>
      </c>
      <c r="M530">
        <v>0</v>
      </c>
      <c r="N530">
        <v>0</v>
      </c>
      <c r="O530">
        <v>0</v>
      </c>
      <c r="P530">
        <v>0</v>
      </c>
      <c r="Q530">
        <v>712</v>
      </c>
      <c r="R530">
        <v>0</v>
      </c>
      <c r="S530">
        <v>0</v>
      </c>
      <c r="W530">
        <v>883909</v>
      </c>
      <c r="X530">
        <v>0</v>
      </c>
      <c r="Y530">
        <v>8348</v>
      </c>
      <c r="Z530">
        <v>25161</v>
      </c>
      <c r="AA530">
        <v>25233</v>
      </c>
      <c r="AB530">
        <v>19641</v>
      </c>
      <c r="AC530">
        <v>19641</v>
      </c>
      <c r="AD530">
        <v>0</v>
      </c>
      <c r="AE530">
        <v>0</v>
      </c>
      <c r="AF530">
        <v>0</v>
      </c>
      <c r="AG530">
        <v>202885</v>
      </c>
      <c r="AH530">
        <v>3692</v>
      </c>
      <c r="AI530">
        <v>196</v>
      </c>
    </row>
    <row r="531" spans="1:35" x14ac:dyDescent="0.15">
      <c r="A531">
        <v>10097</v>
      </c>
      <c r="B531">
        <v>10</v>
      </c>
      <c r="C531">
        <v>97</v>
      </c>
      <c r="D531">
        <v>58650</v>
      </c>
      <c r="E531">
        <v>3175</v>
      </c>
      <c r="F531">
        <v>635</v>
      </c>
      <c r="G531">
        <v>635</v>
      </c>
      <c r="H531">
        <v>10</v>
      </c>
      <c r="I531">
        <v>98</v>
      </c>
      <c r="J531">
        <v>72</v>
      </c>
      <c r="K531" t="s">
        <v>30</v>
      </c>
      <c r="M531">
        <v>12862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W531">
        <v>896771</v>
      </c>
      <c r="X531">
        <v>0</v>
      </c>
      <c r="Y531">
        <v>8348</v>
      </c>
      <c r="Z531">
        <v>25161</v>
      </c>
      <c r="AA531">
        <v>25233</v>
      </c>
      <c r="AB531">
        <v>19641</v>
      </c>
      <c r="AC531">
        <v>19641</v>
      </c>
      <c r="AD531">
        <v>0</v>
      </c>
      <c r="AE531">
        <v>0</v>
      </c>
      <c r="AF531">
        <v>0</v>
      </c>
      <c r="AG531">
        <v>203322</v>
      </c>
      <c r="AH531">
        <v>3740</v>
      </c>
      <c r="AI531">
        <v>249</v>
      </c>
    </row>
    <row r="532" spans="1:35" x14ac:dyDescent="0.15">
      <c r="A532">
        <v>10098</v>
      </c>
      <c r="B532">
        <v>10</v>
      </c>
      <c r="C532">
        <v>98</v>
      </c>
      <c r="D532">
        <v>59075</v>
      </c>
      <c r="E532">
        <v>3200</v>
      </c>
      <c r="F532">
        <v>640</v>
      </c>
      <c r="G532">
        <v>640</v>
      </c>
      <c r="H532">
        <v>10</v>
      </c>
      <c r="I532">
        <v>99</v>
      </c>
      <c r="K532" t="s">
        <v>30</v>
      </c>
      <c r="M532">
        <v>0</v>
      </c>
      <c r="N532">
        <v>0</v>
      </c>
      <c r="O532">
        <v>0</v>
      </c>
      <c r="P532">
        <v>735</v>
      </c>
      <c r="Q532">
        <v>0</v>
      </c>
      <c r="R532">
        <v>0</v>
      </c>
      <c r="S532">
        <v>0</v>
      </c>
      <c r="W532">
        <v>896771</v>
      </c>
      <c r="X532">
        <v>0</v>
      </c>
      <c r="Y532">
        <v>8348</v>
      </c>
      <c r="Z532">
        <v>25896</v>
      </c>
      <c r="AA532">
        <v>25233</v>
      </c>
      <c r="AB532">
        <v>19641</v>
      </c>
      <c r="AC532">
        <v>19641</v>
      </c>
      <c r="AD532">
        <v>0</v>
      </c>
      <c r="AE532">
        <v>0</v>
      </c>
      <c r="AF532">
        <v>0</v>
      </c>
      <c r="AG532">
        <v>204057</v>
      </c>
      <c r="AH532">
        <v>3787</v>
      </c>
      <c r="AI532">
        <v>196</v>
      </c>
    </row>
    <row r="533" spans="1:35" x14ac:dyDescent="0.15">
      <c r="A533">
        <v>10099</v>
      </c>
      <c r="B533">
        <v>10</v>
      </c>
      <c r="C533">
        <v>99</v>
      </c>
      <c r="D533">
        <v>59500</v>
      </c>
      <c r="E533">
        <v>3225</v>
      </c>
      <c r="F533">
        <v>645</v>
      </c>
      <c r="G533">
        <v>645</v>
      </c>
      <c r="H533">
        <v>10</v>
      </c>
      <c r="I533">
        <v>100</v>
      </c>
      <c r="K533" t="s">
        <v>30</v>
      </c>
      <c r="M533">
        <v>0</v>
      </c>
      <c r="N533">
        <v>0</v>
      </c>
      <c r="O533">
        <v>0</v>
      </c>
      <c r="P533">
        <v>0</v>
      </c>
      <c r="Q533">
        <v>730</v>
      </c>
      <c r="R533">
        <v>0</v>
      </c>
      <c r="S533">
        <v>0</v>
      </c>
      <c r="W533">
        <v>896771</v>
      </c>
      <c r="X533">
        <v>0</v>
      </c>
      <c r="Y533">
        <v>8348</v>
      </c>
      <c r="Z533">
        <v>25896</v>
      </c>
      <c r="AA533">
        <v>25963</v>
      </c>
      <c r="AB533">
        <v>19641</v>
      </c>
      <c r="AC533">
        <v>19641</v>
      </c>
      <c r="AD533">
        <v>0</v>
      </c>
      <c r="AE533">
        <v>0</v>
      </c>
      <c r="AF533">
        <v>0</v>
      </c>
      <c r="AG533">
        <v>204787</v>
      </c>
      <c r="AH533">
        <v>3818</v>
      </c>
      <c r="AI533">
        <v>126</v>
      </c>
    </row>
    <row r="534" spans="1:35" x14ac:dyDescent="0.15">
      <c r="A534">
        <v>10100</v>
      </c>
      <c r="B534">
        <v>10</v>
      </c>
      <c r="C534">
        <v>100</v>
      </c>
      <c r="D534">
        <v>59925</v>
      </c>
      <c r="E534">
        <v>3250</v>
      </c>
      <c r="F534">
        <v>650</v>
      </c>
      <c r="G534">
        <v>650</v>
      </c>
      <c r="H534">
        <v>10</v>
      </c>
      <c r="I534">
        <v>101</v>
      </c>
      <c r="K534" t="s">
        <v>30</v>
      </c>
      <c r="M534">
        <v>13194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W534">
        <v>909965</v>
      </c>
      <c r="X534">
        <v>0</v>
      </c>
      <c r="Y534">
        <v>8348</v>
      </c>
      <c r="Z534">
        <v>25896</v>
      </c>
      <c r="AA534">
        <v>25963</v>
      </c>
      <c r="AB534">
        <v>19641</v>
      </c>
      <c r="AC534">
        <v>19641</v>
      </c>
      <c r="AD534">
        <v>0</v>
      </c>
      <c r="AE534">
        <v>0</v>
      </c>
      <c r="AF534">
        <v>0</v>
      </c>
      <c r="AG534">
        <v>205235</v>
      </c>
      <c r="AH534">
        <v>3886</v>
      </c>
      <c r="AI534">
        <v>87</v>
      </c>
    </row>
    <row r="535" spans="1:35" x14ac:dyDescent="0.15">
      <c r="A535">
        <v>10101</v>
      </c>
      <c r="B535">
        <v>10</v>
      </c>
      <c r="C535">
        <v>101</v>
      </c>
      <c r="D535">
        <v>60350</v>
      </c>
      <c r="E535">
        <v>3275</v>
      </c>
      <c r="F535">
        <v>655</v>
      </c>
      <c r="G535">
        <v>655</v>
      </c>
      <c r="H535">
        <v>10</v>
      </c>
      <c r="I535">
        <v>102</v>
      </c>
      <c r="K535" t="s">
        <v>30</v>
      </c>
      <c r="M535">
        <v>0</v>
      </c>
      <c r="N535">
        <v>0</v>
      </c>
      <c r="O535">
        <v>0</v>
      </c>
      <c r="P535">
        <v>754</v>
      </c>
      <c r="Q535">
        <v>0</v>
      </c>
      <c r="R535">
        <v>0</v>
      </c>
      <c r="S535">
        <v>0</v>
      </c>
      <c r="W535">
        <v>909965</v>
      </c>
      <c r="X535">
        <v>0</v>
      </c>
      <c r="Y535">
        <v>8348</v>
      </c>
      <c r="Z535">
        <v>26650</v>
      </c>
      <c r="AA535">
        <v>25963</v>
      </c>
      <c r="AB535">
        <v>19641</v>
      </c>
      <c r="AC535">
        <v>19641</v>
      </c>
      <c r="AD535">
        <v>0</v>
      </c>
      <c r="AE535">
        <v>0</v>
      </c>
      <c r="AF535">
        <v>0</v>
      </c>
      <c r="AG535">
        <v>205989</v>
      </c>
      <c r="AH535">
        <v>3965</v>
      </c>
      <c r="AI535">
        <v>100</v>
      </c>
    </row>
    <row r="536" spans="1:35" x14ac:dyDescent="0.15">
      <c r="A536">
        <v>10102</v>
      </c>
      <c r="B536">
        <v>10</v>
      </c>
      <c r="C536">
        <v>102</v>
      </c>
      <c r="D536">
        <v>60775</v>
      </c>
      <c r="E536">
        <v>3300</v>
      </c>
      <c r="F536">
        <v>660</v>
      </c>
      <c r="G536">
        <v>660</v>
      </c>
      <c r="H536">
        <v>10</v>
      </c>
      <c r="I536">
        <v>103</v>
      </c>
      <c r="K536" t="s">
        <v>30</v>
      </c>
      <c r="M536">
        <v>0</v>
      </c>
      <c r="N536">
        <v>0</v>
      </c>
      <c r="O536">
        <v>0</v>
      </c>
      <c r="P536">
        <v>0</v>
      </c>
      <c r="Q536">
        <v>749</v>
      </c>
      <c r="R536">
        <v>0</v>
      </c>
      <c r="S536">
        <v>0</v>
      </c>
      <c r="W536">
        <v>909965</v>
      </c>
      <c r="X536">
        <v>0</v>
      </c>
      <c r="Y536">
        <v>8348</v>
      </c>
      <c r="Z536">
        <v>26650</v>
      </c>
      <c r="AA536">
        <v>26712</v>
      </c>
      <c r="AB536">
        <v>19641</v>
      </c>
      <c r="AC536">
        <v>19641</v>
      </c>
      <c r="AD536">
        <v>0</v>
      </c>
      <c r="AE536">
        <v>0</v>
      </c>
      <c r="AF536">
        <v>0</v>
      </c>
      <c r="AG536">
        <v>206738</v>
      </c>
      <c r="AH536">
        <v>3988</v>
      </c>
      <c r="AI536">
        <v>168</v>
      </c>
    </row>
    <row r="537" spans="1:35" x14ac:dyDescent="0.15">
      <c r="A537">
        <v>10103</v>
      </c>
      <c r="B537">
        <v>10</v>
      </c>
      <c r="C537">
        <v>103</v>
      </c>
      <c r="D537">
        <v>61200</v>
      </c>
      <c r="E537">
        <v>3325</v>
      </c>
      <c r="F537">
        <v>665</v>
      </c>
      <c r="G537">
        <v>665</v>
      </c>
      <c r="H537">
        <v>10</v>
      </c>
      <c r="I537">
        <v>104</v>
      </c>
      <c r="K537" t="s">
        <v>30</v>
      </c>
      <c r="M537">
        <v>13527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W537">
        <v>923492</v>
      </c>
      <c r="X537">
        <v>0</v>
      </c>
      <c r="Y537">
        <v>8348</v>
      </c>
      <c r="Z537">
        <v>26650</v>
      </c>
      <c r="AA537">
        <v>26712</v>
      </c>
      <c r="AB537">
        <v>19641</v>
      </c>
      <c r="AC537">
        <v>19641</v>
      </c>
      <c r="AD537">
        <v>0</v>
      </c>
      <c r="AE537">
        <v>0</v>
      </c>
      <c r="AF537">
        <v>0</v>
      </c>
      <c r="AG537">
        <v>207198</v>
      </c>
      <c r="AH537">
        <v>3998</v>
      </c>
      <c r="AI537">
        <v>240</v>
      </c>
    </row>
    <row r="538" spans="1:35" x14ac:dyDescent="0.15">
      <c r="A538">
        <v>10104</v>
      </c>
      <c r="B538">
        <v>10</v>
      </c>
      <c r="C538">
        <v>104</v>
      </c>
      <c r="D538">
        <v>61625</v>
      </c>
      <c r="E538">
        <v>3350</v>
      </c>
      <c r="F538">
        <v>670</v>
      </c>
      <c r="G538">
        <v>670</v>
      </c>
      <c r="H538">
        <v>10</v>
      </c>
      <c r="I538">
        <v>105</v>
      </c>
      <c r="K538" t="s">
        <v>30</v>
      </c>
      <c r="M538">
        <v>0</v>
      </c>
      <c r="N538">
        <v>0</v>
      </c>
      <c r="O538">
        <v>0</v>
      </c>
      <c r="P538">
        <v>773</v>
      </c>
      <c r="Q538">
        <v>0</v>
      </c>
      <c r="R538">
        <v>0</v>
      </c>
      <c r="S538">
        <v>0</v>
      </c>
      <c r="W538">
        <v>923492</v>
      </c>
      <c r="X538">
        <v>0</v>
      </c>
      <c r="Y538">
        <v>8348</v>
      </c>
      <c r="Z538">
        <v>27423</v>
      </c>
      <c r="AA538">
        <v>26712</v>
      </c>
      <c r="AB538">
        <v>19641</v>
      </c>
      <c r="AC538">
        <v>19641</v>
      </c>
      <c r="AD538">
        <v>0</v>
      </c>
      <c r="AE538">
        <v>0</v>
      </c>
      <c r="AF538">
        <v>0</v>
      </c>
      <c r="AG538">
        <v>207971</v>
      </c>
      <c r="AH538">
        <v>4050</v>
      </c>
      <c r="AI538">
        <v>287</v>
      </c>
    </row>
    <row r="539" spans="1:35" x14ac:dyDescent="0.15">
      <c r="A539">
        <v>10105</v>
      </c>
      <c r="B539">
        <v>10</v>
      </c>
      <c r="C539">
        <v>105</v>
      </c>
      <c r="D539">
        <v>62050</v>
      </c>
      <c r="E539">
        <v>3375</v>
      </c>
      <c r="F539">
        <v>675</v>
      </c>
      <c r="G539">
        <v>675</v>
      </c>
      <c r="H539">
        <v>10</v>
      </c>
      <c r="I539">
        <v>106</v>
      </c>
      <c r="K539" t="s">
        <v>30</v>
      </c>
      <c r="M539">
        <v>0</v>
      </c>
      <c r="N539">
        <v>0</v>
      </c>
      <c r="O539">
        <v>0</v>
      </c>
      <c r="P539">
        <v>0</v>
      </c>
      <c r="Q539">
        <v>768</v>
      </c>
      <c r="R539">
        <v>0</v>
      </c>
      <c r="S539">
        <v>0</v>
      </c>
      <c r="W539">
        <v>923492</v>
      </c>
      <c r="X539">
        <v>0</v>
      </c>
      <c r="Y539">
        <v>8348</v>
      </c>
      <c r="Z539">
        <v>27423</v>
      </c>
      <c r="AA539">
        <v>27480</v>
      </c>
      <c r="AB539">
        <v>19641</v>
      </c>
      <c r="AC539">
        <v>19641</v>
      </c>
      <c r="AD539">
        <v>0</v>
      </c>
      <c r="AE539">
        <v>0</v>
      </c>
      <c r="AF539">
        <v>0</v>
      </c>
      <c r="AG539">
        <v>208739</v>
      </c>
      <c r="AH539">
        <v>4120</v>
      </c>
      <c r="AI539">
        <v>302</v>
      </c>
    </row>
    <row r="540" spans="1:35" x14ac:dyDescent="0.15">
      <c r="A540">
        <v>10106</v>
      </c>
      <c r="B540">
        <v>10</v>
      </c>
      <c r="C540">
        <v>106</v>
      </c>
      <c r="D540">
        <v>62475</v>
      </c>
      <c r="E540">
        <v>3400</v>
      </c>
      <c r="F540">
        <v>680</v>
      </c>
      <c r="G540">
        <v>680</v>
      </c>
      <c r="H540">
        <v>10</v>
      </c>
      <c r="I540">
        <v>107</v>
      </c>
      <c r="K540" t="s">
        <v>30</v>
      </c>
      <c r="M540">
        <v>13859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W540">
        <v>937351</v>
      </c>
      <c r="X540">
        <v>0</v>
      </c>
      <c r="Y540">
        <v>8348</v>
      </c>
      <c r="Z540">
        <v>27423</v>
      </c>
      <c r="AA540">
        <v>27480</v>
      </c>
      <c r="AB540">
        <v>19641</v>
      </c>
      <c r="AC540">
        <v>19641</v>
      </c>
      <c r="AD540">
        <v>0</v>
      </c>
      <c r="AE540">
        <v>0</v>
      </c>
      <c r="AF540">
        <v>0</v>
      </c>
      <c r="AG540">
        <v>209211</v>
      </c>
      <c r="AH540">
        <v>4191</v>
      </c>
      <c r="AI540">
        <v>315</v>
      </c>
    </row>
    <row r="541" spans="1:35" x14ac:dyDescent="0.15">
      <c r="A541">
        <v>10107</v>
      </c>
      <c r="B541">
        <v>10</v>
      </c>
      <c r="C541">
        <v>107</v>
      </c>
      <c r="D541">
        <v>62900</v>
      </c>
      <c r="E541">
        <v>3425</v>
      </c>
      <c r="F541">
        <v>685</v>
      </c>
      <c r="G541">
        <v>685</v>
      </c>
      <c r="H541">
        <v>10</v>
      </c>
      <c r="I541">
        <v>108</v>
      </c>
      <c r="K541" t="s">
        <v>30</v>
      </c>
      <c r="M541">
        <v>0</v>
      </c>
      <c r="N541">
        <v>0</v>
      </c>
      <c r="O541">
        <v>0</v>
      </c>
      <c r="P541">
        <v>792</v>
      </c>
      <c r="Q541">
        <v>0</v>
      </c>
      <c r="R541">
        <v>0</v>
      </c>
      <c r="S541">
        <v>0</v>
      </c>
      <c r="W541">
        <v>937351</v>
      </c>
      <c r="X541">
        <v>0</v>
      </c>
      <c r="Y541">
        <v>8348</v>
      </c>
      <c r="Z541">
        <v>28215</v>
      </c>
      <c r="AA541">
        <v>27480</v>
      </c>
      <c r="AB541">
        <v>19641</v>
      </c>
      <c r="AC541">
        <v>19641</v>
      </c>
      <c r="AD541">
        <v>0</v>
      </c>
      <c r="AE541">
        <v>0</v>
      </c>
      <c r="AF541">
        <v>0</v>
      </c>
      <c r="AG541">
        <v>210003</v>
      </c>
      <c r="AH541">
        <v>4258</v>
      </c>
      <c r="AI541">
        <v>291</v>
      </c>
    </row>
    <row r="542" spans="1:35" x14ac:dyDescent="0.15">
      <c r="A542">
        <v>10108</v>
      </c>
      <c r="B542">
        <v>10</v>
      </c>
      <c r="C542">
        <v>108</v>
      </c>
      <c r="D542">
        <v>63325</v>
      </c>
      <c r="E542">
        <v>3450</v>
      </c>
      <c r="F542">
        <v>690</v>
      </c>
      <c r="G542">
        <v>690</v>
      </c>
      <c r="H542">
        <v>10</v>
      </c>
      <c r="I542">
        <v>109</v>
      </c>
      <c r="J542">
        <v>73</v>
      </c>
      <c r="K542" t="s">
        <v>30</v>
      </c>
      <c r="M542">
        <v>0</v>
      </c>
      <c r="N542">
        <v>0</v>
      </c>
      <c r="O542">
        <v>0</v>
      </c>
      <c r="P542">
        <v>0</v>
      </c>
      <c r="Q542">
        <v>786</v>
      </c>
      <c r="R542">
        <v>0</v>
      </c>
      <c r="S542">
        <v>0</v>
      </c>
      <c r="W542">
        <v>937351</v>
      </c>
      <c r="X542">
        <v>0</v>
      </c>
      <c r="Y542">
        <v>8348</v>
      </c>
      <c r="Z542">
        <v>28215</v>
      </c>
      <c r="AA542">
        <v>28266</v>
      </c>
      <c r="AB542">
        <v>19641</v>
      </c>
      <c r="AC542">
        <v>19641</v>
      </c>
      <c r="AD542">
        <v>0</v>
      </c>
      <c r="AE542">
        <v>0</v>
      </c>
      <c r="AF542">
        <v>0</v>
      </c>
      <c r="AG542">
        <v>210789</v>
      </c>
      <c r="AH542">
        <v>4229</v>
      </c>
      <c r="AI542">
        <v>231</v>
      </c>
    </row>
    <row r="543" spans="1:35" x14ac:dyDescent="0.15">
      <c r="A543">
        <v>10109</v>
      </c>
      <c r="B543">
        <v>10</v>
      </c>
      <c r="C543">
        <v>109</v>
      </c>
      <c r="D543">
        <v>63750</v>
      </c>
      <c r="E543">
        <v>3475</v>
      </c>
      <c r="F543">
        <v>695</v>
      </c>
      <c r="G543">
        <v>695</v>
      </c>
      <c r="H543">
        <v>10</v>
      </c>
      <c r="I543">
        <v>110</v>
      </c>
      <c r="K543" t="s">
        <v>30</v>
      </c>
      <c r="M543">
        <v>14192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W543">
        <v>951543</v>
      </c>
      <c r="X543">
        <v>0</v>
      </c>
      <c r="Y543">
        <v>8348</v>
      </c>
      <c r="Z543">
        <v>28215</v>
      </c>
      <c r="AA543">
        <v>28266</v>
      </c>
      <c r="AB543">
        <v>19641</v>
      </c>
      <c r="AC543">
        <v>19641</v>
      </c>
      <c r="AD543">
        <v>0</v>
      </c>
      <c r="AE543">
        <v>0</v>
      </c>
      <c r="AF543">
        <v>0</v>
      </c>
      <c r="AG543">
        <v>211271</v>
      </c>
      <c r="AH543">
        <v>4178</v>
      </c>
      <c r="AI543">
        <v>181</v>
      </c>
    </row>
    <row r="544" spans="1:35" x14ac:dyDescent="0.15">
      <c r="A544">
        <v>10110</v>
      </c>
      <c r="B544">
        <v>10</v>
      </c>
      <c r="C544">
        <v>110</v>
      </c>
      <c r="D544">
        <v>64175</v>
      </c>
      <c r="E544">
        <v>3500</v>
      </c>
      <c r="F544">
        <v>700</v>
      </c>
      <c r="G544">
        <v>700</v>
      </c>
      <c r="H544">
        <v>10</v>
      </c>
      <c r="I544">
        <v>111</v>
      </c>
      <c r="K544" t="s">
        <v>30</v>
      </c>
      <c r="M544">
        <v>0</v>
      </c>
      <c r="N544">
        <v>0</v>
      </c>
      <c r="O544">
        <v>0</v>
      </c>
      <c r="P544">
        <v>810</v>
      </c>
      <c r="Q544">
        <v>0</v>
      </c>
      <c r="R544">
        <v>0</v>
      </c>
      <c r="S544">
        <v>0</v>
      </c>
      <c r="W544">
        <v>951543</v>
      </c>
      <c r="X544">
        <v>0</v>
      </c>
      <c r="Y544">
        <v>8348</v>
      </c>
      <c r="Z544">
        <v>29025</v>
      </c>
      <c r="AA544">
        <v>28266</v>
      </c>
      <c r="AB544">
        <v>19641</v>
      </c>
      <c r="AC544">
        <v>19641</v>
      </c>
      <c r="AD544">
        <v>0</v>
      </c>
      <c r="AE544">
        <v>0</v>
      </c>
      <c r="AF544">
        <v>0</v>
      </c>
      <c r="AG544">
        <v>212081</v>
      </c>
      <c r="AH544">
        <v>4223</v>
      </c>
      <c r="AI544">
        <v>129</v>
      </c>
    </row>
    <row r="545" spans="1:35" x14ac:dyDescent="0.15">
      <c r="A545">
        <v>10111</v>
      </c>
      <c r="B545">
        <v>10</v>
      </c>
      <c r="C545">
        <v>111</v>
      </c>
      <c r="D545">
        <v>64600</v>
      </c>
      <c r="E545">
        <v>3525</v>
      </c>
      <c r="F545">
        <v>705</v>
      </c>
      <c r="G545">
        <v>705</v>
      </c>
      <c r="H545">
        <v>10</v>
      </c>
      <c r="I545">
        <v>112</v>
      </c>
      <c r="K545" t="s">
        <v>30</v>
      </c>
      <c r="M545">
        <v>0</v>
      </c>
      <c r="N545">
        <v>0</v>
      </c>
      <c r="O545">
        <v>0</v>
      </c>
      <c r="P545">
        <v>0</v>
      </c>
      <c r="Q545">
        <v>805</v>
      </c>
      <c r="R545">
        <v>0</v>
      </c>
      <c r="S545">
        <v>0</v>
      </c>
      <c r="W545">
        <v>951543</v>
      </c>
      <c r="X545">
        <v>0</v>
      </c>
      <c r="Y545">
        <v>8348</v>
      </c>
      <c r="Z545">
        <v>29025</v>
      </c>
      <c r="AA545">
        <v>29071</v>
      </c>
      <c r="AB545">
        <v>19641</v>
      </c>
      <c r="AC545">
        <v>19641</v>
      </c>
      <c r="AD545">
        <v>0</v>
      </c>
      <c r="AE545">
        <v>0</v>
      </c>
      <c r="AF545">
        <v>0</v>
      </c>
      <c r="AG545">
        <v>212886</v>
      </c>
      <c r="AH545">
        <v>4292</v>
      </c>
      <c r="AI545">
        <v>121</v>
      </c>
    </row>
    <row r="546" spans="1:35" x14ac:dyDescent="0.15">
      <c r="A546">
        <v>10112</v>
      </c>
      <c r="B546">
        <v>10</v>
      </c>
      <c r="C546">
        <v>112</v>
      </c>
      <c r="D546">
        <v>65025</v>
      </c>
      <c r="E546">
        <v>3550</v>
      </c>
      <c r="F546">
        <v>710</v>
      </c>
      <c r="G546">
        <v>710</v>
      </c>
      <c r="H546">
        <v>10</v>
      </c>
      <c r="I546">
        <v>113</v>
      </c>
      <c r="K546" t="s">
        <v>30</v>
      </c>
      <c r="M546">
        <v>14525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W546">
        <v>966068</v>
      </c>
      <c r="X546">
        <v>0</v>
      </c>
      <c r="Y546">
        <v>8348</v>
      </c>
      <c r="Z546">
        <v>29025</v>
      </c>
      <c r="AA546">
        <v>29071</v>
      </c>
      <c r="AB546">
        <v>19641</v>
      </c>
      <c r="AC546">
        <v>19641</v>
      </c>
      <c r="AD546">
        <v>0</v>
      </c>
      <c r="AE546">
        <v>0</v>
      </c>
      <c r="AF546">
        <v>0</v>
      </c>
      <c r="AG546">
        <v>213380</v>
      </c>
      <c r="AH546">
        <v>4270</v>
      </c>
      <c r="AI546">
        <v>196</v>
      </c>
    </row>
    <row r="547" spans="1:35" x14ac:dyDescent="0.15">
      <c r="A547">
        <v>10113</v>
      </c>
      <c r="B547">
        <v>10</v>
      </c>
      <c r="C547">
        <v>113</v>
      </c>
      <c r="D547">
        <v>65450</v>
      </c>
      <c r="E547">
        <v>3575</v>
      </c>
      <c r="F547">
        <v>715</v>
      </c>
      <c r="G547">
        <v>715</v>
      </c>
      <c r="H547">
        <v>10</v>
      </c>
      <c r="I547">
        <v>114</v>
      </c>
      <c r="K547" t="s">
        <v>30</v>
      </c>
      <c r="M547">
        <v>0</v>
      </c>
      <c r="N547">
        <v>0</v>
      </c>
      <c r="O547">
        <v>0</v>
      </c>
      <c r="P547">
        <v>829</v>
      </c>
      <c r="Q547">
        <v>0</v>
      </c>
      <c r="R547">
        <v>0</v>
      </c>
      <c r="S547">
        <v>0</v>
      </c>
      <c r="W547">
        <v>966068</v>
      </c>
      <c r="X547">
        <v>0</v>
      </c>
      <c r="Y547">
        <v>8348</v>
      </c>
      <c r="Z547">
        <v>29854</v>
      </c>
      <c r="AA547">
        <v>29071</v>
      </c>
      <c r="AB547">
        <v>19641</v>
      </c>
      <c r="AC547">
        <v>19641</v>
      </c>
      <c r="AD547">
        <v>0</v>
      </c>
      <c r="AE547">
        <v>0</v>
      </c>
      <c r="AF547">
        <v>0</v>
      </c>
      <c r="AG547">
        <v>214209</v>
      </c>
      <c r="AH547">
        <v>4318</v>
      </c>
      <c r="AI547">
        <v>249</v>
      </c>
    </row>
    <row r="548" spans="1:35" x14ac:dyDescent="0.15">
      <c r="A548">
        <v>10114</v>
      </c>
      <c r="B548">
        <v>10</v>
      </c>
      <c r="C548">
        <v>114</v>
      </c>
      <c r="D548">
        <v>65875</v>
      </c>
      <c r="E548">
        <v>3600</v>
      </c>
      <c r="F548">
        <v>720</v>
      </c>
      <c r="G548">
        <v>720</v>
      </c>
      <c r="H548">
        <v>10</v>
      </c>
      <c r="I548">
        <v>115</v>
      </c>
      <c r="K548" t="s">
        <v>30</v>
      </c>
      <c r="M548">
        <v>0</v>
      </c>
      <c r="N548">
        <v>0</v>
      </c>
      <c r="O548">
        <v>0</v>
      </c>
      <c r="P548">
        <v>0</v>
      </c>
      <c r="Q548">
        <v>823</v>
      </c>
      <c r="R548">
        <v>0</v>
      </c>
      <c r="S548">
        <v>0</v>
      </c>
      <c r="W548">
        <v>966068</v>
      </c>
      <c r="X548">
        <v>0</v>
      </c>
      <c r="Y548">
        <v>8348</v>
      </c>
      <c r="Z548">
        <v>29854</v>
      </c>
      <c r="AA548">
        <v>29894</v>
      </c>
      <c r="AB548">
        <v>19641</v>
      </c>
      <c r="AC548">
        <v>19641</v>
      </c>
      <c r="AD548">
        <v>0</v>
      </c>
      <c r="AE548">
        <v>0</v>
      </c>
      <c r="AF548">
        <v>0</v>
      </c>
      <c r="AG548">
        <v>215032</v>
      </c>
      <c r="AH548">
        <v>4365</v>
      </c>
      <c r="AI548">
        <v>196</v>
      </c>
    </row>
    <row r="549" spans="1:35" x14ac:dyDescent="0.15">
      <c r="A549">
        <v>10115</v>
      </c>
      <c r="B549">
        <v>10</v>
      </c>
      <c r="C549">
        <v>115</v>
      </c>
      <c r="D549">
        <v>66300</v>
      </c>
      <c r="E549">
        <v>3625</v>
      </c>
      <c r="F549">
        <v>725</v>
      </c>
      <c r="G549">
        <v>725</v>
      </c>
      <c r="H549">
        <v>10</v>
      </c>
      <c r="I549">
        <v>116</v>
      </c>
      <c r="K549" t="s">
        <v>30</v>
      </c>
      <c r="M549">
        <v>14857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W549">
        <v>980925</v>
      </c>
      <c r="X549">
        <v>0</v>
      </c>
      <c r="Y549">
        <v>8348</v>
      </c>
      <c r="Z549">
        <v>29854</v>
      </c>
      <c r="AA549">
        <v>29894</v>
      </c>
      <c r="AB549">
        <v>19641</v>
      </c>
      <c r="AC549">
        <v>19641</v>
      </c>
      <c r="AD549">
        <v>0</v>
      </c>
      <c r="AE549">
        <v>0</v>
      </c>
      <c r="AF549">
        <v>0</v>
      </c>
      <c r="AG549">
        <v>215537</v>
      </c>
      <c r="AH549">
        <v>4396</v>
      </c>
      <c r="AI549">
        <v>126</v>
      </c>
    </row>
    <row r="550" spans="1:35" x14ac:dyDescent="0.15">
      <c r="A550">
        <v>10116</v>
      </c>
      <c r="B550">
        <v>10</v>
      </c>
      <c r="C550">
        <v>116</v>
      </c>
      <c r="D550">
        <v>66725</v>
      </c>
      <c r="E550">
        <v>3650</v>
      </c>
      <c r="F550">
        <v>730</v>
      </c>
      <c r="G550">
        <v>730</v>
      </c>
      <c r="H550">
        <v>10</v>
      </c>
      <c r="I550">
        <v>117</v>
      </c>
      <c r="K550" t="s">
        <v>30</v>
      </c>
      <c r="M550">
        <v>0</v>
      </c>
      <c r="N550">
        <v>0</v>
      </c>
      <c r="O550">
        <v>0</v>
      </c>
      <c r="P550">
        <v>848</v>
      </c>
      <c r="Q550">
        <v>0</v>
      </c>
      <c r="R550">
        <v>0</v>
      </c>
      <c r="S550">
        <v>0</v>
      </c>
      <c r="W550">
        <v>980925</v>
      </c>
      <c r="X550">
        <v>0</v>
      </c>
      <c r="Y550">
        <v>8348</v>
      </c>
      <c r="Z550">
        <v>30702</v>
      </c>
      <c r="AA550">
        <v>29894</v>
      </c>
      <c r="AB550">
        <v>19641</v>
      </c>
      <c r="AC550">
        <v>19641</v>
      </c>
      <c r="AD550">
        <v>0</v>
      </c>
      <c r="AE550">
        <v>0</v>
      </c>
      <c r="AF550">
        <v>0</v>
      </c>
      <c r="AG550">
        <v>216385</v>
      </c>
      <c r="AH550">
        <v>4464</v>
      </c>
      <c r="AI550">
        <v>87</v>
      </c>
    </row>
    <row r="551" spans="1:35" x14ac:dyDescent="0.15">
      <c r="A551">
        <v>10117</v>
      </c>
      <c r="B551">
        <v>10</v>
      </c>
      <c r="C551">
        <v>117</v>
      </c>
      <c r="D551">
        <v>67150</v>
      </c>
      <c r="E551">
        <v>3675</v>
      </c>
      <c r="F551">
        <v>735</v>
      </c>
      <c r="G551">
        <v>735</v>
      </c>
      <c r="H551">
        <v>10</v>
      </c>
      <c r="I551">
        <v>118</v>
      </c>
      <c r="K551" t="s">
        <v>30</v>
      </c>
      <c r="M551">
        <v>0</v>
      </c>
      <c r="N551">
        <v>0</v>
      </c>
      <c r="O551">
        <v>0</v>
      </c>
      <c r="P551">
        <v>0</v>
      </c>
      <c r="Q551">
        <v>842</v>
      </c>
      <c r="R551">
        <v>0</v>
      </c>
      <c r="S551">
        <v>0</v>
      </c>
      <c r="W551">
        <v>980925</v>
      </c>
      <c r="X551">
        <v>0</v>
      </c>
      <c r="Y551">
        <v>8348</v>
      </c>
      <c r="Z551">
        <v>30702</v>
      </c>
      <c r="AA551">
        <v>30736</v>
      </c>
      <c r="AB551">
        <v>19641</v>
      </c>
      <c r="AC551">
        <v>19641</v>
      </c>
      <c r="AD551">
        <v>0</v>
      </c>
      <c r="AE551">
        <v>0</v>
      </c>
      <c r="AF551">
        <v>0</v>
      </c>
      <c r="AG551">
        <v>217227</v>
      </c>
      <c r="AH551">
        <v>4543</v>
      </c>
      <c r="AI551">
        <v>100</v>
      </c>
    </row>
    <row r="552" spans="1:35" x14ac:dyDescent="0.15">
      <c r="A552">
        <v>10118</v>
      </c>
      <c r="B552">
        <v>10</v>
      </c>
      <c r="C552">
        <v>118</v>
      </c>
      <c r="D552">
        <v>67575</v>
      </c>
      <c r="E552">
        <v>3700</v>
      </c>
      <c r="F552">
        <v>740</v>
      </c>
      <c r="G552">
        <v>740</v>
      </c>
      <c r="H552">
        <v>10</v>
      </c>
      <c r="I552">
        <v>119</v>
      </c>
      <c r="K552" t="s">
        <v>30</v>
      </c>
      <c r="M552">
        <v>15190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W552">
        <v>996115</v>
      </c>
      <c r="X552">
        <v>0</v>
      </c>
      <c r="Y552">
        <v>8348</v>
      </c>
      <c r="Z552">
        <v>30702</v>
      </c>
      <c r="AA552">
        <v>30736</v>
      </c>
      <c r="AB552">
        <v>19641</v>
      </c>
      <c r="AC552">
        <v>19641</v>
      </c>
      <c r="AD552">
        <v>0</v>
      </c>
      <c r="AE552">
        <v>0</v>
      </c>
      <c r="AF552">
        <v>0</v>
      </c>
      <c r="AG552">
        <v>217744</v>
      </c>
      <c r="AH552">
        <v>4566</v>
      </c>
      <c r="AI552">
        <v>168</v>
      </c>
    </row>
    <row r="553" spans="1:35" x14ac:dyDescent="0.15">
      <c r="A553">
        <v>10119</v>
      </c>
      <c r="B553">
        <v>10</v>
      </c>
      <c r="C553">
        <v>119</v>
      </c>
      <c r="D553">
        <v>68000</v>
      </c>
      <c r="E553">
        <v>3725</v>
      </c>
      <c r="F553">
        <v>745</v>
      </c>
      <c r="G553">
        <v>745</v>
      </c>
      <c r="H553">
        <v>10</v>
      </c>
      <c r="I553">
        <v>120</v>
      </c>
      <c r="J553">
        <v>74</v>
      </c>
      <c r="K553" t="s">
        <v>30</v>
      </c>
      <c r="M553">
        <v>0</v>
      </c>
      <c r="N553">
        <v>0</v>
      </c>
      <c r="O553">
        <v>0</v>
      </c>
      <c r="P553">
        <v>867</v>
      </c>
      <c r="Q553">
        <v>0</v>
      </c>
      <c r="R553">
        <v>0</v>
      </c>
      <c r="S553">
        <v>0</v>
      </c>
      <c r="W553">
        <v>996115</v>
      </c>
      <c r="X553">
        <v>0</v>
      </c>
      <c r="Y553">
        <v>8348</v>
      </c>
      <c r="Z553">
        <v>31569</v>
      </c>
      <c r="AA553">
        <v>30736</v>
      </c>
      <c r="AB553">
        <v>19641</v>
      </c>
      <c r="AC553">
        <v>19641</v>
      </c>
      <c r="AD553">
        <v>0</v>
      </c>
      <c r="AE553">
        <v>0</v>
      </c>
      <c r="AF553">
        <v>0</v>
      </c>
      <c r="AG553">
        <v>218611</v>
      </c>
      <c r="AH553">
        <v>4576</v>
      </c>
      <c r="AI553">
        <v>240</v>
      </c>
    </row>
    <row r="554" spans="1:35" x14ac:dyDescent="0.15">
      <c r="A554">
        <v>10120</v>
      </c>
      <c r="B554">
        <v>10</v>
      </c>
      <c r="C554">
        <v>120</v>
      </c>
      <c r="D554">
        <v>68425</v>
      </c>
      <c r="E554">
        <v>3750</v>
      </c>
      <c r="F554">
        <v>750</v>
      </c>
      <c r="G554">
        <v>750</v>
      </c>
      <c r="H554">
        <v>10</v>
      </c>
      <c r="I554">
        <v>121</v>
      </c>
      <c r="K554" t="s">
        <v>30</v>
      </c>
      <c r="M554">
        <v>0</v>
      </c>
      <c r="N554">
        <v>0</v>
      </c>
      <c r="O554">
        <v>0</v>
      </c>
      <c r="P554">
        <v>0</v>
      </c>
      <c r="Q554">
        <v>860</v>
      </c>
      <c r="R554">
        <v>0</v>
      </c>
      <c r="S554">
        <v>0</v>
      </c>
      <c r="W554">
        <v>996115</v>
      </c>
      <c r="X554">
        <v>0</v>
      </c>
      <c r="Y554">
        <v>8348</v>
      </c>
      <c r="Z554">
        <v>31569</v>
      </c>
      <c r="AA554">
        <v>31596</v>
      </c>
      <c r="AB554">
        <v>19641</v>
      </c>
      <c r="AC554">
        <v>19641</v>
      </c>
      <c r="AD554">
        <v>0</v>
      </c>
      <c r="AE554">
        <v>0</v>
      </c>
      <c r="AF554">
        <v>0</v>
      </c>
      <c r="AG554">
        <v>219471</v>
      </c>
      <c r="AH554">
        <v>4628</v>
      </c>
      <c r="AI554">
        <v>287</v>
      </c>
    </row>
    <row r="555" spans="1:35" x14ac:dyDescent="0.15">
      <c r="A555">
        <v>10121</v>
      </c>
      <c r="B555">
        <v>10</v>
      </c>
      <c r="C555">
        <v>121</v>
      </c>
      <c r="D555">
        <v>68850</v>
      </c>
      <c r="E555">
        <v>3775</v>
      </c>
      <c r="F555">
        <v>755</v>
      </c>
      <c r="G555">
        <v>755</v>
      </c>
      <c r="H555">
        <v>10</v>
      </c>
      <c r="I555">
        <v>122</v>
      </c>
      <c r="K555" t="s">
        <v>30</v>
      </c>
      <c r="M555">
        <v>15523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W555">
        <v>1011638</v>
      </c>
      <c r="X555">
        <v>0</v>
      </c>
      <c r="Y555">
        <v>8348</v>
      </c>
      <c r="Z555">
        <v>31569</v>
      </c>
      <c r="AA555">
        <v>31596</v>
      </c>
      <c r="AB555">
        <v>19641</v>
      </c>
      <c r="AC555">
        <v>19641</v>
      </c>
      <c r="AD555">
        <v>0</v>
      </c>
      <c r="AE555">
        <v>0</v>
      </c>
      <c r="AF555">
        <v>0</v>
      </c>
      <c r="AG555">
        <v>219998</v>
      </c>
      <c r="AH555">
        <v>4698</v>
      </c>
      <c r="AI555">
        <v>302</v>
      </c>
    </row>
    <row r="556" spans="1:35" x14ac:dyDescent="0.15">
      <c r="A556">
        <v>10122</v>
      </c>
      <c r="B556">
        <v>10</v>
      </c>
      <c r="C556">
        <v>122</v>
      </c>
      <c r="D556">
        <v>69275</v>
      </c>
      <c r="E556">
        <v>3800</v>
      </c>
      <c r="F556">
        <v>760</v>
      </c>
      <c r="G556">
        <v>760</v>
      </c>
      <c r="H556">
        <v>10</v>
      </c>
      <c r="I556">
        <v>123</v>
      </c>
      <c r="K556" t="s">
        <v>30</v>
      </c>
      <c r="M556">
        <v>0</v>
      </c>
      <c r="N556">
        <v>0</v>
      </c>
      <c r="O556">
        <v>0</v>
      </c>
      <c r="P556">
        <v>886</v>
      </c>
      <c r="Q556">
        <v>0</v>
      </c>
      <c r="R556">
        <v>0</v>
      </c>
      <c r="S556">
        <v>0</v>
      </c>
      <c r="W556">
        <v>1011638</v>
      </c>
      <c r="X556">
        <v>0</v>
      </c>
      <c r="Y556">
        <v>8348</v>
      </c>
      <c r="Z556">
        <v>32455</v>
      </c>
      <c r="AA556">
        <v>31596</v>
      </c>
      <c r="AB556">
        <v>19641</v>
      </c>
      <c r="AC556">
        <v>19641</v>
      </c>
      <c r="AD556">
        <v>0</v>
      </c>
      <c r="AE556">
        <v>0</v>
      </c>
      <c r="AF556">
        <v>0</v>
      </c>
      <c r="AG556">
        <v>220884</v>
      </c>
      <c r="AH556">
        <v>4769</v>
      </c>
      <c r="AI556">
        <v>315</v>
      </c>
    </row>
    <row r="557" spans="1:35" x14ac:dyDescent="0.15">
      <c r="A557">
        <v>10123</v>
      </c>
      <c r="B557">
        <v>10</v>
      </c>
      <c r="C557">
        <v>123</v>
      </c>
      <c r="D557">
        <v>69700</v>
      </c>
      <c r="E557">
        <v>3825</v>
      </c>
      <c r="F557">
        <v>765</v>
      </c>
      <c r="G557">
        <v>765</v>
      </c>
      <c r="H557">
        <v>10</v>
      </c>
      <c r="I557">
        <v>124</v>
      </c>
      <c r="K557" t="s">
        <v>30</v>
      </c>
      <c r="M557">
        <v>0</v>
      </c>
      <c r="N557">
        <v>0</v>
      </c>
      <c r="O557">
        <v>0</v>
      </c>
      <c r="P557">
        <v>0</v>
      </c>
      <c r="Q557">
        <v>879</v>
      </c>
      <c r="R557">
        <v>0</v>
      </c>
      <c r="S557">
        <v>0</v>
      </c>
      <c r="W557">
        <v>1011638</v>
      </c>
      <c r="X557">
        <v>0</v>
      </c>
      <c r="Y557">
        <v>8348</v>
      </c>
      <c r="Z557">
        <v>32455</v>
      </c>
      <c r="AA557">
        <v>32475</v>
      </c>
      <c r="AB557">
        <v>19641</v>
      </c>
      <c r="AC557">
        <v>19641</v>
      </c>
      <c r="AD557">
        <v>0</v>
      </c>
      <c r="AE557">
        <v>0</v>
      </c>
      <c r="AF557">
        <v>0</v>
      </c>
      <c r="AG557">
        <v>221763</v>
      </c>
      <c r="AH557">
        <v>4836</v>
      </c>
      <c r="AI557">
        <v>291</v>
      </c>
    </row>
    <row r="558" spans="1:35" x14ac:dyDescent="0.15">
      <c r="A558">
        <v>10124</v>
      </c>
      <c r="B558">
        <v>10</v>
      </c>
      <c r="C558">
        <v>124</v>
      </c>
      <c r="D558">
        <v>70125</v>
      </c>
      <c r="E558">
        <v>3850</v>
      </c>
      <c r="F558">
        <v>770</v>
      </c>
      <c r="G558">
        <v>770</v>
      </c>
      <c r="H558">
        <v>10</v>
      </c>
      <c r="I558">
        <v>125</v>
      </c>
      <c r="K558" t="s">
        <v>30</v>
      </c>
      <c r="M558">
        <v>15855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W558">
        <v>1027493</v>
      </c>
      <c r="X558">
        <v>0</v>
      </c>
      <c r="Y558">
        <v>8348</v>
      </c>
      <c r="Z558">
        <v>32455</v>
      </c>
      <c r="AA558">
        <v>32475</v>
      </c>
      <c r="AB558">
        <v>19641</v>
      </c>
      <c r="AC558">
        <v>19641</v>
      </c>
      <c r="AD558">
        <v>0</v>
      </c>
      <c r="AE558">
        <v>0</v>
      </c>
      <c r="AF558">
        <v>0</v>
      </c>
      <c r="AG558">
        <v>222302</v>
      </c>
      <c r="AH558">
        <v>4807</v>
      </c>
      <c r="AI558">
        <v>231</v>
      </c>
    </row>
    <row r="559" spans="1:35" x14ac:dyDescent="0.15">
      <c r="A559">
        <v>10125</v>
      </c>
      <c r="B559">
        <v>10</v>
      </c>
      <c r="C559">
        <v>125</v>
      </c>
      <c r="D559">
        <v>70550</v>
      </c>
      <c r="E559">
        <v>3875</v>
      </c>
      <c r="F559">
        <v>775</v>
      </c>
      <c r="G559">
        <v>775</v>
      </c>
      <c r="H559">
        <v>10</v>
      </c>
      <c r="I559">
        <v>126</v>
      </c>
      <c r="K559" t="s">
        <v>30</v>
      </c>
      <c r="M559">
        <v>0</v>
      </c>
      <c r="N559">
        <v>0</v>
      </c>
      <c r="O559">
        <v>0</v>
      </c>
      <c r="P559">
        <v>905</v>
      </c>
      <c r="Q559">
        <v>0</v>
      </c>
      <c r="R559">
        <v>0</v>
      </c>
      <c r="S559">
        <v>0</v>
      </c>
      <c r="W559">
        <v>1027493</v>
      </c>
      <c r="X559">
        <v>0</v>
      </c>
      <c r="Y559">
        <v>8348</v>
      </c>
      <c r="Z559">
        <v>33360</v>
      </c>
      <c r="AA559">
        <v>32475</v>
      </c>
      <c r="AB559">
        <v>19641</v>
      </c>
      <c r="AC559">
        <v>19641</v>
      </c>
      <c r="AD559">
        <v>0</v>
      </c>
      <c r="AE559">
        <v>0</v>
      </c>
      <c r="AF559">
        <v>0</v>
      </c>
      <c r="AG559">
        <v>223207</v>
      </c>
      <c r="AH559">
        <v>4756</v>
      </c>
      <c r="AI559">
        <v>181</v>
      </c>
    </row>
    <row r="560" spans="1:35" x14ac:dyDescent="0.15">
      <c r="A560">
        <v>10126</v>
      </c>
      <c r="B560">
        <v>10</v>
      </c>
      <c r="C560">
        <v>126</v>
      </c>
      <c r="D560">
        <v>70975</v>
      </c>
      <c r="E560">
        <v>3900</v>
      </c>
      <c r="F560">
        <v>780</v>
      </c>
      <c r="G560">
        <v>780</v>
      </c>
      <c r="H560">
        <v>10</v>
      </c>
      <c r="I560">
        <v>127</v>
      </c>
      <c r="K560" t="s">
        <v>30</v>
      </c>
      <c r="M560">
        <v>0</v>
      </c>
      <c r="N560">
        <v>0</v>
      </c>
      <c r="O560">
        <v>0</v>
      </c>
      <c r="P560">
        <v>0</v>
      </c>
      <c r="Q560">
        <v>898</v>
      </c>
      <c r="R560">
        <v>0</v>
      </c>
      <c r="S560">
        <v>0</v>
      </c>
      <c r="W560">
        <v>1027493</v>
      </c>
      <c r="X560">
        <v>0</v>
      </c>
      <c r="Y560">
        <v>8348</v>
      </c>
      <c r="Z560">
        <v>33360</v>
      </c>
      <c r="AA560">
        <v>33373</v>
      </c>
      <c r="AB560">
        <v>19641</v>
      </c>
      <c r="AC560">
        <v>19641</v>
      </c>
      <c r="AD560">
        <v>0</v>
      </c>
      <c r="AE560">
        <v>0</v>
      </c>
      <c r="AF560">
        <v>0</v>
      </c>
      <c r="AG560">
        <v>224105</v>
      </c>
      <c r="AH560">
        <v>4801</v>
      </c>
      <c r="AI560">
        <v>129</v>
      </c>
    </row>
    <row r="561" spans="1:35" x14ac:dyDescent="0.15">
      <c r="A561">
        <v>10127</v>
      </c>
      <c r="B561">
        <v>10</v>
      </c>
      <c r="C561">
        <v>127</v>
      </c>
      <c r="D561">
        <v>71400</v>
      </c>
      <c r="E561">
        <v>3925</v>
      </c>
      <c r="F561">
        <v>785</v>
      </c>
      <c r="G561">
        <v>785</v>
      </c>
      <c r="H561">
        <v>10</v>
      </c>
      <c r="I561">
        <v>128</v>
      </c>
      <c r="K561" t="s">
        <v>30</v>
      </c>
      <c r="M561">
        <v>16188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W561">
        <v>1043681</v>
      </c>
      <c r="X561">
        <v>0</v>
      </c>
      <c r="Y561">
        <v>8348</v>
      </c>
      <c r="Z561">
        <v>33360</v>
      </c>
      <c r="AA561">
        <v>33373</v>
      </c>
      <c r="AB561">
        <v>19641</v>
      </c>
      <c r="AC561">
        <v>19641</v>
      </c>
      <c r="AD561">
        <v>0</v>
      </c>
      <c r="AE561">
        <v>0</v>
      </c>
      <c r="AF561">
        <v>0</v>
      </c>
      <c r="AG561">
        <v>224656</v>
      </c>
      <c r="AH561">
        <v>4870</v>
      </c>
      <c r="AI561">
        <v>121</v>
      </c>
    </row>
    <row r="562" spans="1:35" x14ac:dyDescent="0.15">
      <c r="A562">
        <v>10128</v>
      </c>
      <c r="B562">
        <v>10</v>
      </c>
      <c r="C562">
        <v>128</v>
      </c>
      <c r="D562">
        <v>71825</v>
      </c>
      <c r="E562">
        <v>3950</v>
      </c>
      <c r="F562">
        <v>790</v>
      </c>
      <c r="G562">
        <v>790</v>
      </c>
      <c r="H562">
        <v>10</v>
      </c>
      <c r="I562">
        <v>129</v>
      </c>
      <c r="K562" t="s">
        <v>30</v>
      </c>
      <c r="M562">
        <v>0</v>
      </c>
      <c r="N562">
        <v>0</v>
      </c>
      <c r="O562">
        <v>0</v>
      </c>
      <c r="P562">
        <v>923</v>
      </c>
      <c r="Q562">
        <v>0</v>
      </c>
      <c r="R562">
        <v>0</v>
      </c>
      <c r="S562">
        <v>0</v>
      </c>
      <c r="W562">
        <v>1043681</v>
      </c>
      <c r="X562">
        <v>0</v>
      </c>
      <c r="Y562">
        <v>8348</v>
      </c>
      <c r="Z562">
        <v>34283</v>
      </c>
      <c r="AA562">
        <v>33373</v>
      </c>
      <c r="AB562">
        <v>19641</v>
      </c>
      <c r="AC562">
        <v>19641</v>
      </c>
      <c r="AD562">
        <v>0</v>
      </c>
      <c r="AE562">
        <v>0</v>
      </c>
      <c r="AF562">
        <v>0</v>
      </c>
      <c r="AG562">
        <v>225579</v>
      </c>
      <c r="AH562">
        <v>4848</v>
      </c>
      <c r="AI562">
        <v>196</v>
      </c>
    </row>
    <row r="563" spans="1:35" x14ac:dyDescent="0.15">
      <c r="A563">
        <v>10129</v>
      </c>
      <c r="B563">
        <v>10</v>
      </c>
      <c r="C563">
        <v>129</v>
      </c>
      <c r="D563">
        <v>72250</v>
      </c>
      <c r="E563">
        <v>3975</v>
      </c>
      <c r="F563">
        <v>795</v>
      </c>
      <c r="G563">
        <v>795</v>
      </c>
      <c r="H563">
        <v>10</v>
      </c>
      <c r="I563">
        <v>130</v>
      </c>
      <c r="K563" t="s">
        <v>30</v>
      </c>
      <c r="M563">
        <v>0</v>
      </c>
      <c r="N563">
        <v>0</v>
      </c>
      <c r="O563">
        <v>0</v>
      </c>
      <c r="P563">
        <v>0</v>
      </c>
      <c r="Q563">
        <v>916</v>
      </c>
      <c r="R563">
        <v>0</v>
      </c>
      <c r="S563">
        <v>0</v>
      </c>
      <c r="W563">
        <v>1043681</v>
      </c>
      <c r="X563">
        <v>0</v>
      </c>
      <c r="Y563">
        <v>8348</v>
      </c>
      <c r="Z563">
        <v>34283</v>
      </c>
      <c r="AA563">
        <v>34289</v>
      </c>
      <c r="AB563">
        <v>19641</v>
      </c>
      <c r="AC563">
        <v>19641</v>
      </c>
      <c r="AD563">
        <v>0</v>
      </c>
      <c r="AE563">
        <v>0</v>
      </c>
      <c r="AF563">
        <v>0</v>
      </c>
      <c r="AG563">
        <v>226495</v>
      </c>
      <c r="AH563">
        <v>4896</v>
      </c>
      <c r="AI563">
        <v>249</v>
      </c>
    </row>
    <row r="564" spans="1:35" x14ac:dyDescent="0.15">
      <c r="A564">
        <v>10130</v>
      </c>
      <c r="B564">
        <v>10</v>
      </c>
      <c r="C564">
        <v>130</v>
      </c>
      <c r="D564">
        <v>72675</v>
      </c>
      <c r="E564">
        <v>4000</v>
      </c>
      <c r="F564">
        <v>800</v>
      </c>
      <c r="G564">
        <v>800</v>
      </c>
      <c r="H564">
        <v>10</v>
      </c>
      <c r="I564">
        <v>131</v>
      </c>
      <c r="J564">
        <v>75</v>
      </c>
      <c r="K564" t="s">
        <v>30</v>
      </c>
      <c r="M564">
        <v>16520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W564">
        <v>1060201</v>
      </c>
      <c r="X564">
        <v>0</v>
      </c>
      <c r="Y564">
        <v>8348</v>
      </c>
      <c r="Z564">
        <v>34283</v>
      </c>
      <c r="AA564">
        <v>34289</v>
      </c>
      <c r="AB564">
        <v>19641</v>
      </c>
      <c r="AC564">
        <v>19641</v>
      </c>
      <c r="AD564">
        <v>0</v>
      </c>
      <c r="AE564">
        <v>0</v>
      </c>
      <c r="AF564">
        <v>0</v>
      </c>
      <c r="AG564">
        <v>227056</v>
      </c>
      <c r="AH564">
        <v>4943</v>
      </c>
      <c r="AI564">
        <v>196</v>
      </c>
    </row>
    <row r="565" spans="1:35" x14ac:dyDescent="0.15">
      <c r="A565">
        <v>10131</v>
      </c>
      <c r="B565">
        <v>10</v>
      </c>
      <c r="C565">
        <v>131</v>
      </c>
      <c r="D565">
        <v>73100</v>
      </c>
      <c r="E565">
        <v>4025</v>
      </c>
      <c r="F565">
        <v>805</v>
      </c>
      <c r="G565">
        <v>805</v>
      </c>
      <c r="H565">
        <v>10</v>
      </c>
      <c r="I565">
        <v>132</v>
      </c>
      <c r="K565" t="s">
        <v>30</v>
      </c>
      <c r="M565">
        <v>0</v>
      </c>
      <c r="N565">
        <v>0</v>
      </c>
      <c r="O565">
        <v>0</v>
      </c>
      <c r="P565">
        <v>942</v>
      </c>
      <c r="Q565">
        <v>0</v>
      </c>
      <c r="R565">
        <v>0</v>
      </c>
      <c r="S565">
        <v>0</v>
      </c>
      <c r="W565">
        <v>1060201</v>
      </c>
      <c r="X565">
        <v>0</v>
      </c>
      <c r="Y565">
        <v>8348</v>
      </c>
      <c r="Z565">
        <v>35225</v>
      </c>
      <c r="AA565">
        <v>34289</v>
      </c>
      <c r="AB565">
        <v>19641</v>
      </c>
      <c r="AC565">
        <v>19641</v>
      </c>
      <c r="AD565">
        <v>0</v>
      </c>
      <c r="AE565">
        <v>0</v>
      </c>
      <c r="AF565">
        <v>0</v>
      </c>
      <c r="AG565">
        <v>227998</v>
      </c>
      <c r="AH565">
        <v>4974</v>
      </c>
      <c r="AI565">
        <v>126</v>
      </c>
    </row>
    <row r="566" spans="1:35" x14ac:dyDescent="0.15">
      <c r="A566">
        <v>10132</v>
      </c>
      <c r="B566">
        <v>10</v>
      </c>
      <c r="C566">
        <v>132</v>
      </c>
      <c r="D566">
        <v>0</v>
      </c>
      <c r="E566">
        <v>0</v>
      </c>
      <c r="F566">
        <v>810</v>
      </c>
      <c r="G566">
        <v>810</v>
      </c>
      <c r="I566">
        <v>0</v>
      </c>
      <c r="K566" t="s">
        <v>30</v>
      </c>
      <c r="M566">
        <v>0</v>
      </c>
      <c r="N566">
        <v>0</v>
      </c>
      <c r="O566">
        <v>0</v>
      </c>
      <c r="P566">
        <v>0</v>
      </c>
      <c r="Q566">
        <v>935</v>
      </c>
      <c r="R566">
        <v>0</v>
      </c>
      <c r="S566">
        <v>0</v>
      </c>
      <c r="W566">
        <v>1060201</v>
      </c>
      <c r="X566">
        <v>0</v>
      </c>
      <c r="Y566">
        <v>8348</v>
      </c>
      <c r="Z566">
        <v>35225</v>
      </c>
      <c r="AA566">
        <v>35224</v>
      </c>
      <c r="AB566">
        <v>19641</v>
      </c>
      <c r="AC566">
        <v>19641</v>
      </c>
      <c r="AD566">
        <v>0</v>
      </c>
      <c r="AE566">
        <v>0</v>
      </c>
      <c r="AF566">
        <v>0</v>
      </c>
      <c r="AG566">
        <v>228933</v>
      </c>
      <c r="AH566">
        <v>5042</v>
      </c>
      <c r="AI566">
        <v>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2" sqref="G22"/>
    </sheetView>
  </sheetViews>
  <sheetFormatPr defaultColWidth="11" defaultRowHeight="14.25" x14ac:dyDescent="0.15"/>
  <cols>
    <col min="1" max="1" width="6.5" bestFit="1" customWidth="1"/>
    <col min="2" max="2" width="5.5" bestFit="1" customWidth="1"/>
    <col min="3" max="3" width="6.5" bestFit="1" customWidth="1"/>
    <col min="4" max="4" width="12.5" bestFit="1" customWidth="1"/>
    <col min="5" max="5" width="18.5" bestFit="1" customWidth="1"/>
    <col min="6" max="6" width="14.5" bestFit="1" customWidth="1"/>
    <col min="7" max="7" width="14.5" customWidth="1"/>
    <col min="8" max="8" width="14.5" bestFit="1" customWidth="1"/>
    <col min="9" max="9" width="15.5" bestFit="1" customWidth="1"/>
    <col min="10" max="10" width="11.875" customWidth="1"/>
    <col min="11" max="11" width="9.5" bestFit="1" customWidth="1"/>
    <col min="12" max="12" width="12.5" bestFit="1" customWidth="1"/>
    <col min="13" max="24" width="11.5" bestFit="1" customWidth="1"/>
    <col min="25" max="25" width="12.5" bestFit="1" customWidth="1"/>
    <col min="30" max="32" width="13.875" bestFit="1" customWidth="1"/>
  </cols>
  <sheetData>
    <row r="1" spans="1:35" x14ac:dyDescent="0.15">
      <c r="A1" t="s">
        <v>0</v>
      </c>
      <c r="B1" t="s">
        <v>3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9</v>
      </c>
      <c r="L1" t="s">
        <v>13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28</v>
      </c>
      <c r="AH1" t="s">
        <v>0</v>
      </c>
      <c r="AI1" t="s">
        <v>33</v>
      </c>
    </row>
    <row r="2" spans="1:35" x14ac:dyDescent="0.15">
      <c r="A2" t="s">
        <v>1</v>
      </c>
      <c r="B2" t="s">
        <v>2</v>
      </c>
      <c r="C2" t="s">
        <v>4</v>
      </c>
      <c r="D2" t="s">
        <v>5</v>
      </c>
      <c r="E2" t="s">
        <v>15</v>
      </c>
      <c r="F2" t="s">
        <v>6</v>
      </c>
      <c r="G2" t="s">
        <v>16</v>
      </c>
      <c r="H2" t="s">
        <v>7</v>
      </c>
      <c r="I2" t="s">
        <v>8</v>
      </c>
      <c r="J2" t="s">
        <v>10</v>
      </c>
      <c r="K2" t="s">
        <v>11</v>
      </c>
      <c r="L2" t="s">
        <v>12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tr">
        <f>M2&amp;"Add"</f>
        <v>MaxHPAdd</v>
      </c>
      <c r="X2" t="str">
        <f t="shared" ref="X2:AF2" si="0">N2&amp;"Add"</f>
        <v>MaxMPAdd</v>
      </c>
      <c r="Y2" t="str">
        <f t="shared" si="0"/>
        <v>MaxSPAdd</v>
      </c>
      <c r="Z2" t="str">
        <f t="shared" si="0"/>
        <v>PAAdd</v>
      </c>
      <c r="AA2" t="str">
        <f t="shared" si="0"/>
        <v>MAAdd</v>
      </c>
      <c r="AB2" t="str">
        <f t="shared" si="0"/>
        <v>PFAdd</v>
      </c>
      <c r="AC2" t="str">
        <f t="shared" si="0"/>
        <v>MFAdd</v>
      </c>
      <c r="AD2" t="str">
        <f t="shared" si="0"/>
        <v>HPRecoverAdd</v>
      </c>
      <c r="AE2" t="str">
        <f t="shared" si="0"/>
        <v>MPRecoverAdd</v>
      </c>
      <c r="AF2" t="str">
        <f t="shared" si="0"/>
        <v>SPRecoverAdd</v>
      </c>
      <c r="AG2" t="s">
        <v>29</v>
      </c>
      <c r="AH2" t="s">
        <v>31</v>
      </c>
      <c r="AI2" t="s">
        <v>32</v>
      </c>
    </row>
    <row r="3" spans="1:35" x14ac:dyDescent="0.15">
      <c r="A3">
        <v>1000</v>
      </c>
      <c r="B3">
        <v>1</v>
      </c>
      <c r="C3">
        <v>0</v>
      </c>
      <c r="D3">
        <f>INT([1]韵纹培养!$D19*(0.5+0.3*2+0.2*3))</f>
        <v>595</v>
      </c>
      <c r="E3">
        <f>INT(IF(D3=0,0,[1]韵纹培养!$G19/(D3/(0.5+0.3*2+0.2*3)/G3)))</f>
        <v>30</v>
      </c>
      <c r="F3">
        <f>G3</f>
        <v>15</v>
      </c>
      <c r="G3">
        <f>B3*15+C3*5</f>
        <v>15</v>
      </c>
      <c r="H3">
        <v>1</v>
      </c>
      <c r="I3">
        <v>1</v>
      </c>
      <c r="K3" t="s">
        <v>30</v>
      </c>
      <c r="L3" s="2">
        <v>1</v>
      </c>
      <c r="M3">
        <f>[2]韵纹!I573</f>
        <v>0</v>
      </c>
      <c r="N3">
        <f>[2]韵纹!J573</f>
        <v>0</v>
      </c>
      <c r="O3">
        <f>[2]韵纹!K573</f>
        <v>0</v>
      </c>
      <c r="P3">
        <f>[2]韵纹!L573</f>
        <v>0</v>
      </c>
      <c r="Q3">
        <f>[2]韵纹!M573</f>
        <v>0</v>
      </c>
      <c r="R3">
        <f>[2]韵纹!N573</f>
        <v>0</v>
      </c>
      <c r="S3">
        <f>[2]韵纹!O573</f>
        <v>0</v>
      </c>
      <c r="W3">
        <f>SUM(M$3:M3)</f>
        <v>0</v>
      </c>
      <c r="X3">
        <f>SUM(N$3:N3)</f>
        <v>0</v>
      </c>
      <c r="Y3">
        <f>SUM(O$3:O3)</f>
        <v>0</v>
      </c>
      <c r="Z3">
        <f>SUM(P$3:P3)</f>
        <v>0</v>
      </c>
      <c r="AA3">
        <f>SUM(Q$3:Q3)</f>
        <v>0</v>
      </c>
      <c r="AB3">
        <f>SUM(R$3:R3)</f>
        <v>0</v>
      </c>
      <c r="AC3">
        <f>SUM(S$3:S3)</f>
        <v>0</v>
      </c>
      <c r="AD3">
        <f>SUM(T$3:T3)</f>
        <v>0</v>
      </c>
      <c r="AE3">
        <f>SUM(U$3:U3)</f>
        <v>0</v>
      </c>
      <c r="AF3">
        <f>SUM(V$3:V3)</f>
        <v>0</v>
      </c>
      <c r="AG3">
        <f>ROUND(W3*[2]期望属性!$F$27+X3*[2]期望属性!$F$28+Y3*[2]期望属性!$F$29+Z3*[2]期望属性!$F$23+AA3*[2]期望属性!$F$24+AB3*[2]期望属性!$F$25+AC3*[2]期望属性!$F$26,0)+IF(B3=1,0,VLOOKUP(B3-1,#REF!,2,0))</f>
        <v>0</v>
      </c>
      <c r="AH3" s="3">
        <v>241</v>
      </c>
      <c r="AI3" s="3">
        <v>268</v>
      </c>
    </row>
    <row r="4" spans="1:35" x14ac:dyDescent="0.15">
      <c r="A4">
        <v>1001</v>
      </c>
      <c r="B4">
        <v>1</v>
      </c>
      <c r="C4">
        <v>1</v>
      </c>
      <c r="D4">
        <f>INT([1]韵纹培养!$D20*(0.5+0.3*2+0.2*3))</f>
        <v>1020</v>
      </c>
      <c r="E4">
        <f>INT(IF(D4=0,0,[1]韵纹培养!$G20/(D4/(0.5+0.3*2+0.2*3)/G4)))</f>
        <v>40</v>
      </c>
      <c r="F4">
        <f t="shared" ref="F4:F67" si="1">G4</f>
        <v>20</v>
      </c>
      <c r="G4">
        <f t="shared" ref="G4:G67" si="2">B4*15+C4*5</f>
        <v>20</v>
      </c>
      <c r="H4">
        <f t="shared" ref="H4:H13" si="3">B5</f>
        <v>1</v>
      </c>
      <c r="I4">
        <f t="shared" ref="I4:I13" si="4">C5</f>
        <v>2</v>
      </c>
      <c r="J4">
        <v>1</v>
      </c>
      <c r="K4" t="s">
        <v>14</v>
      </c>
      <c r="M4">
        <f>[2]韵纹!I574</f>
        <v>0</v>
      </c>
      <c r="N4">
        <f>[2]韵纹!J574</f>
        <v>0</v>
      </c>
      <c r="O4">
        <f>[2]韵纹!K574</f>
        <v>0</v>
      </c>
      <c r="P4">
        <f>[2]韵纹!L574</f>
        <v>126</v>
      </c>
      <c r="Q4">
        <f>[2]韵纹!M574</f>
        <v>0</v>
      </c>
      <c r="R4">
        <f>[2]韵纹!N574</f>
        <v>0</v>
      </c>
      <c r="S4">
        <f>[2]韵纹!O574</f>
        <v>0</v>
      </c>
      <c r="W4">
        <f>SUM(M$3:M4)</f>
        <v>0</v>
      </c>
      <c r="X4">
        <f>SUM(N$3:N4)</f>
        <v>0</v>
      </c>
      <c r="Y4">
        <f>SUM(O$3:O4)</f>
        <v>0</v>
      </c>
      <c r="Z4">
        <f>SUM(P$3:P4)</f>
        <v>126</v>
      </c>
      <c r="AA4">
        <f>SUM(Q$3:Q4)</f>
        <v>0</v>
      </c>
      <c r="AB4">
        <f>SUM(R$3:R4)</f>
        <v>0</v>
      </c>
      <c r="AC4">
        <f>SUM(S$3:S4)</f>
        <v>0</v>
      </c>
      <c r="AD4">
        <f>SUM(T$3:T4)</f>
        <v>0</v>
      </c>
      <c r="AE4">
        <f>SUM(U$3:U4)</f>
        <v>0</v>
      </c>
      <c r="AF4">
        <f>SUM(V$3:V4)</f>
        <v>0</v>
      </c>
      <c r="AG4">
        <f>ROUND(W4*[2]期望属性!$F$27+X4*[2]期望属性!$F$28+Y4*[2]期望属性!$F$29+Z4*[2]期望属性!$F$23+AA4*[2]期望属性!$F$24+AB4*[2]期望属性!$F$25+AC4*[2]期望属性!$F$26,0)+IF(B4=1,0,VLOOKUP(B4-1,#REF!,2,0))</f>
        <v>126</v>
      </c>
      <c r="AH4" s="3">
        <v>300</v>
      </c>
      <c r="AI4" s="3">
        <v>207</v>
      </c>
    </row>
    <row r="5" spans="1:35" x14ac:dyDescent="0.15">
      <c r="A5">
        <v>1002</v>
      </c>
      <c r="B5">
        <v>1</v>
      </c>
      <c r="C5">
        <v>2</v>
      </c>
      <c r="D5">
        <f>INT([1]韵纹培养!$D21*(0.5+0.3*2+0.2*3))</f>
        <v>1445</v>
      </c>
      <c r="E5">
        <f>INT(IF(D5=0,0,[1]韵纹培养!$G21/(D5/(0.5+0.3*2+0.2*3)/G5)))</f>
        <v>50</v>
      </c>
      <c r="F5">
        <f t="shared" si="1"/>
        <v>25</v>
      </c>
      <c r="G5">
        <f t="shared" si="2"/>
        <v>25</v>
      </c>
      <c r="H5">
        <f t="shared" si="3"/>
        <v>1</v>
      </c>
      <c r="I5">
        <f t="shared" si="4"/>
        <v>3</v>
      </c>
      <c r="K5" t="s">
        <v>17</v>
      </c>
      <c r="M5">
        <f>[2]韵纹!I575</f>
        <v>0</v>
      </c>
      <c r="N5">
        <f>[2]韵纹!J575</f>
        <v>0</v>
      </c>
      <c r="O5">
        <f>[2]韵纹!K575</f>
        <v>0</v>
      </c>
      <c r="P5">
        <f>[2]韵纹!L575</f>
        <v>0</v>
      </c>
      <c r="Q5">
        <f>[2]韵纹!M575</f>
        <v>130</v>
      </c>
      <c r="R5">
        <f>[2]韵纹!N575</f>
        <v>0</v>
      </c>
      <c r="S5">
        <f>[2]韵纹!O575</f>
        <v>0</v>
      </c>
      <c r="W5">
        <f>SUM(M$3:M5)</f>
        <v>0</v>
      </c>
      <c r="X5">
        <f>SUM(N$3:N5)</f>
        <v>0</v>
      </c>
      <c r="Y5">
        <f>SUM(O$3:O5)</f>
        <v>0</v>
      </c>
      <c r="Z5">
        <f>SUM(P$3:P5)</f>
        <v>126</v>
      </c>
      <c r="AA5">
        <f>SUM(Q$3:Q5)</f>
        <v>130</v>
      </c>
      <c r="AB5">
        <f>SUM(R$3:R5)</f>
        <v>0</v>
      </c>
      <c r="AC5">
        <f>SUM(S$3:S5)</f>
        <v>0</v>
      </c>
      <c r="AD5">
        <f>SUM(T$3:T5)</f>
        <v>0</v>
      </c>
      <c r="AE5">
        <f>SUM(U$3:U5)</f>
        <v>0</v>
      </c>
      <c r="AF5">
        <f>SUM(V$3:V5)</f>
        <v>0</v>
      </c>
      <c r="AG5">
        <f>ROUND(W5*[2]期望属性!$F$27+X5*[2]期望属性!$F$28+Y5*[2]期望属性!$F$29+Z5*[2]期望属性!$F$23+AA5*[2]期望属性!$F$24+AB5*[2]期望属性!$F$25+AC5*[2]期望属性!$F$26,0)+IF(B5=1,0,VLOOKUP(B5-1,#REF!,2,0))</f>
        <v>256</v>
      </c>
      <c r="AH5" s="3">
        <v>336</v>
      </c>
      <c r="AI5" s="3">
        <v>133</v>
      </c>
    </row>
    <row r="6" spans="1:35" x14ac:dyDescent="0.15">
      <c r="A6">
        <v>1003</v>
      </c>
      <c r="B6">
        <v>1</v>
      </c>
      <c r="C6">
        <v>3</v>
      </c>
      <c r="D6">
        <f>INT([1]韵纹培养!$D22*(0.5+0.3*2+0.2*3))</f>
        <v>1870</v>
      </c>
      <c r="E6">
        <f>INT(IF(D6=0,0,[1]韵纹培养!$G22/(D6/(0.5+0.3*2+0.2*3)/G6)))</f>
        <v>60</v>
      </c>
      <c r="F6">
        <f t="shared" si="1"/>
        <v>30</v>
      </c>
      <c r="G6">
        <f t="shared" si="2"/>
        <v>30</v>
      </c>
      <c r="H6">
        <f t="shared" si="3"/>
        <v>1</v>
      </c>
      <c r="I6">
        <f t="shared" si="4"/>
        <v>4</v>
      </c>
      <c r="J6">
        <v>2</v>
      </c>
      <c r="K6" t="s">
        <v>17</v>
      </c>
      <c r="M6">
        <f>[2]韵纹!I576</f>
        <v>0</v>
      </c>
      <c r="N6">
        <f>[2]韵纹!J576</f>
        <v>0</v>
      </c>
      <c r="O6">
        <f>[2]韵纹!K576</f>
        <v>0</v>
      </c>
      <c r="P6">
        <f>[2]韵纹!L576</f>
        <v>138</v>
      </c>
      <c r="Q6">
        <f>[2]韵纹!M576</f>
        <v>0</v>
      </c>
      <c r="R6">
        <f>[2]韵纹!N576</f>
        <v>0</v>
      </c>
      <c r="S6">
        <f>[2]韵纹!O576</f>
        <v>0</v>
      </c>
      <c r="W6">
        <f>SUM(M$3:M6)</f>
        <v>0</v>
      </c>
      <c r="X6">
        <f>SUM(N$3:N6)</f>
        <v>0</v>
      </c>
      <c r="Y6">
        <f>SUM(O$3:O6)</f>
        <v>0</v>
      </c>
      <c r="Z6">
        <f>SUM(P$3:P6)</f>
        <v>264</v>
      </c>
      <c r="AA6">
        <f>SUM(Q$3:Q6)</f>
        <v>130</v>
      </c>
      <c r="AB6">
        <f>SUM(R$3:R6)</f>
        <v>0</v>
      </c>
      <c r="AC6">
        <f>SUM(S$3:S6)</f>
        <v>0</v>
      </c>
      <c r="AD6">
        <f>SUM(T$3:T6)</f>
        <v>0</v>
      </c>
      <c r="AE6">
        <f>SUM(U$3:U6)</f>
        <v>0</v>
      </c>
      <c r="AF6">
        <f>SUM(V$3:V6)</f>
        <v>0</v>
      </c>
      <c r="AG6">
        <f>ROUND(W6*[2]期望属性!$F$27+X6*[2]期望属性!$F$28+Y6*[2]期望属性!$F$29+Z6*[2]期望属性!$F$23+AA6*[2]期望属性!$F$24+AB6*[2]期望属性!$F$25+AC6*[2]期望属性!$F$26,0)+IF(B6=1,0,VLOOKUP(B6-1,#REF!,2,0))</f>
        <v>394</v>
      </c>
      <c r="AH6" s="3">
        <v>410</v>
      </c>
      <c r="AI6" s="3">
        <v>96</v>
      </c>
    </row>
    <row r="7" spans="1:35" x14ac:dyDescent="0.15">
      <c r="A7">
        <v>1004</v>
      </c>
      <c r="B7">
        <v>1</v>
      </c>
      <c r="C7">
        <v>4</v>
      </c>
      <c r="D7">
        <f>INT([1]韵纹培养!$D23*(0.5+0.3*2+0.2*3))</f>
        <v>2295</v>
      </c>
      <c r="E7">
        <f>INT(IF(D7=0,0,[1]韵纹培养!$G23/(D7/(0.5+0.3*2+0.2*3)/G7)))</f>
        <v>70</v>
      </c>
      <c r="F7">
        <f t="shared" si="1"/>
        <v>35</v>
      </c>
      <c r="G7">
        <f t="shared" si="2"/>
        <v>35</v>
      </c>
      <c r="H7">
        <f t="shared" si="3"/>
        <v>1</v>
      </c>
      <c r="I7">
        <f t="shared" si="4"/>
        <v>5</v>
      </c>
      <c r="K7" t="s">
        <v>14</v>
      </c>
      <c r="M7">
        <f>[2]韵纹!I577</f>
        <v>0</v>
      </c>
      <c r="N7">
        <f>[2]韵纹!J577</f>
        <v>0</v>
      </c>
      <c r="O7">
        <f>[2]韵纹!K577</f>
        <v>0</v>
      </c>
      <c r="P7">
        <f>[2]韵纹!L577</f>
        <v>0</v>
      </c>
      <c r="Q7">
        <f>[2]韵纹!M577</f>
        <v>142</v>
      </c>
      <c r="R7">
        <f>[2]韵纹!N577</f>
        <v>0</v>
      </c>
      <c r="S7">
        <f>[2]韵纹!O577</f>
        <v>0</v>
      </c>
      <c r="W7">
        <f>SUM(M$3:M7)</f>
        <v>0</v>
      </c>
      <c r="X7">
        <f>SUM(N$3:N7)</f>
        <v>0</v>
      </c>
      <c r="Y7">
        <f>SUM(O$3:O7)</f>
        <v>0</v>
      </c>
      <c r="Z7">
        <f>SUM(P$3:P7)</f>
        <v>264</v>
      </c>
      <c r="AA7">
        <f>SUM(Q$3:Q7)</f>
        <v>272</v>
      </c>
      <c r="AB7">
        <f>SUM(R$3:R7)</f>
        <v>0</v>
      </c>
      <c r="AC7">
        <f>SUM(S$3:S7)</f>
        <v>0</v>
      </c>
      <c r="AD7">
        <f>SUM(T$3:T7)</f>
        <v>0</v>
      </c>
      <c r="AE7">
        <f>SUM(U$3:U7)</f>
        <v>0</v>
      </c>
      <c r="AF7">
        <f>SUM(V$3:V7)</f>
        <v>0</v>
      </c>
      <c r="AG7">
        <f>ROUND(W7*[2]期望属性!$F$27+X7*[2]期望属性!$F$28+Y7*[2]期望属性!$F$29+Z7*[2]期望属性!$F$23+AA7*[2]期望属性!$F$24+AB7*[2]期望属性!$F$25+AC7*[2]期望属性!$F$26,0)+IF(B7=1,0,VLOOKUP(B7-1,#REF!,2,0))</f>
        <v>536</v>
      </c>
      <c r="AH7" s="3">
        <v>491</v>
      </c>
      <c r="AI7" s="3">
        <v>98</v>
      </c>
    </row>
    <row r="8" spans="1:35" x14ac:dyDescent="0.15">
      <c r="A8">
        <v>1005</v>
      </c>
      <c r="B8">
        <v>1</v>
      </c>
      <c r="C8">
        <v>5</v>
      </c>
      <c r="D8">
        <f>INT([1]韵纹培养!$D24*(0.5+0.3*2+0.2*3))</f>
        <v>2720</v>
      </c>
      <c r="E8">
        <f>INT(IF(D8=0,0,[1]韵纹培养!$G24/(D8/(0.5+0.3*2+0.2*3)/G8)))</f>
        <v>80</v>
      </c>
      <c r="F8">
        <f t="shared" si="1"/>
        <v>40</v>
      </c>
      <c r="G8">
        <f t="shared" si="2"/>
        <v>40</v>
      </c>
      <c r="H8">
        <f t="shared" si="3"/>
        <v>1</v>
      </c>
      <c r="I8">
        <f t="shared" si="4"/>
        <v>6</v>
      </c>
      <c r="J8">
        <v>3</v>
      </c>
      <c r="K8" t="s">
        <v>17</v>
      </c>
      <c r="M8">
        <f>[2]韵纹!I578</f>
        <v>0</v>
      </c>
      <c r="N8">
        <f>[2]韵纹!J578</f>
        <v>0</v>
      </c>
      <c r="O8">
        <f>[2]韵纹!K578</f>
        <v>0</v>
      </c>
      <c r="P8">
        <f>[2]韵纹!L578</f>
        <v>151</v>
      </c>
      <c r="Q8">
        <f>[2]韵纹!M578</f>
        <v>0</v>
      </c>
      <c r="R8">
        <f>[2]韵纹!N578</f>
        <v>0</v>
      </c>
      <c r="S8">
        <f>[2]韵纹!O578</f>
        <v>0</v>
      </c>
      <c r="W8">
        <f>SUM(M$3:M8)</f>
        <v>0</v>
      </c>
      <c r="X8">
        <f>SUM(N$3:N8)</f>
        <v>0</v>
      </c>
      <c r="Y8">
        <f>SUM(O$3:O8)</f>
        <v>0</v>
      </c>
      <c r="Z8">
        <f>SUM(P$3:P8)</f>
        <v>415</v>
      </c>
      <c r="AA8">
        <f>SUM(Q$3:Q8)</f>
        <v>272</v>
      </c>
      <c r="AB8">
        <f>SUM(R$3:R8)</f>
        <v>0</v>
      </c>
      <c r="AC8">
        <f>SUM(S$3:S8)</f>
        <v>0</v>
      </c>
      <c r="AD8">
        <f>SUM(T$3:T8)</f>
        <v>0</v>
      </c>
      <c r="AE8">
        <f>SUM(U$3:U8)</f>
        <v>0</v>
      </c>
      <c r="AF8">
        <f>SUM(V$3:V8)</f>
        <v>0</v>
      </c>
      <c r="AG8">
        <f>ROUND(W8*[2]期望属性!$F$27+X8*[2]期望属性!$F$28+Y8*[2]期望属性!$F$29+Z8*[2]期望属性!$F$23+AA8*[2]期望属性!$F$24+AB8*[2]期望属性!$F$25+AC8*[2]期望属性!$F$26,0)+IF(B8=1,0,VLOOKUP(B8-1,#REF!,2,0))</f>
        <v>687</v>
      </c>
      <c r="AH8" s="3">
        <v>573</v>
      </c>
      <c r="AI8" s="3">
        <v>112</v>
      </c>
    </row>
    <row r="9" spans="1:35" x14ac:dyDescent="0.15">
      <c r="A9">
        <v>1006</v>
      </c>
      <c r="B9">
        <v>1</v>
      </c>
      <c r="C9">
        <v>6</v>
      </c>
      <c r="D9">
        <f>INT([1]韵纹培养!$D25*(0.5+0.3*2+0.2*3))</f>
        <v>3145</v>
      </c>
      <c r="E9">
        <f>INT(IF(D9=0,0,[1]韵纹培养!$G25/(D9/(0.5+0.3*2+0.2*3)/G9)))</f>
        <v>90</v>
      </c>
      <c r="F9">
        <f t="shared" si="1"/>
        <v>45</v>
      </c>
      <c r="G9">
        <f t="shared" si="2"/>
        <v>45</v>
      </c>
      <c r="H9">
        <f t="shared" si="3"/>
        <v>1</v>
      </c>
      <c r="I9">
        <f t="shared" si="4"/>
        <v>7</v>
      </c>
      <c r="K9" t="s">
        <v>17</v>
      </c>
      <c r="M9">
        <f>[2]韵纹!I579</f>
        <v>0</v>
      </c>
      <c r="N9">
        <f>[2]韵纹!J579</f>
        <v>0</v>
      </c>
      <c r="O9">
        <f>[2]韵纹!K579</f>
        <v>0</v>
      </c>
      <c r="P9">
        <f>[2]韵纹!L579</f>
        <v>0</v>
      </c>
      <c r="Q9">
        <f>[2]韵纹!M579</f>
        <v>155</v>
      </c>
      <c r="R9">
        <f>[2]韵纹!N579</f>
        <v>0</v>
      </c>
      <c r="S9">
        <f>[2]韵纹!O579</f>
        <v>0</v>
      </c>
      <c r="W9">
        <f>SUM(M$3:M9)</f>
        <v>0</v>
      </c>
      <c r="X9">
        <f>SUM(N$3:N9)</f>
        <v>0</v>
      </c>
      <c r="Y9">
        <f>SUM(O$3:O9)</f>
        <v>0</v>
      </c>
      <c r="Z9">
        <f>SUM(P$3:P9)</f>
        <v>415</v>
      </c>
      <c r="AA9">
        <f>SUM(Q$3:Q9)</f>
        <v>427</v>
      </c>
      <c r="AB9">
        <f>SUM(R$3:R9)</f>
        <v>0</v>
      </c>
      <c r="AC9">
        <f>SUM(S$3:S9)</f>
        <v>0</v>
      </c>
      <c r="AD9">
        <f>SUM(T$3:T9)</f>
        <v>0</v>
      </c>
      <c r="AE9">
        <f>SUM(U$3:U9)</f>
        <v>0</v>
      </c>
      <c r="AF9">
        <f>SUM(V$3:V9)</f>
        <v>0</v>
      </c>
      <c r="AG9">
        <f>ROUND(W9*[2]期望属性!$F$27+X9*[2]期望属性!$F$28+Y9*[2]期望属性!$F$29+Z9*[2]期望属性!$F$23+AA9*[2]期望属性!$F$24+AB9*[2]期望属性!$F$25+AC9*[2]期望属性!$F$26,0)+IF(B9=1,0,VLOOKUP(B9-1,#REF!,2,0))</f>
        <v>842</v>
      </c>
      <c r="AH9" s="3">
        <v>656</v>
      </c>
      <c r="AI9" s="3">
        <v>99</v>
      </c>
    </row>
    <row r="10" spans="1:35" x14ac:dyDescent="0.15">
      <c r="A10">
        <v>1007</v>
      </c>
      <c r="B10">
        <v>1</v>
      </c>
      <c r="C10">
        <v>7</v>
      </c>
      <c r="D10">
        <f>INT([1]韵纹培养!$D26*(0.5+0.3*2+0.2*3))</f>
        <v>3570</v>
      </c>
      <c r="E10">
        <f>INT(IF(D10=0,0,[1]韵纹培养!$G26/(D10/(0.5+0.3*2+0.2*3)/G10)))</f>
        <v>100</v>
      </c>
      <c r="F10">
        <f t="shared" si="1"/>
        <v>50</v>
      </c>
      <c r="G10">
        <f t="shared" si="2"/>
        <v>50</v>
      </c>
      <c r="H10">
        <f t="shared" si="3"/>
        <v>1</v>
      </c>
      <c r="I10">
        <f t="shared" si="4"/>
        <v>8</v>
      </c>
      <c r="J10">
        <v>4</v>
      </c>
      <c r="K10" t="s">
        <v>14</v>
      </c>
      <c r="M10">
        <f>[2]韵纹!I580</f>
        <v>0</v>
      </c>
      <c r="N10">
        <f>[2]韵纹!J580</f>
        <v>0</v>
      </c>
      <c r="O10">
        <f>[2]韵纹!K580</f>
        <v>0</v>
      </c>
      <c r="P10">
        <f>[2]韵纹!L580</f>
        <v>163</v>
      </c>
      <c r="Q10">
        <f>[2]韵纹!M580</f>
        <v>0</v>
      </c>
      <c r="R10">
        <f>[2]韵纹!N580</f>
        <v>0</v>
      </c>
      <c r="S10">
        <f>[2]韵纹!O580</f>
        <v>0</v>
      </c>
      <c r="W10">
        <f>SUM(M$3:M10)</f>
        <v>0</v>
      </c>
      <c r="X10">
        <f>SUM(N$3:N10)</f>
        <v>0</v>
      </c>
      <c r="Y10">
        <f>SUM(O$3:O10)</f>
        <v>0</v>
      </c>
      <c r="Z10">
        <f>SUM(P$3:P10)</f>
        <v>578</v>
      </c>
      <c r="AA10">
        <f>SUM(Q$3:Q10)</f>
        <v>427</v>
      </c>
      <c r="AB10">
        <f>SUM(R$3:R10)</f>
        <v>0</v>
      </c>
      <c r="AC10">
        <f>SUM(S$3:S10)</f>
        <v>0</v>
      </c>
      <c r="AD10">
        <f>SUM(T$3:T10)</f>
        <v>0</v>
      </c>
      <c r="AE10">
        <f>SUM(U$3:U10)</f>
        <v>0</v>
      </c>
      <c r="AF10">
        <f>SUM(V$3:V10)</f>
        <v>0</v>
      </c>
      <c r="AG10">
        <f>ROUND(W10*[2]期望属性!$F$27+X10*[2]期望属性!$F$28+Y10*[2]期望属性!$F$29+Z10*[2]期望属性!$F$23+AA10*[2]期望属性!$F$24+AB10*[2]期望属性!$F$25+AC10*[2]期望属性!$F$26,0)+IF(B10=1,0,VLOOKUP(B10-1,#REF!,2,0))</f>
        <v>1005</v>
      </c>
      <c r="AH10" s="3">
        <v>703</v>
      </c>
      <c r="AI10" s="3">
        <v>170</v>
      </c>
    </row>
    <row r="11" spans="1:35" x14ac:dyDescent="0.15">
      <c r="A11">
        <v>1008</v>
      </c>
      <c r="B11">
        <v>1</v>
      </c>
      <c r="C11">
        <v>8</v>
      </c>
      <c r="D11">
        <f>INT([1]韵纹培养!$D27*(0.5+0.3*2+0.2*3))</f>
        <v>3995</v>
      </c>
      <c r="E11">
        <f>INT(IF(D11=0,0,[1]韵纹培养!$G27/(D11/(0.5+0.3*2+0.2*3)/G11)))</f>
        <v>110</v>
      </c>
      <c r="F11">
        <f t="shared" si="1"/>
        <v>55</v>
      </c>
      <c r="G11">
        <f t="shared" si="2"/>
        <v>55</v>
      </c>
      <c r="H11">
        <f t="shared" si="3"/>
        <v>1</v>
      </c>
      <c r="I11">
        <f t="shared" si="4"/>
        <v>9</v>
      </c>
      <c r="K11" t="s">
        <v>17</v>
      </c>
      <c r="M11">
        <f>[2]韵纹!I581</f>
        <v>0</v>
      </c>
      <c r="N11">
        <f>[2]韵纹!J581</f>
        <v>0</v>
      </c>
      <c r="O11">
        <f>[2]韵纹!K581</f>
        <v>0</v>
      </c>
      <c r="P11">
        <f>[2]韵纹!L581</f>
        <v>0</v>
      </c>
      <c r="Q11">
        <f>[2]韵纹!M581</f>
        <v>167</v>
      </c>
      <c r="R11">
        <f>[2]韵纹!N581</f>
        <v>0</v>
      </c>
      <c r="S11">
        <f>[2]韵纹!O581</f>
        <v>0</v>
      </c>
      <c r="W11">
        <f>SUM(M$3:M11)</f>
        <v>0</v>
      </c>
      <c r="X11">
        <f>SUM(N$3:N11)</f>
        <v>0</v>
      </c>
      <c r="Y11">
        <f>SUM(O$3:O11)</f>
        <v>0</v>
      </c>
      <c r="Z11">
        <f>SUM(P$3:P11)</f>
        <v>578</v>
      </c>
      <c r="AA11">
        <f>SUM(Q$3:Q11)</f>
        <v>594</v>
      </c>
      <c r="AB11">
        <f>SUM(R$3:R11)</f>
        <v>0</v>
      </c>
      <c r="AC11">
        <f>SUM(S$3:S11)</f>
        <v>0</v>
      </c>
      <c r="AD11">
        <f>SUM(T$3:T11)</f>
        <v>0</v>
      </c>
      <c r="AE11">
        <f>SUM(U$3:U11)</f>
        <v>0</v>
      </c>
      <c r="AF11">
        <f>SUM(V$3:V11)</f>
        <v>0</v>
      </c>
      <c r="AG11">
        <f>ROUND(W11*[2]期望属性!$F$27+X11*[2]期望属性!$F$28+Y11*[2]期望属性!$F$29+Z11*[2]期望属性!$F$23+AA11*[2]期望属性!$F$24+AB11*[2]期望属性!$F$25+AC11*[2]期望属性!$F$26,0)+IF(B11=1,0,VLOOKUP(B11-1,#REF!,2,0))</f>
        <v>1172</v>
      </c>
      <c r="AH11" s="3">
        <v>687</v>
      </c>
      <c r="AI11" s="3">
        <v>251</v>
      </c>
    </row>
    <row r="12" spans="1:35" x14ac:dyDescent="0.15">
      <c r="A12">
        <v>1009</v>
      </c>
      <c r="B12">
        <v>1</v>
      </c>
      <c r="C12">
        <v>9</v>
      </c>
      <c r="D12">
        <f>INT([1]韵纹培养!$D28*(0.5+0.3*2+0.2*3))</f>
        <v>4420</v>
      </c>
      <c r="E12">
        <f>INT(IF(D12=0,0,[1]韵纹培养!$G28/(D12/(0.5+0.3*2+0.2*3)/G12)))</f>
        <v>120</v>
      </c>
      <c r="F12">
        <f t="shared" si="1"/>
        <v>60</v>
      </c>
      <c r="G12">
        <f t="shared" si="2"/>
        <v>60</v>
      </c>
      <c r="H12">
        <f t="shared" si="3"/>
        <v>1</v>
      </c>
      <c r="I12">
        <f t="shared" si="4"/>
        <v>10</v>
      </c>
      <c r="J12">
        <v>5</v>
      </c>
      <c r="K12" t="s">
        <v>17</v>
      </c>
      <c r="M12">
        <f>[2]韵纹!I582</f>
        <v>0</v>
      </c>
      <c r="N12">
        <f>[2]韵纹!J582</f>
        <v>0</v>
      </c>
      <c r="O12">
        <f>[2]韵纹!K582</f>
        <v>0</v>
      </c>
      <c r="P12">
        <f>[2]韵纹!L582</f>
        <v>176</v>
      </c>
      <c r="Q12">
        <f>[2]韵纹!M582</f>
        <v>0</v>
      </c>
      <c r="R12">
        <f>[2]韵纹!N582</f>
        <v>0</v>
      </c>
      <c r="S12">
        <f>[2]韵纹!O582</f>
        <v>0</v>
      </c>
      <c r="W12">
        <f>SUM(M$3:M12)</f>
        <v>0</v>
      </c>
      <c r="X12">
        <f>SUM(N$3:N12)</f>
        <v>0</v>
      </c>
      <c r="Y12">
        <f>SUM(O$3:O12)</f>
        <v>0</v>
      </c>
      <c r="Z12">
        <f>SUM(P$3:P12)</f>
        <v>754</v>
      </c>
      <c r="AA12">
        <f>SUM(Q$3:Q12)</f>
        <v>594</v>
      </c>
      <c r="AB12">
        <f>SUM(R$3:R12)</f>
        <v>0</v>
      </c>
      <c r="AC12">
        <f>SUM(S$3:S12)</f>
        <v>0</v>
      </c>
      <c r="AD12">
        <f>SUM(T$3:T12)</f>
        <v>0</v>
      </c>
      <c r="AE12">
        <f>SUM(U$3:U12)</f>
        <v>0</v>
      </c>
      <c r="AF12">
        <f>SUM(V$3:V12)</f>
        <v>0</v>
      </c>
      <c r="AG12">
        <f>ROUND(W12*[2]期望属性!$F$27+X12*[2]期望属性!$F$28+Y12*[2]期望属性!$F$29+Z12*[2]期望属性!$F$23+AA12*[2]期望属性!$F$24+AB12*[2]期望属性!$F$25+AC12*[2]期望属性!$F$26,0)+IF(B12=1,0,VLOOKUP(B12-1,#REF!,2,0))</f>
        <v>1348</v>
      </c>
      <c r="AH12" s="3">
        <v>736</v>
      </c>
      <c r="AI12" s="3">
        <v>318</v>
      </c>
    </row>
    <row r="13" spans="1:35" x14ac:dyDescent="0.15">
      <c r="A13">
        <v>1010</v>
      </c>
      <c r="B13">
        <v>1</v>
      </c>
      <c r="C13">
        <v>10</v>
      </c>
      <c r="D13">
        <f>INT([1]韵纹培养!$D29*(0.5+0.3*2+0.2*3))</f>
        <v>0</v>
      </c>
      <c r="E13">
        <f>INT(IF(D13=0,0,[1]韵纹培养!$G29/(D13/(0.5+0.3*2+0.2*3)/G13)))</f>
        <v>0</v>
      </c>
      <c r="F13">
        <f t="shared" si="1"/>
        <v>65</v>
      </c>
      <c r="G13">
        <f t="shared" si="2"/>
        <v>65</v>
      </c>
      <c r="H13">
        <f t="shared" si="3"/>
        <v>2</v>
      </c>
      <c r="I13">
        <f t="shared" si="4"/>
        <v>0</v>
      </c>
      <c r="K13" t="s">
        <v>14</v>
      </c>
      <c r="M13">
        <f>[2]韵纹!I583</f>
        <v>0</v>
      </c>
      <c r="N13">
        <f>[2]韵纹!J583</f>
        <v>0</v>
      </c>
      <c r="O13">
        <f>[2]韵纹!K583</f>
        <v>0</v>
      </c>
      <c r="P13">
        <f>[2]韵纹!L583</f>
        <v>0</v>
      </c>
      <c r="Q13">
        <f>[2]韵纹!M583</f>
        <v>180</v>
      </c>
      <c r="R13">
        <f>[2]韵纹!N583</f>
        <v>0</v>
      </c>
      <c r="S13">
        <f>[2]韵纹!O583</f>
        <v>0</v>
      </c>
      <c r="W13">
        <f>SUM(M$3:M13)</f>
        <v>0</v>
      </c>
      <c r="X13">
        <f>SUM(N$3:N13)</f>
        <v>0</v>
      </c>
      <c r="Y13">
        <f>SUM(O$3:O13)</f>
        <v>0</v>
      </c>
      <c r="Z13">
        <f>SUM(P$3:P13)</f>
        <v>754</v>
      </c>
      <c r="AA13">
        <f>SUM(Q$3:Q13)</f>
        <v>774</v>
      </c>
      <c r="AB13">
        <f>SUM(R$3:R13)</f>
        <v>0</v>
      </c>
      <c r="AC13">
        <f>SUM(S$3:S13)</f>
        <v>0</v>
      </c>
      <c r="AD13">
        <f>SUM(T$3:T13)</f>
        <v>0</v>
      </c>
      <c r="AE13">
        <f>SUM(U$3:U13)</f>
        <v>0</v>
      </c>
      <c r="AF13">
        <f>SUM(V$3:V13)</f>
        <v>0</v>
      </c>
      <c r="AG13">
        <f>ROUND(W13*[2]期望属性!$F$27+X13*[2]期望属性!$F$28+Y13*[2]期望属性!$F$29+Z13*[2]期望属性!$F$23+AA13*[2]期望属性!$F$24+AB13*[2]期望属性!$F$25+AC13*[2]期望属性!$F$26,0)+IF(B13=1,0,VLOOKUP(B13-1,#REF!,2,0))</f>
        <v>1528</v>
      </c>
      <c r="AH13" s="3">
        <v>793</v>
      </c>
      <c r="AI13" s="3">
        <v>268</v>
      </c>
    </row>
    <row r="14" spans="1:35" x14ac:dyDescent="0.15">
      <c r="A14">
        <v>2000</v>
      </c>
      <c r="B14">
        <v>2</v>
      </c>
      <c r="C14">
        <v>0</v>
      </c>
      <c r="D14">
        <f>INT([1]韵纹培养!$D30*(0.5+0.3*2+0.2*3))</f>
        <v>1105</v>
      </c>
      <c r="E14">
        <f>INT(IF(D14=0,0,[1]韵纹培养!$G30/(D14/(0.5+0.3*2+0.2*3)/G14)))</f>
        <v>60</v>
      </c>
      <c r="F14">
        <f>G14</f>
        <v>30</v>
      </c>
      <c r="G14">
        <f t="shared" si="2"/>
        <v>30</v>
      </c>
      <c r="H14">
        <v>2</v>
      </c>
      <c r="I14">
        <v>1</v>
      </c>
      <c r="K14" t="s">
        <v>30</v>
      </c>
      <c r="M14">
        <f>[2]韵纹!I584</f>
        <v>6036</v>
      </c>
      <c r="N14">
        <f>[2]韵纹!J584</f>
        <v>0</v>
      </c>
      <c r="O14">
        <f>[2]韵纹!K584</f>
        <v>48</v>
      </c>
      <c r="P14">
        <f>[2]韵纹!L584</f>
        <v>222</v>
      </c>
      <c r="Q14">
        <f>[2]韵纹!M584</f>
        <v>222</v>
      </c>
      <c r="R14">
        <f>[2]韵纹!N584</f>
        <v>124</v>
      </c>
      <c r="S14">
        <f>[2]韵纹!O584</f>
        <v>124</v>
      </c>
      <c r="W14">
        <f>SUM(M$3:M14)</f>
        <v>6036</v>
      </c>
      <c r="X14">
        <f>SUM(N$3:N14)</f>
        <v>0</v>
      </c>
      <c r="Y14">
        <f>SUM(O$3:O14)</f>
        <v>48</v>
      </c>
      <c r="Z14">
        <f>SUM(P$3:P14)</f>
        <v>976</v>
      </c>
      <c r="AA14">
        <f>SUM(Q$3:Q14)</f>
        <v>996</v>
      </c>
      <c r="AB14">
        <f>SUM(R$3:R14)</f>
        <v>124</v>
      </c>
      <c r="AC14">
        <f>SUM(S$3:S14)</f>
        <v>124</v>
      </c>
      <c r="AD14">
        <f>SUM(T$3:T14)</f>
        <v>0</v>
      </c>
      <c r="AE14">
        <f>SUM(U$3:U14)</f>
        <v>0</v>
      </c>
      <c r="AF14">
        <f>SUM(V$3:V14)</f>
        <v>0</v>
      </c>
      <c r="AG14" t="e">
        <f>ROUND(W14*[2]期望属性!$F$27+X14*[2]期望属性!$F$28+Y14*[2]期望属性!$F$29+Z14*[2]期望属性!$F$23+AA14*[2]期望属性!$F$24+AB14*[2]期望属性!$F$25+AC14*[2]期望属性!$F$26,0)+IF(B14=1,0,VLOOKUP(B14-1,#REF!,2,0))</f>
        <v>#REF!</v>
      </c>
      <c r="AH14" s="3">
        <v>224</v>
      </c>
      <c r="AI14" s="3">
        <v>196</v>
      </c>
    </row>
    <row r="15" spans="1:35" x14ac:dyDescent="0.15">
      <c r="A15">
        <v>2001</v>
      </c>
      <c r="B15">
        <v>2</v>
      </c>
      <c r="C15">
        <v>1</v>
      </c>
      <c r="D15">
        <f>INT([1]韵纹培养!$D31*(0.5+0.3*2+0.2*3))</f>
        <v>1530</v>
      </c>
      <c r="E15">
        <f>INT(IF(D15=0,0,[1]韵纹培养!$G31/(D15/(0.5+0.3*2+0.2*3)/G15)))</f>
        <v>70</v>
      </c>
      <c r="F15">
        <f t="shared" si="1"/>
        <v>35</v>
      </c>
      <c r="G15">
        <f t="shared" si="2"/>
        <v>35</v>
      </c>
      <c r="H15">
        <f t="shared" ref="H15:H30" si="5">B16</f>
        <v>2</v>
      </c>
      <c r="I15">
        <f t="shared" ref="I15:I30" si="6">C16</f>
        <v>2</v>
      </c>
      <c r="K15" t="s">
        <v>17</v>
      </c>
      <c r="M15">
        <f>[2]韵纹!I585</f>
        <v>2218</v>
      </c>
      <c r="N15">
        <f>[2]韵纹!J585</f>
        <v>0</v>
      </c>
      <c r="O15">
        <f>[2]韵纹!K585</f>
        <v>0</v>
      </c>
      <c r="P15">
        <f>[2]韵纹!L585</f>
        <v>0</v>
      </c>
      <c r="Q15">
        <f>[2]韵纹!M585</f>
        <v>0</v>
      </c>
      <c r="R15">
        <f>[2]韵纹!N585</f>
        <v>0</v>
      </c>
      <c r="S15">
        <f>[2]韵纹!O585</f>
        <v>0</v>
      </c>
      <c r="W15">
        <f>SUM(M$3:M15)</f>
        <v>8254</v>
      </c>
      <c r="X15">
        <f>SUM(N$3:N15)</f>
        <v>0</v>
      </c>
      <c r="Y15">
        <f>SUM(O$3:O15)</f>
        <v>48</v>
      </c>
      <c r="Z15">
        <f>SUM(P$3:P15)</f>
        <v>976</v>
      </c>
      <c r="AA15">
        <f>SUM(Q$3:Q15)</f>
        <v>996</v>
      </c>
      <c r="AB15">
        <f>SUM(R$3:R15)</f>
        <v>124</v>
      </c>
      <c r="AC15">
        <f>SUM(S$3:S15)</f>
        <v>124</v>
      </c>
      <c r="AD15">
        <f>SUM(T$3:T15)</f>
        <v>0</v>
      </c>
      <c r="AE15">
        <f>SUM(U$3:U15)</f>
        <v>0</v>
      </c>
      <c r="AF15">
        <f>SUM(V$3:V15)</f>
        <v>0</v>
      </c>
      <c r="AG15" t="e">
        <f>ROUND(W15*[2]期望属性!$F$27+X15*[2]期望属性!$F$28+Y15*[2]期望属性!$F$29+Z15*[2]期望属性!$F$23+AA15*[2]期望属性!$F$24+AB15*[2]期望属性!$F$25+AC15*[2]期望属性!$F$26,0)+IF(B15=1,0,VLOOKUP(B15-1,#REF!,2,0))</f>
        <v>#REF!</v>
      </c>
      <c r="AH15" s="3">
        <v>272</v>
      </c>
      <c r="AI15" s="3">
        <v>249</v>
      </c>
    </row>
    <row r="16" spans="1:35" x14ac:dyDescent="0.15">
      <c r="A16">
        <v>2002</v>
      </c>
      <c r="B16">
        <v>2</v>
      </c>
      <c r="C16">
        <v>2</v>
      </c>
      <c r="D16">
        <f>INT([1]韵纹培养!$D32*(0.5+0.3*2+0.2*3))</f>
        <v>1955</v>
      </c>
      <c r="E16">
        <f>INT(IF(D16=0,0,[1]韵纹培养!$G32/(D16/(0.5+0.3*2+0.2*3)/G16)))</f>
        <v>80</v>
      </c>
      <c r="F16">
        <f t="shared" si="1"/>
        <v>40</v>
      </c>
      <c r="G16">
        <f t="shared" si="2"/>
        <v>40</v>
      </c>
      <c r="H16">
        <f t="shared" si="5"/>
        <v>2</v>
      </c>
      <c r="I16">
        <f t="shared" si="6"/>
        <v>3</v>
      </c>
      <c r="J16">
        <v>6</v>
      </c>
      <c r="K16" t="s">
        <v>17</v>
      </c>
      <c r="M16">
        <f>[2]韵纹!I586</f>
        <v>0</v>
      </c>
      <c r="N16">
        <f>[2]韵纹!J586</f>
        <v>0</v>
      </c>
      <c r="O16">
        <f>[2]韵纹!K586</f>
        <v>0</v>
      </c>
      <c r="P16">
        <f>[2]韵纹!L586</f>
        <v>0</v>
      </c>
      <c r="Q16">
        <f>[2]韵纹!M586</f>
        <v>0</v>
      </c>
      <c r="R16">
        <f>[2]韵纹!N586</f>
        <v>0</v>
      </c>
      <c r="S16">
        <f>[2]韵纹!O586</f>
        <v>0</v>
      </c>
      <c r="W16">
        <f>SUM(M$3:M16)</f>
        <v>8254</v>
      </c>
      <c r="X16">
        <f>SUM(N$3:N16)</f>
        <v>0</v>
      </c>
      <c r="Y16">
        <f>SUM(O$3:O16)</f>
        <v>48</v>
      </c>
      <c r="Z16">
        <f>SUM(P$3:P16)</f>
        <v>976</v>
      </c>
      <c r="AA16">
        <f>SUM(Q$3:Q16)</f>
        <v>996</v>
      </c>
      <c r="AB16">
        <f>SUM(R$3:R16)</f>
        <v>124</v>
      </c>
      <c r="AC16">
        <f>SUM(S$3:S16)</f>
        <v>124</v>
      </c>
      <c r="AD16">
        <f>SUM(T$3:T16)</f>
        <v>0</v>
      </c>
      <c r="AE16">
        <f>SUM(U$3:U16)</f>
        <v>0</v>
      </c>
      <c r="AF16">
        <f>SUM(V$3:V16)</f>
        <v>0</v>
      </c>
      <c r="AG16" t="e">
        <f>ROUND(W16*[2]期望属性!$F$27+X16*[2]期望属性!$F$28+Y16*[2]期望属性!$F$29+Z16*[2]期望属性!$F$23+AA16*[2]期望属性!$F$24+AB16*[2]期望属性!$F$25+AC16*[2]期望属性!$F$26,0)+IF(B16=1,0,VLOOKUP(B16-1,#REF!,2,0))</f>
        <v>#REF!</v>
      </c>
      <c r="AH16" s="3">
        <v>319</v>
      </c>
      <c r="AI16" s="3">
        <v>196</v>
      </c>
    </row>
    <row r="17" spans="1:35" x14ac:dyDescent="0.15">
      <c r="A17">
        <v>2003</v>
      </c>
      <c r="B17">
        <v>2</v>
      </c>
      <c r="C17">
        <v>3</v>
      </c>
      <c r="D17">
        <f>INT([1]韵纹培养!$D33*(0.5+0.3*2+0.2*3))</f>
        <v>2380</v>
      </c>
      <c r="E17">
        <f>INT(IF(D17=0,0,[1]韵纹培养!$G33/(D17/(0.5+0.3*2+0.2*3)/G17)))</f>
        <v>90</v>
      </c>
      <c r="F17">
        <f t="shared" si="1"/>
        <v>45</v>
      </c>
      <c r="G17">
        <f t="shared" si="2"/>
        <v>45</v>
      </c>
      <c r="H17">
        <f t="shared" si="5"/>
        <v>2</v>
      </c>
      <c r="I17">
        <f t="shared" si="6"/>
        <v>4</v>
      </c>
      <c r="K17" t="s">
        <v>14</v>
      </c>
      <c r="M17">
        <f>[2]韵纹!I587</f>
        <v>2439</v>
      </c>
      <c r="N17">
        <f>[2]韵纹!J587</f>
        <v>0</v>
      </c>
      <c r="O17">
        <f>[2]韵纹!K587</f>
        <v>0</v>
      </c>
      <c r="P17">
        <f>[2]韵纹!L587</f>
        <v>0</v>
      </c>
      <c r="Q17">
        <f>[2]韵纹!M587</f>
        <v>0</v>
      </c>
      <c r="R17">
        <f>[2]韵纹!N587</f>
        <v>0</v>
      </c>
      <c r="S17">
        <f>[2]韵纹!O587</f>
        <v>0</v>
      </c>
      <c r="W17">
        <f>SUM(M$3:M17)</f>
        <v>10693</v>
      </c>
      <c r="X17">
        <f>SUM(N$3:N17)</f>
        <v>0</v>
      </c>
      <c r="Y17">
        <f>SUM(O$3:O17)</f>
        <v>48</v>
      </c>
      <c r="Z17">
        <f>SUM(P$3:P17)</f>
        <v>976</v>
      </c>
      <c r="AA17">
        <f>SUM(Q$3:Q17)</f>
        <v>996</v>
      </c>
      <c r="AB17">
        <f>SUM(R$3:R17)</f>
        <v>124</v>
      </c>
      <c r="AC17">
        <f>SUM(S$3:S17)</f>
        <v>124</v>
      </c>
      <c r="AD17">
        <f>SUM(T$3:T17)</f>
        <v>0</v>
      </c>
      <c r="AE17">
        <f>SUM(U$3:U17)</f>
        <v>0</v>
      </c>
      <c r="AF17">
        <f>SUM(V$3:V17)</f>
        <v>0</v>
      </c>
      <c r="AG17" t="e">
        <f>ROUND(W17*[2]期望属性!$F$27+X17*[2]期望属性!$F$28+Y17*[2]期望属性!$F$29+Z17*[2]期望属性!$F$23+AA17*[2]期望属性!$F$24+AB17*[2]期望属性!$F$25+AC17*[2]期望属性!$F$26,0)+IF(B17=1,0,VLOOKUP(B17-1,#REF!,2,0))</f>
        <v>#REF!</v>
      </c>
      <c r="AH17" s="3">
        <v>350</v>
      </c>
      <c r="AI17" s="3">
        <v>126</v>
      </c>
    </row>
    <row r="18" spans="1:35" x14ac:dyDescent="0.15">
      <c r="A18">
        <v>2004</v>
      </c>
      <c r="B18">
        <v>2</v>
      </c>
      <c r="C18">
        <v>4</v>
      </c>
      <c r="D18">
        <f>INT([1]韵纹培养!$D34*(0.5+0.3*2+0.2*3))</f>
        <v>2805</v>
      </c>
      <c r="E18">
        <f>INT(IF(D18=0,0,[1]韵纹培养!$G34/(D18/(0.5+0.3*2+0.2*3)/G18)))</f>
        <v>100</v>
      </c>
      <c r="F18">
        <f t="shared" si="1"/>
        <v>50</v>
      </c>
      <c r="G18">
        <f t="shared" si="2"/>
        <v>50</v>
      </c>
      <c r="H18">
        <f t="shared" si="5"/>
        <v>2</v>
      </c>
      <c r="I18">
        <f t="shared" si="6"/>
        <v>5</v>
      </c>
      <c r="K18" t="s">
        <v>17</v>
      </c>
      <c r="M18">
        <f>[2]韵纹!I588</f>
        <v>0</v>
      </c>
      <c r="N18">
        <f>[2]韵纹!J588</f>
        <v>0</v>
      </c>
      <c r="O18">
        <f>[2]韵纹!K588</f>
        <v>0</v>
      </c>
      <c r="P18">
        <f>[2]韵纹!L588</f>
        <v>0</v>
      </c>
      <c r="Q18">
        <f>[2]韵纹!M588</f>
        <v>0</v>
      </c>
      <c r="R18">
        <f>[2]韵纹!N588</f>
        <v>0</v>
      </c>
      <c r="S18">
        <f>[2]韵纹!O588</f>
        <v>0</v>
      </c>
      <c r="W18">
        <f>SUM(M$3:M18)</f>
        <v>10693</v>
      </c>
      <c r="X18">
        <f>SUM(N$3:N18)</f>
        <v>0</v>
      </c>
      <c r="Y18">
        <f>SUM(O$3:O18)</f>
        <v>48</v>
      </c>
      <c r="Z18">
        <f>SUM(P$3:P18)</f>
        <v>976</v>
      </c>
      <c r="AA18">
        <f>SUM(Q$3:Q18)</f>
        <v>996</v>
      </c>
      <c r="AB18">
        <f>SUM(R$3:R18)</f>
        <v>124</v>
      </c>
      <c r="AC18">
        <f>SUM(S$3:S18)</f>
        <v>124</v>
      </c>
      <c r="AD18">
        <f>SUM(T$3:T18)</f>
        <v>0</v>
      </c>
      <c r="AE18">
        <f>SUM(U$3:U18)</f>
        <v>0</v>
      </c>
      <c r="AF18">
        <f>SUM(V$3:V18)</f>
        <v>0</v>
      </c>
      <c r="AG18" t="e">
        <f>ROUND(W18*[2]期望属性!$F$27+X18*[2]期望属性!$F$28+Y18*[2]期望属性!$F$29+Z18*[2]期望属性!$F$23+AA18*[2]期望属性!$F$24+AB18*[2]期望属性!$F$25+AC18*[2]期望属性!$F$26,0)+IF(B18=1,0,VLOOKUP(B18-1,#REF!,2,0))</f>
        <v>#REF!</v>
      </c>
      <c r="AH18" s="3">
        <v>418</v>
      </c>
      <c r="AI18" s="3">
        <v>87</v>
      </c>
    </row>
    <row r="19" spans="1:35" x14ac:dyDescent="0.15">
      <c r="A19">
        <v>2005</v>
      </c>
      <c r="B19">
        <v>2</v>
      </c>
      <c r="C19">
        <v>5</v>
      </c>
      <c r="D19">
        <f>INT([1]韵纹培养!$D35*(0.5+0.3*2+0.2*3))</f>
        <v>3230</v>
      </c>
      <c r="E19">
        <f>INT(IF(D19=0,0,[1]韵纹培养!$G35/(D19/(0.5+0.3*2+0.2*3)/G19)))</f>
        <v>110</v>
      </c>
      <c r="F19">
        <f t="shared" si="1"/>
        <v>55</v>
      </c>
      <c r="G19">
        <f t="shared" si="2"/>
        <v>55</v>
      </c>
      <c r="H19">
        <f t="shared" si="5"/>
        <v>2</v>
      </c>
      <c r="I19">
        <f t="shared" si="6"/>
        <v>6</v>
      </c>
      <c r="J19">
        <v>7</v>
      </c>
      <c r="K19" t="s">
        <v>17</v>
      </c>
      <c r="M19">
        <f>[2]韵纹!I589</f>
        <v>2661</v>
      </c>
      <c r="N19">
        <f>[2]韵纹!J589</f>
        <v>0</v>
      </c>
      <c r="O19">
        <f>[2]韵纹!K589</f>
        <v>0</v>
      </c>
      <c r="P19">
        <f>[2]韵纹!L589</f>
        <v>0</v>
      </c>
      <c r="Q19">
        <f>[2]韵纹!M589</f>
        <v>0</v>
      </c>
      <c r="R19">
        <f>[2]韵纹!N589</f>
        <v>0</v>
      </c>
      <c r="S19">
        <f>[2]韵纹!O589</f>
        <v>0</v>
      </c>
      <c r="W19">
        <f>SUM(M$3:M19)</f>
        <v>13354</v>
      </c>
      <c r="X19">
        <f>SUM(N$3:N19)</f>
        <v>0</v>
      </c>
      <c r="Y19">
        <f>SUM(O$3:O19)</f>
        <v>48</v>
      </c>
      <c r="Z19">
        <f>SUM(P$3:P19)</f>
        <v>976</v>
      </c>
      <c r="AA19">
        <f>SUM(Q$3:Q19)</f>
        <v>996</v>
      </c>
      <c r="AB19">
        <f>SUM(R$3:R19)</f>
        <v>124</v>
      </c>
      <c r="AC19">
        <f>SUM(S$3:S19)</f>
        <v>124</v>
      </c>
      <c r="AD19">
        <f>SUM(T$3:T19)</f>
        <v>0</v>
      </c>
      <c r="AE19">
        <f>SUM(U$3:U19)</f>
        <v>0</v>
      </c>
      <c r="AF19">
        <f>SUM(V$3:V19)</f>
        <v>0</v>
      </c>
      <c r="AG19" t="e">
        <f>ROUND(W19*[2]期望属性!$F$27+X19*[2]期望属性!$F$28+Y19*[2]期望属性!$F$29+Z19*[2]期望属性!$F$23+AA19*[2]期望属性!$F$24+AB19*[2]期望属性!$F$25+AC19*[2]期望属性!$F$26,0)+IF(B19=1,0,VLOOKUP(B19-1,#REF!,2,0))</f>
        <v>#REF!</v>
      </c>
      <c r="AH19" s="3">
        <v>497</v>
      </c>
      <c r="AI19" s="3">
        <v>100</v>
      </c>
    </row>
    <row r="20" spans="1:35" x14ac:dyDescent="0.15">
      <c r="A20">
        <v>2006</v>
      </c>
      <c r="B20">
        <v>2</v>
      </c>
      <c r="C20">
        <v>6</v>
      </c>
      <c r="D20">
        <f>INT([1]韵纹培养!$D36*(0.5+0.3*2+0.2*3))</f>
        <v>3655</v>
      </c>
      <c r="E20">
        <f>INT(IF(D20=0,0,[1]韵纹培养!$G36/(D20/(0.5+0.3*2+0.2*3)/G20)))</f>
        <v>120</v>
      </c>
      <c r="F20">
        <f t="shared" si="1"/>
        <v>60</v>
      </c>
      <c r="G20">
        <f t="shared" si="2"/>
        <v>60</v>
      </c>
      <c r="H20">
        <f t="shared" si="5"/>
        <v>2</v>
      </c>
      <c r="I20">
        <f t="shared" si="6"/>
        <v>7</v>
      </c>
      <c r="K20" t="s">
        <v>14</v>
      </c>
      <c r="M20">
        <f>[2]韵纹!I590</f>
        <v>0</v>
      </c>
      <c r="N20">
        <f>[2]韵纹!J590</f>
        <v>0</v>
      </c>
      <c r="O20">
        <f>[2]韵纹!K590</f>
        <v>0</v>
      </c>
      <c r="P20">
        <f>[2]韵纹!L590</f>
        <v>0</v>
      </c>
      <c r="Q20">
        <f>[2]韵纹!M590</f>
        <v>0</v>
      </c>
      <c r="R20">
        <f>[2]韵纹!N590</f>
        <v>0</v>
      </c>
      <c r="S20">
        <f>[2]韵纹!O590</f>
        <v>0</v>
      </c>
      <c r="W20">
        <f>SUM(M$3:M20)</f>
        <v>13354</v>
      </c>
      <c r="X20">
        <f>SUM(N$3:N20)</f>
        <v>0</v>
      </c>
      <c r="Y20">
        <f>SUM(O$3:O20)</f>
        <v>48</v>
      </c>
      <c r="Z20">
        <f>SUM(P$3:P20)</f>
        <v>976</v>
      </c>
      <c r="AA20">
        <f>SUM(Q$3:Q20)</f>
        <v>996</v>
      </c>
      <c r="AB20">
        <f>SUM(R$3:R20)</f>
        <v>124</v>
      </c>
      <c r="AC20">
        <f>SUM(S$3:S20)</f>
        <v>124</v>
      </c>
      <c r="AD20">
        <f>SUM(T$3:T20)</f>
        <v>0</v>
      </c>
      <c r="AE20">
        <f>SUM(U$3:U20)</f>
        <v>0</v>
      </c>
      <c r="AF20">
        <f>SUM(V$3:V20)</f>
        <v>0</v>
      </c>
      <c r="AG20" t="e">
        <f>ROUND(W20*[2]期望属性!$F$27+X20*[2]期望属性!$F$28+Y20*[2]期望属性!$F$29+Z20*[2]期望属性!$F$23+AA20*[2]期望属性!$F$24+AB20*[2]期望属性!$F$25+AC20*[2]期望属性!$F$26,0)+IF(B20=1,0,VLOOKUP(B20-1,#REF!,2,0))</f>
        <v>#REF!</v>
      </c>
      <c r="AH20" s="3">
        <v>520</v>
      </c>
      <c r="AI20" s="3">
        <v>168</v>
      </c>
    </row>
    <row r="21" spans="1:35" x14ac:dyDescent="0.15">
      <c r="A21">
        <v>2007</v>
      </c>
      <c r="B21">
        <v>2</v>
      </c>
      <c r="C21">
        <v>7</v>
      </c>
      <c r="D21">
        <f>INT([1]韵纹培养!$D37*(0.5+0.3*2+0.2*3))</f>
        <v>4080</v>
      </c>
      <c r="E21">
        <f>INT(IF(D21=0,0,[1]韵纹培养!$G37/(D21/(0.5+0.3*2+0.2*3)/G21)))</f>
        <v>130</v>
      </c>
      <c r="F21">
        <f t="shared" si="1"/>
        <v>65</v>
      </c>
      <c r="G21">
        <f t="shared" si="2"/>
        <v>65</v>
      </c>
      <c r="H21">
        <f t="shared" si="5"/>
        <v>2</v>
      </c>
      <c r="I21">
        <f t="shared" si="6"/>
        <v>8</v>
      </c>
      <c r="K21" t="s">
        <v>17</v>
      </c>
      <c r="M21">
        <f>[2]韵纹!I591</f>
        <v>2883</v>
      </c>
      <c r="N21">
        <f>[2]韵纹!J591</f>
        <v>0</v>
      </c>
      <c r="O21">
        <f>[2]韵纹!K591</f>
        <v>0</v>
      </c>
      <c r="P21">
        <f>[2]韵纹!L591</f>
        <v>0</v>
      </c>
      <c r="Q21">
        <f>[2]韵纹!M591</f>
        <v>0</v>
      </c>
      <c r="R21">
        <f>[2]韵纹!N591</f>
        <v>0</v>
      </c>
      <c r="S21">
        <f>[2]韵纹!O591</f>
        <v>0</v>
      </c>
      <c r="W21">
        <f>SUM(M$3:M21)</f>
        <v>16237</v>
      </c>
      <c r="X21">
        <f>SUM(N$3:N21)</f>
        <v>0</v>
      </c>
      <c r="Y21">
        <f>SUM(O$3:O21)</f>
        <v>48</v>
      </c>
      <c r="Z21">
        <f>SUM(P$3:P21)</f>
        <v>976</v>
      </c>
      <c r="AA21">
        <f>SUM(Q$3:Q21)</f>
        <v>996</v>
      </c>
      <c r="AB21">
        <f>SUM(R$3:R21)</f>
        <v>124</v>
      </c>
      <c r="AC21">
        <f>SUM(S$3:S21)</f>
        <v>124</v>
      </c>
      <c r="AD21">
        <f>SUM(T$3:T21)</f>
        <v>0</v>
      </c>
      <c r="AE21">
        <f>SUM(U$3:U21)</f>
        <v>0</v>
      </c>
      <c r="AF21">
        <f>SUM(V$3:V21)</f>
        <v>0</v>
      </c>
      <c r="AG21" t="e">
        <f>ROUND(W21*[2]期望属性!$F$27+X21*[2]期望属性!$F$28+Y21*[2]期望属性!$F$29+Z21*[2]期望属性!$F$23+AA21*[2]期望属性!$F$24+AB21*[2]期望属性!$F$25+AC21*[2]期望属性!$F$26,0)+IF(B21=1,0,VLOOKUP(B21-1,#REF!,2,0))</f>
        <v>#REF!</v>
      </c>
      <c r="AH21" s="3">
        <v>530</v>
      </c>
      <c r="AI21" s="3">
        <v>240</v>
      </c>
    </row>
    <row r="22" spans="1:35" x14ac:dyDescent="0.15">
      <c r="A22">
        <v>2008</v>
      </c>
      <c r="B22">
        <v>2</v>
      </c>
      <c r="C22">
        <v>8</v>
      </c>
      <c r="D22">
        <f>INT([1]韵纹培养!$D38*(0.5+0.3*2+0.2*3))</f>
        <v>4505</v>
      </c>
      <c r="E22">
        <f>INT(IF(D22=0,0,[1]韵纹培养!$G38/(D22/(0.5+0.3*2+0.2*3)/G22)))</f>
        <v>140</v>
      </c>
      <c r="F22">
        <f t="shared" si="1"/>
        <v>70</v>
      </c>
      <c r="G22">
        <f t="shared" si="2"/>
        <v>70</v>
      </c>
      <c r="H22">
        <f t="shared" si="5"/>
        <v>2</v>
      </c>
      <c r="I22">
        <f t="shared" si="6"/>
        <v>9</v>
      </c>
      <c r="J22">
        <v>8</v>
      </c>
      <c r="K22" t="s">
        <v>17</v>
      </c>
      <c r="M22">
        <f>[2]韵纹!I592</f>
        <v>0</v>
      </c>
      <c r="N22">
        <f>[2]韵纹!J592</f>
        <v>0</v>
      </c>
      <c r="O22">
        <f>[2]韵纹!K592</f>
        <v>0</v>
      </c>
      <c r="P22">
        <f>[2]韵纹!L592</f>
        <v>0</v>
      </c>
      <c r="Q22">
        <f>[2]韵纹!M592</f>
        <v>0</v>
      </c>
      <c r="R22">
        <f>[2]韵纹!N592</f>
        <v>0</v>
      </c>
      <c r="S22">
        <f>[2]韵纹!O592</f>
        <v>0</v>
      </c>
      <c r="W22">
        <f>SUM(M$3:M22)</f>
        <v>16237</v>
      </c>
      <c r="X22">
        <f>SUM(N$3:N22)</f>
        <v>0</v>
      </c>
      <c r="Y22">
        <f>SUM(O$3:O22)</f>
        <v>48</v>
      </c>
      <c r="Z22">
        <f>SUM(P$3:P22)</f>
        <v>976</v>
      </c>
      <c r="AA22">
        <f>SUM(Q$3:Q22)</f>
        <v>996</v>
      </c>
      <c r="AB22">
        <f>SUM(R$3:R22)</f>
        <v>124</v>
      </c>
      <c r="AC22">
        <f>SUM(S$3:S22)</f>
        <v>124</v>
      </c>
      <c r="AD22">
        <f>SUM(T$3:T22)</f>
        <v>0</v>
      </c>
      <c r="AE22">
        <f>SUM(U$3:U22)</f>
        <v>0</v>
      </c>
      <c r="AF22">
        <f>SUM(V$3:V22)</f>
        <v>0</v>
      </c>
      <c r="AG22" t="e">
        <f>ROUND(W22*[2]期望属性!$F$27+X22*[2]期望属性!$F$28+Y22*[2]期望属性!$F$29+Z22*[2]期望属性!$F$23+AA22*[2]期望属性!$F$24+AB22*[2]期望属性!$F$25+AC22*[2]期望属性!$F$26,0)+IF(B22=1,0,VLOOKUP(B22-1,#REF!,2,0))</f>
        <v>#REF!</v>
      </c>
      <c r="AH22" s="3">
        <v>582</v>
      </c>
      <c r="AI22" s="3">
        <v>287</v>
      </c>
    </row>
    <row r="23" spans="1:35" x14ac:dyDescent="0.15">
      <c r="A23">
        <v>2009</v>
      </c>
      <c r="B23">
        <v>2</v>
      </c>
      <c r="C23">
        <v>9</v>
      </c>
      <c r="D23">
        <f>INT([1]韵纹培养!$D39*(0.5+0.3*2+0.2*3))</f>
        <v>4930</v>
      </c>
      <c r="E23">
        <f>INT(IF(D23=0,0,[1]韵纹培养!$G39/(D23/(0.5+0.3*2+0.2*3)/G23)))</f>
        <v>150</v>
      </c>
      <c r="F23">
        <f t="shared" si="1"/>
        <v>75</v>
      </c>
      <c r="G23">
        <f t="shared" si="2"/>
        <v>75</v>
      </c>
      <c r="H23">
        <f t="shared" si="5"/>
        <v>2</v>
      </c>
      <c r="I23">
        <f t="shared" si="6"/>
        <v>10</v>
      </c>
      <c r="K23" t="s">
        <v>14</v>
      </c>
      <c r="M23">
        <f>[2]韵纹!I593</f>
        <v>3105</v>
      </c>
      <c r="N23">
        <f>[2]韵纹!J593</f>
        <v>0</v>
      </c>
      <c r="O23">
        <f>[2]韵纹!K593</f>
        <v>0</v>
      </c>
      <c r="P23">
        <f>[2]韵纹!L593</f>
        <v>0</v>
      </c>
      <c r="Q23">
        <f>[2]韵纹!M593</f>
        <v>0</v>
      </c>
      <c r="R23">
        <f>[2]韵纹!N593</f>
        <v>0</v>
      </c>
      <c r="S23">
        <f>[2]韵纹!O593</f>
        <v>0</v>
      </c>
      <c r="W23">
        <f>SUM(M$3:M23)</f>
        <v>19342</v>
      </c>
      <c r="X23">
        <f>SUM(N$3:N23)</f>
        <v>0</v>
      </c>
      <c r="Y23">
        <f>SUM(O$3:O23)</f>
        <v>48</v>
      </c>
      <c r="Z23">
        <f>SUM(P$3:P23)</f>
        <v>976</v>
      </c>
      <c r="AA23">
        <f>SUM(Q$3:Q23)</f>
        <v>996</v>
      </c>
      <c r="AB23">
        <f>SUM(R$3:R23)</f>
        <v>124</v>
      </c>
      <c r="AC23">
        <f>SUM(S$3:S23)</f>
        <v>124</v>
      </c>
      <c r="AD23">
        <f>SUM(T$3:T23)</f>
        <v>0</v>
      </c>
      <c r="AE23">
        <f>SUM(U$3:U23)</f>
        <v>0</v>
      </c>
      <c r="AF23">
        <f>SUM(V$3:V23)</f>
        <v>0</v>
      </c>
      <c r="AG23" t="e">
        <f>ROUND(W23*[2]期望属性!$F$27+X23*[2]期望属性!$F$28+Y23*[2]期望属性!$F$29+Z23*[2]期望属性!$F$23+AA23*[2]期望属性!$F$24+AB23*[2]期望属性!$F$25+AC23*[2]期望属性!$F$26,0)+IF(B23=1,0,VLOOKUP(B23-1,#REF!,2,0))</f>
        <v>#REF!</v>
      </c>
      <c r="AH23" s="3">
        <v>652</v>
      </c>
      <c r="AI23" s="3">
        <v>302</v>
      </c>
    </row>
    <row r="24" spans="1:35" x14ac:dyDescent="0.15">
      <c r="A24">
        <v>2010</v>
      </c>
      <c r="B24">
        <v>2</v>
      </c>
      <c r="C24">
        <v>10</v>
      </c>
      <c r="D24">
        <f>INT([1]韵纹培养!$D40*(0.5+0.3*2+0.2*3))</f>
        <v>5355</v>
      </c>
      <c r="E24">
        <f>INT(IF(D24=0,0,[1]韵纹培养!$G40/(D24/(0.5+0.3*2+0.2*3)/G24)))</f>
        <v>160</v>
      </c>
      <c r="F24">
        <f t="shared" si="1"/>
        <v>80</v>
      </c>
      <c r="G24">
        <f t="shared" si="2"/>
        <v>80</v>
      </c>
      <c r="H24">
        <f t="shared" si="5"/>
        <v>2</v>
      </c>
      <c r="I24">
        <f t="shared" si="6"/>
        <v>11</v>
      </c>
      <c r="K24" t="s">
        <v>17</v>
      </c>
      <c r="M24">
        <f>[2]韵纹!I594</f>
        <v>0</v>
      </c>
      <c r="N24">
        <f>[2]韵纹!J594</f>
        <v>0</v>
      </c>
      <c r="O24">
        <f>[2]韵纹!K594</f>
        <v>0</v>
      </c>
      <c r="P24">
        <f>[2]韵纹!L594</f>
        <v>0</v>
      </c>
      <c r="Q24">
        <f>[2]韵纹!M594</f>
        <v>0</v>
      </c>
      <c r="R24">
        <f>[2]韵纹!N594</f>
        <v>0</v>
      </c>
      <c r="S24">
        <f>[2]韵纹!O594</f>
        <v>0</v>
      </c>
      <c r="W24">
        <f>SUM(M$3:M24)</f>
        <v>19342</v>
      </c>
      <c r="X24">
        <f>SUM(N$3:N24)</f>
        <v>0</v>
      </c>
      <c r="Y24">
        <f>SUM(O$3:O24)</f>
        <v>48</v>
      </c>
      <c r="Z24">
        <f>SUM(P$3:P24)</f>
        <v>976</v>
      </c>
      <c r="AA24">
        <f>SUM(Q$3:Q24)</f>
        <v>996</v>
      </c>
      <c r="AB24">
        <f>SUM(R$3:R24)</f>
        <v>124</v>
      </c>
      <c r="AC24">
        <f>SUM(S$3:S24)</f>
        <v>124</v>
      </c>
      <c r="AD24">
        <f>SUM(T$3:T24)</f>
        <v>0</v>
      </c>
      <c r="AE24">
        <f>SUM(U$3:U24)</f>
        <v>0</v>
      </c>
      <c r="AF24">
        <f>SUM(V$3:V24)</f>
        <v>0</v>
      </c>
      <c r="AG24" t="e">
        <f>ROUND(W24*[2]期望属性!$F$27+X24*[2]期望属性!$F$28+Y24*[2]期望属性!$F$29+Z24*[2]期望属性!$F$23+AA24*[2]期望属性!$F$24+AB24*[2]期望属性!$F$25+AC24*[2]期望属性!$F$26,0)+IF(B24=1,0,VLOOKUP(B24-1,#REF!,2,0))</f>
        <v>#REF!</v>
      </c>
      <c r="AH24" s="3">
        <v>723</v>
      </c>
      <c r="AI24" s="3">
        <v>315</v>
      </c>
    </row>
    <row r="25" spans="1:35" x14ac:dyDescent="0.15">
      <c r="A25">
        <v>2011</v>
      </c>
      <c r="B25">
        <v>2</v>
      </c>
      <c r="C25">
        <v>11</v>
      </c>
      <c r="D25">
        <f>INT([1]韵纹培养!$D41*(0.5+0.3*2+0.2*3))</f>
        <v>5780</v>
      </c>
      <c r="E25">
        <f>INT(IF(D25=0,0,[1]韵纹培养!$G41/(D25/(0.5+0.3*2+0.2*3)/G25)))</f>
        <v>170</v>
      </c>
      <c r="F25">
        <f t="shared" si="1"/>
        <v>85</v>
      </c>
      <c r="G25">
        <f t="shared" si="2"/>
        <v>85</v>
      </c>
      <c r="H25">
        <f t="shared" si="5"/>
        <v>2</v>
      </c>
      <c r="I25">
        <f t="shared" si="6"/>
        <v>12</v>
      </c>
      <c r="J25">
        <v>9</v>
      </c>
      <c r="K25" t="s">
        <v>17</v>
      </c>
      <c r="M25">
        <f>[2]韵纹!I595</f>
        <v>3326</v>
      </c>
      <c r="N25">
        <f>[2]韵纹!J595</f>
        <v>0</v>
      </c>
      <c r="O25">
        <f>[2]韵纹!K595</f>
        <v>0</v>
      </c>
      <c r="P25">
        <f>[2]韵纹!L595</f>
        <v>0</v>
      </c>
      <c r="Q25">
        <f>[2]韵纹!M595</f>
        <v>0</v>
      </c>
      <c r="R25">
        <f>[2]韵纹!N595</f>
        <v>0</v>
      </c>
      <c r="S25">
        <f>[2]韵纹!O595</f>
        <v>0</v>
      </c>
      <c r="W25">
        <f>SUM(M$3:M25)</f>
        <v>22668</v>
      </c>
      <c r="X25">
        <f>SUM(N$3:N25)</f>
        <v>0</v>
      </c>
      <c r="Y25">
        <f>SUM(O$3:O25)</f>
        <v>48</v>
      </c>
      <c r="Z25">
        <f>SUM(P$3:P25)</f>
        <v>976</v>
      </c>
      <c r="AA25">
        <f>SUM(Q$3:Q25)</f>
        <v>996</v>
      </c>
      <c r="AB25">
        <f>SUM(R$3:R25)</f>
        <v>124</v>
      </c>
      <c r="AC25">
        <f>SUM(S$3:S25)</f>
        <v>124</v>
      </c>
      <c r="AD25">
        <f>SUM(T$3:T25)</f>
        <v>0</v>
      </c>
      <c r="AE25">
        <f>SUM(U$3:U25)</f>
        <v>0</v>
      </c>
      <c r="AF25">
        <f>SUM(V$3:V25)</f>
        <v>0</v>
      </c>
      <c r="AG25" t="e">
        <f>ROUND(W25*[2]期望属性!$F$27+X25*[2]期望属性!$F$28+Y25*[2]期望属性!$F$29+Z25*[2]期望属性!$F$23+AA25*[2]期望属性!$F$24+AB25*[2]期望属性!$F$25+AC25*[2]期望属性!$F$26,0)+IF(B25=1,0,VLOOKUP(B25-1,#REF!,2,0))</f>
        <v>#REF!</v>
      </c>
      <c r="AH25" s="3">
        <v>790</v>
      </c>
      <c r="AI25" s="3">
        <v>291</v>
      </c>
    </row>
    <row r="26" spans="1:35" x14ac:dyDescent="0.15">
      <c r="A26">
        <v>2012</v>
      </c>
      <c r="B26">
        <v>2</v>
      </c>
      <c r="C26">
        <v>12</v>
      </c>
      <c r="D26">
        <f>INT([1]韵纹培养!$D42*(0.5+0.3*2+0.2*3))</f>
        <v>6205</v>
      </c>
      <c r="E26">
        <f>INT(IF(D26=0,0,[1]韵纹培养!$G42/(D26/(0.5+0.3*2+0.2*3)/G26)))</f>
        <v>180</v>
      </c>
      <c r="F26">
        <f t="shared" si="1"/>
        <v>90</v>
      </c>
      <c r="G26">
        <f t="shared" si="2"/>
        <v>90</v>
      </c>
      <c r="H26">
        <f t="shared" si="5"/>
        <v>2</v>
      </c>
      <c r="I26">
        <f t="shared" si="6"/>
        <v>13</v>
      </c>
      <c r="K26" t="s">
        <v>14</v>
      </c>
      <c r="M26">
        <f>[2]韵纹!I596</f>
        <v>0</v>
      </c>
      <c r="N26">
        <f>[2]韵纹!J596</f>
        <v>0</v>
      </c>
      <c r="O26">
        <f>[2]韵纹!K596</f>
        <v>0</v>
      </c>
      <c r="P26">
        <f>[2]韵纹!L596</f>
        <v>0</v>
      </c>
      <c r="Q26">
        <f>[2]韵纹!M596</f>
        <v>0</v>
      </c>
      <c r="R26">
        <f>[2]韵纹!N596</f>
        <v>0</v>
      </c>
      <c r="S26">
        <f>[2]韵纹!O596</f>
        <v>0</v>
      </c>
      <c r="W26">
        <f>SUM(M$3:M26)</f>
        <v>22668</v>
      </c>
      <c r="X26">
        <f>SUM(N$3:N26)</f>
        <v>0</v>
      </c>
      <c r="Y26">
        <f>SUM(O$3:O26)</f>
        <v>48</v>
      </c>
      <c r="Z26">
        <f>SUM(P$3:P26)</f>
        <v>976</v>
      </c>
      <c r="AA26">
        <f>SUM(Q$3:Q26)</f>
        <v>996</v>
      </c>
      <c r="AB26">
        <f>SUM(R$3:R26)</f>
        <v>124</v>
      </c>
      <c r="AC26">
        <f>SUM(S$3:S26)</f>
        <v>124</v>
      </c>
      <c r="AD26">
        <f>SUM(T$3:T26)</f>
        <v>0</v>
      </c>
      <c r="AE26">
        <f>SUM(U$3:U26)</f>
        <v>0</v>
      </c>
      <c r="AF26">
        <f>SUM(V$3:V26)</f>
        <v>0</v>
      </c>
      <c r="AG26" t="e">
        <f>ROUND(W26*[2]期望属性!$F$27+X26*[2]期望属性!$F$28+Y26*[2]期望属性!$F$29+Z26*[2]期望属性!$F$23+AA26*[2]期望属性!$F$24+AB26*[2]期望属性!$F$25+AC26*[2]期望属性!$F$26,0)+IF(B26=1,0,VLOOKUP(B26-1,#REF!,2,0))</f>
        <v>#REF!</v>
      </c>
      <c r="AH26" s="3">
        <v>761</v>
      </c>
      <c r="AI26" s="3">
        <v>231</v>
      </c>
    </row>
    <row r="27" spans="1:35" x14ac:dyDescent="0.15">
      <c r="A27">
        <v>2013</v>
      </c>
      <c r="B27">
        <v>2</v>
      </c>
      <c r="C27">
        <v>13</v>
      </c>
      <c r="D27">
        <f>INT([1]韵纹培养!$D43*(0.5+0.3*2+0.2*3))</f>
        <v>6630</v>
      </c>
      <c r="E27">
        <f>INT(IF(D27=0,0,[1]韵纹培养!$G43/(D27/(0.5+0.3*2+0.2*3)/G27)))</f>
        <v>190</v>
      </c>
      <c r="F27">
        <f t="shared" si="1"/>
        <v>95</v>
      </c>
      <c r="G27">
        <f t="shared" si="2"/>
        <v>95</v>
      </c>
      <c r="H27">
        <f t="shared" si="5"/>
        <v>2</v>
      </c>
      <c r="I27">
        <f t="shared" si="6"/>
        <v>14</v>
      </c>
      <c r="K27" t="s">
        <v>17</v>
      </c>
      <c r="M27">
        <f>[2]韵纹!I597</f>
        <v>3548</v>
      </c>
      <c r="N27">
        <f>[2]韵纹!J597</f>
        <v>0</v>
      </c>
      <c r="O27">
        <f>[2]韵纹!K597</f>
        <v>0</v>
      </c>
      <c r="P27">
        <f>[2]韵纹!L597</f>
        <v>0</v>
      </c>
      <c r="Q27">
        <f>[2]韵纹!M597</f>
        <v>0</v>
      </c>
      <c r="R27">
        <f>[2]韵纹!N597</f>
        <v>0</v>
      </c>
      <c r="S27">
        <f>[2]韵纹!O597</f>
        <v>0</v>
      </c>
      <c r="W27">
        <f>SUM(M$3:M27)</f>
        <v>26216</v>
      </c>
      <c r="X27">
        <f>SUM(N$3:N27)</f>
        <v>0</v>
      </c>
      <c r="Y27">
        <f>SUM(O$3:O27)</f>
        <v>48</v>
      </c>
      <c r="Z27">
        <f>SUM(P$3:P27)</f>
        <v>976</v>
      </c>
      <c r="AA27">
        <f>SUM(Q$3:Q27)</f>
        <v>996</v>
      </c>
      <c r="AB27">
        <f>SUM(R$3:R27)</f>
        <v>124</v>
      </c>
      <c r="AC27">
        <f>SUM(S$3:S27)</f>
        <v>124</v>
      </c>
      <c r="AD27">
        <f>SUM(T$3:T27)</f>
        <v>0</v>
      </c>
      <c r="AE27">
        <f>SUM(U$3:U27)</f>
        <v>0</v>
      </c>
      <c r="AF27">
        <f>SUM(V$3:V27)</f>
        <v>0</v>
      </c>
      <c r="AG27" t="e">
        <f>ROUND(W27*[2]期望属性!$F$27+X27*[2]期望属性!$F$28+Y27*[2]期望属性!$F$29+Z27*[2]期望属性!$F$23+AA27*[2]期望属性!$F$24+AB27*[2]期望属性!$F$25+AC27*[2]期望属性!$F$26,0)+IF(B27=1,0,VLOOKUP(B27-1,#REF!,2,0))</f>
        <v>#REF!</v>
      </c>
      <c r="AH27" s="3">
        <v>710</v>
      </c>
      <c r="AI27" s="3">
        <v>181</v>
      </c>
    </row>
    <row r="28" spans="1:35" x14ac:dyDescent="0.15">
      <c r="A28">
        <v>2014</v>
      </c>
      <c r="B28">
        <v>2</v>
      </c>
      <c r="C28">
        <v>14</v>
      </c>
      <c r="D28">
        <f>INT([1]韵纹培养!$D44*(0.5+0.3*2+0.2*3))</f>
        <v>7055</v>
      </c>
      <c r="E28">
        <f>INT(IF(D28=0,0,[1]韵纹培养!$G44/(D28/(0.5+0.3*2+0.2*3)/G28)))</f>
        <v>200</v>
      </c>
      <c r="F28">
        <f t="shared" si="1"/>
        <v>100</v>
      </c>
      <c r="G28">
        <f t="shared" si="2"/>
        <v>100</v>
      </c>
      <c r="H28">
        <f t="shared" si="5"/>
        <v>2</v>
      </c>
      <c r="I28">
        <f t="shared" si="6"/>
        <v>15</v>
      </c>
      <c r="J28">
        <v>10</v>
      </c>
      <c r="K28" t="s">
        <v>17</v>
      </c>
      <c r="M28">
        <f>[2]韵纹!I598</f>
        <v>0</v>
      </c>
      <c r="N28">
        <f>[2]韵纹!J598</f>
        <v>0</v>
      </c>
      <c r="O28">
        <f>[2]韵纹!K598</f>
        <v>0</v>
      </c>
      <c r="P28">
        <f>[2]韵纹!L598</f>
        <v>0</v>
      </c>
      <c r="Q28">
        <f>[2]韵纹!M598</f>
        <v>0</v>
      </c>
      <c r="R28">
        <f>[2]韵纹!N598</f>
        <v>0</v>
      </c>
      <c r="S28">
        <f>[2]韵纹!O598</f>
        <v>0</v>
      </c>
      <c r="W28">
        <f>SUM(M$3:M28)</f>
        <v>26216</v>
      </c>
      <c r="X28">
        <f>SUM(N$3:N28)</f>
        <v>0</v>
      </c>
      <c r="Y28">
        <f>SUM(O$3:O28)</f>
        <v>48</v>
      </c>
      <c r="Z28">
        <f>SUM(P$3:P28)</f>
        <v>976</v>
      </c>
      <c r="AA28">
        <f>SUM(Q$3:Q28)</f>
        <v>996</v>
      </c>
      <c r="AB28">
        <f>SUM(R$3:R28)</f>
        <v>124</v>
      </c>
      <c r="AC28">
        <f>SUM(S$3:S28)</f>
        <v>124</v>
      </c>
      <c r="AD28">
        <f>SUM(T$3:T28)</f>
        <v>0</v>
      </c>
      <c r="AE28">
        <f>SUM(U$3:U28)</f>
        <v>0</v>
      </c>
      <c r="AF28">
        <f>SUM(V$3:V28)</f>
        <v>0</v>
      </c>
      <c r="AG28" t="e">
        <f>ROUND(W28*[2]期望属性!$F$27+X28*[2]期望属性!$F$28+Y28*[2]期望属性!$F$29+Z28*[2]期望属性!$F$23+AA28*[2]期望属性!$F$24+AB28*[2]期望属性!$F$25+AC28*[2]期望属性!$F$26,0)+IF(B28=1,0,VLOOKUP(B28-1,#REF!,2,0))</f>
        <v>#REF!</v>
      </c>
      <c r="AH28" s="3">
        <v>755</v>
      </c>
      <c r="AI28" s="3">
        <v>129</v>
      </c>
    </row>
    <row r="29" spans="1:35" x14ac:dyDescent="0.15">
      <c r="A29">
        <v>2015</v>
      </c>
      <c r="B29">
        <v>2</v>
      </c>
      <c r="C29">
        <v>15</v>
      </c>
      <c r="D29">
        <f>INT([1]韵纹培养!$D45*(0.5+0.3*2+0.2*3))</f>
        <v>7480</v>
      </c>
      <c r="E29">
        <f>INT(IF(D29=0,0,[1]韵纹培养!$G45/(D29/(0.5+0.3*2+0.2*3)/G29)))</f>
        <v>210</v>
      </c>
      <c r="F29">
        <f t="shared" si="1"/>
        <v>105</v>
      </c>
      <c r="G29">
        <f t="shared" si="2"/>
        <v>105</v>
      </c>
      <c r="H29">
        <f t="shared" si="5"/>
        <v>2</v>
      </c>
      <c r="I29">
        <f t="shared" si="6"/>
        <v>16</v>
      </c>
      <c r="K29" t="s">
        <v>14</v>
      </c>
      <c r="M29">
        <f>[2]韵纹!I599</f>
        <v>3770</v>
      </c>
      <c r="N29">
        <f>[2]韵纹!J599</f>
        <v>0</v>
      </c>
      <c r="O29">
        <f>[2]韵纹!K599</f>
        <v>0</v>
      </c>
      <c r="P29">
        <f>[2]韵纹!L599</f>
        <v>0</v>
      </c>
      <c r="Q29">
        <f>[2]韵纹!M599</f>
        <v>0</v>
      </c>
      <c r="R29">
        <f>[2]韵纹!N599</f>
        <v>0</v>
      </c>
      <c r="S29">
        <f>[2]韵纹!O599</f>
        <v>0</v>
      </c>
      <c r="W29">
        <f>SUM(M$3:M29)</f>
        <v>29986</v>
      </c>
      <c r="X29">
        <f>SUM(N$3:N29)</f>
        <v>0</v>
      </c>
      <c r="Y29">
        <f>SUM(O$3:O29)</f>
        <v>48</v>
      </c>
      <c r="Z29">
        <f>SUM(P$3:P29)</f>
        <v>976</v>
      </c>
      <c r="AA29">
        <f>SUM(Q$3:Q29)</f>
        <v>996</v>
      </c>
      <c r="AB29">
        <f>SUM(R$3:R29)</f>
        <v>124</v>
      </c>
      <c r="AC29">
        <f>SUM(S$3:S29)</f>
        <v>124</v>
      </c>
      <c r="AD29">
        <f>SUM(T$3:T29)</f>
        <v>0</v>
      </c>
      <c r="AE29">
        <f>SUM(U$3:U29)</f>
        <v>0</v>
      </c>
      <c r="AF29">
        <f>SUM(V$3:V29)</f>
        <v>0</v>
      </c>
      <c r="AG29" t="e">
        <f>ROUND(W29*[2]期望属性!$F$27+X29*[2]期望属性!$F$28+Y29*[2]期望属性!$F$29+Z29*[2]期望属性!$F$23+AA29*[2]期望属性!$F$24+AB29*[2]期望属性!$F$25+AC29*[2]期望属性!$F$26,0)+IF(B29=1,0,VLOOKUP(B29-1,#REF!,2,0))</f>
        <v>#REF!</v>
      </c>
      <c r="AH29" s="3">
        <v>824</v>
      </c>
      <c r="AI29" s="3">
        <v>121</v>
      </c>
    </row>
    <row r="30" spans="1:35" x14ac:dyDescent="0.15">
      <c r="A30">
        <v>2016</v>
      </c>
      <c r="B30">
        <v>2</v>
      </c>
      <c r="C30">
        <v>16</v>
      </c>
      <c r="D30">
        <f>INT([1]韵纹培养!$D46*(0.5+0.3*2+0.2*3))</f>
        <v>0</v>
      </c>
      <c r="E30">
        <f>INT(IF(D30=0,0,[1]韵纹培养!$G46/(D30/(0.5+0.3*2+0.2*3)/G30)))</f>
        <v>0</v>
      </c>
      <c r="F30">
        <f t="shared" si="1"/>
        <v>110</v>
      </c>
      <c r="G30">
        <f t="shared" si="2"/>
        <v>110</v>
      </c>
      <c r="H30">
        <f t="shared" si="5"/>
        <v>3</v>
      </c>
      <c r="I30">
        <f t="shared" si="6"/>
        <v>0</v>
      </c>
      <c r="K30" t="s">
        <v>17</v>
      </c>
      <c r="M30">
        <f>[2]韵纹!I600</f>
        <v>0</v>
      </c>
      <c r="N30">
        <f>[2]韵纹!J600</f>
        <v>0</v>
      </c>
      <c r="O30">
        <f>[2]韵纹!K600</f>
        <v>0</v>
      </c>
      <c r="P30">
        <f>[2]韵纹!L600</f>
        <v>0</v>
      </c>
      <c r="Q30">
        <f>[2]韵纹!M600</f>
        <v>0</v>
      </c>
      <c r="R30">
        <f>[2]韵纹!N600</f>
        <v>0</v>
      </c>
      <c r="S30">
        <f>[2]韵纹!O600</f>
        <v>0</v>
      </c>
      <c r="W30">
        <f>SUM(M$3:M30)</f>
        <v>29986</v>
      </c>
      <c r="X30">
        <f>SUM(N$3:N30)</f>
        <v>0</v>
      </c>
      <c r="Y30">
        <f>SUM(O$3:O30)</f>
        <v>48</v>
      </c>
      <c r="Z30">
        <f>SUM(P$3:P30)</f>
        <v>976</v>
      </c>
      <c r="AA30">
        <f>SUM(Q$3:Q30)</f>
        <v>996</v>
      </c>
      <c r="AB30">
        <f>SUM(R$3:R30)</f>
        <v>124</v>
      </c>
      <c r="AC30">
        <f>SUM(S$3:S30)</f>
        <v>124</v>
      </c>
      <c r="AD30">
        <f>SUM(T$3:T30)</f>
        <v>0</v>
      </c>
      <c r="AE30">
        <f>SUM(U$3:U30)</f>
        <v>0</v>
      </c>
      <c r="AF30">
        <f>SUM(V$3:V30)</f>
        <v>0</v>
      </c>
      <c r="AG30" t="e">
        <f>ROUND(W30*[2]期望属性!$F$27+X30*[2]期望属性!$F$28+Y30*[2]期望属性!$F$29+Z30*[2]期望属性!$F$23+AA30*[2]期望属性!$F$24+AB30*[2]期望属性!$F$25+AC30*[2]期望属性!$F$26,0)+IF(B30=1,0,VLOOKUP(B30-1,#REF!,2,0))</f>
        <v>#REF!</v>
      </c>
      <c r="AH30" s="3">
        <v>802</v>
      </c>
      <c r="AI30" s="3">
        <v>196</v>
      </c>
    </row>
    <row r="31" spans="1:35" x14ac:dyDescent="0.15">
      <c r="A31">
        <v>3000</v>
      </c>
      <c r="B31">
        <v>3</v>
      </c>
      <c r="C31">
        <v>0</v>
      </c>
      <c r="D31">
        <f>INT([1]韵纹培养!$D47*(0.5+0.3*2+0.2*3))</f>
        <v>1955</v>
      </c>
      <c r="E31">
        <f>INT(IF(D31=0,0,[1]韵纹培养!$G47/(D31/(0.5+0.3*2+0.2*3)/G31)))</f>
        <v>90</v>
      </c>
      <c r="F31">
        <f t="shared" si="1"/>
        <v>45</v>
      </c>
      <c r="G31">
        <f t="shared" si="2"/>
        <v>45</v>
      </c>
      <c r="H31">
        <v>3</v>
      </c>
      <c r="I31">
        <v>1</v>
      </c>
      <c r="K31" t="s">
        <v>30</v>
      </c>
      <c r="M31">
        <f>[2]韵纹!I601</f>
        <v>8094</v>
      </c>
      <c r="N31">
        <f>[2]韵纹!J601</f>
        <v>0</v>
      </c>
      <c r="O31">
        <f>[2]韵纹!K601</f>
        <v>64</v>
      </c>
      <c r="P31">
        <f>[2]韵纹!L601</f>
        <v>297</v>
      </c>
      <c r="Q31">
        <f>[2]韵纹!M601</f>
        <v>297</v>
      </c>
      <c r="R31">
        <f>[2]韵纹!N601</f>
        <v>166</v>
      </c>
      <c r="S31">
        <f>[2]韵纹!O601</f>
        <v>166</v>
      </c>
      <c r="W31">
        <f>SUM(M$3:M31)</f>
        <v>38080</v>
      </c>
      <c r="X31">
        <f>SUM(N$3:N31)</f>
        <v>0</v>
      </c>
      <c r="Y31">
        <f>SUM(O$3:O31)</f>
        <v>112</v>
      </c>
      <c r="Z31">
        <f>SUM(P$3:P31)</f>
        <v>1273</v>
      </c>
      <c r="AA31">
        <f>SUM(Q$3:Q31)</f>
        <v>1293</v>
      </c>
      <c r="AB31">
        <f>SUM(R$3:R31)</f>
        <v>290</v>
      </c>
      <c r="AC31">
        <f>SUM(S$3:S31)</f>
        <v>290</v>
      </c>
      <c r="AD31">
        <f>SUM(T$3:T31)</f>
        <v>0</v>
      </c>
      <c r="AE31">
        <f>SUM(U$3:U31)</f>
        <v>0</v>
      </c>
      <c r="AF31">
        <f>SUM(V$3:V31)</f>
        <v>0</v>
      </c>
      <c r="AG31" t="e">
        <f>ROUND(W31*[2]期望属性!$F$27+X31*[2]期望属性!$F$28+Y31*[2]期望属性!$F$29+Z31*[2]期望属性!$F$23+AA31*[2]期望属性!$F$24+AB31*[2]期望属性!$F$25+AC31*[2]期望属性!$F$26,0)+IF(B31=1,0,VLOOKUP(B31-1,#REF!,2,0))</f>
        <v>#REF!</v>
      </c>
      <c r="AH31">
        <v>224</v>
      </c>
      <c r="AI31">
        <v>196</v>
      </c>
    </row>
    <row r="32" spans="1:35" x14ac:dyDescent="0.15">
      <c r="A32">
        <v>3001</v>
      </c>
      <c r="B32">
        <v>3</v>
      </c>
      <c r="C32">
        <v>1</v>
      </c>
      <c r="D32">
        <f>INT([1]韵纹培养!$D48*(0.5+0.3*2+0.2*3))</f>
        <v>2380</v>
      </c>
      <c r="E32">
        <f>INT(IF(D32=0,0,[1]韵纹培养!$G48/(D32/(0.5+0.3*2+0.2*3)/G32)))</f>
        <v>100</v>
      </c>
      <c r="F32">
        <f t="shared" si="1"/>
        <v>50</v>
      </c>
      <c r="G32">
        <f t="shared" si="2"/>
        <v>50</v>
      </c>
      <c r="H32">
        <f t="shared" ref="H32:H55" si="7">B33</f>
        <v>3</v>
      </c>
      <c r="I32">
        <f t="shared" ref="I32:I55" si="8">C33</f>
        <v>2</v>
      </c>
      <c r="K32" t="s">
        <v>17</v>
      </c>
      <c r="M32">
        <f>[2]韵纹!I602</f>
        <v>0</v>
      </c>
      <c r="N32">
        <f>[2]韵纹!J602</f>
        <v>0</v>
      </c>
      <c r="O32">
        <f>[2]韵纹!K602</f>
        <v>0</v>
      </c>
      <c r="P32">
        <f>[2]韵纹!L602</f>
        <v>0</v>
      </c>
      <c r="Q32">
        <f>[2]韵纹!M602</f>
        <v>0</v>
      </c>
      <c r="R32">
        <f>[2]韵纹!N602</f>
        <v>77</v>
      </c>
      <c r="S32">
        <f>[2]韵纹!O602</f>
        <v>0</v>
      </c>
      <c r="W32">
        <f>SUM(M$3:M32)</f>
        <v>38080</v>
      </c>
      <c r="X32">
        <f>SUM(N$3:N32)</f>
        <v>0</v>
      </c>
      <c r="Y32">
        <f>SUM(O$3:O32)</f>
        <v>112</v>
      </c>
      <c r="Z32">
        <f>SUM(P$3:P32)</f>
        <v>1273</v>
      </c>
      <c r="AA32">
        <f>SUM(Q$3:Q32)</f>
        <v>1293</v>
      </c>
      <c r="AB32">
        <f>SUM(R$3:R32)</f>
        <v>367</v>
      </c>
      <c r="AC32">
        <f>SUM(S$3:S32)</f>
        <v>290</v>
      </c>
      <c r="AD32">
        <f>SUM(T$3:T32)</f>
        <v>0</v>
      </c>
      <c r="AE32">
        <f>SUM(U$3:U32)</f>
        <v>0</v>
      </c>
      <c r="AF32">
        <f>SUM(V$3:V32)</f>
        <v>0</v>
      </c>
      <c r="AG32" t="e">
        <f>ROUND(W32*[2]期望属性!$F$27+X32*[2]期望属性!$F$28+Y32*[2]期望属性!$F$29+Z32*[2]期望属性!$F$23+AA32*[2]期望属性!$F$24+AB32*[2]期望属性!$F$25+AC32*[2]期望属性!$F$26,0)+IF(B32=1,0,VLOOKUP(B32-1,#REF!,2,0))</f>
        <v>#REF!</v>
      </c>
      <c r="AH32">
        <v>272</v>
      </c>
      <c r="AI32">
        <v>249</v>
      </c>
    </row>
    <row r="33" spans="1:35" x14ac:dyDescent="0.15">
      <c r="A33">
        <v>3002</v>
      </c>
      <c r="B33">
        <v>3</v>
      </c>
      <c r="C33">
        <v>2</v>
      </c>
      <c r="D33">
        <f>INT([1]韵纹培养!$D49*(0.5+0.3*2+0.2*3))</f>
        <v>2805</v>
      </c>
      <c r="E33">
        <f>INT(IF(D33=0,0,[1]韵纹培养!$G49/(D33/(0.5+0.3*2+0.2*3)/G33)))</f>
        <v>110</v>
      </c>
      <c r="F33">
        <f t="shared" si="1"/>
        <v>55</v>
      </c>
      <c r="G33">
        <f t="shared" si="2"/>
        <v>55</v>
      </c>
      <c r="H33">
        <f t="shared" si="7"/>
        <v>3</v>
      </c>
      <c r="I33">
        <f t="shared" si="8"/>
        <v>3</v>
      </c>
      <c r="K33" t="s">
        <v>14</v>
      </c>
      <c r="M33">
        <f>[2]韵纹!I603</f>
        <v>0</v>
      </c>
      <c r="N33">
        <f>[2]韵纹!J603</f>
        <v>0</v>
      </c>
      <c r="O33">
        <f>[2]韵纹!K603</f>
        <v>0</v>
      </c>
      <c r="P33">
        <f>[2]韵纹!L603</f>
        <v>0</v>
      </c>
      <c r="Q33">
        <f>[2]韵纹!M603</f>
        <v>0</v>
      </c>
      <c r="R33">
        <f>[2]韵纹!N603</f>
        <v>0</v>
      </c>
      <c r="S33">
        <f>[2]韵纹!O603</f>
        <v>80</v>
      </c>
      <c r="W33">
        <f>SUM(M$3:M33)</f>
        <v>38080</v>
      </c>
      <c r="X33">
        <f>SUM(N$3:N33)</f>
        <v>0</v>
      </c>
      <c r="Y33">
        <f>SUM(O$3:O33)</f>
        <v>112</v>
      </c>
      <c r="Z33">
        <f>SUM(P$3:P33)</f>
        <v>1273</v>
      </c>
      <c r="AA33">
        <f>SUM(Q$3:Q33)</f>
        <v>1293</v>
      </c>
      <c r="AB33">
        <f>SUM(R$3:R33)</f>
        <v>367</v>
      </c>
      <c r="AC33">
        <f>SUM(S$3:S33)</f>
        <v>370</v>
      </c>
      <c r="AD33">
        <f>SUM(T$3:T33)</f>
        <v>0</v>
      </c>
      <c r="AE33">
        <f>SUM(U$3:U33)</f>
        <v>0</v>
      </c>
      <c r="AF33">
        <f>SUM(V$3:V33)</f>
        <v>0</v>
      </c>
      <c r="AG33" t="e">
        <f>ROUND(W33*[2]期望属性!$F$27+X33*[2]期望属性!$F$28+Y33*[2]期望属性!$F$29+Z33*[2]期望属性!$F$23+AA33*[2]期望属性!$F$24+AB33*[2]期望属性!$F$25+AC33*[2]期望属性!$F$26,0)+IF(B33=1,0,VLOOKUP(B33-1,#REF!,2,0))</f>
        <v>#REF!</v>
      </c>
      <c r="AH33">
        <v>319</v>
      </c>
      <c r="AI33">
        <v>196</v>
      </c>
    </row>
    <row r="34" spans="1:35" x14ac:dyDescent="0.15">
      <c r="A34">
        <v>3003</v>
      </c>
      <c r="B34">
        <v>3</v>
      </c>
      <c r="C34">
        <v>3</v>
      </c>
      <c r="D34">
        <f>INT([1]韵纹培养!$D50*(0.5+0.3*2+0.2*3))</f>
        <v>3230</v>
      </c>
      <c r="E34">
        <f>INT(IF(D34=0,0,[1]韵纹培养!$G50/(D34/(0.5+0.3*2+0.2*3)/G34)))</f>
        <v>120</v>
      </c>
      <c r="F34">
        <f t="shared" si="1"/>
        <v>60</v>
      </c>
      <c r="G34">
        <f t="shared" si="2"/>
        <v>60</v>
      </c>
      <c r="H34">
        <f t="shared" si="7"/>
        <v>3</v>
      </c>
      <c r="I34">
        <f t="shared" si="8"/>
        <v>4</v>
      </c>
      <c r="J34">
        <v>11</v>
      </c>
      <c r="K34" t="s">
        <v>17</v>
      </c>
      <c r="M34">
        <f>[2]韵纹!I604</f>
        <v>0</v>
      </c>
      <c r="N34">
        <f>[2]韵纹!J604</f>
        <v>0</v>
      </c>
      <c r="O34">
        <f>[2]韵纹!K604</f>
        <v>0</v>
      </c>
      <c r="P34">
        <f>[2]韵纹!L604</f>
        <v>0</v>
      </c>
      <c r="Q34">
        <f>[2]韵纹!M604</f>
        <v>0</v>
      </c>
      <c r="R34">
        <f>[2]韵纹!N604</f>
        <v>85</v>
      </c>
      <c r="S34">
        <f>[2]韵纹!O604</f>
        <v>0</v>
      </c>
      <c r="W34">
        <f>SUM(M$3:M34)</f>
        <v>38080</v>
      </c>
      <c r="X34">
        <f>SUM(N$3:N34)</f>
        <v>0</v>
      </c>
      <c r="Y34">
        <f>SUM(O$3:O34)</f>
        <v>112</v>
      </c>
      <c r="Z34">
        <f>SUM(P$3:P34)</f>
        <v>1273</v>
      </c>
      <c r="AA34">
        <f>SUM(Q$3:Q34)</f>
        <v>1293</v>
      </c>
      <c r="AB34">
        <f>SUM(R$3:R34)</f>
        <v>452</v>
      </c>
      <c r="AC34">
        <f>SUM(S$3:S34)</f>
        <v>370</v>
      </c>
      <c r="AD34">
        <f>SUM(T$3:T34)</f>
        <v>0</v>
      </c>
      <c r="AE34">
        <f>SUM(U$3:U34)</f>
        <v>0</v>
      </c>
      <c r="AF34">
        <f>SUM(V$3:V34)</f>
        <v>0</v>
      </c>
      <c r="AG34" t="e">
        <f>ROUND(W34*[2]期望属性!$F$27+X34*[2]期望属性!$F$28+Y34*[2]期望属性!$F$29+Z34*[2]期望属性!$F$23+AA34*[2]期望属性!$F$24+AB34*[2]期望属性!$F$25+AC34*[2]期望属性!$F$26,0)+IF(B34=1,0,VLOOKUP(B34-1,#REF!,2,0))</f>
        <v>#REF!</v>
      </c>
      <c r="AH34">
        <v>350</v>
      </c>
      <c r="AI34">
        <v>126</v>
      </c>
    </row>
    <row r="35" spans="1:35" x14ac:dyDescent="0.15">
      <c r="A35">
        <v>3004</v>
      </c>
      <c r="B35">
        <v>3</v>
      </c>
      <c r="C35">
        <v>4</v>
      </c>
      <c r="D35">
        <f>INT([1]韵纹培养!$D51*(0.5+0.3*2+0.2*3))</f>
        <v>3655</v>
      </c>
      <c r="E35">
        <f>INT(IF(D35=0,0,[1]韵纹培养!$G51/(D35/(0.5+0.3*2+0.2*3)/G35)))</f>
        <v>130</v>
      </c>
      <c r="F35">
        <f t="shared" si="1"/>
        <v>65</v>
      </c>
      <c r="G35">
        <f t="shared" si="2"/>
        <v>65</v>
      </c>
      <c r="H35">
        <f t="shared" si="7"/>
        <v>3</v>
      </c>
      <c r="I35">
        <f t="shared" si="8"/>
        <v>5</v>
      </c>
      <c r="K35" t="s">
        <v>17</v>
      </c>
      <c r="M35">
        <f>[2]韵纹!I605</f>
        <v>0</v>
      </c>
      <c r="N35">
        <f>[2]韵纹!J605</f>
        <v>0</v>
      </c>
      <c r="O35">
        <f>[2]韵纹!K605</f>
        <v>0</v>
      </c>
      <c r="P35">
        <f>[2]韵纹!L605</f>
        <v>0</v>
      </c>
      <c r="Q35">
        <f>[2]韵纹!M605</f>
        <v>0</v>
      </c>
      <c r="R35">
        <f>[2]韵纹!N605</f>
        <v>0</v>
      </c>
      <c r="S35">
        <f>[2]韵纹!O605</f>
        <v>87</v>
      </c>
      <c r="W35">
        <f>SUM(M$3:M35)</f>
        <v>38080</v>
      </c>
      <c r="X35">
        <f>SUM(N$3:N35)</f>
        <v>0</v>
      </c>
      <c r="Y35">
        <f>SUM(O$3:O35)</f>
        <v>112</v>
      </c>
      <c r="Z35">
        <f>SUM(P$3:P35)</f>
        <v>1273</v>
      </c>
      <c r="AA35">
        <f>SUM(Q$3:Q35)</f>
        <v>1293</v>
      </c>
      <c r="AB35">
        <f>SUM(R$3:R35)</f>
        <v>452</v>
      </c>
      <c r="AC35">
        <f>SUM(S$3:S35)</f>
        <v>457</v>
      </c>
      <c r="AD35">
        <f>SUM(T$3:T35)</f>
        <v>0</v>
      </c>
      <c r="AE35">
        <f>SUM(U$3:U35)</f>
        <v>0</v>
      </c>
      <c r="AF35">
        <f>SUM(V$3:V35)</f>
        <v>0</v>
      </c>
      <c r="AG35" t="e">
        <f>ROUND(W35*[2]期望属性!$F$27+X35*[2]期望属性!$F$28+Y35*[2]期望属性!$F$29+Z35*[2]期望属性!$F$23+AA35*[2]期望属性!$F$24+AB35*[2]期望属性!$F$25+AC35*[2]期望属性!$F$26,0)+IF(B35=1,0,VLOOKUP(B35-1,#REF!,2,0))</f>
        <v>#REF!</v>
      </c>
      <c r="AH35">
        <v>418</v>
      </c>
      <c r="AI35">
        <v>87</v>
      </c>
    </row>
    <row r="36" spans="1:35" x14ac:dyDescent="0.15">
      <c r="A36">
        <v>3005</v>
      </c>
      <c r="B36">
        <v>3</v>
      </c>
      <c r="C36">
        <v>5</v>
      </c>
      <c r="D36">
        <f>INT([1]韵纹培养!$D52*(0.5+0.3*2+0.2*3))</f>
        <v>4080</v>
      </c>
      <c r="E36">
        <f>INT(IF(D36=0,0,[1]韵纹培养!$G52/(D36/(0.5+0.3*2+0.2*3)/G36)))</f>
        <v>140</v>
      </c>
      <c r="F36">
        <f t="shared" si="1"/>
        <v>70</v>
      </c>
      <c r="G36">
        <f t="shared" si="2"/>
        <v>70</v>
      </c>
      <c r="H36">
        <f t="shared" si="7"/>
        <v>3</v>
      </c>
      <c r="I36">
        <f t="shared" si="8"/>
        <v>6</v>
      </c>
      <c r="K36" t="s">
        <v>14</v>
      </c>
      <c r="M36">
        <f>[2]韵纹!I606</f>
        <v>0</v>
      </c>
      <c r="N36">
        <f>[2]韵纹!J606</f>
        <v>0</v>
      </c>
      <c r="O36">
        <f>[2]韵纹!K606</f>
        <v>0</v>
      </c>
      <c r="P36">
        <f>[2]韵纹!L606</f>
        <v>0</v>
      </c>
      <c r="Q36">
        <f>[2]韵纹!M606</f>
        <v>0</v>
      </c>
      <c r="R36">
        <f>[2]韵纹!N606</f>
        <v>93</v>
      </c>
      <c r="S36">
        <f>[2]韵纹!O606</f>
        <v>0</v>
      </c>
      <c r="W36">
        <f>SUM(M$3:M36)</f>
        <v>38080</v>
      </c>
      <c r="X36">
        <f>SUM(N$3:N36)</f>
        <v>0</v>
      </c>
      <c r="Y36">
        <f>SUM(O$3:O36)</f>
        <v>112</v>
      </c>
      <c r="Z36">
        <f>SUM(P$3:P36)</f>
        <v>1273</v>
      </c>
      <c r="AA36">
        <f>SUM(Q$3:Q36)</f>
        <v>1293</v>
      </c>
      <c r="AB36">
        <f>SUM(R$3:R36)</f>
        <v>545</v>
      </c>
      <c r="AC36">
        <f>SUM(S$3:S36)</f>
        <v>457</v>
      </c>
      <c r="AD36">
        <f>SUM(T$3:T36)</f>
        <v>0</v>
      </c>
      <c r="AE36">
        <f>SUM(U$3:U36)</f>
        <v>0</v>
      </c>
      <c r="AF36">
        <f>SUM(V$3:V36)</f>
        <v>0</v>
      </c>
      <c r="AG36" t="e">
        <f>ROUND(W36*[2]期望属性!$F$27+X36*[2]期望属性!$F$28+Y36*[2]期望属性!$F$29+Z36*[2]期望属性!$F$23+AA36*[2]期望属性!$F$24+AB36*[2]期望属性!$F$25+AC36*[2]期望属性!$F$26,0)+IF(B36=1,0,VLOOKUP(B36-1,#REF!,2,0))</f>
        <v>#REF!</v>
      </c>
      <c r="AH36">
        <v>497</v>
      </c>
      <c r="AI36">
        <v>100</v>
      </c>
    </row>
    <row r="37" spans="1:35" x14ac:dyDescent="0.15">
      <c r="A37">
        <v>3006</v>
      </c>
      <c r="B37">
        <v>3</v>
      </c>
      <c r="C37">
        <v>6</v>
      </c>
      <c r="D37">
        <f>INT([1]韵纹培养!$D53*(0.5+0.3*2+0.2*3))</f>
        <v>4505</v>
      </c>
      <c r="E37">
        <f>INT(IF(D37=0,0,[1]韵纹培养!$G53/(D37/(0.5+0.3*2+0.2*3)/G37)))</f>
        <v>150</v>
      </c>
      <c r="F37">
        <f t="shared" si="1"/>
        <v>75</v>
      </c>
      <c r="G37">
        <f t="shared" si="2"/>
        <v>75</v>
      </c>
      <c r="H37">
        <f t="shared" si="7"/>
        <v>3</v>
      </c>
      <c r="I37">
        <f t="shared" si="8"/>
        <v>7</v>
      </c>
      <c r="K37" t="s">
        <v>17</v>
      </c>
      <c r="M37">
        <f>[2]韵纹!I607</f>
        <v>0</v>
      </c>
      <c r="N37">
        <f>[2]韵纹!J607</f>
        <v>0</v>
      </c>
      <c r="O37">
        <f>[2]韵纹!K607</f>
        <v>0</v>
      </c>
      <c r="P37">
        <f>[2]韵纹!L607</f>
        <v>0</v>
      </c>
      <c r="Q37">
        <f>[2]韵纹!M607</f>
        <v>0</v>
      </c>
      <c r="R37">
        <f>[2]韵纹!N607</f>
        <v>0</v>
      </c>
      <c r="S37">
        <f>[2]韵纹!O607</f>
        <v>95</v>
      </c>
      <c r="W37">
        <f>SUM(M$3:M37)</f>
        <v>38080</v>
      </c>
      <c r="X37">
        <f>SUM(N$3:N37)</f>
        <v>0</v>
      </c>
      <c r="Y37">
        <f>SUM(O$3:O37)</f>
        <v>112</v>
      </c>
      <c r="Z37">
        <f>SUM(P$3:P37)</f>
        <v>1273</v>
      </c>
      <c r="AA37">
        <f>SUM(Q$3:Q37)</f>
        <v>1293</v>
      </c>
      <c r="AB37">
        <f>SUM(R$3:R37)</f>
        <v>545</v>
      </c>
      <c r="AC37">
        <f>SUM(S$3:S37)</f>
        <v>552</v>
      </c>
      <c r="AD37">
        <f>SUM(T$3:T37)</f>
        <v>0</v>
      </c>
      <c r="AE37">
        <f>SUM(U$3:U37)</f>
        <v>0</v>
      </c>
      <c r="AF37">
        <f>SUM(V$3:V37)</f>
        <v>0</v>
      </c>
      <c r="AG37" t="e">
        <f>ROUND(W37*[2]期望属性!$F$27+X37*[2]期望属性!$F$28+Y37*[2]期望属性!$F$29+Z37*[2]期望属性!$F$23+AA37*[2]期望属性!$F$24+AB37*[2]期望属性!$F$25+AC37*[2]期望属性!$F$26,0)+IF(B37=1,0,VLOOKUP(B37-1,#REF!,2,0))</f>
        <v>#REF!</v>
      </c>
      <c r="AH37">
        <v>520</v>
      </c>
      <c r="AI37">
        <v>168</v>
      </c>
    </row>
    <row r="38" spans="1:35" x14ac:dyDescent="0.15">
      <c r="A38">
        <v>3007</v>
      </c>
      <c r="B38">
        <v>3</v>
      </c>
      <c r="C38">
        <v>7</v>
      </c>
      <c r="D38">
        <f>INT([1]韵纹培养!$D54*(0.5+0.3*2+0.2*3))</f>
        <v>4930</v>
      </c>
      <c r="E38">
        <f>INT(IF(D38=0,0,[1]韵纹培养!$G54/(D38/(0.5+0.3*2+0.2*3)/G38)))</f>
        <v>160</v>
      </c>
      <c r="F38">
        <f t="shared" si="1"/>
        <v>80</v>
      </c>
      <c r="G38">
        <f t="shared" si="2"/>
        <v>80</v>
      </c>
      <c r="H38">
        <f t="shared" si="7"/>
        <v>3</v>
      </c>
      <c r="I38">
        <f t="shared" si="8"/>
        <v>8</v>
      </c>
      <c r="J38">
        <v>12</v>
      </c>
      <c r="K38" t="s">
        <v>17</v>
      </c>
      <c r="M38">
        <f>[2]韵纹!I608</f>
        <v>0</v>
      </c>
      <c r="N38">
        <f>[2]韵纹!J608</f>
        <v>0</v>
      </c>
      <c r="O38">
        <f>[2]韵纹!K608</f>
        <v>0</v>
      </c>
      <c r="P38">
        <f>[2]韵纹!L608</f>
        <v>0</v>
      </c>
      <c r="Q38">
        <f>[2]韵纹!M608</f>
        <v>0</v>
      </c>
      <c r="R38">
        <f>[2]韵纹!N608</f>
        <v>100</v>
      </c>
      <c r="S38">
        <f>[2]韵纹!O608</f>
        <v>0</v>
      </c>
      <c r="W38">
        <f>SUM(M$3:M38)</f>
        <v>38080</v>
      </c>
      <c r="X38">
        <f>SUM(N$3:N38)</f>
        <v>0</v>
      </c>
      <c r="Y38">
        <f>SUM(O$3:O38)</f>
        <v>112</v>
      </c>
      <c r="Z38">
        <f>SUM(P$3:P38)</f>
        <v>1273</v>
      </c>
      <c r="AA38">
        <f>SUM(Q$3:Q38)</f>
        <v>1293</v>
      </c>
      <c r="AB38">
        <f>SUM(R$3:R38)</f>
        <v>645</v>
      </c>
      <c r="AC38">
        <f>SUM(S$3:S38)</f>
        <v>552</v>
      </c>
      <c r="AD38">
        <f>SUM(T$3:T38)</f>
        <v>0</v>
      </c>
      <c r="AE38">
        <f>SUM(U$3:U38)</f>
        <v>0</v>
      </c>
      <c r="AF38">
        <f>SUM(V$3:V38)</f>
        <v>0</v>
      </c>
      <c r="AG38" t="e">
        <f>ROUND(W38*[2]期望属性!$F$27+X38*[2]期望属性!$F$28+Y38*[2]期望属性!$F$29+Z38*[2]期望属性!$F$23+AA38*[2]期望属性!$F$24+AB38*[2]期望属性!$F$25+AC38*[2]期望属性!$F$26,0)+IF(B38=1,0,VLOOKUP(B38-1,#REF!,2,0))</f>
        <v>#REF!</v>
      </c>
      <c r="AH38">
        <v>530</v>
      </c>
      <c r="AI38">
        <v>240</v>
      </c>
    </row>
    <row r="39" spans="1:35" x14ac:dyDescent="0.15">
      <c r="A39">
        <v>3008</v>
      </c>
      <c r="B39">
        <v>3</v>
      </c>
      <c r="C39">
        <v>8</v>
      </c>
      <c r="D39">
        <f>INT([1]韵纹培养!$D55*(0.5+0.3*2+0.2*3))</f>
        <v>5355</v>
      </c>
      <c r="E39">
        <f>INT(IF(D39=0,0,[1]韵纹培养!$G55/(D39/(0.5+0.3*2+0.2*3)/G39)))</f>
        <v>170</v>
      </c>
      <c r="F39">
        <f t="shared" si="1"/>
        <v>85</v>
      </c>
      <c r="G39">
        <f t="shared" si="2"/>
        <v>85</v>
      </c>
      <c r="H39">
        <f t="shared" si="7"/>
        <v>3</v>
      </c>
      <c r="I39">
        <f t="shared" si="8"/>
        <v>9</v>
      </c>
      <c r="K39" t="s">
        <v>14</v>
      </c>
      <c r="M39">
        <f>[2]韵纹!I609</f>
        <v>0</v>
      </c>
      <c r="N39">
        <f>[2]韵纹!J609</f>
        <v>0</v>
      </c>
      <c r="O39">
        <f>[2]韵纹!K609</f>
        <v>0</v>
      </c>
      <c r="P39">
        <f>[2]韵纹!L609</f>
        <v>0</v>
      </c>
      <c r="Q39">
        <f>[2]韵纹!M609</f>
        <v>0</v>
      </c>
      <c r="R39">
        <f>[2]韵纹!N609</f>
        <v>0</v>
      </c>
      <c r="S39">
        <f>[2]韵纹!O609</f>
        <v>102</v>
      </c>
      <c r="W39">
        <f>SUM(M$3:M39)</f>
        <v>38080</v>
      </c>
      <c r="X39">
        <f>SUM(N$3:N39)</f>
        <v>0</v>
      </c>
      <c r="Y39">
        <f>SUM(O$3:O39)</f>
        <v>112</v>
      </c>
      <c r="Z39">
        <f>SUM(P$3:P39)</f>
        <v>1273</v>
      </c>
      <c r="AA39">
        <f>SUM(Q$3:Q39)</f>
        <v>1293</v>
      </c>
      <c r="AB39">
        <f>SUM(R$3:R39)</f>
        <v>645</v>
      </c>
      <c r="AC39">
        <f>SUM(S$3:S39)</f>
        <v>654</v>
      </c>
      <c r="AD39">
        <f>SUM(T$3:T39)</f>
        <v>0</v>
      </c>
      <c r="AE39">
        <f>SUM(U$3:U39)</f>
        <v>0</v>
      </c>
      <c r="AF39">
        <f>SUM(V$3:V39)</f>
        <v>0</v>
      </c>
      <c r="AG39" t="e">
        <f>ROUND(W39*[2]期望属性!$F$27+X39*[2]期望属性!$F$28+Y39*[2]期望属性!$F$29+Z39*[2]期望属性!$F$23+AA39*[2]期望属性!$F$24+AB39*[2]期望属性!$F$25+AC39*[2]期望属性!$F$26,0)+IF(B39=1,0,VLOOKUP(B39-1,#REF!,2,0))</f>
        <v>#REF!</v>
      </c>
      <c r="AH39">
        <v>582</v>
      </c>
      <c r="AI39">
        <v>287</v>
      </c>
    </row>
    <row r="40" spans="1:35" x14ac:dyDescent="0.15">
      <c r="A40">
        <v>3009</v>
      </c>
      <c r="B40">
        <v>3</v>
      </c>
      <c r="C40">
        <v>9</v>
      </c>
      <c r="D40">
        <f>INT([1]韵纹培养!$D56*(0.5+0.3*2+0.2*3))</f>
        <v>5780</v>
      </c>
      <c r="E40">
        <f>INT(IF(D40=0,0,[1]韵纹培养!$G56/(D40/(0.5+0.3*2+0.2*3)/G40)))</f>
        <v>180</v>
      </c>
      <c r="F40">
        <f t="shared" si="1"/>
        <v>90</v>
      </c>
      <c r="G40">
        <f t="shared" si="2"/>
        <v>90</v>
      </c>
      <c r="H40">
        <f t="shared" si="7"/>
        <v>3</v>
      </c>
      <c r="I40">
        <f t="shared" si="8"/>
        <v>10</v>
      </c>
      <c r="K40" t="s">
        <v>17</v>
      </c>
      <c r="M40">
        <f>[2]韵纹!I610</f>
        <v>0</v>
      </c>
      <c r="N40">
        <f>[2]韵纹!J610</f>
        <v>0</v>
      </c>
      <c r="O40">
        <f>[2]韵纹!K610</f>
        <v>0</v>
      </c>
      <c r="P40">
        <f>[2]韵纹!L610</f>
        <v>0</v>
      </c>
      <c r="Q40">
        <f>[2]韵纹!M610</f>
        <v>0</v>
      </c>
      <c r="R40">
        <f>[2]韵纹!N610</f>
        <v>108</v>
      </c>
      <c r="S40">
        <f>[2]韵纹!O610</f>
        <v>0</v>
      </c>
      <c r="W40">
        <f>SUM(M$3:M40)</f>
        <v>38080</v>
      </c>
      <c r="X40">
        <f>SUM(N$3:N40)</f>
        <v>0</v>
      </c>
      <c r="Y40">
        <f>SUM(O$3:O40)</f>
        <v>112</v>
      </c>
      <c r="Z40">
        <f>SUM(P$3:P40)</f>
        <v>1273</v>
      </c>
      <c r="AA40">
        <f>SUM(Q$3:Q40)</f>
        <v>1293</v>
      </c>
      <c r="AB40">
        <f>SUM(R$3:R40)</f>
        <v>753</v>
      </c>
      <c r="AC40">
        <f>SUM(S$3:S40)</f>
        <v>654</v>
      </c>
      <c r="AD40">
        <f>SUM(T$3:T40)</f>
        <v>0</v>
      </c>
      <c r="AE40">
        <f>SUM(U$3:U40)</f>
        <v>0</v>
      </c>
      <c r="AF40">
        <f>SUM(V$3:V40)</f>
        <v>0</v>
      </c>
      <c r="AG40" t="e">
        <f>ROUND(W40*[2]期望属性!$F$27+X40*[2]期望属性!$F$28+Y40*[2]期望属性!$F$29+Z40*[2]期望属性!$F$23+AA40*[2]期望属性!$F$24+AB40*[2]期望属性!$F$25+AC40*[2]期望属性!$F$26,0)+IF(B40=1,0,VLOOKUP(B40-1,#REF!,2,0))</f>
        <v>#REF!</v>
      </c>
      <c r="AH40">
        <v>652</v>
      </c>
      <c r="AI40">
        <v>302</v>
      </c>
    </row>
    <row r="41" spans="1:35" x14ac:dyDescent="0.15">
      <c r="A41">
        <v>3010</v>
      </c>
      <c r="B41">
        <v>3</v>
      </c>
      <c r="C41">
        <v>10</v>
      </c>
      <c r="D41">
        <f>INT([1]韵纹培养!$D57*(0.5+0.3*2+0.2*3))</f>
        <v>6205</v>
      </c>
      <c r="E41">
        <f>INT(IF(D41=0,0,[1]韵纹培养!$G57/(D41/(0.5+0.3*2+0.2*3)/G41)))</f>
        <v>190</v>
      </c>
      <c r="F41">
        <f t="shared" si="1"/>
        <v>95</v>
      </c>
      <c r="G41">
        <f t="shared" si="2"/>
        <v>95</v>
      </c>
      <c r="H41">
        <f t="shared" si="7"/>
        <v>3</v>
      </c>
      <c r="I41">
        <f t="shared" si="8"/>
        <v>11</v>
      </c>
      <c r="K41" t="s">
        <v>17</v>
      </c>
      <c r="M41">
        <f>[2]韵纹!I611</f>
        <v>0</v>
      </c>
      <c r="N41">
        <f>[2]韵纹!J611</f>
        <v>0</v>
      </c>
      <c r="O41">
        <f>[2]韵纹!K611</f>
        <v>0</v>
      </c>
      <c r="P41">
        <f>[2]韵纹!L611</f>
        <v>0</v>
      </c>
      <c r="Q41">
        <f>[2]韵纹!M611</f>
        <v>0</v>
      </c>
      <c r="R41">
        <f>[2]韵纹!N611</f>
        <v>0</v>
      </c>
      <c r="S41">
        <f>[2]韵纹!O611</f>
        <v>110</v>
      </c>
      <c r="W41">
        <f>SUM(M$3:M41)</f>
        <v>38080</v>
      </c>
      <c r="X41">
        <f>SUM(N$3:N41)</f>
        <v>0</v>
      </c>
      <c r="Y41">
        <f>SUM(O$3:O41)</f>
        <v>112</v>
      </c>
      <c r="Z41">
        <f>SUM(P$3:P41)</f>
        <v>1273</v>
      </c>
      <c r="AA41">
        <f>SUM(Q$3:Q41)</f>
        <v>1293</v>
      </c>
      <c r="AB41">
        <f>SUM(R$3:R41)</f>
        <v>753</v>
      </c>
      <c r="AC41">
        <f>SUM(S$3:S41)</f>
        <v>764</v>
      </c>
      <c r="AD41">
        <f>SUM(T$3:T41)</f>
        <v>0</v>
      </c>
      <c r="AE41">
        <f>SUM(U$3:U41)</f>
        <v>0</v>
      </c>
      <c r="AF41">
        <f>SUM(V$3:V41)</f>
        <v>0</v>
      </c>
      <c r="AG41" t="e">
        <f>ROUND(W41*[2]期望属性!$F$27+X41*[2]期望属性!$F$28+Y41*[2]期望属性!$F$29+Z41*[2]期望属性!$F$23+AA41*[2]期望属性!$F$24+AB41*[2]期望属性!$F$25+AC41*[2]期望属性!$F$26,0)+IF(B41=1,0,VLOOKUP(B41-1,#REF!,2,0))</f>
        <v>#REF!</v>
      </c>
      <c r="AH41">
        <v>723</v>
      </c>
      <c r="AI41">
        <v>315</v>
      </c>
    </row>
    <row r="42" spans="1:35" x14ac:dyDescent="0.15">
      <c r="A42">
        <v>3011</v>
      </c>
      <c r="B42">
        <v>3</v>
      </c>
      <c r="C42">
        <v>11</v>
      </c>
      <c r="D42">
        <f>INT([1]韵纹培养!$D58*(0.5+0.3*2+0.2*3))</f>
        <v>6630</v>
      </c>
      <c r="E42">
        <f>INT(IF(D42=0,0,[1]韵纹培养!$G58/(D42/(0.5+0.3*2+0.2*3)/G42)))</f>
        <v>200</v>
      </c>
      <c r="F42">
        <f t="shared" si="1"/>
        <v>100</v>
      </c>
      <c r="G42">
        <f t="shared" si="2"/>
        <v>100</v>
      </c>
      <c r="H42">
        <f t="shared" si="7"/>
        <v>3</v>
      </c>
      <c r="I42">
        <f t="shared" si="8"/>
        <v>12</v>
      </c>
      <c r="J42">
        <v>13</v>
      </c>
      <c r="K42" t="s">
        <v>14</v>
      </c>
      <c r="M42">
        <f>[2]韵纹!I612</f>
        <v>0</v>
      </c>
      <c r="N42">
        <f>[2]韵纹!J612</f>
        <v>0</v>
      </c>
      <c r="O42">
        <f>[2]韵纹!K612</f>
        <v>0</v>
      </c>
      <c r="P42">
        <f>[2]韵纹!L612</f>
        <v>0</v>
      </c>
      <c r="Q42">
        <f>[2]韵纹!M612</f>
        <v>0</v>
      </c>
      <c r="R42">
        <f>[2]韵纹!N612</f>
        <v>116</v>
      </c>
      <c r="S42">
        <f>[2]韵纹!O612</f>
        <v>0</v>
      </c>
      <c r="W42">
        <f>SUM(M$3:M42)</f>
        <v>38080</v>
      </c>
      <c r="X42">
        <f>SUM(N$3:N42)</f>
        <v>0</v>
      </c>
      <c r="Y42">
        <f>SUM(O$3:O42)</f>
        <v>112</v>
      </c>
      <c r="Z42">
        <f>SUM(P$3:P42)</f>
        <v>1273</v>
      </c>
      <c r="AA42">
        <f>SUM(Q$3:Q42)</f>
        <v>1293</v>
      </c>
      <c r="AB42">
        <f>SUM(R$3:R42)</f>
        <v>869</v>
      </c>
      <c r="AC42">
        <f>SUM(S$3:S42)</f>
        <v>764</v>
      </c>
      <c r="AD42">
        <f>SUM(T$3:T42)</f>
        <v>0</v>
      </c>
      <c r="AE42">
        <f>SUM(U$3:U42)</f>
        <v>0</v>
      </c>
      <c r="AF42">
        <f>SUM(V$3:V42)</f>
        <v>0</v>
      </c>
      <c r="AG42" t="e">
        <f>ROUND(W42*[2]期望属性!$F$27+X42*[2]期望属性!$F$28+Y42*[2]期望属性!$F$29+Z42*[2]期望属性!$F$23+AA42*[2]期望属性!$F$24+AB42*[2]期望属性!$F$25+AC42*[2]期望属性!$F$26,0)+IF(B42=1,0,VLOOKUP(B42-1,#REF!,2,0))</f>
        <v>#REF!</v>
      </c>
      <c r="AH42">
        <v>790</v>
      </c>
      <c r="AI42">
        <v>291</v>
      </c>
    </row>
    <row r="43" spans="1:35" x14ac:dyDescent="0.15">
      <c r="A43">
        <v>3012</v>
      </c>
      <c r="B43">
        <v>3</v>
      </c>
      <c r="C43">
        <v>12</v>
      </c>
      <c r="D43">
        <f>INT([1]韵纹培养!$D59*(0.5+0.3*2+0.2*3))</f>
        <v>7055</v>
      </c>
      <c r="E43">
        <f>INT(IF(D43=0,0,[1]韵纹培养!$G59/(D43/(0.5+0.3*2+0.2*3)/G43)))</f>
        <v>210</v>
      </c>
      <c r="F43">
        <f t="shared" si="1"/>
        <v>105</v>
      </c>
      <c r="G43">
        <f t="shared" si="2"/>
        <v>105</v>
      </c>
      <c r="H43">
        <f t="shared" si="7"/>
        <v>3</v>
      </c>
      <c r="I43">
        <f t="shared" si="8"/>
        <v>13</v>
      </c>
      <c r="K43" t="s">
        <v>17</v>
      </c>
      <c r="M43">
        <f>[2]韵纹!I613</f>
        <v>0</v>
      </c>
      <c r="N43">
        <f>[2]韵纹!J613</f>
        <v>0</v>
      </c>
      <c r="O43">
        <f>[2]韵纹!K613</f>
        <v>0</v>
      </c>
      <c r="P43">
        <f>[2]韵纹!L613</f>
        <v>0</v>
      </c>
      <c r="Q43">
        <f>[2]韵纹!M613</f>
        <v>0</v>
      </c>
      <c r="R43">
        <f>[2]韵纹!N613</f>
        <v>0</v>
      </c>
      <c r="S43">
        <f>[2]韵纹!O613</f>
        <v>118</v>
      </c>
      <c r="W43">
        <f>SUM(M$3:M43)</f>
        <v>38080</v>
      </c>
      <c r="X43">
        <f>SUM(N$3:N43)</f>
        <v>0</v>
      </c>
      <c r="Y43">
        <f>SUM(O$3:O43)</f>
        <v>112</v>
      </c>
      <c r="Z43">
        <f>SUM(P$3:P43)</f>
        <v>1273</v>
      </c>
      <c r="AA43">
        <f>SUM(Q$3:Q43)</f>
        <v>1293</v>
      </c>
      <c r="AB43">
        <f>SUM(R$3:R43)</f>
        <v>869</v>
      </c>
      <c r="AC43">
        <f>SUM(S$3:S43)</f>
        <v>882</v>
      </c>
      <c r="AD43">
        <f>SUM(T$3:T43)</f>
        <v>0</v>
      </c>
      <c r="AE43">
        <f>SUM(U$3:U43)</f>
        <v>0</v>
      </c>
      <c r="AF43">
        <f>SUM(V$3:V43)</f>
        <v>0</v>
      </c>
      <c r="AG43" t="e">
        <f>ROUND(W43*[2]期望属性!$F$27+X43*[2]期望属性!$F$28+Y43*[2]期望属性!$F$29+Z43*[2]期望属性!$F$23+AA43*[2]期望属性!$F$24+AB43*[2]期望属性!$F$25+AC43*[2]期望属性!$F$26,0)+IF(B43=1,0,VLOOKUP(B43-1,#REF!,2,0))</f>
        <v>#REF!</v>
      </c>
      <c r="AH43">
        <v>761</v>
      </c>
      <c r="AI43">
        <v>231</v>
      </c>
    </row>
    <row r="44" spans="1:35" x14ac:dyDescent="0.15">
      <c r="A44">
        <v>3013</v>
      </c>
      <c r="B44">
        <v>3</v>
      </c>
      <c r="C44">
        <v>13</v>
      </c>
      <c r="D44">
        <f>INT([1]韵纹培养!$D60*(0.5+0.3*2+0.2*3))</f>
        <v>7480</v>
      </c>
      <c r="E44">
        <f>INT(IF(D44=0,0,[1]韵纹培养!$G60/(D44/(0.5+0.3*2+0.2*3)/G44)))</f>
        <v>220</v>
      </c>
      <c r="F44">
        <f t="shared" si="1"/>
        <v>110</v>
      </c>
      <c r="G44">
        <f t="shared" si="2"/>
        <v>110</v>
      </c>
      <c r="H44">
        <f t="shared" si="7"/>
        <v>3</v>
      </c>
      <c r="I44">
        <f t="shared" si="8"/>
        <v>14</v>
      </c>
      <c r="K44" t="s">
        <v>17</v>
      </c>
      <c r="M44">
        <f>[2]韵纹!I614</f>
        <v>0</v>
      </c>
      <c r="N44">
        <f>[2]韵纹!J614</f>
        <v>0</v>
      </c>
      <c r="O44">
        <f>[2]韵纹!K614</f>
        <v>0</v>
      </c>
      <c r="P44">
        <f>[2]韵纹!L614</f>
        <v>0</v>
      </c>
      <c r="Q44">
        <f>[2]韵纹!M614</f>
        <v>0</v>
      </c>
      <c r="R44">
        <f>[2]韵纹!N614</f>
        <v>124</v>
      </c>
      <c r="S44">
        <f>[2]韵纹!O614</f>
        <v>0</v>
      </c>
      <c r="W44">
        <f>SUM(M$3:M44)</f>
        <v>38080</v>
      </c>
      <c r="X44">
        <f>SUM(N$3:N44)</f>
        <v>0</v>
      </c>
      <c r="Y44">
        <f>SUM(O$3:O44)</f>
        <v>112</v>
      </c>
      <c r="Z44">
        <f>SUM(P$3:P44)</f>
        <v>1273</v>
      </c>
      <c r="AA44">
        <f>SUM(Q$3:Q44)</f>
        <v>1293</v>
      </c>
      <c r="AB44">
        <f>SUM(R$3:R44)</f>
        <v>993</v>
      </c>
      <c r="AC44">
        <f>SUM(S$3:S44)</f>
        <v>882</v>
      </c>
      <c r="AD44">
        <f>SUM(T$3:T44)</f>
        <v>0</v>
      </c>
      <c r="AE44">
        <f>SUM(U$3:U44)</f>
        <v>0</v>
      </c>
      <c r="AF44">
        <f>SUM(V$3:V44)</f>
        <v>0</v>
      </c>
      <c r="AG44" t="e">
        <f>ROUND(W44*[2]期望属性!$F$27+X44*[2]期望属性!$F$28+Y44*[2]期望属性!$F$29+Z44*[2]期望属性!$F$23+AA44*[2]期望属性!$F$24+AB44*[2]期望属性!$F$25+AC44*[2]期望属性!$F$26,0)+IF(B44=1,0,VLOOKUP(B44-1,#REF!,2,0))</f>
        <v>#REF!</v>
      </c>
      <c r="AH44">
        <v>710</v>
      </c>
      <c r="AI44">
        <v>181</v>
      </c>
    </row>
    <row r="45" spans="1:35" x14ac:dyDescent="0.15">
      <c r="A45">
        <v>3014</v>
      </c>
      <c r="B45">
        <v>3</v>
      </c>
      <c r="C45">
        <v>14</v>
      </c>
      <c r="D45">
        <f>INT([1]韵纹培养!$D61*(0.5+0.3*2+0.2*3))</f>
        <v>7905</v>
      </c>
      <c r="E45">
        <f>INT(IF(D45=0,0,[1]韵纹培养!$G61/(D45/(0.5+0.3*2+0.2*3)/G45)))</f>
        <v>230</v>
      </c>
      <c r="F45">
        <f t="shared" si="1"/>
        <v>115</v>
      </c>
      <c r="G45">
        <f t="shared" si="2"/>
        <v>115</v>
      </c>
      <c r="H45">
        <f t="shared" si="7"/>
        <v>3</v>
      </c>
      <c r="I45">
        <f t="shared" si="8"/>
        <v>15</v>
      </c>
      <c r="K45" t="s">
        <v>14</v>
      </c>
      <c r="M45">
        <f>[2]韵纹!I615</f>
        <v>0</v>
      </c>
      <c r="N45">
        <f>[2]韵纹!J615</f>
        <v>0</v>
      </c>
      <c r="O45">
        <f>[2]韵纹!K615</f>
        <v>0</v>
      </c>
      <c r="P45">
        <f>[2]韵纹!L615</f>
        <v>0</v>
      </c>
      <c r="Q45">
        <f>[2]韵纹!M615</f>
        <v>0</v>
      </c>
      <c r="R45">
        <f>[2]韵纹!N615</f>
        <v>0</v>
      </c>
      <c r="S45">
        <f>[2]韵纹!O615</f>
        <v>125</v>
      </c>
      <c r="W45">
        <f>SUM(M$3:M45)</f>
        <v>38080</v>
      </c>
      <c r="X45">
        <f>SUM(N$3:N45)</f>
        <v>0</v>
      </c>
      <c r="Y45">
        <f>SUM(O$3:O45)</f>
        <v>112</v>
      </c>
      <c r="Z45">
        <f>SUM(P$3:P45)</f>
        <v>1273</v>
      </c>
      <c r="AA45">
        <f>SUM(Q$3:Q45)</f>
        <v>1293</v>
      </c>
      <c r="AB45">
        <f>SUM(R$3:R45)</f>
        <v>993</v>
      </c>
      <c r="AC45">
        <f>SUM(S$3:S45)</f>
        <v>1007</v>
      </c>
      <c r="AD45">
        <f>SUM(T$3:T45)</f>
        <v>0</v>
      </c>
      <c r="AE45">
        <f>SUM(U$3:U45)</f>
        <v>0</v>
      </c>
      <c r="AF45">
        <f>SUM(V$3:V45)</f>
        <v>0</v>
      </c>
      <c r="AG45" t="e">
        <f>ROUND(W45*[2]期望属性!$F$27+X45*[2]期望属性!$F$28+Y45*[2]期望属性!$F$29+Z45*[2]期望属性!$F$23+AA45*[2]期望属性!$F$24+AB45*[2]期望属性!$F$25+AC45*[2]期望属性!$F$26,0)+IF(B45=1,0,VLOOKUP(B45-1,#REF!,2,0))</f>
        <v>#REF!</v>
      </c>
      <c r="AH45">
        <v>755</v>
      </c>
      <c r="AI45">
        <v>129</v>
      </c>
    </row>
    <row r="46" spans="1:35" x14ac:dyDescent="0.15">
      <c r="A46">
        <v>3015</v>
      </c>
      <c r="B46">
        <v>3</v>
      </c>
      <c r="C46">
        <v>15</v>
      </c>
      <c r="D46">
        <f>INT([1]韵纹培养!$D62*(0.5+0.3*2+0.2*3))</f>
        <v>8330</v>
      </c>
      <c r="E46">
        <f>INT(IF(D46=0,0,[1]韵纹培养!$G62/(D46/(0.5+0.3*2+0.2*3)/G46)))</f>
        <v>240</v>
      </c>
      <c r="F46">
        <f t="shared" si="1"/>
        <v>120</v>
      </c>
      <c r="G46">
        <f t="shared" si="2"/>
        <v>120</v>
      </c>
      <c r="H46">
        <f t="shared" si="7"/>
        <v>3</v>
      </c>
      <c r="I46">
        <f t="shared" si="8"/>
        <v>16</v>
      </c>
      <c r="J46">
        <v>14</v>
      </c>
      <c r="K46" t="s">
        <v>17</v>
      </c>
      <c r="M46">
        <f>[2]韵纹!I616</f>
        <v>0</v>
      </c>
      <c r="N46">
        <f>[2]韵纹!J616</f>
        <v>0</v>
      </c>
      <c r="O46">
        <f>[2]韵纹!K616</f>
        <v>0</v>
      </c>
      <c r="P46">
        <f>[2]韵纹!L616</f>
        <v>0</v>
      </c>
      <c r="Q46">
        <f>[2]韵纹!M616</f>
        <v>0</v>
      </c>
      <c r="R46">
        <f>[2]韵纹!N616</f>
        <v>131</v>
      </c>
      <c r="S46">
        <f>[2]韵纹!O616</f>
        <v>0</v>
      </c>
      <c r="W46">
        <f>SUM(M$3:M46)</f>
        <v>38080</v>
      </c>
      <c r="X46">
        <f>SUM(N$3:N46)</f>
        <v>0</v>
      </c>
      <c r="Y46">
        <f>SUM(O$3:O46)</f>
        <v>112</v>
      </c>
      <c r="Z46">
        <f>SUM(P$3:P46)</f>
        <v>1273</v>
      </c>
      <c r="AA46">
        <f>SUM(Q$3:Q46)</f>
        <v>1293</v>
      </c>
      <c r="AB46">
        <f>SUM(R$3:R46)</f>
        <v>1124</v>
      </c>
      <c r="AC46">
        <f>SUM(S$3:S46)</f>
        <v>1007</v>
      </c>
      <c r="AD46">
        <f>SUM(T$3:T46)</f>
        <v>0</v>
      </c>
      <c r="AE46">
        <f>SUM(U$3:U46)</f>
        <v>0</v>
      </c>
      <c r="AF46">
        <f>SUM(V$3:V46)</f>
        <v>0</v>
      </c>
      <c r="AG46" t="e">
        <f>ROUND(W46*[2]期望属性!$F$27+X46*[2]期望属性!$F$28+Y46*[2]期望属性!$F$29+Z46*[2]期望属性!$F$23+AA46*[2]期望属性!$F$24+AB46*[2]期望属性!$F$25+AC46*[2]期望属性!$F$26,0)+IF(B46=1,0,VLOOKUP(B46-1,#REF!,2,0))</f>
        <v>#REF!</v>
      </c>
      <c r="AH46">
        <v>824</v>
      </c>
      <c r="AI46">
        <v>121</v>
      </c>
    </row>
    <row r="47" spans="1:35" x14ac:dyDescent="0.15">
      <c r="A47">
        <v>3016</v>
      </c>
      <c r="B47">
        <v>3</v>
      </c>
      <c r="C47">
        <v>16</v>
      </c>
      <c r="D47">
        <f>INT([1]韵纹培养!$D63*(0.5+0.3*2+0.2*3))</f>
        <v>8755</v>
      </c>
      <c r="E47">
        <f>INT(IF(D47=0,0,[1]韵纹培养!$G63/(D47/(0.5+0.3*2+0.2*3)/G47)))</f>
        <v>250</v>
      </c>
      <c r="F47">
        <f t="shared" si="1"/>
        <v>125</v>
      </c>
      <c r="G47">
        <f t="shared" si="2"/>
        <v>125</v>
      </c>
      <c r="H47">
        <f t="shared" si="7"/>
        <v>3</v>
      </c>
      <c r="I47">
        <f t="shared" si="8"/>
        <v>17</v>
      </c>
      <c r="K47" t="s">
        <v>17</v>
      </c>
      <c r="M47">
        <f>[2]韵纹!I617</f>
        <v>0</v>
      </c>
      <c r="N47">
        <f>[2]韵纹!J617</f>
        <v>0</v>
      </c>
      <c r="O47">
        <f>[2]韵纹!K617</f>
        <v>0</v>
      </c>
      <c r="P47">
        <f>[2]韵纹!L617</f>
        <v>0</v>
      </c>
      <c r="Q47">
        <f>[2]韵纹!M617</f>
        <v>0</v>
      </c>
      <c r="R47">
        <f>[2]韵纹!N617</f>
        <v>0</v>
      </c>
      <c r="S47">
        <f>[2]韵纹!O617</f>
        <v>133</v>
      </c>
      <c r="W47">
        <f>SUM(M$3:M47)</f>
        <v>38080</v>
      </c>
      <c r="X47">
        <f>SUM(N$3:N47)</f>
        <v>0</v>
      </c>
      <c r="Y47">
        <f>SUM(O$3:O47)</f>
        <v>112</v>
      </c>
      <c r="Z47">
        <f>SUM(P$3:P47)</f>
        <v>1273</v>
      </c>
      <c r="AA47">
        <f>SUM(Q$3:Q47)</f>
        <v>1293</v>
      </c>
      <c r="AB47">
        <f>SUM(R$3:R47)</f>
        <v>1124</v>
      </c>
      <c r="AC47">
        <f>SUM(S$3:S47)</f>
        <v>1140</v>
      </c>
      <c r="AD47">
        <f>SUM(T$3:T47)</f>
        <v>0</v>
      </c>
      <c r="AE47">
        <f>SUM(U$3:U47)</f>
        <v>0</v>
      </c>
      <c r="AF47">
        <f>SUM(V$3:V47)</f>
        <v>0</v>
      </c>
      <c r="AG47" t="e">
        <f>ROUND(W47*[2]期望属性!$F$27+X47*[2]期望属性!$F$28+Y47*[2]期望属性!$F$29+Z47*[2]期望属性!$F$23+AA47*[2]期望属性!$F$24+AB47*[2]期望属性!$F$25+AC47*[2]期望属性!$F$26,0)+IF(B47=1,0,VLOOKUP(B47-1,#REF!,2,0))</f>
        <v>#REF!</v>
      </c>
      <c r="AH47">
        <v>802</v>
      </c>
      <c r="AI47">
        <v>196</v>
      </c>
    </row>
    <row r="48" spans="1:35" x14ac:dyDescent="0.15">
      <c r="A48">
        <v>3017</v>
      </c>
      <c r="B48">
        <v>3</v>
      </c>
      <c r="C48">
        <v>17</v>
      </c>
      <c r="D48">
        <f>INT([1]韵纹培养!$D64*(0.5+0.3*2+0.2*3))</f>
        <v>9180</v>
      </c>
      <c r="E48">
        <f>INT(IF(D48=0,0,[1]韵纹培养!$G64/(D48/(0.5+0.3*2+0.2*3)/G48)))</f>
        <v>260</v>
      </c>
      <c r="F48">
        <f t="shared" si="1"/>
        <v>130</v>
      </c>
      <c r="G48">
        <f t="shared" si="2"/>
        <v>130</v>
      </c>
      <c r="H48">
        <f t="shared" si="7"/>
        <v>3</v>
      </c>
      <c r="I48">
        <f t="shared" si="8"/>
        <v>18</v>
      </c>
      <c r="K48" t="s">
        <v>14</v>
      </c>
      <c r="M48">
        <f>[2]韵纹!I618</f>
        <v>0</v>
      </c>
      <c r="N48">
        <f>[2]韵纹!J618</f>
        <v>0</v>
      </c>
      <c r="O48">
        <f>[2]韵纹!K618</f>
        <v>0</v>
      </c>
      <c r="P48">
        <f>[2]韵纹!L618</f>
        <v>0</v>
      </c>
      <c r="Q48">
        <f>[2]韵纹!M618</f>
        <v>0</v>
      </c>
      <c r="R48">
        <f>[2]韵纹!N618</f>
        <v>139</v>
      </c>
      <c r="S48">
        <f>[2]韵纹!O618</f>
        <v>0</v>
      </c>
      <c r="W48">
        <f>SUM(M$3:M48)</f>
        <v>38080</v>
      </c>
      <c r="X48">
        <f>SUM(N$3:N48)</f>
        <v>0</v>
      </c>
      <c r="Y48">
        <f>SUM(O$3:O48)</f>
        <v>112</v>
      </c>
      <c r="Z48">
        <f>SUM(P$3:P48)</f>
        <v>1273</v>
      </c>
      <c r="AA48">
        <f>SUM(Q$3:Q48)</f>
        <v>1293</v>
      </c>
      <c r="AB48">
        <f>SUM(R$3:R48)</f>
        <v>1263</v>
      </c>
      <c r="AC48">
        <f>SUM(S$3:S48)</f>
        <v>1140</v>
      </c>
      <c r="AD48">
        <f>SUM(T$3:T48)</f>
        <v>0</v>
      </c>
      <c r="AE48">
        <f>SUM(U$3:U48)</f>
        <v>0</v>
      </c>
      <c r="AF48">
        <f>SUM(V$3:V48)</f>
        <v>0</v>
      </c>
      <c r="AG48" t="e">
        <f>ROUND(W48*[2]期望属性!$F$27+X48*[2]期望属性!$F$28+Y48*[2]期望属性!$F$29+Z48*[2]期望属性!$F$23+AA48*[2]期望属性!$F$24+AB48*[2]期望属性!$F$25+AC48*[2]期望属性!$F$26,0)+IF(B48=1,0,VLOOKUP(B48-1,#REF!,2,0))</f>
        <v>#REF!</v>
      </c>
      <c r="AH48">
        <v>850</v>
      </c>
      <c r="AI48">
        <v>249</v>
      </c>
    </row>
    <row r="49" spans="1:35" x14ac:dyDescent="0.15">
      <c r="A49">
        <v>3018</v>
      </c>
      <c r="B49">
        <v>3</v>
      </c>
      <c r="C49">
        <v>18</v>
      </c>
      <c r="D49">
        <f>INT([1]韵纹培养!$D65*(0.5+0.3*2+0.2*3))</f>
        <v>9605</v>
      </c>
      <c r="E49">
        <f>INT(IF(D49=0,0,[1]韵纹培养!$G65/(D49/(0.5+0.3*2+0.2*3)/G49)))</f>
        <v>270</v>
      </c>
      <c r="F49">
        <f t="shared" si="1"/>
        <v>135</v>
      </c>
      <c r="G49">
        <f t="shared" si="2"/>
        <v>135</v>
      </c>
      <c r="H49">
        <f t="shared" si="7"/>
        <v>3</v>
      </c>
      <c r="I49">
        <f t="shared" si="8"/>
        <v>19</v>
      </c>
      <c r="K49" t="s">
        <v>17</v>
      </c>
      <c r="M49">
        <f>[2]韵纹!I619</f>
        <v>0</v>
      </c>
      <c r="N49">
        <f>[2]韵纹!J619</f>
        <v>0</v>
      </c>
      <c r="O49">
        <f>[2]韵纹!K619</f>
        <v>0</v>
      </c>
      <c r="P49">
        <f>[2]韵纹!L619</f>
        <v>0</v>
      </c>
      <c r="Q49">
        <f>[2]韵纹!M619</f>
        <v>0</v>
      </c>
      <c r="R49">
        <f>[2]韵纹!N619</f>
        <v>0</v>
      </c>
      <c r="S49">
        <f>[2]韵纹!O619</f>
        <v>140</v>
      </c>
      <c r="W49">
        <f>SUM(M$3:M49)</f>
        <v>38080</v>
      </c>
      <c r="X49">
        <f>SUM(N$3:N49)</f>
        <v>0</v>
      </c>
      <c r="Y49">
        <f>SUM(O$3:O49)</f>
        <v>112</v>
      </c>
      <c r="Z49">
        <f>SUM(P$3:P49)</f>
        <v>1273</v>
      </c>
      <c r="AA49">
        <f>SUM(Q$3:Q49)</f>
        <v>1293</v>
      </c>
      <c r="AB49">
        <f>SUM(R$3:R49)</f>
        <v>1263</v>
      </c>
      <c r="AC49">
        <f>SUM(S$3:S49)</f>
        <v>1280</v>
      </c>
      <c r="AD49">
        <f>SUM(T$3:T49)</f>
        <v>0</v>
      </c>
      <c r="AE49">
        <f>SUM(U$3:U49)</f>
        <v>0</v>
      </c>
      <c r="AF49">
        <f>SUM(V$3:V49)</f>
        <v>0</v>
      </c>
      <c r="AG49" t="e">
        <f>ROUND(W49*[2]期望属性!$F$27+X49*[2]期望属性!$F$28+Y49*[2]期望属性!$F$29+Z49*[2]期望属性!$F$23+AA49*[2]期望属性!$F$24+AB49*[2]期望属性!$F$25+AC49*[2]期望属性!$F$26,0)+IF(B49=1,0,VLOOKUP(B49-1,#REF!,2,0))</f>
        <v>#REF!</v>
      </c>
      <c r="AH49">
        <v>897</v>
      </c>
      <c r="AI49">
        <v>196</v>
      </c>
    </row>
    <row r="50" spans="1:35" x14ac:dyDescent="0.15">
      <c r="A50">
        <v>3019</v>
      </c>
      <c r="B50">
        <v>3</v>
      </c>
      <c r="C50">
        <v>19</v>
      </c>
      <c r="D50">
        <f>INT([1]韵纹培养!$D66*(0.5+0.3*2+0.2*3))</f>
        <v>10030</v>
      </c>
      <c r="E50">
        <f>INT(IF(D50=0,0,[1]韵纹培养!$G66/(D50/(0.5+0.3*2+0.2*3)/G50)))</f>
        <v>280</v>
      </c>
      <c r="F50">
        <f t="shared" si="1"/>
        <v>140</v>
      </c>
      <c r="G50">
        <f t="shared" si="2"/>
        <v>140</v>
      </c>
      <c r="H50">
        <f t="shared" si="7"/>
        <v>3</v>
      </c>
      <c r="I50">
        <f t="shared" si="8"/>
        <v>20</v>
      </c>
      <c r="J50">
        <v>15</v>
      </c>
      <c r="K50" t="s">
        <v>17</v>
      </c>
      <c r="M50">
        <f>[2]韵纹!I620</f>
        <v>0</v>
      </c>
      <c r="N50">
        <f>[2]韵纹!J620</f>
        <v>0</v>
      </c>
      <c r="O50">
        <f>[2]韵纹!K620</f>
        <v>0</v>
      </c>
      <c r="P50">
        <f>[2]韵纹!L620</f>
        <v>0</v>
      </c>
      <c r="Q50">
        <f>[2]韵纹!M620</f>
        <v>0</v>
      </c>
      <c r="R50">
        <f>[2]韵纹!N620</f>
        <v>147</v>
      </c>
      <c r="S50">
        <f>[2]韵纹!O620</f>
        <v>0</v>
      </c>
      <c r="W50">
        <f>SUM(M$3:M50)</f>
        <v>38080</v>
      </c>
      <c r="X50">
        <f>SUM(N$3:N50)</f>
        <v>0</v>
      </c>
      <c r="Y50">
        <f>SUM(O$3:O50)</f>
        <v>112</v>
      </c>
      <c r="Z50">
        <f>SUM(P$3:P50)</f>
        <v>1273</v>
      </c>
      <c r="AA50">
        <f>SUM(Q$3:Q50)</f>
        <v>1293</v>
      </c>
      <c r="AB50">
        <f>SUM(R$3:R50)</f>
        <v>1410</v>
      </c>
      <c r="AC50">
        <f>SUM(S$3:S50)</f>
        <v>1280</v>
      </c>
      <c r="AD50">
        <f>SUM(T$3:T50)</f>
        <v>0</v>
      </c>
      <c r="AE50">
        <f>SUM(U$3:U50)</f>
        <v>0</v>
      </c>
      <c r="AF50">
        <f>SUM(V$3:V50)</f>
        <v>0</v>
      </c>
      <c r="AG50" t="e">
        <f>ROUND(W50*[2]期望属性!$F$27+X50*[2]期望属性!$F$28+Y50*[2]期望属性!$F$29+Z50*[2]期望属性!$F$23+AA50*[2]期望属性!$F$24+AB50*[2]期望属性!$F$25+AC50*[2]期望属性!$F$26,0)+IF(B50=1,0,VLOOKUP(B50-1,#REF!,2,0))</f>
        <v>#REF!</v>
      </c>
      <c r="AH50">
        <v>928</v>
      </c>
      <c r="AI50">
        <v>126</v>
      </c>
    </row>
    <row r="51" spans="1:35" x14ac:dyDescent="0.15">
      <c r="A51">
        <v>3020</v>
      </c>
      <c r="B51">
        <v>3</v>
      </c>
      <c r="C51">
        <v>20</v>
      </c>
      <c r="D51">
        <f>INT([1]韵纹培养!$D67*(0.5+0.3*2+0.2*3))</f>
        <v>10455</v>
      </c>
      <c r="E51">
        <f>INT(IF(D51=0,0,[1]韵纹培养!$G67/(D51/(0.5+0.3*2+0.2*3)/G51)))</f>
        <v>290</v>
      </c>
      <c r="F51">
        <f t="shared" si="1"/>
        <v>145</v>
      </c>
      <c r="G51">
        <f t="shared" si="2"/>
        <v>145</v>
      </c>
      <c r="H51">
        <f t="shared" si="7"/>
        <v>3</v>
      </c>
      <c r="I51">
        <f t="shared" si="8"/>
        <v>21</v>
      </c>
      <c r="K51" t="s">
        <v>14</v>
      </c>
      <c r="M51">
        <f>[2]韵纹!I621</f>
        <v>0</v>
      </c>
      <c r="N51">
        <f>[2]韵纹!J621</f>
        <v>0</v>
      </c>
      <c r="O51">
        <f>[2]韵纹!K621</f>
        <v>0</v>
      </c>
      <c r="P51">
        <f>[2]韵纹!L621</f>
        <v>0</v>
      </c>
      <c r="Q51">
        <f>[2]韵纹!M621</f>
        <v>0</v>
      </c>
      <c r="R51">
        <f>[2]韵纹!N621</f>
        <v>0</v>
      </c>
      <c r="S51">
        <f>[2]韵纹!O621</f>
        <v>148</v>
      </c>
      <c r="W51">
        <f>SUM(M$3:M51)</f>
        <v>38080</v>
      </c>
      <c r="X51">
        <f>SUM(N$3:N51)</f>
        <v>0</v>
      </c>
      <c r="Y51">
        <f>SUM(O$3:O51)</f>
        <v>112</v>
      </c>
      <c r="Z51">
        <f>SUM(P$3:P51)</f>
        <v>1273</v>
      </c>
      <c r="AA51">
        <f>SUM(Q$3:Q51)</f>
        <v>1293</v>
      </c>
      <c r="AB51">
        <f>SUM(R$3:R51)</f>
        <v>1410</v>
      </c>
      <c r="AC51">
        <f>SUM(S$3:S51)</f>
        <v>1428</v>
      </c>
      <c r="AD51">
        <f>SUM(T$3:T51)</f>
        <v>0</v>
      </c>
      <c r="AE51">
        <f>SUM(U$3:U51)</f>
        <v>0</v>
      </c>
      <c r="AF51">
        <f>SUM(V$3:V51)</f>
        <v>0</v>
      </c>
      <c r="AG51" t="e">
        <f>ROUND(W51*[2]期望属性!$F$27+X51*[2]期望属性!$F$28+Y51*[2]期望属性!$F$29+Z51*[2]期望属性!$F$23+AA51*[2]期望属性!$F$24+AB51*[2]期望属性!$F$25+AC51*[2]期望属性!$F$26,0)+IF(B51=1,0,VLOOKUP(B51-1,#REF!,2,0))</f>
        <v>#REF!</v>
      </c>
      <c r="AH51">
        <v>996</v>
      </c>
      <c r="AI51">
        <v>87</v>
      </c>
    </row>
    <row r="52" spans="1:35" x14ac:dyDescent="0.15">
      <c r="A52">
        <v>3021</v>
      </c>
      <c r="B52">
        <v>3</v>
      </c>
      <c r="C52">
        <v>21</v>
      </c>
      <c r="D52">
        <f>INT([1]韵纹培养!$D68*(0.5+0.3*2+0.2*3))</f>
        <v>10880</v>
      </c>
      <c r="E52">
        <f>INT(IF(D52=0,0,[1]韵纹培养!$G68/(D52/(0.5+0.3*2+0.2*3)/G52)))</f>
        <v>300</v>
      </c>
      <c r="F52">
        <f t="shared" si="1"/>
        <v>150</v>
      </c>
      <c r="G52">
        <f t="shared" si="2"/>
        <v>150</v>
      </c>
      <c r="H52">
        <f t="shared" si="7"/>
        <v>3</v>
      </c>
      <c r="I52">
        <f t="shared" si="8"/>
        <v>22</v>
      </c>
      <c r="K52" t="s">
        <v>17</v>
      </c>
      <c r="M52">
        <f>[2]韵纹!I622</f>
        <v>0</v>
      </c>
      <c r="N52">
        <f>[2]韵纹!J622</f>
        <v>0</v>
      </c>
      <c r="O52">
        <f>[2]韵纹!K622</f>
        <v>0</v>
      </c>
      <c r="P52">
        <f>[2]韵纹!L622</f>
        <v>0</v>
      </c>
      <c r="Q52">
        <f>[2]韵纹!M622</f>
        <v>0</v>
      </c>
      <c r="R52">
        <f>[2]韵纹!N622</f>
        <v>155</v>
      </c>
      <c r="S52">
        <f>[2]韵纹!O622</f>
        <v>0</v>
      </c>
      <c r="W52">
        <f>SUM(M$3:M52)</f>
        <v>38080</v>
      </c>
      <c r="X52">
        <f>SUM(N$3:N52)</f>
        <v>0</v>
      </c>
      <c r="Y52">
        <f>SUM(O$3:O52)</f>
        <v>112</v>
      </c>
      <c r="Z52">
        <f>SUM(P$3:P52)</f>
        <v>1273</v>
      </c>
      <c r="AA52">
        <f>SUM(Q$3:Q52)</f>
        <v>1293</v>
      </c>
      <c r="AB52">
        <f>SUM(R$3:R52)</f>
        <v>1565</v>
      </c>
      <c r="AC52">
        <f>SUM(S$3:S52)</f>
        <v>1428</v>
      </c>
      <c r="AD52">
        <f>SUM(T$3:T52)</f>
        <v>0</v>
      </c>
      <c r="AE52">
        <f>SUM(U$3:U52)</f>
        <v>0</v>
      </c>
      <c r="AF52">
        <f>SUM(V$3:V52)</f>
        <v>0</v>
      </c>
      <c r="AG52" t="e">
        <f>ROUND(W52*[2]期望属性!$F$27+X52*[2]期望属性!$F$28+Y52*[2]期望属性!$F$29+Z52*[2]期望属性!$F$23+AA52*[2]期望属性!$F$24+AB52*[2]期望属性!$F$25+AC52*[2]期望属性!$F$26,0)+IF(B52=1,0,VLOOKUP(B52-1,#REF!,2,0))</f>
        <v>#REF!</v>
      </c>
      <c r="AH52">
        <v>1075</v>
      </c>
      <c r="AI52">
        <v>100</v>
      </c>
    </row>
    <row r="53" spans="1:35" x14ac:dyDescent="0.15">
      <c r="A53">
        <v>3022</v>
      </c>
      <c r="B53">
        <v>3</v>
      </c>
      <c r="C53">
        <v>22</v>
      </c>
      <c r="D53">
        <f>INT([1]韵纹培养!$D69*(0.5+0.3*2+0.2*3))</f>
        <v>11305</v>
      </c>
      <c r="E53">
        <f>INT(IF(D53=0,0,[1]韵纹培养!$G69/(D53/(0.5+0.3*2+0.2*3)/G53)))</f>
        <v>310</v>
      </c>
      <c r="F53">
        <f t="shared" si="1"/>
        <v>155</v>
      </c>
      <c r="G53">
        <f t="shared" si="2"/>
        <v>155</v>
      </c>
      <c r="H53">
        <f t="shared" si="7"/>
        <v>3</v>
      </c>
      <c r="I53">
        <f t="shared" si="8"/>
        <v>23</v>
      </c>
      <c r="K53" t="s">
        <v>17</v>
      </c>
      <c r="M53">
        <f>[2]韵纹!I623</f>
        <v>0</v>
      </c>
      <c r="N53">
        <f>[2]韵纹!J623</f>
        <v>0</v>
      </c>
      <c r="O53">
        <f>[2]韵纹!K623</f>
        <v>0</v>
      </c>
      <c r="P53">
        <f>[2]韵纹!L623</f>
        <v>0</v>
      </c>
      <c r="Q53">
        <f>[2]韵纹!M623</f>
        <v>0</v>
      </c>
      <c r="R53">
        <f>[2]韵纹!N623</f>
        <v>0</v>
      </c>
      <c r="S53">
        <f>[2]韵纹!O623</f>
        <v>156</v>
      </c>
      <c r="W53">
        <f>SUM(M$3:M53)</f>
        <v>38080</v>
      </c>
      <c r="X53">
        <f>SUM(N$3:N53)</f>
        <v>0</v>
      </c>
      <c r="Y53">
        <f>SUM(O$3:O53)</f>
        <v>112</v>
      </c>
      <c r="Z53">
        <f>SUM(P$3:P53)</f>
        <v>1273</v>
      </c>
      <c r="AA53">
        <f>SUM(Q$3:Q53)</f>
        <v>1293</v>
      </c>
      <c r="AB53">
        <f>SUM(R$3:R53)</f>
        <v>1565</v>
      </c>
      <c r="AC53">
        <f>SUM(S$3:S53)</f>
        <v>1584</v>
      </c>
      <c r="AD53">
        <f>SUM(T$3:T53)</f>
        <v>0</v>
      </c>
      <c r="AE53">
        <f>SUM(U$3:U53)</f>
        <v>0</v>
      </c>
      <c r="AF53">
        <f>SUM(V$3:V53)</f>
        <v>0</v>
      </c>
      <c r="AG53" t="e">
        <f>ROUND(W53*[2]期望属性!$F$27+X53*[2]期望属性!$F$28+Y53*[2]期望属性!$F$29+Z53*[2]期望属性!$F$23+AA53*[2]期望属性!$F$24+AB53*[2]期望属性!$F$25+AC53*[2]期望属性!$F$26,0)+IF(B53=1,0,VLOOKUP(B53-1,#REF!,2,0))</f>
        <v>#REF!</v>
      </c>
      <c r="AH53">
        <v>1098</v>
      </c>
      <c r="AI53">
        <v>168</v>
      </c>
    </row>
    <row r="54" spans="1:35" x14ac:dyDescent="0.15">
      <c r="A54">
        <v>3023</v>
      </c>
      <c r="B54">
        <v>3</v>
      </c>
      <c r="C54">
        <v>23</v>
      </c>
      <c r="D54">
        <f>INT([1]韵纹培养!$D70*(0.5+0.3*2+0.2*3))</f>
        <v>11730</v>
      </c>
      <c r="E54">
        <f>INT(IF(D54=0,0,[1]韵纹培养!$G70/(D54/(0.5+0.3*2+0.2*3)/G54)))</f>
        <v>320</v>
      </c>
      <c r="F54">
        <f t="shared" si="1"/>
        <v>160</v>
      </c>
      <c r="G54">
        <f t="shared" si="2"/>
        <v>160</v>
      </c>
      <c r="H54">
        <f t="shared" si="7"/>
        <v>3</v>
      </c>
      <c r="I54">
        <f t="shared" si="8"/>
        <v>24</v>
      </c>
      <c r="J54">
        <v>16</v>
      </c>
      <c r="K54" t="s">
        <v>14</v>
      </c>
      <c r="M54">
        <f>[2]韵纹!I624</f>
        <v>0</v>
      </c>
      <c r="N54">
        <f>[2]韵纹!J624</f>
        <v>0</v>
      </c>
      <c r="O54">
        <f>[2]韵纹!K624</f>
        <v>0</v>
      </c>
      <c r="P54">
        <f>[2]韵纹!L624</f>
        <v>0</v>
      </c>
      <c r="Q54">
        <f>[2]韵纹!M624</f>
        <v>0</v>
      </c>
      <c r="R54">
        <f>[2]韵纹!N624</f>
        <v>162</v>
      </c>
      <c r="S54">
        <f>[2]韵纹!O624</f>
        <v>0</v>
      </c>
      <c r="W54">
        <f>SUM(M$3:M54)</f>
        <v>38080</v>
      </c>
      <c r="X54">
        <f>SUM(N$3:N54)</f>
        <v>0</v>
      </c>
      <c r="Y54">
        <f>SUM(O$3:O54)</f>
        <v>112</v>
      </c>
      <c r="Z54">
        <f>SUM(P$3:P54)</f>
        <v>1273</v>
      </c>
      <c r="AA54">
        <f>SUM(Q$3:Q54)</f>
        <v>1293</v>
      </c>
      <c r="AB54">
        <f>SUM(R$3:R54)</f>
        <v>1727</v>
      </c>
      <c r="AC54">
        <f>SUM(S$3:S54)</f>
        <v>1584</v>
      </c>
      <c r="AD54">
        <f>SUM(T$3:T54)</f>
        <v>0</v>
      </c>
      <c r="AE54">
        <f>SUM(U$3:U54)</f>
        <v>0</v>
      </c>
      <c r="AF54">
        <f>SUM(V$3:V54)</f>
        <v>0</v>
      </c>
      <c r="AG54" t="e">
        <f>ROUND(W54*[2]期望属性!$F$27+X54*[2]期望属性!$F$28+Y54*[2]期望属性!$F$29+Z54*[2]期望属性!$F$23+AA54*[2]期望属性!$F$24+AB54*[2]期望属性!$F$25+AC54*[2]期望属性!$F$26,0)+IF(B54=1,0,VLOOKUP(B54-1,#REF!,2,0))</f>
        <v>#REF!</v>
      </c>
      <c r="AH54">
        <v>1108</v>
      </c>
      <c r="AI54">
        <v>240</v>
      </c>
    </row>
    <row r="55" spans="1:35" x14ac:dyDescent="0.15">
      <c r="A55">
        <v>3024</v>
      </c>
      <c r="B55">
        <v>3</v>
      </c>
      <c r="C55">
        <v>24</v>
      </c>
      <c r="D55">
        <f>INT([1]韵纹培养!$D71*(0.5+0.3*2+0.2*3))</f>
        <v>0</v>
      </c>
      <c r="E55">
        <f>INT(IF(D55=0,0,[1]韵纹培养!$G71/(D55/(0.5+0.3*2+0.2*3)/G55)))</f>
        <v>0</v>
      </c>
      <c r="F55">
        <f t="shared" si="1"/>
        <v>165</v>
      </c>
      <c r="G55">
        <f t="shared" si="2"/>
        <v>165</v>
      </c>
      <c r="H55">
        <f t="shared" si="7"/>
        <v>4</v>
      </c>
      <c r="I55">
        <f t="shared" si="8"/>
        <v>0</v>
      </c>
      <c r="K55" t="s">
        <v>17</v>
      </c>
      <c r="M55">
        <f>[2]韵纹!I625</f>
        <v>0</v>
      </c>
      <c r="N55">
        <f>[2]韵纹!J625</f>
        <v>0</v>
      </c>
      <c r="O55">
        <f>[2]韵纹!K625</f>
        <v>0</v>
      </c>
      <c r="P55">
        <f>[2]韵纹!L625</f>
        <v>0</v>
      </c>
      <c r="Q55">
        <f>[2]韵纹!M625</f>
        <v>0</v>
      </c>
      <c r="R55">
        <f>[2]韵纹!N625</f>
        <v>0</v>
      </c>
      <c r="S55">
        <f>[2]韵纹!O625</f>
        <v>163</v>
      </c>
      <c r="W55">
        <f>SUM(M$3:M55)</f>
        <v>38080</v>
      </c>
      <c r="X55">
        <f>SUM(N$3:N55)</f>
        <v>0</v>
      </c>
      <c r="Y55">
        <f>SUM(O$3:O55)</f>
        <v>112</v>
      </c>
      <c r="Z55">
        <f>SUM(P$3:P55)</f>
        <v>1273</v>
      </c>
      <c r="AA55">
        <f>SUM(Q$3:Q55)</f>
        <v>1293</v>
      </c>
      <c r="AB55">
        <f>SUM(R$3:R55)</f>
        <v>1727</v>
      </c>
      <c r="AC55">
        <f>SUM(S$3:S55)</f>
        <v>1747</v>
      </c>
      <c r="AD55">
        <f>SUM(T$3:T55)</f>
        <v>0</v>
      </c>
      <c r="AE55">
        <f>SUM(U$3:U55)</f>
        <v>0</v>
      </c>
      <c r="AF55">
        <f>SUM(V$3:V55)</f>
        <v>0</v>
      </c>
      <c r="AG55" t="e">
        <f>ROUND(W55*[2]期望属性!$F$27+X55*[2]期望属性!$F$28+Y55*[2]期望属性!$F$29+Z55*[2]期望属性!$F$23+AA55*[2]期望属性!$F$24+AB55*[2]期望属性!$F$25+AC55*[2]期望属性!$F$26,0)+IF(B55=1,0,VLOOKUP(B55-1,#REF!,2,0))</f>
        <v>#REF!</v>
      </c>
      <c r="AH55">
        <v>1160</v>
      </c>
      <c r="AI55">
        <v>287</v>
      </c>
    </row>
    <row r="56" spans="1:35" x14ac:dyDescent="0.15">
      <c r="A56">
        <v>4000</v>
      </c>
      <c r="B56">
        <v>4</v>
      </c>
      <c r="C56">
        <v>0</v>
      </c>
      <c r="D56">
        <f>INT([1]韵纹培养!$D72*(0.5+0.3*2+0.2*3))</f>
        <v>3145</v>
      </c>
      <c r="E56">
        <f>INT(IF(D56=0,0,[1]韵纹培养!$G72/(D56/(0.5+0.3*2+0.2*3)/G56)))</f>
        <v>120</v>
      </c>
      <c r="F56">
        <f t="shared" si="1"/>
        <v>60</v>
      </c>
      <c r="G56">
        <f t="shared" si="2"/>
        <v>60</v>
      </c>
      <c r="H56">
        <v>4</v>
      </c>
      <c r="I56">
        <v>1</v>
      </c>
      <c r="K56" t="s">
        <v>30</v>
      </c>
      <c r="L56" s="2">
        <v>2</v>
      </c>
      <c r="M56">
        <f>[2]韵纹!I626</f>
        <v>10426</v>
      </c>
      <c r="N56">
        <f>[2]韵纹!J626</f>
        <v>0</v>
      </c>
      <c r="O56">
        <f>[2]韵纹!K626</f>
        <v>82</v>
      </c>
      <c r="P56">
        <f>[2]韵纹!L626</f>
        <v>383</v>
      </c>
      <c r="Q56">
        <f>[2]韵纹!M626</f>
        <v>383</v>
      </c>
      <c r="R56">
        <f>[2]韵纹!N626</f>
        <v>213</v>
      </c>
      <c r="S56">
        <f>[2]韵纹!O626</f>
        <v>213</v>
      </c>
      <c r="W56">
        <f>SUM(M$3:M56)</f>
        <v>48506</v>
      </c>
      <c r="X56">
        <f>SUM(N$3:N56)</f>
        <v>0</v>
      </c>
      <c r="Y56">
        <f>SUM(O$3:O56)</f>
        <v>194</v>
      </c>
      <c r="Z56">
        <f>SUM(P$3:P56)</f>
        <v>1656</v>
      </c>
      <c r="AA56">
        <f>SUM(Q$3:Q56)</f>
        <v>1676</v>
      </c>
      <c r="AB56">
        <f>SUM(R$3:R56)</f>
        <v>1940</v>
      </c>
      <c r="AC56">
        <f>SUM(S$3:S56)</f>
        <v>1960</v>
      </c>
      <c r="AD56">
        <f>SUM(T$3:T56)</f>
        <v>0</v>
      </c>
      <c r="AE56">
        <f>SUM(U$3:U56)</f>
        <v>0</v>
      </c>
      <c r="AF56">
        <f>SUM(V$3:V56)</f>
        <v>0</v>
      </c>
      <c r="AG56" t="e">
        <f>ROUND(W56*[2]期望属性!$F$27+X56*[2]期望属性!$F$28+Y56*[2]期望属性!$F$29+Z56*[2]期望属性!$F$23+AA56*[2]期望属性!$F$24+AB56*[2]期望属性!$F$25+AC56*[2]期望属性!$F$26,0)+IF(B56=1,0,VLOOKUP(B56-1,#REF!,2,0))</f>
        <v>#REF!</v>
      </c>
      <c r="AH56">
        <v>224</v>
      </c>
      <c r="AI56">
        <v>196</v>
      </c>
    </row>
    <row r="57" spans="1:35" x14ac:dyDescent="0.15">
      <c r="A57">
        <v>4001</v>
      </c>
      <c r="B57">
        <v>4</v>
      </c>
      <c r="C57">
        <v>1</v>
      </c>
      <c r="D57">
        <f>INT([1]韵纹培养!$D73*(0.5+0.3*2+0.2*3))</f>
        <v>3570</v>
      </c>
      <c r="E57">
        <f>INT(IF(D57=0,0,[1]韵纹培养!$G73/(D57/(0.5+0.3*2+0.2*3)/G57)))</f>
        <v>130</v>
      </c>
      <c r="F57">
        <f t="shared" si="1"/>
        <v>65</v>
      </c>
      <c r="G57">
        <f t="shared" si="2"/>
        <v>65</v>
      </c>
      <c r="H57">
        <f t="shared" ref="H57:H88" si="9">B58</f>
        <v>4</v>
      </c>
      <c r="I57">
        <f t="shared" ref="I57:I88" si="10">C58</f>
        <v>2</v>
      </c>
      <c r="K57" t="s">
        <v>17</v>
      </c>
      <c r="M57">
        <f>[2]韵纹!I627</f>
        <v>2218</v>
      </c>
      <c r="N57">
        <f>[2]韵纹!J627</f>
        <v>0</v>
      </c>
      <c r="O57">
        <f>[2]韵纹!K627</f>
        <v>0</v>
      </c>
      <c r="P57">
        <f>[2]韵纹!L627</f>
        <v>0</v>
      </c>
      <c r="Q57">
        <f>[2]韵纹!M627</f>
        <v>0</v>
      </c>
      <c r="R57">
        <f>[2]韵纹!N627</f>
        <v>0</v>
      </c>
      <c r="S57">
        <f>[2]韵纹!O627</f>
        <v>0</v>
      </c>
      <c r="W57">
        <f>SUM(M$3:M57)</f>
        <v>50724</v>
      </c>
      <c r="X57">
        <f>SUM(N$3:N57)</f>
        <v>0</v>
      </c>
      <c r="Y57">
        <f>SUM(O$3:O57)</f>
        <v>194</v>
      </c>
      <c r="Z57">
        <f>SUM(P$3:P57)</f>
        <v>1656</v>
      </c>
      <c r="AA57">
        <f>SUM(Q$3:Q57)</f>
        <v>1676</v>
      </c>
      <c r="AB57">
        <f>SUM(R$3:R57)</f>
        <v>1940</v>
      </c>
      <c r="AC57">
        <f>SUM(S$3:S57)</f>
        <v>1960</v>
      </c>
      <c r="AD57">
        <f>SUM(T$3:T57)</f>
        <v>0</v>
      </c>
      <c r="AE57">
        <f>SUM(U$3:U57)</f>
        <v>0</v>
      </c>
      <c r="AF57">
        <f>SUM(V$3:V57)</f>
        <v>0</v>
      </c>
      <c r="AG57" t="e">
        <f>ROUND(W57*[2]期望属性!$F$27+X57*[2]期望属性!$F$28+Y57*[2]期望属性!$F$29+Z57*[2]期望属性!$F$23+AA57*[2]期望属性!$F$24+AB57*[2]期望属性!$F$25+AC57*[2]期望属性!$F$26,0)+IF(B57=1,0,VLOOKUP(B57-1,#REF!,2,0))</f>
        <v>#REF!</v>
      </c>
      <c r="AH57">
        <v>272</v>
      </c>
      <c r="AI57">
        <v>249</v>
      </c>
    </row>
    <row r="58" spans="1:35" x14ac:dyDescent="0.15">
      <c r="A58">
        <v>4002</v>
      </c>
      <c r="B58">
        <v>4</v>
      </c>
      <c r="C58">
        <v>2</v>
      </c>
      <c r="D58">
        <f>INT([1]韵纹培养!$D74*(0.5+0.3*2+0.2*3))</f>
        <v>3995</v>
      </c>
      <c r="E58">
        <f>INT(IF(D58=0,0,[1]韵纹培养!$G74/(D58/(0.5+0.3*2+0.2*3)/G58)))</f>
        <v>140</v>
      </c>
      <c r="F58">
        <f t="shared" si="1"/>
        <v>70</v>
      </c>
      <c r="G58">
        <f t="shared" si="2"/>
        <v>70</v>
      </c>
      <c r="H58">
        <f t="shared" si="9"/>
        <v>4</v>
      </c>
      <c r="I58">
        <f t="shared" si="10"/>
        <v>3</v>
      </c>
      <c r="K58" t="s">
        <v>14</v>
      </c>
      <c r="M58">
        <f>[2]韵纹!I628</f>
        <v>0</v>
      </c>
      <c r="N58">
        <f>[2]韵纹!J628</f>
        <v>0</v>
      </c>
      <c r="O58">
        <f>[2]韵纹!K628</f>
        <v>50</v>
      </c>
      <c r="P58">
        <f>[2]韵纹!L628</f>
        <v>0</v>
      </c>
      <c r="Q58">
        <f>[2]韵纹!M628</f>
        <v>0</v>
      </c>
      <c r="R58">
        <f>[2]韵纹!N628</f>
        <v>0</v>
      </c>
      <c r="S58">
        <f>[2]韵纹!O628</f>
        <v>0</v>
      </c>
      <c r="W58">
        <f>SUM(M$3:M58)</f>
        <v>50724</v>
      </c>
      <c r="X58">
        <f>SUM(N$3:N58)</f>
        <v>0</v>
      </c>
      <c r="Y58">
        <f>SUM(O$3:O58)</f>
        <v>244</v>
      </c>
      <c r="Z58">
        <f>SUM(P$3:P58)</f>
        <v>1656</v>
      </c>
      <c r="AA58">
        <f>SUM(Q$3:Q58)</f>
        <v>1676</v>
      </c>
      <c r="AB58">
        <f>SUM(R$3:R58)</f>
        <v>1940</v>
      </c>
      <c r="AC58">
        <f>SUM(S$3:S58)</f>
        <v>1960</v>
      </c>
      <c r="AD58">
        <f>SUM(T$3:T58)</f>
        <v>0</v>
      </c>
      <c r="AE58">
        <f>SUM(U$3:U58)</f>
        <v>0</v>
      </c>
      <c r="AF58">
        <f>SUM(V$3:V58)</f>
        <v>0</v>
      </c>
      <c r="AG58" t="e">
        <f>ROUND(W58*[2]期望属性!$F$27+X58*[2]期望属性!$F$28+Y58*[2]期望属性!$F$29+Z58*[2]期望属性!$F$23+AA58*[2]期望属性!$F$24+AB58*[2]期望属性!$F$25+AC58*[2]期望属性!$F$26,0)+IF(B58=1,0,VLOOKUP(B58-1,#REF!,2,0))</f>
        <v>#REF!</v>
      </c>
      <c r="AH58">
        <v>319</v>
      </c>
      <c r="AI58">
        <v>196</v>
      </c>
    </row>
    <row r="59" spans="1:35" x14ac:dyDescent="0.15">
      <c r="A59">
        <v>4003</v>
      </c>
      <c r="B59">
        <v>4</v>
      </c>
      <c r="C59">
        <v>3</v>
      </c>
      <c r="D59">
        <f>INT([1]韵纹培养!$D75*(0.5+0.3*2+0.2*3))</f>
        <v>4420</v>
      </c>
      <c r="E59">
        <f>INT(IF(D59=0,0,[1]韵纹培养!$G75/(D59/(0.5+0.3*2+0.2*3)/G59)))</f>
        <v>150</v>
      </c>
      <c r="F59">
        <f t="shared" si="1"/>
        <v>75</v>
      </c>
      <c r="G59">
        <f t="shared" si="2"/>
        <v>75</v>
      </c>
      <c r="H59">
        <f t="shared" si="9"/>
        <v>4</v>
      </c>
      <c r="I59">
        <f t="shared" si="10"/>
        <v>4</v>
      </c>
      <c r="J59">
        <v>17</v>
      </c>
      <c r="K59" t="s">
        <v>17</v>
      </c>
      <c r="M59">
        <f>[2]韵纹!I629</f>
        <v>2439</v>
      </c>
      <c r="N59">
        <f>[2]韵纹!J629</f>
        <v>0</v>
      </c>
      <c r="O59">
        <f>[2]韵纹!K629</f>
        <v>0</v>
      </c>
      <c r="P59">
        <f>[2]韵纹!L629</f>
        <v>0</v>
      </c>
      <c r="Q59">
        <f>[2]韵纹!M629</f>
        <v>0</v>
      </c>
      <c r="R59">
        <f>[2]韵纹!N629</f>
        <v>0</v>
      </c>
      <c r="S59">
        <f>[2]韵纹!O629</f>
        <v>0</v>
      </c>
      <c r="W59">
        <f>SUM(M$3:M59)</f>
        <v>53163</v>
      </c>
      <c r="X59">
        <f>SUM(N$3:N59)</f>
        <v>0</v>
      </c>
      <c r="Y59">
        <f>SUM(O$3:O59)</f>
        <v>244</v>
      </c>
      <c r="Z59">
        <f>SUM(P$3:P59)</f>
        <v>1656</v>
      </c>
      <c r="AA59">
        <f>SUM(Q$3:Q59)</f>
        <v>1676</v>
      </c>
      <c r="AB59">
        <f>SUM(R$3:R59)</f>
        <v>1940</v>
      </c>
      <c r="AC59">
        <f>SUM(S$3:S59)</f>
        <v>1960</v>
      </c>
      <c r="AD59">
        <f>SUM(T$3:T59)</f>
        <v>0</v>
      </c>
      <c r="AE59">
        <f>SUM(U$3:U59)</f>
        <v>0</v>
      </c>
      <c r="AF59">
        <f>SUM(V$3:V59)</f>
        <v>0</v>
      </c>
      <c r="AG59" t="e">
        <f>ROUND(W59*[2]期望属性!$F$27+X59*[2]期望属性!$F$28+Y59*[2]期望属性!$F$29+Z59*[2]期望属性!$F$23+AA59*[2]期望属性!$F$24+AB59*[2]期望属性!$F$25+AC59*[2]期望属性!$F$26,0)+IF(B59=1,0,VLOOKUP(B59-1,#REF!,2,0))</f>
        <v>#REF!</v>
      </c>
      <c r="AH59">
        <v>350</v>
      </c>
      <c r="AI59">
        <v>126</v>
      </c>
    </row>
    <row r="60" spans="1:35" x14ac:dyDescent="0.15">
      <c r="A60">
        <v>4004</v>
      </c>
      <c r="B60">
        <v>4</v>
      </c>
      <c r="C60">
        <v>4</v>
      </c>
      <c r="D60">
        <f>INT([1]韵纹培养!$D76*(0.5+0.3*2+0.2*3))</f>
        <v>4845</v>
      </c>
      <c r="E60">
        <f>INT(IF(D60=0,0,[1]韵纹培养!$G76/(D60/(0.5+0.3*2+0.2*3)/G60)))</f>
        <v>160</v>
      </c>
      <c r="F60">
        <f t="shared" si="1"/>
        <v>80</v>
      </c>
      <c r="G60">
        <f t="shared" si="2"/>
        <v>80</v>
      </c>
      <c r="H60">
        <f t="shared" si="9"/>
        <v>4</v>
      </c>
      <c r="I60">
        <f t="shared" si="10"/>
        <v>5</v>
      </c>
      <c r="K60" t="s">
        <v>17</v>
      </c>
      <c r="M60">
        <f>[2]韵纹!I630</f>
        <v>0</v>
      </c>
      <c r="N60">
        <f>[2]韵纹!J630</f>
        <v>0</v>
      </c>
      <c r="O60">
        <f>[2]韵纹!K630</f>
        <v>55</v>
      </c>
      <c r="P60">
        <f>[2]韵纹!L630</f>
        <v>0</v>
      </c>
      <c r="Q60">
        <f>[2]韵纹!M630</f>
        <v>0</v>
      </c>
      <c r="R60">
        <f>[2]韵纹!N630</f>
        <v>0</v>
      </c>
      <c r="S60">
        <f>[2]韵纹!O630</f>
        <v>0</v>
      </c>
      <c r="W60">
        <f>SUM(M$3:M60)</f>
        <v>53163</v>
      </c>
      <c r="X60">
        <f>SUM(N$3:N60)</f>
        <v>0</v>
      </c>
      <c r="Y60">
        <f>SUM(O$3:O60)</f>
        <v>299</v>
      </c>
      <c r="Z60">
        <f>SUM(P$3:P60)</f>
        <v>1656</v>
      </c>
      <c r="AA60">
        <f>SUM(Q$3:Q60)</f>
        <v>1676</v>
      </c>
      <c r="AB60">
        <f>SUM(R$3:R60)</f>
        <v>1940</v>
      </c>
      <c r="AC60">
        <f>SUM(S$3:S60)</f>
        <v>1960</v>
      </c>
      <c r="AD60">
        <f>SUM(T$3:T60)</f>
        <v>0</v>
      </c>
      <c r="AE60">
        <f>SUM(U$3:U60)</f>
        <v>0</v>
      </c>
      <c r="AF60">
        <f>SUM(V$3:V60)</f>
        <v>0</v>
      </c>
      <c r="AG60" t="e">
        <f>ROUND(W60*[2]期望属性!$F$27+X60*[2]期望属性!$F$28+Y60*[2]期望属性!$F$29+Z60*[2]期望属性!$F$23+AA60*[2]期望属性!$F$24+AB60*[2]期望属性!$F$25+AC60*[2]期望属性!$F$26,0)+IF(B60=1,0,VLOOKUP(B60-1,#REF!,2,0))</f>
        <v>#REF!</v>
      </c>
      <c r="AH60">
        <v>418</v>
      </c>
      <c r="AI60">
        <v>87</v>
      </c>
    </row>
    <row r="61" spans="1:35" ht="15" thickBot="1" x14ac:dyDescent="0.2">
      <c r="A61">
        <v>4005</v>
      </c>
      <c r="B61">
        <v>4</v>
      </c>
      <c r="C61">
        <v>5</v>
      </c>
      <c r="D61">
        <f>INT([1]韵纹培养!$D77*(0.5+0.3*2+0.2*3))</f>
        <v>5270</v>
      </c>
      <c r="E61">
        <f>INT(IF(D61=0,0,[1]韵纹培养!$G77/(D61/(0.5+0.3*2+0.2*3)/G61)))</f>
        <v>170</v>
      </c>
      <c r="F61">
        <f t="shared" si="1"/>
        <v>85</v>
      </c>
      <c r="G61">
        <f t="shared" si="2"/>
        <v>85</v>
      </c>
      <c r="H61">
        <f t="shared" si="9"/>
        <v>4</v>
      </c>
      <c r="I61">
        <f t="shared" si="10"/>
        <v>6</v>
      </c>
      <c r="K61" t="s">
        <v>14</v>
      </c>
      <c r="M61">
        <f>[2]韵纹!I631</f>
        <v>2661</v>
      </c>
      <c r="N61">
        <f>[2]韵纹!J631</f>
        <v>0</v>
      </c>
      <c r="O61">
        <f>[2]韵纹!K631</f>
        <v>0</v>
      </c>
      <c r="P61">
        <f>[2]韵纹!L631</f>
        <v>0</v>
      </c>
      <c r="Q61">
        <f>[2]韵纹!M631</f>
        <v>0</v>
      </c>
      <c r="R61">
        <f>[2]韵纹!N631</f>
        <v>0</v>
      </c>
      <c r="S61">
        <f>[2]韵纹!O631</f>
        <v>0</v>
      </c>
      <c r="W61">
        <f>SUM(M$3:M61)</f>
        <v>55824</v>
      </c>
      <c r="X61">
        <f>SUM(N$3:N61)</f>
        <v>0</v>
      </c>
      <c r="Y61">
        <f>SUM(O$3:O61)</f>
        <v>299</v>
      </c>
      <c r="Z61">
        <f>SUM(P$3:P61)</f>
        <v>1656</v>
      </c>
      <c r="AA61">
        <f>SUM(Q$3:Q61)</f>
        <v>1676</v>
      </c>
      <c r="AB61">
        <f>SUM(R$3:R61)</f>
        <v>1940</v>
      </c>
      <c r="AC61">
        <f>SUM(S$3:S61)</f>
        <v>1960</v>
      </c>
      <c r="AD61">
        <f>SUM(T$3:T61)</f>
        <v>0</v>
      </c>
      <c r="AE61">
        <f>SUM(U$3:U61)</f>
        <v>0</v>
      </c>
      <c r="AF61">
        <f>SUM(V$3:V61)</f>
        <v>0</v>
      </c>
      <c r="AG61" t="e">
        <f>ROUND(W61*[2]期望属性!$F$27+X61*[2]期望属性!$F$28+Y61*[2]期望属性!$F$29+Z61*[2]期望属性!$F$23+AA61*[2]期望属性!$F$24+AB61*[2]期望属性!$F$25+AC61*[2]期望属性!$F$26,0)+IF(B61=1,0,VLOOKUP(B61-1,#REF!,2,0))</f>
        <v>#REF!</v>
      </c>
      <c r="AH61">
        <v>497</v>
      </c>
      <c r="AI61">
        <v>100</v>
      </c>
    </row>
    <row r="62" spans="1:35" ht="15.75" thickTop="1" thickBot="1" x14ac:dyDescent="0.2">
      <c r="A62">
        <v>4006</v>
      </c>
      <c r="B62">
        <v>4</v>
      </c>
      <c r="C62">
        <v>6</v>
      </c>
      <c r="D62">
        <f>INT([1]韵纹培养!$D78*(0.5+0.3*2+0.2*3))</f>
        <v>5695</v>
      </c>
      <c r="E62">
        <f>INT(IF(D62=0,0,[1]韵纹培养!$G78/(D62/(0.5+0.3*2+0.2*3)/G62)))</f>
        <v>180</v>
      </c>
      <c r="F62">
        <f t="shared" si="1"/>
        <v>90</v>
      </c>
      <c r="G62">
        <f t="shared" si="2"/>
        <v>90</v>
      </c>
      <c r="H62">
        <f t="shared" si="9"/>
        <v>4</v>
      </c>
      <c r="I62">
        <f t="shared" si="10"/>
        <v>7</v>
      </c>
      <c r="K62" t="s">
        <v>17</v>
      </c>
      <c r="L62" s="1"/>
      <c r="M62">
        <f>[2]韵纹!I632</f>
        <v>0</v>
      </c>
      <c r="N62">
        <f>[2]韵纹!J632</f>
        <v>0</v>
      </c>
      <c r="O62">
        <f>[2]韵纹!K632</f>
        <v>60</v>
      </c>
      <c r="P62">
        <f>[2]韵纹!L632</f>
        <v>0</v>
      </c>
      <c r="Q62">
        <f>[2]韵纹!M632</f>
        <v>0</v>
      </c>
      <c r="R62">
        <f>[2]韵纹!N632</f>
        <v>0</v>
      </c>
      <c r="S62">
        <f>[2]韵纹!O632</f>
        <v>0</v>
      </c>
      <c r="W62">
        <f>SUM(M$3:M62)</f>
        <v>55824</v>
      </c>
      <c r="X62">
        <f>SUM(N$3:N62)</f>
        <v>0</v>
      </c>
      <c r="Y62">
        <f>SUM(O$3:O62)</f>
        <v>359</v>
      </c>
      <c r="Z62">
        <f>SUM(P$3:P62)</f>
        <v>1656</v>
      </c>
      <c r="AA62">
        <f>SUM(Q$3:Q62)</f>
        <v>1676</v>
      </c>
      <c r="AB62">
        <f>SUM(R$3:R62)</f>
        <v>1940</v>
      </c>
      <c r="AC62">
        <f>SUM(S$3:S62)</f>
        <v>1960</v>
      </c>
      <c r="AD62">
        <f>SUM(T$3:T62)</f>
        <v>0</v>
      </c>
      <c r="AE62">
        <f>SUM(U$3:U62)</f>
        <v>0</v>
      </c>
      <c r="AF62">
        <f>SUM(V$3:V62)</f>
        <v>0</v>
      </c>
      <c r="AG62" t="e">
        <f>ROUND(W62*[2]期望属性!$F$27+X62*[2]期望属性!$F$28+Y62*[2]期望属性!$F$29+Z62*[2]期望属性!$F$23+AA62*[2]期望属性!$F$24+AB62*[2]期望属性!$F$25+AC62*[2]期望属性!$F$26,0)+IF(B62=1,0,VLOOKUP(B62-1,#REF!,2,0))</f>
        <v>#REF!</v>
      </c>
      <c r="AH62">
        <v>520</v>
      </c>
      <c r="AI62">
        <v>168</v>
      </c>
    </row>
    <row r="63" spans="1:35" ht="15" thickTop="1" x14ac:dyDescent="0.15">
      <c r="A63">
        <v>4007</v>
      </c>
      <c r="B63">
        <v>4</v>
      </c>
      <c r="C63">
        <v>7</v>
      </c>
      <c r="D63">
        <f>INT([1]韵纹培养!$D79*(0.5+0.3*2+0.2*3))</f>
        <v>6120</v>
      </c>
      <c r="E63">
        <f>INT(IF(D63=0,0,[1]韵纹培养!$G79/(D63/(0.5+0.3*2+0.2*3)/G63)))</f>
        <v>190</v>
      </c>
      <c r="F63">
        <f t="shared" si="1"/>
        <v>95</v>
      </c>
      <c r="G63">
        <f t="shared" si="2"/>
        <v>95</v>
      </c>
      <c r="H63">
        <f t="shared" si="9"/>
        <v>4</v>
      </c>
      <c r="I63">
        <f t="shared" si="10"/>
        <v>8</v>
      </c>
      <c r="K63" t="s">
        <v>17</v>
      </c>
      <c r="M63">
        <f>[2]韵纹!I633</f>
        <v>2883</v>
      </c>
      <c r="N63">
        <f>[2]韵纹!J633</f>
        <v>0</v>
      </c>
      <c r="O63">
        <f>[2]韵纹!K633</f>
        <v>0</v>
      </c>
      <c r="P63">
        <f>[2]韵纹!L633</f>
        <v>0</v>
      </c>
      <c r="Q63">
        <f>[2]韵纹!M633</f>
        <v>0</v>
      </c>
      <c r="R63">
        <f>[2]韵纹!N633</f>
        <v>0</v>
      </c>
      <c r="S63">
        <f>[2]韵纹!O633</f>
        <v>0</v>
      </c>
      <c r="W63">
        <f>SUM(M$3:M63)</f>
        <v>58707</v>
      </c>
      <c r="X63">
        <f>SUM(N$3:N63)</f>
        <v>0</v>
      </c>
      <c r="Y63">
        <f>SUM(O$3:O63)</f>
        <v>359</v>
      </c>
      <c r="Z63">
        <f>SUM(P$3:P63)</f>
        <v>1656</v>
      </c>
      <c r="AA63">
        <f>SUM(Q$3:Q63)</f>
        <v>1676</v>
      </c>
      <c r="AB63">
        <f>SUM(R$3:R63)</f>
        <v>1940</v>
      </c>
      <c r="AC63">
        <f>SUM(S$3:S63)</f>
        <v>1960</v>
      </c>
      <c r="AD63">
        <f>SUM(T$3:T63)</f>
        <v>0</v>
      </c>
      <c r="AE63">
        <f>SUM(U$3:U63)</f>
        <v>0</v>
      </c>
      <c r="AF63">
        <f>SUM(V$3:V63)</f>
        <v>0</v>
      </c>
      <c r="AG63" t="e">
        <f>ROUND(W63*[2]期望属性!$F$27+X63*[2]期望属性!$F$28+Y63*[2]期望属性!$F$29+Z63*[2]期望属性!$F$23+AA63*[2]期望属性!$F$24+AB63*[2]期望属性!$F$25+AC63*[2]期望属性!$F$26,0)+IF(B63=1,0,VLOOKUP(B63-1,#REF!,2,0))</f>
        <v>#REF!</v>
      </c>
      <c r="AH63">
        <v>530</v>
      </c>
      <c r="AI63">
        <v>240</v>
      </c>
    </row>
    <row r="64" spans="1:35" x14ac:dyDescent="0.15">
      <c r="A64">
        <v>4008</v>
      </c>
      <c r="B64">
        <v>4</v>
      </c>
      <c r="C64">
        <v>8</v>
      </c>
      <c r="D64">
        <f>INT([1]韵纹培养!$D80*(0.5+0.3*2+0.2*3))</f>
        <v>6545</v>
      </c>
      <c r="E64">
        <f>INT(IF(D64=0,0,[1]韵纹培养!$G80/(D64/(0.5+0.3*2+0.2*3)/G64)))</f>
        <v>200</v>
      </c>
      <c r="F64">
        <f t="shared" si="1"/>
        <v>100</v>
      </c>
      <c r="G64">
        <f t="shared" si="2"/>
        <v>100</v>
      </c>
      <c r="H64">
        <f t="shared" si="9"/>
        <v>4</v>
      </c>
      <c r="I64">
        <f t="shared" si="10"/>
        <v>9</v>
      </c>
      <c r="J64">
        <v>18</v>
      </c>
      <c r="K64" t="s">
        <v>14</v>
      </c>
      <c r="M64">
        <f>[2]韵纹!I634</f>
        <v>0</v>
      </c>
      <c r="N64">
        <f>[2]韵纹!J634</f>
        <v>0</v>
      </c>
      <c r="O64">
        <f>[2]韵纹!K634</f>
        <v>65</v>
      </c>
      <c r="P64">
        <f>[2]韵纹!L634</f>
        <v>0</v>
      </c>
      <c r="Q64">
        <f>[2]韵纹!M634</f>
        <v>0</v>
      </c>
      <c r="R64">
        <f>[2]韵纹!N634</f>
        <v>0</v>
      </c>
      <c r="S64">
        <f>[2]韵纹!O634</f>
        <v>0</v>
      </c>
      <c r="W64">
        <f>SUM(M$3:M64)</f>
        <v>58707</v>
      </c>
      <c r="X64">
        <f>SUM(N$3:N64)</f>
        <v>0</v>
      </c>
      <c r="Y64">
        <f>SUM(O$3:O64)</f>
        <v>424</v>
      </c>
      <c r="Z64">
        <f>SUM(P$3:P64)</f>
        <v>1656</v>
      </c>
      <c r="AA64">
        <f>SUM(Q$3:Q64)</f>
        <v>1676</v>
      </c>
      <c r="AB64">
        <f>SUM(R$3:R64)</f>
        <v>1940</v>
      </c>
      <c r="AC64">
        <f>SUM(S$3:S64)</f>
        <v>1960</v>
      </c>
      <c r="AD64">
        <f>SUM(T$3:T64)</f>
        <v>0</v>
      </c>
      <c r="AE64">
        <f>SUM(U$3:U64)</f>
        <v>0</v>
      </c>
      <c r="AF64">
        <f>SUM(V$3:V64)</f>
        <v>0</v>
      </c>
      <c r="AG64" t="e">
        <f>ROUND(W64*[2]期望属性!$F$27+X64*[2]期望属性!$F$28+Y64*[2]期望属性!$F$29+Z64*[2]期望属性!$F$23+AA64*[2]期望属性!$F$24+AB64*[2]期望属性!$F$25+AC64*[2]期望属性!$F$26,0)+IF(B64=1,0,VLOOKUP(B64-1,#REF!,2,0))</f>
        <v>#REF!</v>
      </c>
      <c r="AH64">
        <v>582</v>
      </c>
      <c r="AI64">
        <v>287</v>
      </c>
    </row>
    <row r="65" spans="1:35" x14ac:dyDescent="0.15">
      <c r="A65">
        <v>4009</v>
      </c>
      <c r="B65">
        <v>4</v>
      </c>
      <c r="C65">
        <v>9</v>
      </c>
      <c r="D65">
        <f>INT([1]韵纹培养!$D81*(0.5+0.3*2+0.2*3))</f>
        <v>6970</v>
      </c>
      <c r="E65">
        <f>INT(IF(D65=0,0,[1]韵纹培养!$G81/(D65/(0.5+0.3*2+0.2*3)/G65)))</f>
        <v>210</v>
      </c>
      <c r="F65">
        <f t="shared" si="1"/>
        <v>105</v>
      </c>
      <c r="G65">
        <f t="shared" si="2"/>
        <v>105</v>
      </c>
      <c r="H65">
        <f t="shared" si="9"/>
        <v>4</v>
      </c>
      <c r="I65">
        <f t="shared" si="10"/>
        <v>10</v>
      </c>
      <c r="K65" t="s">
        <v>17</v>
      </c>
      <c r="M65">
        <f>[2]韵纹!I635</f>
        <v>3105</v>
      </c>
      <c r="N65">
        <f>[2]韵纹!J635</f>
        <v>0</v>
      </c>
      <c r="O65">
        <f>[2]韵纹!K635</f>
        <v>0</v>
      </c>
      <c r="P65">
        <f>[2]韵纹!L635</f>
        <v>0</v>
      </c>
      <c r="Q65">
        <f>[2]韵纹!M635</f>
        <v>0</v>
      </c>
      <c r="R65">
        <f>[2]韵纹!N635</f>
        <v>0</v>
      </c>
      <c r="S65">
        <f>[2]韵纹!O635</f>
        <v>0</v>
      </c>
      <c r="W65">
        <f>SUM(M$3:M65)</f>
        <v>61812</v>
      </c>
      <c r="X65">
        <f>SUM(N$3:N65)</f>
        <v>0</v>
      </c>
      <c r="Y65">
        <f>SUM(O$3:O65)</f>
        <v>424</v>
      </c>
      <c r="Z65">
        <f>SUM(P$3:P65)</f>
        <v>1656</v>
      </c>
      <c r="AA65">
        <f>SUM(Q$3:Q65)</f>
        <v>1676</v>
      </c>
      <c r="AB65">
        <f>SUM(R$3:R65)</f>
        <v>1940</v>
      </c>
      <c r="AC65">
        <f>SUM(S$3:S65)</f>
        <v>1960</v>
      </c>
      <c r="AD65">
        <f>SUM(T$3:T65)</f>
        <v>0</v>
      </c>
      <c r="AE65">
        <f>SUM(U$3:U65)</f>
        <v>0</v>
      </c>
      <c r="AF65">
        <f>SUM(V$3:V65)</f>
        <v>0</v>
      </c>
      <c r="AG65" t="e">
        <f>ROUND(W65*[2]期望属性!$F$27+X65*[2]期望属性!$F$28+Y65*[2]期望属性!$F$29+Z65*[2]期望属性!$F$23+AA65*[2]期望属性!$F$24+AB65*[2]期望属性!$F$25+AC65*[2]期望属性!$F$26,0)+IF(B65=1,0,VLOOKUP(B65-1,#REF!,2,0))</f>
        <v>#REF!</v>
      </c>
      <c r="AH65">
        <v>652</v>
      </c>
      <c r="AI65">
        <v>302</v>
      </c>
    </row>
    <row r="66" spans="1:35" x14ac:dyDescent="0.15">
      <c r="A66">
        <v>4010</v>
      </c>
      <c r="B66">
        <v>4</v>
      </c>
      <c r="C66">
        <v>10</v>
      </c>
      <c r="D66">
        <f>INT([1]韵纹培养!$D82*(0.5+0.3*2+0.2*3))</f>
        <v>7395</v>
      </c>
      <c r="E66">
        <f>INT(IF(D66=0,0,[1]韵纹培养!$G82/(D66/(0.5+0.3*2+0.2*3)/G66)))</f>
        <v>220</v>
      </c>
      <c r="F66">
        <f t="shared" si="1"/>
        <v>110</v>
      </c>
      <c r="G66">
        <f t="shared" si="2"/>
        <v>110</v>
      </c>
      <c r="H66">
        <f t="shared" si="9"/>
        <v>4</v>
      </c>
      <c r="I66">
        <f t="shared" si="10"/>
        <v>11</v>
      </c>
      <c r="K66" t="s">
        <v>17</v>
      </c>
      <c r="M66">
        <f>[2]韵纹!I636</f>
        <v>0</v>
      </c>
      <c r="N66">
        <f>[2]韵纹!J636</f>
        <v>0</v>
      </c>
      <c r="O66">
        <f>[2]韵纹!K636</f>
        <v>70</v>
      </c>
      <c r="P66">
        <f>[2]韵纹!L636</f>
        <v>0</v>
      </c>
      <c r="Q66">
        <f>[2]韵纹!M636</f>
        <v>0</v>
      </c>
      <c r="R66">
        <f>[2]韵纹!N636</f>
        <v>0</v>
      </c>
      <c r="S66">
        <f>[2]韵纹!O636</f>
        <v>0</v>
      </c>
      <c r="W66">
        <f>SUM(M$3:M66)</f>
        <v>61812</v>
      </c>
      <c r="X66">
        <f>SUM(N$3:N66)</f>
        <v>0</v>
      </c>
      <c r="Y66">
        <f>SUM(O$3:O66)</f>
        <v>494</v>
      </c>
      <c r="Z66">
        <f>SUM(P$3:P66)</f>
        <v>1656</v>
      </c>
      <c r="AA66">
        <f>SUM(Q$3:Q66)</f>
        <v>1676</v>
      </c>
      <c r="AB66">
        <f>SUM(R$3:R66)</f>
        <v>1940</v>
      </c>
      <c r="AC66">
        <f>SUM(S$3:S66)</f>
        <v>1960</v>
      </c>
      <c r="AD66">
        <f>SUM(T$3:T66)</f>
        <v>0</v>
      </c>
      <c r="AE66">
        <f>SUM(U$3:U66)</f>
        <v>0</v>
      </c>
      <c r="AF66">
        <f>SUM(V$3:V66)</f>
        <v>0</v>
      </c>
      <c r="AG66" t="e">
        <f>ROUND(W66*[2]期望属性!$F$27+X66*[2]期望属性!$F$28+Y66*[2]期望属性!$F$29+Z66*[2]期望属性!$F$23+AA66*[2]期望属性!$F$24+AB66*[2]期望属性!$F$25+AC66*[2]期望属性!$F$26,0)+IF(B66=1,0,VLOOKUP(B66-1,#REF!,2,0))</f>
        <v>#REF!</v>
      </c>
      <c r="AH66">
        <v>723</v>
      </c>
      <c r="AI66">
        <v>315</v>
      </c>
    </row>
    <row r="67" spans="1:35" x14ac:dyDescent="0.15">
      <c r="A67">
        <v>4011</v>
      </c>
      <c r="B67">
        <v>4</v>
      </c>
      <c r="C67">
        <v>11</v>
      </c>
      <c r="D67">
        <f>INT([1]韵纹培养!$D83*(0.5+0.3*2+0.2*3))</f>
        <v>7820</v>
      </c>
      <c r="E67">
        <f>INT(IF(D67=0,0,[1]韵纹培养!$G83/(D67/(0.5+0.3*2+0.2*3)/G67)))</f>
        <v>230</v>
      </c>
      <c r="F67">
        <f t="shared" si="1"/>
        <v>115</v>
      </c>
      <c r="G67">
        <f t="shared" si="2"/>
        <v>115</v>
      </c>
      <c r="H67">
        <f t="shared" si="9"/>
        <v>4</v>
      </c>
      <c r="I67">
        <f t="shared" si="10"/>
        <v>12</v>
      </c>
      <c r="K67" t="s">
        <v>14</v>
      </c>
      <c r="M67">
        <f>[2]韵纹!I637</f>
        <v>3326</v>
      </c>
      <c r="N67">
        <f>[2]韵纹!J637</f>
        <v>0</v>
      </c>
      <c r="O67">
        <f>[2]韵纹!K637</f>
        <v>0</v>
      </c>
      <c r="P67">
        <f>[2]韵纹!L637</f>
        <v>0</v>
      </c>
      <c r="Q67">
        <f>[2]韵纹!M637</f>
        <v>0</v>
      </c>
      <c r="R67">
        <f>[2]韵纹!N637</f>
        <v>0</v>
      </c>
      <c r="S67">
        <f>[2]韵纹!O637</f>
        <v>0</v>
      </c>
      <c r="W67">
        <f>SUM(M$3:M67)</f>
        <v>65138</v>
      </c>
      <c r="X67">
        <f>SUM(N$3:N67)</f>
        <v>0</v>
      </c>
      <c r="Y67">
        <f>SUM(O$3:O67)</f>
        <v>494</v>
      </c>
      <c r="Z67">
        <f>SUM(P$3:P67)</f>
        <v>1656</v>
      </c>
      <c r="AA67">
        <f>SUM(Q$3:Q67)</f>
        <v>1676</v>
      </c>
      <c r="AB67">
        <f>SUM(R$3:R67)</f>
        <v>1940</v>
      </c>
      <c r="AC67">
        <f>SUM(S$3:S67)</f>
        <v>1960</v>
      </c>
      <c r="AD67">
        <f>SUM(T$3:T67)</f>
        <v>0</v>
      </c>
      <c r="AE67">
        <f>SUM(U$3:U67)</f>
        <v>0</v>
      </c>
      <c r="AF67">
        <f>SUM(V$3:V67)</f>
        <v>0</v>
      </c>
      <c r="AG67" t="e">
        <f>ROUND(W67*[2]期望属性!$F$27+X67*[2]期望属性!$F$28+Y67*[2]期望属性!$F$29+Z67*[2]期望属性!$F$23+AA67*[2]期望属性!$F$24+AB67*[2]期望属性!$F$25+AC67*[2]期望属性!$F$26,0)+IF(B67=1,0,VLOOKUP(B67-1,#REF!,2,0))</f>
        <v>#REF!</v>
      </c>
      <c r="AH67">
        <v>790</v>
      </c>
      <c r="AI67">
        <v>291</v>
      </c>
    </row>
    <row r="68" spans="1:35" x14ac:dyDescent="0.15">
      <c r="A68">
        <v>4012</v>
      </c>
      <c r="B68">
        <v>4</v>
      </c>
      <c r="C68">
        <v>12</v>
      </c>
      <c r="D68">
        <f>INT([1]韵纹培养!$D84*(0.5+0.3*2+0.2*3))</f>
        <v>8245</v>
      </c>
      <c r="E68">
        <f>INT(IF(D68=0,0,[1]韵纹培养!$G84/(D68/(0.5+0.3*2+0.2*3)/G68)))</f>
        <v>240</v>
      </c>
      <c r="F68">
        <f t="shared" ref="F68:F131" si="11">G68</f>
        <v>120</v>
      </c>
      <c r="G68">
        <f t="shared" ref="G68:G131" si="12">B68*15+C68*5</f>
        <v>120</v>
      </c>
      <c r="H68">
        <f t="shared" si="9"/>
        <v>4</v>
      </c>
      <c r="I68">
        <f t="shared" si="10"/>
        <v>13</v>
      </c>
      <c r="K68" t="s">
        <v>17</v>
      </c>
      <c r="M68">
        <f>[2]韵纹!I638</f>
        <v>0</v>
      </c>
      <c r="N68">
        <f>[2]韵纹!J638</f>
        <v>0</v>
      </c>
      <c r="O68">
        <f>[2]韵纹!K638</f>
        <v>75</v>
      </c>
      <c r="P68">
        <f>[2]韵纹!L638</f>
        <v>0</v>
      </c>
      <c r="Q68">
        <f>[2]韵纹!M638</f>
        <v>0</v>
      </c>
      <c r="R68">
        <f>[2]韵纹!N638</f>
        <v>0</v>
      </c>
      <c r="S68">
        <f>[2]韵纹!O638</f>
        <v>0</v>
      </c>
      <c r="W68">
        <f>SUM(M$3:M68)</f>
        <v>65138</v>
      </c>
      <c r="X68">
        <f>SUM(N$3:N68)</f>
        <v>0</v>
      </c>
      <c r="Y68">
        <f>SUM(O$3:O68)</f>
        <v>569</v>
      </c>
      <c r="Z68">
        <f>SUM(P$3:P68)</f>
        <v>1656</v>
      </c>
      <c r="AA68">
        <f>SUM(Q$3:Q68)</f>
        <v>1676</v>
      </c>
      <c r="AB68">
        <f>SUM(R$3:R68)</f>
        <v>1940</v>
      </c>
      <c r="AC68">
        <f>SUM(S$3:S68)</f>
        <v>1960</v>
      </c>
      <c r="AD68">
        <f>SUM(T$3:T68)</f>
        <v>0</v>
      </c>
      <c r="AE68">
        <f>SUM(U$3:U68)</f>
        <v>0</v>
      </c>
      <c r="AF68">
        <f>SUM(V$3:V68)</f>
        <v>0</v>
      </c>
      <c r="AG68" t="e">
        <f>ROUND(W68*[2]期望属性!$F$27+X68*[2]期望属性!$F$28+Y68*[2]期望属性!$F$29+Z68*[2]期望属性!$F$23+AA68*[2]期望属性!$F$24+AB68*[2]期望属性!$F$25+AC68*[2]期望属性!$F$26,0)+IF(B68=1,0,VLOOKUP(B68-1,#REF!,2,0))</f>
        <v>#REF!</v>
      </c>
      <c r="AH68">
        <v>761</v>
      </c>
      <c r="AI68">
        <v>231</v>
      </c>
    </row>
    <row r="69" spans="1:35" x14ac:dyDescent="0.15">
      <c r="A69">
        <v>4013</v>
      </c>
      <c r="B69">
        <v>4</v>
      </c>
      <c r="C69">
        <v>13</v>
      </c>
      <c r="D69">
        <f>INT([1]韵纹培养!$D85*(0.5+0.3*2+0.2*3))</f>
        <v>8670</v>
      </c>
      <c r="E69">
        <f>INT(IF(D69=0,0,[1]韵纹培养!$G85/(D69/(0.5+0.3*2+0.2*3)/G69)))</f>
        <v>250</v>
      </c>
      <c r="F69">
        <f t="shared" si="11"/>
        <v>125</v>
      </c>
      <c r="G69">
        <f t="shared" si="12"/>
        <v>125</v>
      </c>
      <c r="H69">
        <f t="shared" si="9"/>
        <v>4</v>
      </c>
      <c r="I69">
        <f t="shared" si="10"/>
        <v>14</v>
      </c>
      <c r="J69">
        <v>19</v>
      </c>
      <c r="K69" t="s">
        <v>17</v>
      </c>
      <c r="M69">
        <f>[2]韵纹!I639</f>
        <v>3548</v>
      </c>
      <c r="N69">
        <f>[2]韵纹!J639</f>
        <v>0</v>
      </c>
      <c r="O69">
        <f>[2]韵纹!K639</f>
        <v>0</v>
      </c>
      <c r="P69">
        <f>[2]韵纹!L639</f>
        <v>0</v>
      </c>
      <c r="Q69">
        <f>[2]韵纹!M639</f>
        <v>0</v>
      </c>
      <c r="R69">
        <f>[2]韵纹!N639</f>
        <v>0</v>
      </c>
      <c r="S69">
        <f>[2]韵纹!O639</f>
        <v>0</v>
      </c>
      <c r="W69">
        <f>SUM(M$3:M69)</f>
        <v>68686</v>
      </c>
      <c r="X69">
        <f>SUM(N$3:N69)</f>
        <v>0</v>
      </c>
      <c r="Y69">
        <f>SUM(O$3:O69)</f>
        <v>569</v>
      </c>
      <c r="Z69">
        <f>SUM(P$3:P69)</f>
        <v>1656</v>
      </c>
      <c r="AA69">
        <f>SUM(Q$3:Q69)</f>
        <v>1676</v>
      </c>
      <c r="AB69">
        <f>SUM(R$3:R69)</f>
        <v>1940</v>
      </c>
      <c r="AC69">
        <f>SUM(S$3:S69)</f>
        <v>1960</v>
      </c>
      <c r="AD69">
        <f>SUM(T$3:T69)</f>
        <v>0</v>
      </c>
      <c r="AE69">
        <f>SUM(U$3:U69)</f>
        <v>0</v>
      </c>
      <c r="AF69">
        <f>SUM(V$3:V69)</f>
        <v>0</v>
      </c>
      <c r="AG69" t="e">
        <f>ROUND(W69*[2]期望属性!$F$27+X69*[2]期望属性!$F$28+Y69*[2]期望属性!$F$29+Z69*[2]期望属性!$F$23+AA69*[2]期望属性!$F$24+AB69*[2]期望属性!$F$25+AC69*[2]期望属性!$F$26,0)+IF(B69=1,0,VLOOKUP(B69-1,#REF!,2,0))</f>
        <v>#REF!</v>
      </c>
      <c r="AH69">
        <v>710</v>
      </c>
      <c r="AI69">
        <v>181</v>
      </c>
    </row>
    <row r="70" spans="1:35" x14ac:dyDescent="0.15">
      <c r="A70">
        <v>4014</v>
      </c>
      <c r="B70">
        <v>4</v>
      </c>
      <c r="C70">
        <v>14</v>
      </c>
      <c r="D70">
        <f>INT([1]韵纹培养!$D86*(0.5+0.3*2+0.2*3))</f>
        <v>9095</v>
      </c>
      <c r="E70">
        <f>INT(IF(D70=0,0,[1]韵纹培养!$G86/(D70/(0.5+0.3*2+0.2*3)/G70)))</f>
        <v>260</v>
      </c>
      <c r="F70">
        <f t="shared" si="11"/>
        <v>130</v>
      </c>
      <c r="G70">
        <f t="shared" si="12"/>
        <v>130</v>
      </c>
      <c r="H70">
        <f t="shared" si="9"/>
        <v>4</v>
      </c>
      <c r="I70">
        <f t="shared" si="10"/>
        <v>15</v>
      </c>
      <c r="K70" t="s">
        <v>14</v>
      </c>
      <c r="M70">
        <f>[2]韵纹!I640</f>
        <v>0</v>
      </c>
      <c r="N70">
        <f>[2]韵纹!J640</f>
        <v>0</v>
      </c>
      <c r="O70">
        <f>[2]韵纹!K640</f>
        <v>79</v>
      </c>
      <c r="P70">
        <f>[2]韵纹!L640</f>
        <v>0</v>
      </c>
      <c r="Q70">
        <f>[2]韵纹!M640</f>
        <v>0</v>
      </c>
      <c r="R70">
        <f>[2]韵纹!N640</f>
        <v>0</v>
      </c>
      <c r="S70">
        <f>[2]韵纹!O640</f>
        <v>0</v>
      </c>
      <c r="W70">
        <f>SUM(M$3:M70)</f>
        <v>68686</v>
      </c>
      <c r="X70">
        <f>SUM(N$3:N70)</f>
        <v>0</v>
      </c>
      <c r="Y70">
        <f>SUM(O$3:O70)</f>
        <v>648</v>
      </c>
      <c r="Z70">
        <f>SUM(P$3:P70)</f>
        <v>1656</v>
      </c>
      <c r="AA70">
        <f>SUM(Q$3:Q70)</f>
        <v>1676</v>
      </c>
      <c r="AB70">
        <f>SUM(R$3:R70)</f>
        <v>1940</v>
      </c>
      <c r="AC70">
        <f>SUM(S$3:S70)</f>
        <v>1960</v>
      </c>
      <c r="AD70">
        <f>SUM(T$3:T70)</f>
        <v>0</v>
      </c>
      <c r="AE70">
        <f>SUM(U$3:U70)</f>
        <v>0</v>
      </c>
      <c r="AF70">
        <f>SUM(V$3:V70)</f>
        <v>0</v>
      </c>
      <c r="AG70" t="e">
        <f>ROUND(W70*[2]期望属性!$F$27+X70*[2]期望属性!$F$28+Y70*[2]期望属性!$F$29+Z70*[2]期望属性!$F$23+AA70*[2]期望属性!$F$24+AB70*[2]期望属性!$F$25+AC70*[2]期望属性!$F$26,0)+IF(B70=1,0,VLOOKUP(B70-1,#REF!,2,0))</f>
        <v>#REF!</v>
      </c>
      <c r="AH70">
        <v>755</v>
      </c>
      <c r="AI70">
        <v>129</v>
      </c>
    </row>
    <row r="71" spans="1:35" x14ac:dyDescent="0.15">
      <c r="A71">
        <v>4015</v>
      </c>
      <c r="B71">
        <v>4</v>
      </c>
      <c r="C71">
        <v>15</v>
      </c>
      <c r="D71">
        <f>INT([1]韵纹培养!$D87*(0.5+0.3*2+0.2*3))</f>
        <v>9520</v>
      </c>
      <c r="E71">
        <f>INT(IF(D71=0,0,[1]韵纹培养!$G87/(D71/(0.5+0.3*2+0.2*3)/G71)))</f>
        <v>270</v>
      </c>
      <c r="F71">
        <f t="shared" si="11"/>
        <v>135</v>
      </c>
      <c r="G71">
        <f t="shared" si="12"/>
        <v>135</v>
      </c>
      <c r="H71">
        <f t="shared" si="9"/>
        <v>4</v>
      </c>
      <c r="I71">
        <f t="shared" si="10"/>
        <v>16</v>
      </c>
      <c r="K71" t="s">
        <v>17</v>
      </c>
      <c r="M71">
        <f>[2]韵纹!I641</f>
        <v>3770</v>
      </c>
      <c r="N71">
        <f>[2]韵纹!J641</f>
        <v>0</v>
      </c>
      <c r="O71">
        <f>[2]韵纹!K641</f>
        <v>0</v>
      </c>
      <c r="P71">
        <f>[2]韵纹!L641</f>
        <v>0</v>
      </c>
      <c r="Q71">
        <f>[2]韵纹!M641</f>
        <v>0</v>
      </c>
      <c r="R71">
        <f>[2]韵纹!N641</f>
        <v>0</v>
      </c>
      <c r="S71">
        <f>[2]韵纹!O641</f>
        <v>0</v>
      </c>
      <c r="W71">
        <f>SUM(M$3:M71)</f>
        <v>72456</v>
      </c>
      <c r="X71">
        <f>SUM(N$3:N71)</f>
        <v>0</v>
      </c>
      <c r="Y71">
        <f>SUM(O$3:O71)</f>
        <v>648</v>
      </c>
      <c r="Z71">
        <f>SUM(P$3:P71)</f>
        <v>1656</v>
      </c>
      <c r="AA71">
        <f>SUM(Q$3:Q71)</f>
        <v>1676</v>
      </c>
      <c r="AB71">
        <f>SUM(R$3:R71)</f>
        <v>1940</v>
      </c>
      <c r="AC71">
        <f>SUM(S$3:S71)</f>
        <v>1960</v>
      </c>
      <c r="AD71">
        <f>SUM(T$3:T71)</f>
        <v>0</v>
      </c>
      <c r="AE71">
        <f>SUM(U$3:U71)</f>
        <v>0</v>
      </c>
      <c r="AF71">
        <f>SUM(V$3:V71)</f>
        <v>0</v>
      </c>
      <c r="AG71" t="e">
        <f>ROUND(W71*[2]期望属性!$F$27+X71*[2]期望属性!$F$28+Y71*[2]期望属性!$F$29+Z71*[2]期望属性!$F$23+AA71*[2]期望属性!$F$24+AB71*[2]期望属性!$F$25+AC71*[2]期望属性!$F$26,0)+IF(B71=1,0,VLOOKUP(B71-1,#REF!,2,0))</f>
        <v>#REF!</v>
      </c>
      <c r="AH71">
        <v>824</v>
      </c>
      <c r="AI71">
        <v>121</v>
      </c>
    </row>
    <row r="72" spans="1:35" x14ac:dyDescent="0.15">
      <c r="A72">
        <v>4016</v>
      </c>
      <c r="B72">
        <v>4</v>
      </c>
      <c r="C72">
        <v>16</v>
      </c>
      <c r="D72">
        <f>INT([1]韵纹培养!$D88*(0.5+0.3*2+0.2*3))</f>
        <v>9945</v>
      </c>
      <c r="E72">
        <f>INT(IF(D72=0,0,[1]韵纹培养!$G88/(D72/(0.5+0.3*2+0.2*3)/G72)))</f>
        <v>280</v>
      </c>
      <c r="F72">
        <f t="shared" si="11"/>
        <v>140</v>
      </c>
      <c r="G72">
        <f t="shared" si="12"/>
        <v>140</v>
      </c>
      <c r="H72">
        <f t="shared" si="9"/>
        <v>4</v>
      </c>
      <c r="I72">
        <f t="shared" si="10"/>
        <v>17</v>
      </c>
      <c r="K72" t="s">
        <v>17</v>
      </c>
      <c r="M72">
        <f>[2]韵纹!I642</f>
        <v>0</v>
      </c>
      <c r="N72">
        <f>[2]韵纹!J642</f>
        <v>0</v>
      </c>
      <c r="O72">
        <f>[2]韵纹!K642</f>
        <v>84</v>
      </c>
      <c r="P72">
        <f>[2]韵纹!L642</f>
        <v>0</v>
      </c>
      <c r="Q72">
        <f>[2]韵纹!M642</f>
        <v>0</v>
      </c>
      <c r="R72">
        <f>[2]韵纹!N642</f>
        <v>0</v>
      </c>
      <c r="S72">
        <f>[2]韵纹!O642</f>
        <v>0</v>
      </c>
      <c r="W72">
        <f>SUM(M$3:M72)</f>
        <v>72456</v>
      </c>
      <c r="X72">
        <f>SUM(N$3:N72)</f>
        <v>0</v>
      </c>
      <c r="Y72">
        <f>SUM(O$3:O72)</f>
        <v>732</v>
      </c>
      <c r="Z72">
        <f>SUM(P$3:P72)</f>
        <v>1656</v>
      </c>
      <c r="AA72">
        <f>SUM(Q$3:Q72)</f>
        <v>1676</v>
      </c>
      <c r="AB72">
        <f>SUM(R$3:R72)</f>
        <v>1940</v>
      </c>
      <c r="AC72">
        <f>SUM(S$3:S72)</f>
        <v>1960</v>
      </c>
      <c r="AD72">
        <f>SUM(T$3:T72)</f>
        <v>0</v>
      </c>
      <c r="AE72">
        <f>SUM(U$3:U72)</f>
        <v>0</v>
      </c>
      <c r="AF72">
        <f>SUM(V$3:V72)</f>
        <v>0</v>
      </c>
      <c r="AG72" t="e">
        <f>ROUND(W72*[2]期望属性!$F$27+X72*[2]期望属性!$F$28+Y72*[2]期望属性!$F$29+Z72*[2]期望属性!$F$23+AA72*[2]期望属性!$F$24+AB72*[2]期望属性!$F$25+AC72*[2]期望属性!$F$26,0)+IF(B72=1,0,VLOOKUP(B72-1,#REF!,2,0))</f>
        <v>#REF!</v>
      </c>
      <c r="AH72">
        <v>802</v>
      </c>
      <c r="AI72">
        <v>196</v>
      </c>
    </row>
    <row r="73" spans="1:35" x14ac:dyDescent="0.15">
      <c r="A73">
        <v>4017</v>
      </c>
      <c r="B73">
        <v>4</v>
      </c>
      <c r="C73">
        <v>17</v>
      </c>
      <c r="D73">
        <f>INT([1]韵纹培养!$D89*(0.5+0.3*2+0.2*3))</f>
        <v>10370</v>
      </c>
      <c r="E73">
        <f>INT(IF(D73=0,0,[1]韵纹培养!$G89/(D73/(0.5+0.3*2+0.2*3)/G73)))</f>
        <v>290</v>
      </c>
      <c r="F73">
        <f t="shared" si="11"/>
        <v>145</v>
      </c>
      <c r="G73">
        <f t="shared" si="12"/>
        <v>145</v>
      </c>
      <c r="H73">
        <f t="shared" si="9"/>
        <v>4</v>
      </c>
      <c r="I73">
        <f t="shared" si="10"/>
        <v>18</v>
      </c>
      <c r="K73" t="s">
        <v>14</v>
      </c>
      <c r="M73">
        <f>[2]韵纹!I643</f>
        <v>3992</v>
      </c>
      <c r="N73">
        <f>[2]韵纹!J643</f>
        <v>0</v>
      </c>
      <c r="O73">
        <f>[2]韵纹!K643</f>
        <v>0</v>
      </c>
      <c r="P73">
        <f>[2]韵纹!L643</f>
        <v>0</v>
      </c>
      <c r="Q73">
        <f>[2]韵纹!M643</f>
        <v>0</v>
      </c>
      <c r="R73">
        <f>[2]韵纹!N643</f>
        <v>0</v>
      </c>
      <c r="S73">
        <f>[2]韵纹!O643</f>
        <v>0</v>
      </c>
      <c r="W73">
        <f>SUM(M$3:M73)</f>
        <v>76448</v>
      </c>
      <c r="X73">
        <f>SUM(N$3:N73)</f>
        <v>0</v>
      </c>
      <c r="Y73">
        <f>SUM(O$3:O73)</f>
        <v>732</v>
      </c>
      <c r="Z73">
        <f>SUM(P$3:P73)</f>
        <v>1656</v>
      </c>
      <c r="AA73">
        <f>SUM(Q$3:Q73)</f>
        <v>1676</v>
      </c>
      <c r="AB73">
        <f>SUM(R$3:R73)</f>
        <v>1940</v>
      </c>
      <c r="AC73">
        <f>SUM(S$3:S73)</f>
        <v>1960</v>
      </c>
      <c r="AD73">
        <f>SUM(T$3:T73)</f>
        <v>0</v>
      </c>
      <c r="AE73">
        <f>SUM(U$3:U73)</f>
        <v>0</v>
      </c>
      <c r="AF73">
        <f>SUM(V$3:V73)</f>
        <v>0</v>
      </c>
      <c r="AG73" t="e">
        <f>ROUND(W73*[2]期望属性!$F$27+X73*[2]期望属性!$F$28+Y73*[2]期望属性!$F$29+Z73*[2]期望属性!$F$23+AA73*[2]期望属性!$F$24+AB73*[2]期望属性!$F$25+AC73*[2]期望属性!$F$26,0)+IF(B73=1,0,VLOOKUP(B73-1,#REF!,2,0))</f>
        <v>#REF!</v>
      </c>
      <c r="AH73">
        <v>850</v>
      </c>
      <c r="AI73">
        <v>249</v>
      </c>
    </row>
    <row r="74" spans="1:35" x14ac:dyDescent="0.15">
      <c r="A74">
        <v>4018</v>
      </c>
      <c r="B74">
        <v>4</v>
      </c>
      <c r="C74">
        <v>18</v>
      </c>
      <c r="D74">
        <f>INT([1]韵纹培养!$D90*(0.5+0.3*2+0.2*3))</f>
        <v>10795</v>
      </c>
      <c r="E74">
        <f>INT(IF(D74=0,0,[1]韵纹培养!$G90/(D74/(0.5+0.3*2+0.2*3)/G74)))</f>
        <v>300</v>
      </c>
      <c r="F74">
        <f t="shared" si="11"/>
        <v>150</v>
      </c>
      <c r="G74">
        <f t="shared" si="12"/>
        <v>150</v>
      </c>
      <c r="H74">
        <f t="shared" si="9"/>
        <v>4</v>
      </c>
      <c r="I74">
        <f t="shared" si="10"/>
        <v>19</v>
      </c>
      <c r="J74">
        <v>20</v>
      </c>
      <c r="K74" t="s">
        <v>17</v>
      </c>
      <c r="M74">
        <f>[2]韵纹!I644</f>
        <v>0</v>
      </c>
      <c r="N74">
        <f>[2]韵纹!J644</f>
        <v>0</v>
      </c>
      <c r="O74">
        <f>[2]韵纹!K644</f>
        <v>89</v>
      </c>
      <c r="P74">
        <f>[2]韵纹!L644</f>
        <v>0</v>
      </c>
      <c r="Q74">
        <f>[2]韵纹!M644</f>
        <v>0</v>
      </c>
      <c r="R74">
        <f>[2]韵纹!N644</f>
        <v>0</v>
      </c>
      <c r="S74">
        <f>[2]韵纹!O644</f>
        <v>0</v>
      </c>
      <c r="W74">
        <f>SUM(M$3:M74)</f>
        <v>76448</v>
      </c>
      <c r="X74">
        <f>SUM(N$3:N74)</f>
        <v>0</v>
      </c>
      <c r="Y74">
        <f>SUM(O$3:O74)</f>
        <v>821</v>
      </c>
      <c r="Z74">
        <f>SUM(P$3:P74)</f>
        <v>1656</v>
      </c>
      <c r="AA74">
        <f>SUM(Q$3:Q74)</f>
        <v>1676</v>
      </c>
      <c r="AB74">
        <f>SUM(R$3:R74)</f>
        <v>1940</v>
      </c>
      <c r="AC74">
        <f>SUM(S$3:S74)</f>
        <v>1960</v>
      </c>
      <c r="AD74">
        <f>SUM(T$3:T74)</f>
        <v>0</v>
      </c>
      <c r="AE74">
        <f>SUM(U$3:U74)</f>
        <v>0</v>
      </c>
      <c r="AF74">
        <f>SUM(V$3:V74)</f>
        <v>0</v>
      </c>
      <c r="AG74" t="e">
        <f>ROUND(W74*[2]期望属性!$F$27+X74*[2]期望属性!$F$28+Y74*[2]期望属性!$F$29+Z74*[2]期望属性!$F$23+AA74*[2]期望属性!$F$24+AB74*[2]期望属性!$F$25+AC74*[2]期望属性!$F$26,0)+IF(B74=1,0,VLOOKUP(B74-1,#REF!,2,0))</f>
        <v>#REF!</v>
      </c>
      <c r="AH74">
        <v>897</v>
      </c>
      <c r="AI74">
        <v>196</v>
      </c>
    </row>
    <row r="75" spans="1:35" x14ac:dyDescent="0.15">
      <c r="A75">
        <v>4019</v>
      </c>
      <c r="B75">
        <v>4</v>
      </c>
      <c r="C75">
        <v>19</v>
      </c>
      <c r="D75">
        <f>INT([1]韵纹培养!$D91*(0.5+0.3*2+0.2*3))</f>
        <v>11220</v>
      </c>
      <c r="E75">
        <f>INT(IF(D75=0,0,[1]韵纹培养!$G91/(D75/(0.5+0.3*2+0.2*3)/G75)))</f>
        <v>310</v>
      </c>
      <c r="F75">
        <f t="shared" si="11"/>
        <v>155</v>
      </c>
      <c r="G75">
        <f t="shared" si="12"/>
        <v>155</v>
      </c>
      <c r="H75">
        <f t="shared" si="9"/>
        <v>4</v>
      </c>
      <c r="I75">
        <f t="shared" si="10"/>
        <v>20</v>
      </c>
      <c r="K75" t="s">
        <v>17</v>
      </c>
      <c r="M75">
        <f>[2]韵纹!I645</f>
        <v>4213</v>
      </c>
      <c r="N75">
        <f>[2]韵纹!J645</f>
        <v>0</v>
      </c>
      <c r="O75">
        <f>[2]韵纹!K645</f>
        <v>0</v>
      </c>
      <c r="P75">
        <f>[2]韵纹!L645</f>
        <v>0</v>
      </c>
      <c r="Q75">
        <f>[2]韵纹!M645</f>
        <v>0</v>
      </c>
      <c r="R75">
        <f>[2]韵纹!N645</f>
        <v>0</v>
      </c>
      <c r="S75">
        <f>[2]韵纹!O645</f>
        <v>0</v>
      </c>
      <c r="W75">
        <f>SUM(M$3:M75)</f>
        <v>80661</v>
      </c>
      <c r="X75">
        <f>SUM(N$3:N75)</f>
        <v>0</v>
      </c>
      <c r="Y75">
        <f>SUM(O$3:O75)</f>
        <v>821</v>
      </c>
      <c r="Z75">
        <f>SUM(P$3:P75)</f>
        <v>1656</v>
      </c>
      <c r="AA75">
        <f>SUM(Q$3:Q75)</f>
        <v>1676</v>
      </c>
      <c r="AB75">
        <f>SUM(R$3:R75)</f>
        <v>1940</v>
      </c>
      <c r="AC75">
        <f>SUM(S$3:S75)</f>
        <v>1960</v>
      </c>
      <c r="AD75">
        <f>SUM(T$3:T75)</f>
        <v>0</v>
      </c>
      <c r="AE75">
        <f>SUM(U$3:U75)</f>
        <v>0</v>
      </c>
      <c r="AF75">
        <f>SUM(V$3:V75)</f>
        <v>0</v>
      </c>
      <c r="AG75" t="e">
        <f>ROUND(W75*[2]期望属性!$F$27+X75*[2]期望属性!$F$28+Y75*[2]期望属性!$F$29+Z75*[2]期望属性!$F$23+AA75*[2]期望属性!$F$24+AB75*[2]期望属性!$F$25+AC75*[2]期望属性!$F$26,0)+IF(B75=1,0,VLOOKUP(B75-1,#REF!,2,0))</f>
        <v>#REF!</v>
      </c>
      <c r="AH75">
        <v>928</v>
      </c>
      <c r="AI75">
        <v>126</v>
      </c>
    </row>
    <row r="76" spans="1:35" x14ac:dyDescent="0.15">
      <c r="A76">
        <v>4020</v>
      </c>
      <c r="B76">
        <v>4</v>
      </c>
      <c r="C76">
        <v>20</v>
      </c>
      <c r="D76">
        <f>INT([1]韵纹培养!$D92*(0.5+0.3*2+0.2*3))</f>
        <v>11645</v>
      </c>
      <c r="E76">
        <f>INT(IF(D76=0,0,[1]韵纹培养!$G92/(D76/(0.5+0.3*2+0.2*3)/G76)))</f>
        <v>320</v>
      </c>
      <c r="F76">
        <f t="shared" si="11"/>
        <v>160</v>
      </c>
      <c r="G76">
        <f t="shared" si="12"/>
        <v>160</v>
      </c>
      <c r="H76">
        <f t="shared" si="9"/>
        <v>4</v>
      </c>
      <c r="I76">
        <f t="shared" si="10"/>
        <v>21</v>
      </c>
      <c r="K76" t="s">
        <v>14</v>
      </c>
      <c r="M76">
        <f>[2]韵纹!I646</f>
        <v>0</v>
      </c>
      <c r="N76">
        <f>[2]韵纹!J646</f>
        <v>0</v>
      </c>
      <c r="O76">
        <f>[2]韵纹!K646</f>
        <v>94</v>
      </c>
      <c r="P76">
        <f>[2]韵纹!L646</f>
        <v>0</v>
      </c>
      <c r="Q76">
        <f>[2]韵纹!M646</f>
        <v>0</v>
      </c>
      <c r="R76">
        <f>[2]韵纹!N646</f>
        <v>0</v>
      </c>
      <c r="S76">
        <f>[2]韵纹!O646</f>
        <v>0</v>
      </c>
      <c r="W76">
        <f>SUM(M$3:M76)</f>
        <v>80661</v>
      </c>
      <c r="X76">
        <f>SUM(N$3:N76)</f>
        <v>0</v>
      </c>
      <c r="Y76">
        <f>SUM(O$3:O76)</f>
        <v>915</v>
      </c>
      <c r="Z76">
        <f>SUM(P$3:P76)</f>
        <v>1656</v>
      </c>
      <c r="AA76">
        <f>SUM(Q$3:Q76)</f>
        <v>1676</v>
      </c>
      <c r="AB76">
        <f>SUM(R$3:R76)</f>
        <v>1940</v>
      </c>
      <c r="AC76">
        <f>SUM(S$3:S76)</f>
        <v>1960</v>
      </c>
      <c r="AD76">
        <f>SUM(T$3:T76)</f>
        <v>0</v>
      </c>
      <c r="AE76">
        <f>SUM(U$3:U76)</f>
        <v>0</v>
      </c>
      <c r="AF76">
        <f>SUM(V$3:V76)</f>
        <v>0</v>
      </c>
      <c r="AG76" t="e">
        <f>ROUND(W76*[2]期望属性!$F$27+X76*[2]期望属性!$F$28+Y76*[2]期望属性!$F$29+Z76*[2]期望属性!$F$23+AA76*[2]期望属性!$F$24+AB76*[2]期望属性!$F$25+AC76*[2]期望属性!$F$26,0)+IF(B76=1,0,VLOOKUP(B76-1,#REF!,2,0))</f>
        <v>#REF!</v>
      </c>
      <c r="AH76">
        <v>996</v>
      </c>
      <c r="AI76">
        <v>87</v>
      </c>
    </row>
    <row r="77" spans="1:35" x14ac:dyDescent="0.15">
      <c r="A77">
        <v>4021</v>
      </c>
      <c r="B77">
        <v>4</v>
      </c>
      <c r="C77">
        <v>21</v>
      </c>
      <c r="D77">
        <f>INT([1]韵纹培养!$D93*(0.5+0.3*2+0.2*3))</f>
        <v>12070</v>
      </c>
      <c r="E77">
        <f>INT(IF(D77=0,0,[1]韵纹培养!$G93/(D77/(0.5+0.3*2+0.2*3)/G77)))</f>
        <v>330</v>
      </c>
      <c r="F77">
        <f t="shared" si="11"/>
        <v>165</v>
      </c>
      <c r="G77">
        <f t="shared" si="12"/>
        <v>165</v>
      </c>
      <c r="H77">
        <f t="shared" si="9"/>
        <v>4</v>
      </c>
      <c r="I77">
        <f t="shared" si="10"/>
        <v>22</v>
      </c>
      <c r="K77" t="s">
        <v>17</v>
      </c>
      <c r="M77">
        <f>[2]韵纹!I647</f>
        <v>4435</v>
      </c>
      <c r="N77">
        <f>[2]韵纹!J647</f>
        <v>0</v>
      </c>
      <c r="O77">
        <f>[2]韵纹!K647</f>
        <v>0</v>
      </c>
      <c r="P77">
        <f>[2]韵纹!L647</f>
        <v>0</v>
      </c>
      <c r="Q77">
        <f>[2]韵纹!M647</f>
        <v>0</v>
      </c>
      <c r="R77">
        <f>[2]韵纹!N647</f>
        <v>0</v>
      </c>
      <c r="S77">
        <f>[2]韵纹!O647</f>
        <v>0</v>
      </c>
      <c r="W77">
        <f>SUM(M$3:M77)</f>
        <v>85096</v>
      </c>
      <c r="X77">
        <f>SUM(N$3:N77)</f>
        <v>0</v>
      </c>
      <c r="Y77">
        <f>SUM(O$3:O77)</f>
        <v>915</v>
      </c>
      <c r="Z77">
        <f>SUM(P$3:P77)</f>
        <v>1656</v>
      </c>
      <c r="AA77">
        <f>SUM(Q$3:Q77)</f>
        <v>1676</v>
      </c>
      <c r="AB77">
        <f>SUM(R$3:R77)</f>
        <v>1940</v>
      </c>
      <c r="AC77">
        <f>SUM(S$3:S77)</f>
        <v>1960</v>
      </c>
      <c r="AD77">
        <f>SUM(T$3:T77)</f>
        <v>0</v>
      </c>
      <c r="AE77">
        <f>SUM(U$3:U77)</f>
        <v>0</v>
      </c>
      <c r="AF77">
        <f>SUM(V$3:V77)</f>
        <v>0</v>
      </c>
      <c r="AG77" t="e">
        <f>ROUND(W77*[2]期望属性!$F$27+X77*[2]期望属性!$F$28+Y77*[2]期望属性!$F$29+Z77*[2]期望属性!$F$23+AA77*[2]期望属性!$F$24+AB77*[2]期望属性!$F$25+AC77*[2]期望属性!$F$26,0)+IF(B77=1,0,VLOOKUP(B77-1,#REF!,2,0))</f>
        <v>#REF!</v>
      </c>
      <c r="AH77">
        <v>1075</v>
      </c>
      <c r="AI77">
        <v>100</v>
      </c>
    </row>
    <row r="78" spans="1:35" x14ac:dyDescent="0.15">
      <c r="A78">
        <v>4022</v>
      </c>
      <c r="B78">
        <v>4</v>
      </c>
      <c r="C78">
        <v>22</v>
      </c>
      <c r="D78">
        <f>INT([1]韵纹培养!$D94*(0.5+0.3*2+0.2*3))</f>
        <v>12495</v>
      </c>
      <c r="E78">
        <f>INT(IF(D78=0,0,[1]韵纹培养!$G94/(D78/(0.5+0.3*2+0.2*3)/G78)))</f>
        <v>340</v>
      </c>
      <c r="F78">
        <f t="shared" si="11"/>
        <v>170</v>
      </c>
      <c r="G78">
        <f t="shared" si="12"/>
        <v>170</v>
      </c>
      <c r="H78">
        <f t="shared" si="9"/>
        <v>4</v>
      </c>
      <c r="I78">
        <f t="shared" si="10"/>
        <v>23</v>
      </c>
      <c r="K78" t="s">
        <v>17</v>
      </c>
      <c r="M78">
        <f>[2]韵纹!I648</f>
        <v>0</v>
      </c>
      <c r="N78">
        <f>[2]韵纹!J648</f>
        <v>0</v>
      </c>
      <c r="O78">
        <f>[2]韵纹!K648</f>
        <v>99</v>
      </c>
      <c r="P78">
        <f>[2]韵纹!L648</f>
        <v>0</v>
      </c>
      <c r="Q78">
        <f>[2]韵纹!M648</f>
        <v>0</v>
      </c>
      <c r="R78">
        <f>[2]韵纹!N648</f>
        <v>0</v>
      </c>
      <c r="S78">
        <f>[2]韵纹!O648</f>
        <v>0</v>
      </c>
      <c r="W78">
        <f>SUM(M$3:M78)</f>
        <v>85096</v>
      </c>
      <c r="X78">
        <f>SUM(N$3:N78)</f>
        <v>0</v>
      </c>
      <c r="Y78">
        <f>SUM(O$3:O78)</f>
        <v>1014</v>
      </c>
      <c r="Z78">
        <f>SUM(P$3:P78)</f>
        <v>1656</v>
      </c>
      <c r="AA78">
        <f>SUM(Q$3:Q78)</f>
        <v>1676</v>
      </c>
      <c r="AB78">
        <f>SUM(R$3:R78)</f>
        <v>1940</v>
      </c>
      <c r="AC78">
        <f>SUM(S$3:S78)</f>
        <v>1960</v>
      </c>
      <c r="AD78">
        <f>SUM(T$3:T78)</f>
        <v>0</v>
      </c>
      <c r="AE78">
        <f>SUM(U$3:U78)</f>
        <v>0</v>
      </c>
      <c r="AF78">
        <f>SUM(V$3:V78)</f>
        <v>0</v>
      </c>
      <c r="AG78" t="e">
        <f>ROUND(W78*[2]期望属性!$F$27+X78*[2]期望属性!$F$28+Y78*[2]期望属性!$F$29+Z78*[2]期望属性!$F$23+AA78*[2]期望属性!$F$24+AB78*[2]期望属性!$F$25+AC78*[2]期望属性!$F$26,0)+IF(B78=1,0,VLOOKUP(B78-1,#REF!,2,0))</f>
        <v>#REF!</v>
      </c>
      <c r="AH78">
        <v>1098</v>
      </c>
      <c r="AI78">
        <v>168</v>
      </c>
    </row>
    <row r="79" spans="1:35" x14ac:dyDescent="0.15">
      <c r="A79">
        <v>4023</v>
      </c>
      <c r="B79">
        <v>4</v>
      </c>
      <c r="C79">
        <v>23</v>
      </c>
      <c r="D79">
        <f>INT([1]韵纹培养!$D95*(0.5+0.3*2+0.2*3))</f>
        <v>12920</v>
      </c>
      <c r="E79">
        <f>INT(IF(D79=0,0,[1]韵纹培养!$G95/(D79/(0.5+0.3*2+0.2*3)/G79)))</f>
        <v>350</v>
      </c>
      <c r="F79">
        <f t="shared" si="11"/>
        <v>175</v>
      </c>
      <c r="G79">
        <f t="shared" si="12"/>
        <v>175</v>
      </c>
      <c r="H79">
        <f t="shared" si="9"/>
        <v>4</v>
      </c>
      <c r="I79">
        <f t="shared" si="10"/>
        <v>24</v>
      </c>
      <c r="J79">
        <v>21</v>
      </c>
      <c r="K79" t="s">
        <v>14</v>
      </c>
      <c r="M79">
        <f>[2]韵纹!I649</f>
        <v>4657</v>
      </c>
      <c r="N79">
        <f>[2]韵纹!J649</f>
        <v>0</v>
      </c>
      <c r="O79">
        <f>[2]韵纹!K649</f>
        <v>0</v>
      </c>
      <c r="P79">
        <f>[2]韵纹!L649</f>
        <v>0</v>
      </c>
      <c r="Q79">
        <f>[2]韵纹!M649</f>
        <v>0</v>
      </c>
      <c r="R79">
        <f>[2]韵纹!N649</f>
        <v>0</v>
      </c>
      <c r="S79">
        <f>[2]韵纹!O649</f>
        <v>0</v>
      </c>
      <c r="W79">
        <f>SUM(M$3:M79)</f>
        <v>89753</v>
      </c>
      <c r="X79">
        <f>SUM(N$3:N79)</f>
        <v>0</v>
      </c>
      <c r="Y79">
        <f>SUM(O$3:O79)</f>
        <v>1014</v>
      </c>
      <c r="Z79">
        <f>SUM(P$3:P79)</f>
        <v>1656</v>
      </c>
      <c r="AA79">
        <f>SUM(Q$3:Q79)</f>
        <v>1676</v>
      </c>
      <c r="AB79">
        <f>SUM(R$3:R79)</f>
        <v>1940</v>
      </c>
      <c r="AC79">
        <f>SUM(S$3:S79)</f>
        <v>1960</v>
      </c>
      <c r="AD79">
        <f>SUM(T$3:T79)</f>
        <v>0</v>
      </c>
      <c r="AE79">
        <f>SUM(U$3:U79)</f>
        <v>0</v>
      </c>
      <c r="AF79">
        <f>SUM(V$3:V79)</f>
        <v>0</v>
      </c>
      <c r="AG79" t="e">
        <f>ROUND(W79*[2]期望属性!$F$27+X79*[2]期望属性!$F$28+Y79*[2]期望属性!$F$29+Z79*[2]期望属性!$F$23+AA79*[2]期望属性!$F$24+AB79*[2]期望属性!$F$25+AC79*[2]期望属性!$F$26,0)+IF(B79=1,0,VLOOKUP(B79-1,#REF!,2,0))</f>
        <v>#REF!</v>
      </c>
      <c r="AH79">
        <v>1108</v>
      </c>
      <c r="AI79">
        <v>240</v>
      </c>
    </row>
    <row r="80" spans="1:35" x14ac:dyDescent="0.15">
      <c r="A80">
        <v>4024</v>
      </c>
      <c r="B80">
        <v>4</v>
      </c>
      <c r="C80">
        <v>24</v>
      </c>
      <c r="D80">
        <f>INT([1]韵纹培养!$D96*(0.5+0.3*2+0.2*3))</f>
        <v>13345</v>
      </c>
      <c r="E80">
        <f>INT(IF(D80=0,0,[1]韵纹培养!$G96/(D80/(0.5+0.3*2+0.2*3)/G80)))</f>
        <v>360</v>
      </c>
      <c r="F80">
        <f t="shared" si="11"/>
        <v>180</v>
      </c>
      <c r="G80">
        <f t="shared" si="12"/>
        <v>180</v>
      </c>
      <c r="H80">
        <f t="shared" si="9"/>
        <v>4</v>
      </c>
      <c r="I80">
        <f t="shared" si="10"/>
        <v>25</v>
      </c>
      <c r="K80" t="s">
        <v>17</v>
      </c>
      <c r="M80">
        <f>[2]韵纹!I650</f>
        <v>0</v>
      </c>
      <c r="N80">
        <f>[2]韵纹!J650</f>
        <v>0</v>
      </c>
      <c r="O80">
        <f>[2]韵纹!K650</f>
        <v>103</v>
      </c>
      <c r="P80">
        <f>[2]韵纹!L650</f>
        <v>0</v>
      </c>
      <c r="Q80">
        <f>[2]韵纹!M650</f>
        <v>0</v>
      </c>
      <c r="R80">
        <f>[2]韵纹!N650</f>
        <v>0</v>
      </c>
      <c r="S80">
        <f>[2]韵纹!O650</f>
        <v>0</v>
      </c>
      <c r="W80">
        <f>SUM(M$3:M80)</f>
        <v>89753</v>
      </c>
      <c r="X80">
        <f>SUM(N$3:N80)</f>
        <v>0</v>
      </c>
      <c r="Y80">
        <f>SUM(O$3:O80)</f>
        <v>1117</v>
      </c>
      <c r="Z80">
        <f>SUM(P$3:P80)</f>
        <v>1656</v>
      </c>
      <c r="AA80">
        <f>SUM(Q$3:Q80)</f>
        <v>1676</v>
      </c>
      <c r="AB80">
        <f>SUM(R$3:R80)</f>
        <v>1940</v>
      </c>
      <c r="AC80">
        <f>SUM(S$3:S80)</f>
        <v>1960</v>
      </c>
      <c r="AD80">
        <f>SUM(T$3:T80)</f>
        <v>0</v>
      </c>
      <c r="AE80">
        <f>SUM(U$3:U80)</f>
        <v>0</v>
      </c>
      <c r="AF80">
        <f>SUM(V$3:V80)</f>
        <v>0</v>
      </c>
      <c r="AG80" t="e">
        <f>ROUND(W80*[2]期望属性!$F$27+X80*[2]期望属性!$F$28+Y80*[2]期望属性!$F$29+Z80*[2]期望属性!$F$23+AA80*[2]期望属性!$F$24+AB80*[2]期望属性!$F$25+AC80*[2]期望属性!$F$26,0)+IF(B80=1,0,VLOOKUP(B80-1,#REF!,2,0))</f>
        <v>#REF!</v>
      </c>
      <c r="AH80">
        <v>1160</v>
      </c>
      <c r="AI80">
        <v>287</v>
      </c>
    </row>
    <row r="81" spans="1:35" x14ac:dyDescent="0.15">
      <c r="A81">
        <v>4025</v>
      </c>
      <c r="B81">
        <v>4</v>
      </c>
      <c r="C81">
        <v>25</v>
      </c>
      <c r="D81">
        <f>INT([1]韵纹培养!$D97*(0.5+0.3*2+0.2*3))</f>
        <v>13770</v>
      </c>
      <c r="E81">
        <f>INT(IF(D81=0,0,[1]韵纹培养!$G97/(D81/(0.5+0.3*2+0.2*3)/G81)))</f>
        <v>370</v>
      </c>
      <c r="F81">
        <f t="shared" si="11"/>
        <v>185</v>
      </c>
      <c r="G81">
        <f t="shared" si="12"/>
        <v>185</v>
      </c>
      <c r="H81">
        <f t="shared" si="9"/>
        <v>4</v>
      </c>
      <c r="I81">
        <f t="shared" si="10"/>
        <v>26</v>
      </c>
      <c r="K81" t="s">
        <v>17</v>
      </c>
      <c r="M81">
        <f>[2]韵纹!I651</f>
        <v>4879</v>
      </c>
      <c r="N81">
        <f>[2]韵纹!J651</f>
        <v>0</v>
      </c>
      <c r="O81">
        <f>[2]韵纹!K651</f>
        <v>0</v>
      </c>
      <c r="P81">
        <f>[2]韵纹!L651</f>
        <v>0</v>
      </c>
      <c r="Q81">
        <f>[2]韵纹!M651</f>
        <v>0</v>
      </c>
      <c r="R81">
        <f>[2]韵纹!N651</f>
        <v>0</v>
      </c>
      <c r="S81">
        <f>[2]韵纹!O651</f>
        <v>0</v>
      </c>
      <c r="W81">
        <f>SUM(M$3:M81)</f>
        <v>94632</v>
      </c>
      <c r="X81">
        <f>SUM(N$3:N81)</f>
        <v>0</v>
      </c>
      <c r="Y81">
        <f>SUM(O$3:O81)</f>
        <v>1117</v>
      </c>
      <c r="Z81">
        <f>SUM(P$3:P81)</f>
        <v>1656</v>
      </c>
      <c r="AA81">
        <f>SUM(Q$3:Q81)</f>
        <v>1676</v>
      </c>
      <c r="AB81">
        <f>SUM(R$3:R81)</f>
        <v>1940</v>
      </c>
      <c r="AC81">
        <f>SUM(S$3:S81)</f>
        <v>1960</v>
      </c>
      <c r="AD81">
        <f>SUM(T$3:T81)</f>
        <v>0</v>
      </c>
      <c r="AE81">
        <f>SUM(U$3:U81)</f>
        <v>0</v>
      </c>
      <c r="AF81">
        <f>SUM(V$3:V81)</f>
        <v>0</v>
      </c>
      <c r="AG81" t="e">
        <f>ROUND(W81*[2]期望属性!$F$27+X81*[2]期望属性!$F$28+Y81*[2]期望属性!$F$29+Z81*[2]期望属性!$F$23+AA81*[2]期望属性!$F$24+AB81*[2]期望属性!$F$25+AC81*[2]期望属性!$F$26,0)+IF(B81=1,0,VLOOKUP(B81-1,#REF!,2,0))</f>
        <v>#REF!</v>
      </c>
      <c r="AH81">
        <v>1230</v>
      </c>
      <c r="AI81">
        <v>302</v>
      </c>
    </row>
    <row r="82" spans="1:35" x14ac:dyDescent="0.15">
      <c r="A82">
        <v>4026</v>
      </c>
      <c r="B82">
        <v>4</v>
      </c>
      <c r="C82">
        <v>26</v>
      </c>
      <c r="D82">
        <f>INT([1]韵纹培养!$D98*(0.5+0.3*2+0.2*3))</f>
        <v>14195</v>
      </c>
      <c r="E82">
        <f>INT(IF(D82=0,0,[1]韵纹培养!$G98/(D82/(0.5+0.3*2+0.2*3)/G82)))</f>
        <v>380</v>
      </c>
      <c r="F82">
        <f t="shared" si="11"/>
        <v>190</v>
      </c>
      <c r="G82">
        <f t="shared" si="12"/>
        <v>190</v>
      </c>
      <c r="H82">
        <f t="shared" si="9"/>
        <v>4</v>
      </c>
      <c r="I82">
        <f t="shared" si="10"/>
        <v>27</v>
      </c>
      <c r="K82" t="s">
        <v>14</v>
      </c>
      <c r="M82">
        <f>[2]韵纹!I652</f>
        <v>0</v>
      </c>
      <c r="N82">
        <f>[2]韵纹!J652</f>
        <v>0</v>
      </c>
      <c r="O82">
        <f>[2]韵纹!K652</f>
        <v>108</v>
      </c>
      <c r="P82">
        <f>[2]韵纹!L652</f>
        <v>0</v>
      </c>
      <c r="Q82">
        <f>[2]韵纹!M652</f>
        <v>0</v>
      </c>
      <c r="R82">
        <f>[2]韵纹!N652</f>
        <v>0</v>
      </c>
      <c r="S82">
        <f>[2]韵纹!O652</f>
        <v>0</v>
      </c>
      <c r="W82">
        <f>SUM(M$3:M82)</f>
        <v>94632</v>
      </c>
      <c r="X82">
        <f>SUM(N$3:N82)</f>
        <v>0</v>
      </c>
      <c r="Y82">
        <f>SUM(O$3:O82)</f>
        <v>1225</v>
      </c>
      <c r="Z82">
        <f>SUM(P$3:P82)</f>
        <v>1656</v>
      </c>
      <c r="AA82">
        <f>SUM(Q$3:Q82)</f>
        <v>1676</v>
      </c>
      <c r="AB82">
        <f>SUM(R$3:R82)</f>
        <v>1940</v>
      </c>
      <c r="AC82">
        <f>SUM(S$3:S82)</f>
        <v>1960</v>
      </c>
      <c r="AD82">
        <f>SUM(T$3:T82)</f>
        <v>0</v>
      </c>
      <c r="AE82">
        <f>SUM(U$3:U82)</f>
        <v>0</v>
      </c>
      <c r="AF82">
        <f>SUM(V$3:V82)</f>
        <v>0</v>
      </c>
      <c r="AG82" t="e">
        <f>ROUND(W82*[2]期望属性!$F$27+X82*[2]期望属性!$F$28+Y82*[2]期望属性!$F$29+Z82*[2]期望属性!$F$23+AA82*[2]期望属性!$F$24+AB82*[2]期望属性!$F$25+AC82*[2]期望属性!$F$26,0)+IF(B82=1,0,VLOOKUP(B82-1,#REF!,2,0))</f>
        <v>#REF!</v>
      </c>
      <c r="AH82">
        <v>1301</v>
      </c>
      <c r="AI82">
        <v>315</v>
      </c>
    </row>
    <row r="83" spans="1:35" x14ac:dyDescent="0.15">
      <c r="A83">
        <v>4027</v>
      </c>
      <c r="B83">
        <v>4</v>
      </c>
      <c r="C83">
        <v>27</v>
      </c>
      <c r="D83">
        <f>INT([1]韵纹培养!$D99*(0.5+0.3*2+0.2*3))</f>
        <v>14620</v>
      </c>
      <c r="E83">
        <f>INT(IF(D83=0,0,[1]韵纹培养!$G99/(D83/(0.5+0.3*2+0.2*3)/G83)))</f>
        <v>390</v>
      </c>
      <c r="F83">
        <f t="shared" si="11"/>
        <v>195</v>
      </c>
      <c r="G83">
        <f t="shared" si="12"/>
        <v>195</v>
      </c>
      <c r="H83">
        <f t="shared" si="9"/>
        <v>4</v>
      </c>
      <c r="I83">
        <f t="shared" si="10"/>
        <v>28</v>
      </c>
      <c r="K83" t="s">
        <v>17</v>
      </c>
      <c r="M83">
        <f>[2]韵纹!I653</f>
        <v>5100</v>
      </c>
      <c r="N83">
        <f>[2]韵纹!J653</f>
        <v>0</v>
      </c>
      <c r="O83">
        <f>[2]韵纹!K653</f>
        <v>0</v>
      </c>
      <c r="P83">
        <f>[2]韵纹!L653</f>
        <v>0</v>
      </c>
      <c r="Q83">
        <f>[2]韵纹!M653</f>
        <v>0</v>
      </c>
      <c r="R83">
        <f>[2]韵纹!N653</f>
        <v>0</v>
      </c>
      <c r="S83">
        <f>[2]韵纹!O653</f>
        <v>0</v>
      </c>
      <c r="W83">
        <f>SUM(M$3:M83)</f>
        <v>99732</v>
      </c>
      <c r="X83">
        <f>SUM(N$3:N83)</f>
        <v>0</v>
      </c>
      <c r="Y83">
        <f>SUM(O$3:O83)</f>
        <v>1225</v>
      </c>
      <c r="Z83">
        <f>SUM(P$3:P83)</f>
        <v>1656</v>
      </c>
      <c r="AA83">
        <f>SUM(Q$3:Q83)</f>
        <v>1676</v>
      </c>
      <c r="AB83">
        <f>SUM(R$3:R83)</f>
        <v>1940</v>
      </c>
      <c r="AC83">
        <f>SUM(S$3:S83)</f>
        <v>1960</v>
      </c>
      <c r="AD83">
        <f>SUM(T$3:T83)</f>
        <v>0</v>
      </c>
      <c r="AE83">
        <f>SUM(U$3:U83)</f>
        <v>0</v>
      </c>
      <c r="AF83">
        <f>SUM(V$3:V83)</f>
        <v>0</v>
      </c>
      <c r="AG83" t="e">
        <f>ROUND(W83*[2]期望属性!$F$27+X83*[2]期望属性!$F$28+Y83*[2]期望属性!$F$29+Z83*[2]期望属性!$F$23+AA83*[2]期望属性!$F$24+AB83*[2]期望属性!$F$25+AC83*[2]期望属性!$F$26,0)+IF(B83=1,0,VLOOKUP(B83-1,#REF!,2,0))</f>
        <v>#REF!</v>
      </c>
      <c r="AH83">
        <v>1368</v>
      </c>
      <c r="AI83">
        <v>291</v>
      </c>
    </row>
    <row r="84" spans="1:35" x14ac:dyDescent="0.15">
      <c r="A84">
        <v>4028</v>
      </c>
      <c r="B84">
        <v>4</v>
      </c>
      <c r="C84">
        <v>28</v>
      </c>
      <c r="D84">
        <f>INT([1]韵纹培养!$D100*(0.5+0.3*2+0.2*3))</f>
        <v>15045</v>
      </c>
      <c r="E84">
        <f>INT(IF(D84=0,0,[1]韵纹培养!$G100/(D84/(0.5+0.3*2+0.2*3)/G84)))</f>
        <v>400</v>
      </c>
      <c r="F84">
        <f t="shared" si="11"/>
        <v>200</v>
      </c>
      <c r="G84">
        <f t="shared" si="12"/>
        <v>200</v>
      </c>
      <c r="H84">
        <f t="shared" si="9"/>
        <v>4</v>
      </c>
      <c r="I84">
        <f t="shared" si="10"/>
        <v>29</v>
      </c>
      <c r="J84">
        <v>22</v>
      </c>
      <c r="K84" t="s">
        <v>17</v>
      </c>
      <c r="M84">
        <f>[2]韵纹!I654</f>
        <v>0</v>
      </c>
      <c r="N84">
        <f>[2]韵纹!J654</f>
        <v>0</v>
      </c>
      <c r="O84">
        <f>[2]韵纹!K654</f>
        <v>113</v>
      </c>
      <c r="P84">
        <f>[2]韵纹!L654</f>
        <v>0</v>
      </c>
      <c r="Q84">
        <f>[2]韵纹!M654</f>
        <v>0</v>
      </c>
      <c r="R84">
        <f>[2]韵纹!N654</f>
        <v>0</v>
      </c>
      <c r="S84">
        <f>[2]韵纹!O654</f>
        <v>0</v>
      </c>
      <c r="W84">
        <f>SUM(M$3:M84)</f>
        <v>99732</v>
      </c>
      <c r="X84">
        <f>SUM(N$3:N84)</f>
        <v>0</v>
      </c>
      <c r="Y84">
        <f>SUM(O$3:O84)</f>
        <v>1338</v>
      </c>
      <c r="Z84">
        <f>SUM(P$3:P84)</f>
        <v>1656</v>
      </c>
      <c r="AA84">
        <f>SUM(Q$3:Q84)</f>
        <v>1676</v>
      </c>
      <c r="AB84">
        <f>SUM(R$3:R84)</f>
        <v>1940</v>
      </c>
      <c r="AC84">
        <f>SUM(S$3:S84)</f>
        <v>1960</v>
      </c>
      <c r="AD84">
        <f>SUM(T$3:T84)</f>
        <v>0</v>
      </c>
      <c r="AE84">
        <f>SUM(U$3:U84)</f>
        <v>0</v>
      </c>
      <c r="AF84">
        <f>SUM(V$3:V84)</f>
        <v>0</v>
      </c>
      <c r="AG84" t="e">
        <f>ROUND(W84*[2]期望属性!$F$27+X84*[2]期望属性!$F$28+Y84*[2]期望属性!$F$29+Z84*[2]期望属性!$F$23+AA84*[2]期望属性!$F$24+AB84*[2]期望属性!$F$25+AC84*[2]期望属性!$F$26,0)+IF(B84=1,0,VLOOKUP(B84-1,#REF!,2,0))</f>
        <v>#REF!</v>
      </c>
      <c r="AH84">
        <v>1339</v>
      </c>
      <c r="AI84">
        <v>231</v>
      </c>
    </row>
    <row r="85" spans="1:35" x14ac:dyDescent="0.15">
      <c r="A85">
        <v>4029</v>
      </c>
      <c r="B85">
        <v>4</v>
      </c>
      <c r="C85">
        <v>29</v>
      </c>
      <c r="D85">
        <f>INT([1]韵纹培养!$D101*(0.5+0.3*2+0.2*3))</f>
        <v>15470</v>
      </c>
      <c r="E85">
        <f>INT(IF(D85=0,0,[1]韵纹培养!$G101/(D85/(0.5+0.3*2+0.2*3)/G85)))</f>
        <v>410</v>
      </c>
      <c r="F85">
        <f t="shared" si="11"/>
        <v>205</v>
      </c>
      <c r="G85">
        <f t="shared" si="12"/>
        <v>205</v>
      </c>
      <c r="H85">
        <f t="shared" si="9"/>
        <v>4</v>
      </c>
      <c r="I85">
        <f t="shared" si="10"/>
        <v>30</v>
      </c>
      <c r="K85" t="s">
        <v>14</v>
      </c>
      <c r="M85">
        <f>[2]韵纹!I655</f>
        <v>5322</v>
      </c>
      <c r="N85">
        <f>[2]韵纹!J655</f>
        <v>0</v>
      </c>
      <c r="O85">
        <f>[2]韵纹!K655</f>
        <v>0</v>
      </c>
      <c r="P85">
        <f>[2]韵纹!L655</f>
        <v>0</v>
      </c>
      <c r="Q85">
        <f>[2]韵纹!M655</f>
        <v>0</v>
      </c>
      <c r="R85">
        <f>[2]韵纹!N655</f>
        <v>0</v>
      </c>
      <c r="S85">
        <f>[2]韵纹!O655</f>
        <v>0</v>
      </c>
      <c r="W85">
        <f>SUM(M$3:M85)</f>
        <v>105054</v>
      </c>
      <c r="X85">
        <f>SUM(N$3:N85)</f>
        <v>0</v>
      </c>
      <c r="Y85">
        <f>SUM(O$3:O85)</f>
        <v>1338</v>
      </c>
      <c r="Z85">
        <f>SUM(P$3:P85)</f>
        <v>1656</v>
      </c>
      <c r="AA85">
        <f>SUM(Q$3:Q85)</f>
        <v>1676</v>
      </c>
      <c r="AB85">
        <f>SUM(R$3:R85)</f>
        <v>1940</v>
      </c>
      <c r="AC85">
        <f>SUM(S$3:S85)</f>
        <v>1960</v>
      </c>
      <c r="AD85">
        <f>SUM(T$3:T85)</f>
        <v>0</v>
      </c>
      <c r="AE85">
        <f>SUM(U$3:U85)</f>
        <v>0</v>
      </c>
      <c r="AF85">
        <f>SUM(V$3:V85)</f>
        <v>0</v>
      </c>
      <c r="AG85" t="e">
        <f>ROUND(W85*[2]期望属性!$F$27+X85*[2]期望属性!$F$28+Y85*[2]期望属性!$F$29+Z85*[2]期望属性!$F$23+AA85*[2]期望属性!$F$24+AB85*[2]期望属性!$F$25+AC85*[2]期望属性!$F$26,0)+IF(B85=1,0,VLOOKUP(B85-1,#REF!,2,0))</f>
        <v>#REF!</v>
      </c>
      <c r="AH85">
        <v>1288</v>
      </c>
      <c r="AI85">
        <v>181</v>
      </c>
    </row>
    <row r="86" spans="1:35" x14ac:dyDescent="0.15">
      <c r="A86">
        <v>4030</v>
      </c>
      <c r="B86">
        <v>4</v>
      </c>
      <c r="C86">
        <v>30</v>
      </c>
      <c r="D86">
        <f>INT([1]韵纹培养!$D102*(0.5+0.3*2+0.2*3))</f>
        <v>15895</v>
      </c>
      <c r="E86">
        <f>INT(IF(D86=0,0,[1]韵纹培养!$G102/(D86/(0.5+0.3*2+0.2*3)/G86)))</f>
        <v>420</v>
      </c>
      <c r="F86">
        <f t="shared" si="11"/>
        <v>210</v>
      </c>
      <c r="G86">
        <f t="shared" si="12"/>
        <v>210</v>
      </c>
      <c r="H86">
        <f t="shared" si="9"/>
        <v>4</v>
      </c>
      <c r="I86">
        <f t="shared" si="10"/>
        <v>31</v>
      </c>
      <c r="K86" t="s">
        <v>17</v>
      </c>
      <c r="M86">
        <f>[2]韵纹!I656</f>
        <v>0</v>
      </c>
      <c r="N86">
        <f>[2]韵纹!J656</f>
        <v>0</v>
      </c>
      <c r="O86">
        <f>[2]韵纹!K656</f>
        <v>118</v>
      </c>
      <c r="P86">
        <f>[2]韵纹!L656</f>
        <v>0</v>
      </c>
      <c r="Q86">
        <f>[2]韵纹!M656</f>
        <v>0</v>
      </c>
      <c r="R86">
        <f>[2]韵纹!N656</f>
        <v>0</v>
      </c>
      <c r="S86">
        <f>[2]韵纹!O656</f>
        <v>0</v>
      </c>
      <c r="W86">
        <f>SUM(M$3:M86)</f>
        <v>105054</v>
      </c>
      <c r="X86">
        <f>SUM(N$3:N86)</f>
        <v>0</v>
      </c>
      <c r="Y86">
        <f>SUM(O$3:O86)</f>
        <v>1456</v>
      </c>
      <c r="Z86">
        <f>SUM(P$3:P86)</f>
        <v>1656</v>
      </c>
      <c r="AA86">
        <f>SUM(Q$3:Q86)</f>
        <v>1676</v>
      </c>
      <c r="AB86">
        <f>SUM(R$3:R86)</f>
        <v>1940</v>
      </c>
      <c r="AC86">
        <f>SUM(S$3:S86)</f>
        <v>1960</v>
      </c>
      <c r="AD86">
        <f>SUM(T$3:T86)</f>
        <v>0</v>
      </c>
      <c r="AE86">
        <f>SUM(U$3:U86)</f>
        <v>0</v>
      </c>
      <c r="AF86">
        <f>SUM(V$3:V86)</f>
        <v>0</v>
      </c>
      <c r="AG86" t="e">
        <f>ROUND(W86*[2]期望属性!$F$27+X86*[2]期望属性!$F$28+Y86*[2]期望属性!$F$29+Z86*[2]期望属性!$F$23+AA86*[2]期望属性!$F$24+AB86*[2]期望属性!$F$25+AC86*[2]期望属性!$F$26,0)+IF(B86=1,0,VLOOKUP(B86-1,#REF!,2,0))</f>
        <v>#REF!</v>
      </c>
      <c r="AH86">
        <v>1333</v>
      </c>
      <c r="AI86">
        <v>129</v>
      </c>
    </row>
    <row r="87" spans="1:35" x14ac:dyDescent="0.15">
      <c r="A87">
        <v>4031</v>
      </c>
      <c r="B87">
        <v>4</v>
      </c>
      <c r="C87">
        <v>31</v>
      </c>
      <c r="D87">
        <f>INT([1]韵纹培养!$D103*(0.5+0.3*2+0.2*3))</f>
        <v>16320</v>
      </c>
      <c r="E87">
        <f>INT(IF(D87=0,0,[1]韵纹培养!$G103/(D87/(0.5+0.3*2+0.2*3)/G87)))</f>
        <v>430</v>
      </c>
      <c r="F87">
        <f t="shared" si="11"/>
        <v>215</v>
      </c>
      <c r="G87">
        <f t="shared" si="12"/>
        <v>215</v>
      </c>
      <c r="H87">
        <f t="shared" si="9"/>
        <v>4</v>
      </c>
      <c r="I87">
        <f t="shared" si="10"/>
        <v>32</v>
      </c>
      <c r="K87" t="s">
        <v>17</v>
      </c>
      <c r="M87">
        <f>[2]韵纹!I657</f>
        <v>5544</v>
      </c>
      <c r="N87">
        <f>[2]韵纹!J657</f>
        <v>0</v>
      </c>
      <c r="O87">
        <f>[2]韵纹!K657</f>
        <v>0</v>
      </c>
      <c r="P87">
        <f>[2]韵纹!L657</f>
        <v>0</v>
      </c>
      <c r="Q87">
        <f>[2]韵纹!M657</f>
        <v>0</v>
      </c>
      <c r="R87">
        <f>[2]韵纹!N657</f>
        <v>0</v>
      </c>
      <c r="S87">
        <f>[2]韵纹!O657</f>
        <v>0</v>
      </c>
      <c r="W87">
        <f>SUM(M$3:M87)</f>
        <v>110598</v>
      </c>
      <c r="X87">
        <f>SUM(N$3:N87)</f>
        <v>0</v>
      </c>
      <c r="Y87">
        <f>SUM(O$3:O87)</f>
        <v>1456</v>
      </c>
      <c r="Z87">
        <f>SUM(P$3:P87)</f>
        <v>1656</v>
      </c>
      <c r="AA87">
        <f>SUM(Q$3:Q87)</f>
        <v>1676</v>
      </c>
      <c r="AB87">
        <f>SUM(R$3:R87)</f>
        <v>1940</v>
      </c>
      <c r="AC87">
        <f>SUM(S$3:S87)</f>
        <v>1960</v>
      </c>
      <c r="AD87">
        <f>SUM(T$3:T87)</f>
        <v>0</v>
      </c>
      <c r="AE87">
        <f>SUM(U$3:U87)</f>
        <v>0</v>
      </c>
      <c r="AF87">
        <f>SUM(V$3:V87)</f>
        <v>0</v>
      </c>
      <c r="AG87" t="e">
        <f>ROUND(W87*[2]期望属性!$F$27+X87*[2]期望属性!$F$28+Y87*[2]期望属性!$F$29+Z87*[2]期望属性!$F$23+AA87*[2]期望属性!$F$24+AB87*[2]期望属性!$F$25+AC87*[2]期望属性!$F$26,0)+IF(B87=1,0,VLOOKUP(B87-1,#REF!,2,0))</f>
        <v>#REF!</v>
      </c>
      <c r="AH87">
        <v>1402</v>
      </c>
      <c r="AI87">
        <v>121</v>
      </c>
    </row>
    <row r="88" spans="1:35" x14ac:dyDescent="0.15">
      <c r="A88">
        <v>4032</v>
      </c>
      <c r="B88">
        <v>4</v>
      </c>
      <c r="C88">
        <v>32</v>
      </c>
      <c r="D88">
        <f>INT([1]韵纹培养!$D104*(0.5+0.3*2+0.2*3))</f>
        <v>0</v>
      </c>
      <c r="E88">
        <f>INT(IF(D88=0,0,[1]韵纹培养!$G104/(D88/(0.5+0.3*2+0.2*3)/G88)))</f>
        <v>0</v>
      </c>
      <c r="F88">
        <f t="shared" si="11"/>
        <v>220</v>
      </c>
      <c r="G88">
        <f t="shared" si="12"/>
        <v>220</v>
      </c>
      <c r="H88">
        <f t="shared" si="9"/>
        <v>5</v>
      </c>
      <c r="I88">
        <f t="shared" si="10"/>
        <v>0</v>
      </c>
      <c r="K88" t="s">
        <v>14</v>
      </c>
      <c r="M88">
        <f>[2]韵纹!I658</f>
        <v>0</v>
      </c>
      <c r="N88">
        <f>[2]韵纹!J658</f>
        <v>0</v>
      </c>
      <c r="O88">
        <f>[2]韵纹!K658</f>
        <v>123</v>
      </c>
      <c r="P88">
        <f>[2]韵纹!L658</f>
        <v>0</v>
      </c>
      <c r="Q88">
        <f>[2]韵纹!M658</f>
        <v>0</v>
      </c>
      <c r="R88">
        <f>[2]韵纹!N658</f>
        <v>0</v>
      </c>
      <c r="S88">
        <f>[2]韵纹!O658</f>
        <v>0</v>
      </c>
      <c r="W88">
        <f>SUM(M$3:M88)</f>
        <v>110598</v>
      </c>
      <c r="X88">
        <f>SUM(N$3:N88)</f>
        <v>0</v>
      </c>
      <c r="Y88">
        <f>SUM(O$3:O88)</f>
        <v>1579</v>
      </c>
      <c r="Z88">
        <f>SUM(P$3:P88)</f>
        <v>1656</v>
      </c>
      <c r="AA88">
        <f>SUM(Q$3:Q88)</f>
        <v>1676</v>
      </c>
      <c r="AB88">
        <f>SUM(R$3:R88)</f>
        <v>1940</v>
      </c>
      <c r="AC88">
        <f>SUM(S$3:S88)</f>
        <v>1960</v>
      </c>
      <c r="AD88">
        <f>SUM(T$3:T88)</f>
        <v>0</v>
      </c>
      <c r="AE88">
        <f>SUM(U$3:U88)</f>
        <v>0</v>
      </c>
      <c r="AF88">
        <f>SUM(V$3:V88)</f>
        <v>0</v>
      </c>
      <c r="AG88" t="e">
        <f>ROUND(W88*[2]期望属性!$F$27+X88*[2]期望属性!$F$28+Y88*[2]期望属性!$F$29+Z88*[2]期望属性!$F$23+AA88*[2]期望属性!$F$24+AB88*[2]期望属性!$F$25+AC88*[2]期望属性!$F$26,0)+IF(B88=1,0,VLOOKUP(B88-1,#REF!,2,0))</f>
        <v>#REF!</v>
      </c>
      <c r="AH88">
        <v>1380</v>
      </c>
      <c r="AI88">
        <v>196</v>
      </c>
    </row>
    <row r="89" spans="1:35" x14ac:dyDescent="0.15">
      <c r="A89">
        <v>5000</v>
      </c>
      <c r="B89">
        <v>5</v>
      </c>
      <c r="C89">
        <v>0</v>
      </c>
      <c r="D89">
        <f>INT([1]韵纹培养!$D105*(0.5+0.3*2+0.2*3))</f>
        <v>4675</v>
      </c>
      <c r="E89">
        <f>INT(IF(D89=0,0,[1]韵纹培养!$G105/(D89/(0.5+0.3*2+0.2*3)/G89)))</f>
        <v>150</v>
      </c>
      <c r="F89">
        <f t="shared" si="11"/>
        <v>75</v>
      </c>
      <c r="G89">
        <f t="shared" si="12"/>
        <v>75</v>
      </c>
      <c r="H89">
        <v>5</v>
      </c>
      <c r="I89">
        <v>1</v>
      </c>
      <c r="K89" t="s">
        <v>30</v>
      </c>
      <c r="M89">
        <f>[2]韵纹!I659</f>
        <v>13033</v>
      </c>
      <c r="N89">
        <f>[2]韵纹!J659</f>
        <v>0</v>
      </c>
      <c r="O89">
        <f>[2]韵纹!K659</f>
        <v>103</v>
      </c>
      <c r="P89">
        <f>[2]韵纹!L659</f>
        <v>479</v>
      </c>
      <c r="Q89">
        <f>[2]韵纹!M659</f>
        <v>479</v>
      </c>
      <c r="R89">
        <f>[2]韵纹!N659</f>
        <v>267</v>
      </c>
      <c r="S89">
        <f>[2]韵纹!O659</f>
        <v>267</v>
      </c>
      <c r="W89">
        <f>SUM(M$3:M89)</f>
        <v>123631</v>
      </c>
      <c r="X89">
        <f>SUM(N$3:N89)</f>
        <v>0</v>
      </c>
      <c r="Y89">
        <f>SUM(O$3:O89)</f>
        <v>1682</v>
      </c>
      <c r="Z89">
        <f>SUM(P$3:P89)</f>
        <v>2135</v>
      </c>
      <c r="AA89">
        <f>SUM(Q$3:Q89)</f>
        <v>2155</v>
      </c>
      <c r="AB89">
        <f>SUM(R$3:R89)</f>
        <v>2207</v>
      </c>
      <c r="AC89">
        <f>SUM(S$3:S89)</f>
        <v>2227</v>
      </c>
      <c r="AD89">
        <f>SUM(T$3:T89)</f>
        <v>0</v>
      </c>
      <c r="AE89">
        <f>SUM(U$3:U89)</f>
        <v>0</v>
      </c>
      <c r="AF89">
        <f>SUM(V$3:V89)</f>
        <v>0</v>
      </c>
      <c r="AG89" t="e">
        <f>ROUND(W89*[2]期望属性!$F$27+X89*[2]期望属性!$F$28+Y89*[2]期望属性!$F$29+Z89*[2]期望属性!$F$23+AA89*[2]期望属性!$F$24+AB89*[2]期望属性!$F$25+AC89*[2]期望属性!$F$26,0)+IF(B89=1,0,VLOOKUP(B89-1,#REF!,2,0))</f>
        <v>#REF!</v>
      </c>
      <c r="AH89">
        <v>224</v>
      </c>
      <c r="AI89">
        <v>196</v>
      </c>
    </row>
    <row r="90" spans="1:35" x14ac:dyDescent="0.15">
      <c r="A90">
        <v>5001</v>
      </c>
      <c r="B90">
        <v>5</v>
      </c>
      <c r="C90">
        <v>1</v>
      </c>
      <c r="D90">
        <f>INT([1]韵纹培养!$D106*(0.5+0.3*2+0.2*3))</f>
        <v>5100</v>
      </c>
      <c r="E90">
        <f>INT(IF(D90=0,0,[1]韵纹培养!$G106/(D90/(0.5+0.3*2+0.2*3)/G90)))</f>
        <v>160</v>
      </c>
      <c r="F90">
        <f t="shared" si="11"/>
        <v>80</v>
      </c>
      <c r="G90">
        <f t="shared" si="12"/>
        <v>80</v>
      </c>
      <c r="H90">
        <f t="shared" ref="H90:H131" si="13">B91</f>
        <v>5</v>
      </c>
      <c r="I90">
        <f t="shared" ref="I90:I131" si="14">C91</f>
        <v>2</v>
      </c>
      <c r="K90" t="s">
        <v>17</v>
      </c>
      <c r="M90">
        <f>[2]韵纹!I660</f>
        <v>0</v>
      </c>
      <c r="N90">
        <f>[2]韵纹!J660</f>
        <v>0</v>
      </c>
      <c r="O90">
        <f>[2]韵纹!K660</f>
        <v>0</v>
      </c>
      <c r="P90">
        <f>[2]韵纹!L660</f>
        <v>126</v>
      </c>
      <c r="Q90">
        <f>[2]韵纹!M660</f>
        <v>0</v>
      </c>
      <c r="R90">
        <f>[2]韵纹!N660</f>
        <v>0</v>
      </c>
      <c r="S90">
        <f>[2]韵纹!O660</f>
        <v>0</v>
      </c>
      <c r="W90">
        <f>SUM(M$3:M90)</f>
        <v>123631</v>
      </c>
      <c r="X90">
        <f>SUM(N$3:N90)</f>
        <v>0</v>
      </c>
      <c r="Y90">
        <f>SUM(O$3:O90)</f>
        <v>1682</v>
      </c>
      <c r="Z90">
        <f>SUM(P$3:P90)</f>
        <v>2261</v>
      </c>
      <c r="AA90">
        <f>SUM(Q$3:Q90)</f>
        <v>2155</v>
      </c>
      <c r="AB90">
        <f>SUM(R$3:R90)</f>
        <v>2207</v>
      </c>
      <c r="AC90">
        <f>SUM(S$3:S90)</f>
        <v>2227</v>
      </c>
      <c r="AD90">
        <f>SUM(T$3:T90)</f>
        <v>0</v>
      </c>
      <c r="AE90">
        <f>SUM(U$3:U90)</f>
        <v>0</v>
      </c>
      <c r="AF90">
        <f>SUM(V$3:V90)</f>
        <v>0</v>
      </c>
      <c r="AG90" t="e">
        <f>ROUND(W90*[2]期望属性!$F$27+X90*[2]期望属性!$F$28+Y90*[2]期望属性!$F$29+Z90*[2]期望属性!$F$23+AA90*[2]期望属性!$F$24+AB90*[2]期望属性!$F$25+AC90*[2]期望属性!$F$26,0)+IF(B90=1,0,VLOOKUP(B90-1,#REF!,2,0))</f>
        <v>#REF!</v>
      </c>
      <c r="AH90">
        <v>272</v>
      </c>
      <c r="AI90">
        <v>249</v>
      </c>
    </row>
    <row r="91" spans="1:35" x14ac:dyDescent="0.15">
      <c r="A91">
        <v>5002</v>
      </c>
      <c r="B91">
        <v>5</v>
      </c>
      <c r="C91">
        <v>2</v>
      </c>
      <c r="D91">
        <f>INT([1]韵纹培养!$D107*(0.5+0.3*2+0.2*3))</f>
        <v>5525</v>
      </c>
      <c r="E91">
        <f>INT(IF(D91=0,0,[1]韵纹培养!$G107/(D91/(0.5+0.3*2+0.2*3)/G91)))</f>
        <v>170</v>
      </c>
      <c r="F91">
        <f t="shared" si="11"/>
        <v>85</v>
      </c>
      <c r="G91">
        <f t="shared" si="12"/>
        <v>85</v>
      </c>
      <c r="H91">
        <f t="shared" si="13"/>
        <v>5</v>
      </c>
      <c r="I91">
        <f t="shared" si="14"/>
        <v>3</v>
      </c>
      <c r="K91" t="s">
        <v>17</v>
      </c>
      <c r="M91">
        <f>[2]韵纹!I661</f>
        <v>0</v>
      </c>
      <c r="N91">
        <f>[2]韵纹!J661</f>
        <v>0</v>
      </c>
      <c r="O91">
        <f>[2]韵纹!K661</f>
        <v>0</v>
      </c>
      <c r="P91">
        <f>[2]韵纹!L661</f>
        <v>0</v>
      </c>
      <c r="Q91">
        <f>[2]韵纹!M661</f>
        <v>130</v>
      </c>
      <c r="R91">
        <f>[2]韵纹!N661</f>
        <v>0</v>
      </c>
      <c r="S91">
        <f>[2]韵纹!O661</f>
        <v>0</v>
      </c>
      <c r="W91">
        <f>SUM(M$3:M91)</f>
        <v>123631</v>
      </c>
      <c r="X91">
        <f>SUM(N$3:N91)</f>
        <v>0</v>
      </c>
      <c r="Y91">
        <f>SUM(O$3:O91)</f>
        <v>1682</v>
      </c>
      <c r="Z91">
        <f>SUM(P$3:P91)</f>
        <v>2261</v>
      </c>
      <c r="AA91">
        <f>SUM(Q$3:Q91)</f>
        <v>2285</v>
      </c>
      <c r="AB91">
        <f>SUM(R$3:R91)</f>
        <v>2207</v>
      </c>
      <c r="AC91">
        <f>SUM(S$3:S91)</f>
        <v>2227</v>
      </c>
      <c r="AD91">
        <f>SUM(T$3:T91)</f>
        <v>0</v>
      </c>
      <c r="AE91">
        <f>SUM(U$3:U91)</f>
        <v>0</v>
      </c>
      <c r="AF91">
        <f>SUM(V$3:V91)</f>
        <v>0</v>
      </c>
      <c r="AG91" t="e">
        <f>ROUND(W91*[2]期望属性!$F$27+X91*[2]期望属性!$F$28+Y91*[2]期望属性!$F$29+Z91*[2]期望属性!$F$23+AA91*[2]期望属性!$F$24+AB91*[2]期望属性!$F$25+AC91*[2]期望属性!$F$26,0)+IF(B91=1,0,VLOOKUP(B91-1,#REF!,2,0))</f>
        <v>#REF!</v>
      </c>
      <c r="AH91">
        <v>319</v>
      </c>
      <c r="AI91">
        <v>196</v>
      </c>
    </row>
    <row r="92" spans="1:35" x14ac:dyDescent="0.15">
      <c r="A92">
        <v>5003</v>
      </c>
      <c r="B92">
        <v>5</v>
      </c>
      <c r="C92">
        <v>3</v>
      </c>
      <c r="D92">
        <f>INT([1]韵纹培养!$D108*(0.5+0.3*2+0.2*3))</f>
        <v>5950</v>
      </c>
      <c r="E92">
        <f>INT(IF(D92=0,0,[1]韵纹培养!$G108/(D92/(0.5+0.3*2+0.2*3)/G92)))</f>
        <v>180</v>
      </c>
      <c r="F92">
        <f t="shared" si="11"/>
        <v>90</v>
      </c>
      <c r="G92">
        <f t="shared" si="12"/>
        <v>90</v>
      </c>
      <c r="H92">
        <f t="shared" si="13"/>
        <v>5</v>
      </c>
      <c r="I92">
        <f t="shared" si="14"/>
        <v>4</v>
      </c>
      <c r="K92" t="s">
        <v>14</v>
      </c>
      <c r="M92">
        <f>[2]韵纹!I662</f>
        <v>0</v>
      </c>
      <c r="N92">
        <f>[2]韵纹!J662</f>
        <v>0</v>
      </c>
      <c r="O92">
        <f>[2]韵纹!K662</f>
        <v>0</v>
      </c>
      <c r="P92">
        <f>[2]韵纹!L662</f>
        <v>138</v>
      </c>
      <c r="Q92">
        <f>[2]韵纹!M662</f>
        <v>0</v>
      </c>
      <c r="R92">
        <f>[2]韵纹!N662</f>
        <v>0</v>
      </c>
      <c r="S92">
        <f>[2]韵纹!O662</f>
        <v>0</v>
      </c>
      <c r="W92">
        <f>SUM(M$3:M92)</f>
        <v>123631</v>
      </c>
      <c r="X92">
        <f>SUM(N$3:N92)</f>
        <v>0</v>
      </c>
      <c r="Y92">
        <f>SUM(O$3:O92)</f>
        <v>1682</v>
      </c>
      <c r="Z92">
        <f>SUM(P$3:P92)</f>
        <v>2399</v>
      </c>
      <c r="AA92">
        <f>SUM(Q$3:Q92)</f>
        <v>2285</v>
      </c>
      <c r="AB92">
        <f>SUM(R$3:R92)</f>
        <v>2207</v>
      </c>
      <c r="AC92">
        <f>SUM(S$3:S92)</f>
        <v>2227</v>
      </c>
      <c r="AD92">
        <f>SUM(T$3:T92)</f>
        <v>0</v>
      </c>
      <c r="AE92">
        <f>SUM(U$3:U92)</f>
        <v>0</v>
      </c>
      <c r="AF92">
        <f>SUM(V$3:V92)</f>
        <v>0</v>
      </c>
      <c r="AG92" t="e">
        <f>ROUND(W92*[2]期望属性!$F$27+X92*[2]期望属性!$F$28+Y92*[2]期望属性!$F$29+Z92*[2]期望属性!$F$23+AA92*[2]期望属性!$F$24+AB92*[2]期望属性!$F$25+AC92*[2]期望属性!$F$26,0)+IF(B92=1,0,VLOOKUP(B92-1,#REF!,2,0))</f>
        <v>#REF!</v>
      </c>
      <c r="AH92">
        <v>350</v>
      </c>
      <c r="AI92">
        <v>126</v>
      </c>
    </row>
    <row r="93" spans="1:35" x14ac:dyDescent="0.15">
      <c r="A93">
        <v>5004</v>
      </c>
      <c r="B93">
        <v>5</v>
      </c>
      <c r="C93">
        <v>4</v>
      </c>
      <c r="D93">
        <f>INT([1]韵纹培养!$D109*(0.5+0.3*2+0.2*3))</f>
        <v>6375</v>
      </c>
      <c r="E93">
        <f>INT(IF(D93=0,0,[1]韵纹培养!$G109/(D93/(0.5+0.3*2+0.2*3)/G93)))</f>
        <v>190</v>
      </c>
      <c r="F93">
        <f t="shared" si="11"/>
        <v>95</v>
      </c>
      <c r="G93">
        <f t="shared" si="12"/>
        <v>95</v>
      </c>
      <c r="H93">
        <f t="shared" si="13"/>
        <v>5</v>
      </c>
      <c r="I93">
        <f t="shared" si="14"/>
        <v>5</v>
      </c>
      <c r="J93">
        <v>23</v>
      </c>
      <c r="K93" t="s">
        <v>17</v>
      </c>
      <c r="M93">
        <f>[2]韵纹!I663</f>
        <v>0</v>
      </c>
      <c r="N93">
        <f>[2]韵纹!J663</f>
        <v>0</v>
      </c>
      <c r="O93">
        <f>[2]韵纹!K663</f>
        <v>0</v>
      </c>
      <c r="P93">
        <f>[2]韵纹!L663</f>
        <v>0</v>
      </c>
      <c r="Q93">
        <f>[2]韵纹!M663</f>
        <v>142</v>
      </c>
      <c r="R93">
        <f>[2]韵纹!N663</f>
        <v>0</v>
      </c>
      <c r="S93">
        <f>[2]韵纹!O663</f>
        <v>0</v>
      </c>
      <c r="W93">
        <f>SUM(M$3:M93)</f>
        <v>123631</v>
      </c>
      <c r="X93">
        <f>SUM(N$3:N93)</f>
        <v>0</v>
      </c>
      <c r="Y93">
        <f>SUM(O$3:O93)</f>
        <v>1682</v>
      </c>
      <c r="Z93">
        <f>SUM(P$3:P93)</f>
        <v>2399</v>
      </c>
      <c r="AA93">
        <f>SUM(Q$3:Q93)</f>
        <v>2427</v>
      </c>
      <c r="AB93">
        <f>SUM(R$3:R93)</f>
        <v>2207</v>
      </c>
      <c r="AC93">
        <f>SUM(S$3:S93)</f>
        <v>2227</v>
      </c>
      <c r="AD93">
        <f>SUM(T$3:T93)</f>
        <v>0</v>
      </c>
      <c r="AE93">
        <f>SUM(U$3:U93)</f>
        <v>0</v>
      </c>
      <c r="AF93">
        <f>SUM(V$3:V93)</f>
        <v>0</v>
      </c>
      <c r="AG93" t="e">
        <f>ROUND(W93*[2]期望属性!$F$27+X93*[2]期望属性!$F$28+Y93*[2]期望属性!$F$29+Z93*[2]期望属性!$F$23+AA93*[2]期望属性!$F$24+AB93*[2]期望属性!$F$25+AC93*[2]期望属性!$F$26,0)+IF(B93=1,0,VLOOKUP(B93-1,#REF!,2,0))</f>
        <v>#REF!</v>
      </c>
      <c r="AH93">
        <v>418</v>
      </c>
      <c r="AI93">
        <v>87</v>
      </c>
    </row>
    <row r="94" spans="1:35" x14ac:dyDescent="0.15">
      <c r="A94">
        <v>5005</v>
      </c>
      <c r="B94">
        <v>5</v>
      </c>
      <c r="C94">
        <v>5</v>
      </c>
      <c r="D94">
        <f>INT([1]韵纹培养!$D110*(0.5+0.3*2+0.2*3))</f>
        <v>6800</v>
      </c>
      <c r="E94">
        <f>INT(IF(D94=0,0,[1]韵纹培养!$G110/(D94/(0.5+0.3*2+0.2*3)/G94)))</f>
        <v>200</v>
      </c>
      <c r="F94">
        <f t="shared" si="11"/>
        <v>100</v>
      </c>
      <c r="G94">
        <f t="shared" si="12"/>
        <v>100</v>
      </c>
      <c r="H94">
        <f t="shared" si="13"/>
        <v>5</v>
      </c>
      <c r="I94">
        <f t="shared" si="14"/>
        <v>6</v>
      </c>
      <c r="K94" t="s">
        <v>17</v>
      </c>
      <c r="M94">
        <f>[2]韵纹!I664</f>
        <v>0</v>
      </c>
      <c r="N94">
        <f>[2]韵纹!J664</f>
        <v>0</v>
      </c>
      <c r="O94">
        <f>[2]韵纹!K664</f>
        <v>0</v>
      </c>
      <c r="P94">
        <f>[2]韵纹!L664</f>
        <v>151</v>
      </c>
      <c r="Q94">
        <f>[2]韵纹!M664</f>
        <v>0</v>
      </c>
      <c r="R94">
        <f>[2]韵纹!N664</f>
        <v>0</v>
      </c>
      <c r="S94">
        <f>[2]韵纹!O664</f>
        <v>0</v>
      </c>
      <c r="W94">
        <f>SUM(M$3:M94)</f>
        <v>123631</v>
      </c>
      <c r="X94">
        <f>SUM(N$3:N94)</f>
        <v>0</v>
      </c>
      <c r="Y94">
        <f>SUM(O$3:O94)</f>
        <v>1682</v>
      </c>
      <c r="Z94">
        <f>SUM(P$3:P94)</f>
        <v>2550</v>
      </c>
      <c r="AA94">
        <f>SUM(Q$3:Q94)</f>
        <v>2427</v>
      </c>
      <c r="AB94">
        <f>SUM(R$3:R94)</f>
        <v>2207</v>
      </c>
      <c r="AC94">
        <f>SUM(S$3:S94)</f>
        <v>2227</v>
      </c>
      <c r="AD94">
        <f>SUM(T$3:T94)</f>
        <v>0</v>
      </c>
      <c r="AE94">
        <f>SUM(U$3:U94)</f>
        <v>0</v>
      </c>
      <c r="AF94">
        <f>SUM(V$3:V94)</f>
        <v>0</v>
      </c>
      <c r="AG94" t="e">
        <f>ROUND(W94*[2]期望属性!$F$27+X94*[2]期望属性!$F$28+Y94*[2]期望属性!$F$29+Z94*[2]期望属性!$F$23+AA94*[2]期望属性!$F$24+AB94*[2]期望属性!$F$25+AC94*[2]期望属性!$F$26,0)+IF(B94=1,0,VLOOKUP(B94-1,#REF!,2,0))</f>
        <v>#REF!</v>
      </c>
      <c r="AH94">
        <v>497</v>
      </c>
      <c r="AI94">
        <v>100</v>
      </c>
    </row>
    <row r="95" spans="1:35" x14ac:dyDescent="0.15">
      <c r="A95">
        <v>5006</v>
      </c>
      <c r="B95">
        <v>5</v>
      </c>
      <c r="C95">
        <v>6</v>
      </c>
      <c r="D95">
        <f>INT([1]韵纹培养!$D111*(0.5+0.3*2+0.2*3))</f>
        <v>7225</v>
      </c>
      <c r="E95">
        <f>INT(IF(D95=0,0,[1]韵纹培养!$G111/(D95/(0.5+0.3*2+0.2*3)/G95)))</f>
        <v>210</v>
      </c>
      <c r="F95">
        <f t="shared" si="11"/>
        <v>105</v>
      </c>
      <c r="G95">
        <f t="shared" si="12"/>
        <v>105</v>
      </c>
      <c r="H95">
        <f t="shared" si="13"/>
        <v>5</v>
      </c>
      <c r="I95">
        <f t="shared" si="14"/>
        <v>7</v>
      </c>
      <c r="K95" t="s">
        <v>14</v>
      </c>
      <c r="M95">
        <f>[2]韵纹!I665</f>
        <v>0</v>
      </c>
      <c r="N95">
        <f>[2]韵纹!J665</f>
        <v>0</v>
      </c>
      <c r="O95">
        <f>[2]韵纹!K665</f>
        <v>0</v>
      </c>
      <c r="P95">
        <f>[2]韵纹!L665</f>
        <v>0</v>
      </c>
      <c r="Q95">
        <f>[2]韵纹!M665</f>
        <v>155</v>
      </c>
      <c r="R95">
        <f>[2]韵纹!N665</f>
        <v>0</v>
      </c>
      <c r="S95">
        <f>[2]韵纹!O665</f>
        <v>0</v>
      </c>
      <c r="W95">
        <f>SUM(M$3:M95)</f>
        <v>123631</v>
      </c>
      <c r="X95">
        <f>SUM(N$3:N95)</f>
        <v>0</v>
      </c>
      <c r="Y95">
        <f>SUM(O$3:O95)</f>
        <v>1682</v>
      </c>
      <c r="Z95">
        <f>SUM(P$3:P95)</f>
        <v>2550</v>
      </c>
      <c r="AA95">
        <f>SUM(Q$3:Q95)</f>
        <v>2582</v>
      </c>
      <c r="AB95">
        <f>SUM(R$3:R95)</f>
        <v>2207</v>
      </c>
      <c r="AC95">
        <f>SUM(S$3:S95)</f>
        <v>2227</v>
      </c>
      <c r="AD95">
        <f>SUM(T$3:T95)</f>
        <v>0</v>
      </c>
      <c r="AE95">
        <f>SUM(U$3:U95)</f>
        <v>0</v>
      </c>
      <c r="AF95">
        <f>SUM(V$3:V95)</f>
        <v>0</v>
      </c>
      <c r="AG95" t="e">
        <f>ROUND(W95*[2]期望属性!$F$27+X95*[2]期望属性!$F$28+Y95*[2]期望属性!$F$29+Z95*[2]期望属性!$F$23+AA95*[2]期望属性!$F$24+AB95*[2]期望属性!$F$25+AC95*[2]期望属性!$F$26,0)+IF(B95=1,0,VLOOKUP(B95-1,#REF!,2,0))</f>
        <v>#REF!</v>
      </c>
      <c r="AH95">
        <v>520</v>
      </c>
      <c r="AI95">
        <v>168</v>
      </c>
    </row>
    <row r="96" spans="1:35" x14ac:dyDescent="0.15">
      <c r="A96">
        <v>5007</v>
      </c>
      <c r="B96">
        <v>5</v>
      </c>
      <c r="C96">
        <v>7</v>
      </c>
      <c r="D96">
        <f>INT([1]韵纹培养!$D112*(0.5+0.3*2+0.2*3))</f>
        <v>7650</v>
      </c>
      <c r="E96">
        <f>INT(IF(D96=0,0,[1]韵纹培养!$G112/(D96/(0.5+0.3*2+0.2*3)/G96)))</f>
        <v>220</v>
      </c>
      <c r="F96">
        <f t="shared" si="11"/>
        <v>110</v>
      </c>
      <c r="G96">
        <f t="shared" si="12"/>
        <v>110</v>
      </c>
      <c r="H96">
        <f t="shared" si="13"/>
        <v>5</v>
      </c>
      <c r="I96">
        <f t="shared" si="14"/>
        <v>8</v>
      </c>
      <c r="K96" t="s">
        <v>17</v>
      </c>
      <c r="M96">
        <f>[2]韵纹!I666</f>
        <v>0</v>
      </c>
      <c r="N96">
        <f>[2]韵纹!J666</f>
        <v>0</v>
      </c>
      <c r="O96">
        <f>[2]韵纹!K666</f>
        <v>0</v>
      </c>
      <c r="P96">
        <f>[2]韵纹!L666</f>
        <v>163</v>
      </c>
      <c r="Q96">
        <f>[2]韵纹!M666</f>
        <v>0</v>
      </c>
      <c r="R96">
        <f>[2]韵纹!N666</f>
        <v>0</v>
      </c>
      <c r="S96">
        <f>[2]韵纹!O666</f>
        <v>0</v>
      </c>
      <c r="W96">
        <f>SUM(M$3:M96)</f>
        <v>123631</v>
      </c>
      <c r="X96">
        <f>SUM(N$3:N96)</f>
        <v>0</v>
      </c>
      <c r="Y96">
        <f>SUM(O$3:O96)</f>
        <v>1682</v>
      </c>
      <c r="Z96">
        <f>SUM(P$3:P96)</f>
        <v>2713</v>
      </c>
      <c r="AA96">
        <f>SUM(Q$3:Q96)</f>
        <v>2582</v>
      </c>
      <c r="AB96">
        <f>SUM(R$3:R96)</f>
        <v>2207</v>
      </c>
      <c r="AC96">
        <f>SUM(S$3:S96)</f>
        <v>2227</v>
      </c>
      <c r="AD96">
        <f>SUM(T$3:T96)</f>
        <v>0</v>
      </c>
      <c r="AE96">
        <f>SUM(U$3:U96)</f>
        <v>0</v>
      </c>
      <c r="AF96">
        <f>SUM(V$3:V96)</f>
        <v>0</v>
      </c>
      <c r="AG96" t="e">
        <f>ROUND(W96*[2]期望属性!$F$27+X96*[2]期望属性!$F$28+Y96*[2]期望属性!$F$29+Z96*[2]期望属性!$F$23+AA96*[2]期望属性!$F$24+AB96*[2]期望属性!$F$25+AC96*[2]期望属性!$F$26,0)+IF(B96=1,0,VLOOKUP(B96-1,#REF!,2,0))</f>
        <v>#REF!</v>
      </c>
      <c r="AH96">
        <v>530</v>
      </c>
      <c r="AI96">
        <v>240</v>
      </c>
    </row>
    <row r="97" spans="1:35" x14ac:dyDescent="0.15">
      <c r="A97">
        <v>5008</v>
      </c>
      <c r="B97">
        <v>5</v>
      </c>
      <c r="C97">
        <v>8</v>
      </c>
      <c r="D97">
        <f>INT([1]韵纹培养!$D113*(0.5+0.3*2+0.2*3))</f>
        <v>8075</v>
      </c>
      <c r="E97">
        <f>INT(IF(D97=0,0,[1]韵纹培养!$G113/(D97/(0.5+0.3*2+0.2*3)/G97)))</f>
        <v>230</v>
      </c>
      <c r="F97">
        <f t="shared" si="11"/>
        <v>115</v>
      </c>
      <c r="G97">
        <f t="shared" si="12"/>
        <v>115</v>
      </c>
      <c r="H97">
        <f t="shared" si="13"/>
        <v>5</v>
      </c>
      <c r="I97">
        <f t="shared" si="14"/>
        <v>9</v>
      </c>
      <c r="K97" t="s">
        <v>17</v>
      </c>
      <c r="M97">
        <f>[2]韵纹!I667</f>
        <v>0</v>
      </c>
      <c r="N97">
        <f>[2]韵纹!J667</f>
        <v>0</v>
      </c>
      <c r="O97">
        <f>[2]韵纹!K667</f>
        <v>0</v>
      </c>
      <c r="P97">
        <f>[2]韵纹!L667</f>
        <v>0</v>
      </c>
      <c r="Q97">
        <f>[2]韵纹!M667</f>
        <v>167</v>
      </c>
      <c r="R97">
        <f>[2]韵纹!N667</f>
        <v>0</v>
      </c>
      <c r="S97">
        <f>[2]韵纹!O667</f>
        <v>0</v>
      </c>
      <c r="W97">
        <f>SUM(M$3:M97)</f>
        <v>123631</v>
      </c>
      <c r="X97">
        <f>SUM(N$3:N97)</f>
        <v>0</v>
      </c>
      <c r="Y97">
        <f>SUM(O$3:O97)</f>
        <v>1682</v>
      </c>
      <c r="Z97">
        <f>SUM(P$3:P97)</f>
        <v>2713</v>
      </c>
      <c r="AA97">
        <f>SUM(Q$3:Q97)</f>
        <v>2749</v>
      </c>
      <c r="AB97">
        <f>SUM(R$3:R97)</f>
        <v>2207</v>
      </c>
      <c r="AC97">
        <f>SUM(S$3:S97)</f>
        <v>2227</v>
      </c>
      <c r="AD97">
        <f>SUM(T$3:T97)</f>
        <v>0</v>
      </c>
      <c r="AE97">
        <f>SUM(U$3:U97)</f>
        <v>0</v>
      </c>
      <c r="AF97">
        <f>SUM(V$3:V97)</f>
        <v>0</v>
      </c>
      <c r="AG97" t="e">
        <f>ROUND(W97*[2]期望属性!$F$27+X97*[2]期望属性!$F$28+Y97*[2]期望属性!$F$29+Z97*[2]期望属性!$F$23+AA97*[2]期望属性!$F$24+AB97*[2]期望属性!$F$25+AC97*[2]期望属性!$F$26,0)+IF(B97=1,0,VLOOKUP(B97-1,#REF!,2,0))</f>
        <v>#REF!</v>
      </c>
      <c r="AH97">
        <v>582</v>
      </c>
      <c r="AI97">
        <v>287</v>
      </c>
    </row>
    <row r="98" spans="1:35" x14ac:dyDescent="0.15">
      <c r="A98">
        <v>5009</v>
      </c>
      <c r="B98">
        <v>5</v>
      </c>
      <c r="C98">
        <v>9</v>
      </c>
      <c r="D98">
        <f>INT([1]韵纹培养!$D114*(0.5+0.3*2+0.2*3))</f>
        <v>8500</v>
      </c>
      <c r="E98">
        <f>INT(IF(D98=0,0,[1]韵纹培养!$G114/(D98/(0.5+0.3*2+0.2*3)/G98)))</f>
        <v>240</v>
      </c>
      <c r="F98">
        <f t="shared" si="11"/>
        <v>120</v>
      </c>
      <c r="G98">
        <f t="shared" si="12"/>
        <v>120</v>
      </c>
      <c r="H98">
        <f t="shared" si="13"/>
        <v>5</v>
      </c>
      <c r="I98">
        <f t="shared" si="14"/>
        <v>10</v>
      </c>
      <c r="K98" t="s">
        <v>14</v>
      </c>
      <c r="M98">
        <f>[2]韵纹!I668</f>
        <v>0</v>
      </c>
      <c r="N98">
        <f>[2]韵纹!J668</f>
        <v>0</v>
      </c>
      <c r="O98">
        <f>[2]韵纹!K668</f>
        <v>0</v>
      </c>
      <c r="P98">
        <f>[2]韵纹!L668</f>
        <v>176</v>
      </c>
      <c r="Q98">
        <f>[2]韵纹!M668</f>
        <v>0</v>
      </c>
      <c r="R98">
        <f>[2]韵纹!N668</f>
        <v>0</v>
      </c>
      <c r="S98">
        <f>[2]韵纹!O668</f>
        <v>0</v>
      </c>
      <c r="W98">
        <f>SUM(M$3:M98)</f>
        <v>123631</v>
      </c>
      <c r="X98">
        <f>SUM(N$3:N98)</f>
        <v>0</v>
      </c>
      <c r="Y98">
        <f>SUM(O$3:O98)</f>
        <v>1682</v>
      </c>
      <c r="Z98">
        <f>SUM(P$3:P98)</f>
        <v>2889</v>
      </c>
      <c r="AA98">
        <f>SUM(Q$3:Q98)</f>
        <v>2749</v>
      </c>
      <c r="AB98">
        <f>SUM(R$3:R98)</f>
        <v>2207</v>
      </c>
      <c r="AC98">
        <f>SUM(S$3:S98)</f>
        <v>2227</v>
      </c>
      <c r="AD98">
        <f>SUM(T$3:T98)</f>
        <v>0</v>
      </c>
      <c r="AE98">
        <f>SUM(U$3:U98)</f>
        <v>0</v>
      </c>
      <c r="AF98">
        <f>SUM(V$3:V98)</f>
        <v>0</v>
      </c>
      <c r="AG98" t="e">
        <f>ROUND(W98*[2]期望属性!$F$27+X98*[2]期望属性!$F$28+Y98*[2]期望属性!$F$29+Z98*[2]期望属性!$F$23+AA98*[2]期望属性!$F$24+AB98*[2]期望属性!$F$25+AC98*[2]期望属性!$F$26,0)+IF(B98=1,0,VLOOKUP(B98-1,#REF!,2,0))</f>
        <v>#REF!</v>
      </c>
      <c r="AH98">
        <v>652</v>
      </c>
      <c r="AI98">
        <v>302</v>
      </c>
    </row>
    <row r="99" spans="1:35" x14ac:dyDescent="0.15">
      <c r="A99">
        <v>5010</v>
      </c>
      <c r="B99">
        <v>5</v>
      </c>
      <c r="C99">
        <v>10</v>
      </c>
      <c r="D99">
        <f>INT([1]韵纹培养!$D115*(0.5+0.3*2+0.2*3))</f>
        <v>8925</v>
      </c>
      <c r="E99">
        <f>INT(IF(D99=0,0,[1]韵纹培养!$G115/(D99/(0.5+0.3*2+0.2*3)/G99)))</f>
        <v>250</v>
      </c>
      <c r="F99">
        <f t="shared" si="11"/>
        <v>125</v>
      </c>
      <c r="G99">
        <f t="shared" si="12"/>
        <v>125</v>
      </c>
      <c r="H99">
        <f t="shared" si="13"/>
        <v>5</v>
      </c>
      <c r="I99">
        <f t="shared" si="14"/>
        <v>11</v>
      </c>
      <c r="J99">
        <v>24</v>
      </c>
      <c r="K99" t="s">
        <v>17</v>
      </c>
      <c r="M99">
        <f>[2]韵纹!I669</f>
        <v>0</v>
      </c>
      <c r="N99">
        <f>[2]韵纹!J669</f>
        <v>0</v>
      </c>
      <c r="O99">
        <f>[2]韵纹!K669</f>
        <v>0</v>
      </c>
      <c r="P99">
        <f>[2]韵纹!L669</f>
        <v>0</v>
      </c>
      <c r="Q99">
        <f>[2]韵纹!M669</f>
        <v>180</v>
      </c>
      <c r="R99">
        <f>[2]韵纹!N669</f>
        <v>0</v>
      </c>
      <c r="S99">
        <f>[2]韵纹!O669</f>
        <v>0</v>
      </c>
      <c r="W99">
        <f>SUM(M$3:M99)</f>
        <v>123631</v>
      </c>
      <c r="X99">
        <f>SUM(N$3:N99)</f>
        <v>0</v>
      </c>
      <c r="Y99">
        <f>SUM(O$3:O99)</f>
        <v>1682</v>
      </c>
      <c r="Z99">
        <f>SUM(P$3:P99)</f>
        <v>2889</v>
      </c>
      <c r="AA99">
        <f>SUM(Q$3:Q99)</f>
        <v>2929</v>
      </c>
      <c r="AB99">
        <f>SUM(R$3:R99)</f>
        <v>2207</v>
      </c>
      <c r="AC99">
        <f>SUM(S$3:S99)</f>
        <v>2227</v>
      </c>
      <c r="AD99">
        <f>SUM(T$3:T99)</f>
        <v>0</v>
      </c>
      <c r="AE99">
        <f>SUM(U$3:U99)</f>
        <v>0</v>
      </c>
      <c r="AF99">
        <f>SUM(V$3:V99)</f>
        <v>0</v>
      </c>
      <c r="AG99" t="e">
        <f>ROUND(W99*[2]期望属性!$F$27+X99*[2]期望属性!$F$28+Y99*[2]期望属性!$F$29+Z99*[2]期望属性!$F$23+AA99*[2]期望属性!$F$24+AB99*[2]期望属性!$F$25+AC99*[2]期望属性!$F$26,0)+IF(B99=1,0,VLOOKUP(B99-1,#REF!,2,0))</f>
        <v>#REF!</v>
      </c>
      <c r="AH99">
        <v>723</v>
      </c>
      <c r="AI99">
        <v>315</v>
      </c>
    </row>
    <row r="100" spans="1:35" x14ac:dyDescent="0.15">
      <c r="A100">
        <v>5011</v>
      </c>
      <c r="B100">
        <v>5</v>
      </c>
      <c r="C100">
        <v>11</v>
      </c>
      <c r="D100">
        <f>INT([1]韵纹培养!$D116*(0.5+0.3*2+0.2*3))</f>
        <v>9350</v>
      </c>
      <c r="E100">
        <f>INT(IF(D100=0,0,[1]韵纹培养!$G116/(D100/(0.5+0.3*2+0.2*3)/G100)))</f>
        <v>260</v>
      </c>
      <c r="F100">
        <f t="shared" si="11"/>
        <v>130</v>
      </c>
      <c r="G100">
        <f t="shared" si="12"/>
        <v>130</v>
      </c>
      <c r="H100">
        <f t="shared" si="13"/>
        <v>5</v>
      </c>
      <c r="I100">
        <f t="shared" si="14"/>
        <v>12</v>
      </c>
      <c r="K100" t="s">
        <v>17</v>
      </c>
      <c r="M100">
        <f>[2]韵纹!I670</f>
        <v>0</v>
      </c>
      <c r="N100">
        <f>[2]韵纹!J670</f>
        <v>0</v>
      </c>
      <c r="O100">
        <f>[2]韵纹!K670</f>
        <v>0</v>
      </c>
      <c r="P100">
        <f>[2]韵纹!L670</f>
        <v>188</v>
      </c>
      <c r="Q100">
        <f>[2]韵纹!M670</f>
        <v>0</v>
      </c>
      <c r="R100">
        <f>[2]韵纹!N670</f>
        <v>0</v>
      </c>
      <c r="S100">
        <f>[2]韵纹!O670</f>
        <v>0</v>
      </c>
      <c r="W100">
        <f>SUM(M$3:M100)</f>
        <v>123631</v>
      </c>
      <c r="X100">
        <f>SUM(N$3:N100)</f>
        <v>0</v>
      </c>
      <c r="Y100">
        <f>SUM(O$3:O100)</f>
        <v>1682</v>
      </c>
      <c r="Z100">
        <f>SUM(P$3:P100)</f>
        <v>3077</v>
      </c>
      <c r="AA100">
        <f>SUM(Q$3:Q100)</f>
        <v>2929</v>
      </c>
      <c r="AB100">
        <f>SUM(R$3:R100)</f>
        <v>2207</v>
      </c>
      <c r="AC100">
        <f>SUM(S$3:S100)</f>
        <v>2227</v>
      </c>
      <c r="AD100">
        <f>SUM(T$3:T100)</f>
        <v>0</v>
      </c>
      <c r="AE100">
        <f>SUM(U$3:U100)</f>
        <v>0</v>
      </c>
      <c r="AF100">
        <f>SUM(V$3:V100)</f>
        <v>0</v>
      </c>
      <c r="AG100" t="e">
        <f>ROUND(W100*[2]期望属性!$F$27+X100*[2]期望属性!$F$28+Y100*[2]期望属性!$F$29+Z100*[2]期望属性!$F$23+AA100*[2]期望属性!$F$24+AB100*[2]期望属性!$F$25+AC100*[2]期望属性!$F$26,0)+IF(B100=1,0,VLOOKUP(B100-1,#REF!,2,0))</f>
        <v>#REF!</v>
      </c>
      <c r="AH100">
        <v>790</v>
      </c>
      <c r="AI100">
        <v>291</v>
      </c>
    </row>
    <row r="101" spans="1:35" x14ac:dyDescent="0.15">
      <c r="A101">
        <v>5012</v>
      </c>
      <c r="B101">
        <v>5</v>
      </c>
      <c r="C101">
        <v>12</v>
      </c>
      <c r="D101">
        <f>INT([1]韵纹培养!$D117*(0.5+0.3*2+0.2*3))</f>
        <v>9775</v>
      </c>
      <c r="E101">
        <f>INT(IF(D101=0,0,[1]韵纹培养!$G117/(D101/(0.5+0.3*2+0.2*3)/G101)))</f>
        <v>270</v>
      </c>
      <c r="F101">
        <f t="shared" si="11"/>
        <v>135</v>
      </c>
      <c r="G101">
        <f t="shared" si="12"/>
        <v>135</v>
      </c>
      <c r="H101">
        <f t="shared" si="13"/>
        <v>5</v>
      </c>
      <c r="I101">
        <f t="shared" si="14"/>
        <v>13</v>
      </c>
      <c r="K101" t="s">
        <v>14</v>
      </c>
      <c r="M101">
        <f>[2]韵纹!I671</f>
        <v>0</v>
      </c>
      <c r="N101">
        <f>[2]韵纹!J671</f>
        <v>0</v>
      </c>
      <c r="O101">
        <f>[2]韵纹!K671</f>
        <v>0</v>
      </c>
      <c r="P101">
        <f>[2]韵纹!L671</f>
        <v>0</v>
      </c>
      <c r="Q101">
        <f>[2]韵纹!M671</f>
        <v>192</v>
      </c>
      <c r="R101">
        <f>[2]韵纹!N671</f>
        <v>0</v>
      </c>
      <c r="S101">
        <f>[2]韵纹!O671</f>
        <v>0</v>
      </c>
      <c r="W101">
        <f>SUM(M$3:M101)</f>
        <v>123631</v>
      </c>
      <c r="X101">
        <f>SUM(N$3:N101)</f>
        <v>0</v>
      </c>
      <c r="Y101">
        <f>SUM(O$3:O101)</f>
        <v>1682</v>
      </c>
      <c r="Z101">
        <f>SUM(P$3:P101)</f>
        <v>3077</v>
      </c>
      <c r="AA101">
        <f>SUM(Q$3:Q101)</f>
        <v>3121</v>
      </c>
      <c r="AB101">
        <f>SUM(R$3:R101)</f>
        <v>2207</v>
      </c>
      <c r="AC101">
        <f>SUM(S$3:S101)</f>
        <v>2227</v>
      </c>
      <c r="AD101">
        <f>SUM(T$3:T101)</f>
        <v>0</v>
      </c>
      <c r="AE101">
        <f>SUM(U$3:U101)</f>
        <v>0</v>
      </c>
      <c r="AF101">
        <f>SUM(V$3:V101)</f>
        <v>0</v>
      </c>
      <c r="AG101" t="e">
        <f>ROUND(W101*[2]期望属性!$F$27+X101*[2]期望属性!$F$28+Y101*[2]期望属性!$F$29+Z101*[2]期望属性!$F$23+AA101*[2]期望属性!$F$24+AB101*[2]期望属性!$F$25+AC101*[2]期望属性!$F$26,0)+IF(B101=1,0,VLOOKUP(B101-1,#REF!,2,0))</f>
        <v>#REF!</v>
      </c>
      <c r="AH101">
        <v>761</v>
      </c>
      <c r="AI101">
        <v>231</v>
      </c>
    </row>
    <row r="102" spans="1:35" x14ac:dyDescent="0.15">
      <c r="A102">
        <v>5013</v>
      </c>
      <c r="B102">
        <v>5</v>
      </c>
      <c r="C102">
        <v>13</v>
      </c>
      <c r="D102">
        <f>INT([1]韵纹培养!$D118*(0.5+0.3*2+0.2*3))</f>
        <v>10200</v>
      </c>
      <c r="E102">
        <f>INT(IF(D102=0,0,[1]韵纹培养!$G118/(D102/(0.5+0.3*2+0.2*3)/G102)))</f>
        <v>280</v>
      </c>
      <c r="F102">
        <f t="shared" si="11"/>
        <v>140</v>
      </c>
      <c r="G102">
        <f t="shared" si="12"/>
        <v>140</v>
      </c>
      <c r="H102">
        <f t="shared" si="13"/>
        <v>5</v>
      </c>
      <c r="I102">
        <f t="shared" si="14"/>
        <v>14</v>
      </c>
      <c r="K102" t="s">
        <v>17</v>
      </c>
      <c r="M102">
        <f>[2]韵纹!I672</f>
        <v>0</v>
      </c>
      <c r="N102">
        <f>[2]韵纹!J672</f>
        <v>0</v>
      </c>
      <c r="O102">
        <f>[2]韵纹!K672</f>
        <v>0</v>
      </c>
      <c r="P102">
        <f>[2]韵纹!L672</f>
        <v>201</v>
      </c>
      <c r="Q102">
        <f>[2]韵纹!M672</f>
        <v>0</v>
      </c>
      <c r="R102">
        <f>[2]韵纹!N672</f>
        <v>0</v>
      </c>
      <c r="S102">
        <f>[2]韵纹!O672</f>
        <v>0</v>
      </c>
      <c r="W102">
        <f>SUM(M$3:M102)</f>
        <v>123631</v>
      </c>
      <c r="X102">
        <f>SUM(N$3:N102)</f>
        <v>0</v>
      </c>
      <c r="Y102">
        <f>SUM(O$3:O102)</f>
        <v>1682</v>
      </c>
      <c r="Z102">
        <f>SUM(P$3:P102)</f>
        <v>3278</v>
      </c>
      <c r="AA102">
        <f>SUM(Q$3:Q102)</f>
        <v>3121</v>
      </c>
      <c r="AB102">
        <f>SUM(R$3:R102)</f>
        <v>2207</v>
      </c>
      <c r="AC102">
        <f>SUM(S$3:S102)</f>
        <v>2227</v>
      </c>
      <c r="AD102">
        <f>SUM(T$3:T102)</f>
        <v>0</v>
      </c>
      <c r="AE102">
        <f>SUM(U$3:U102)</f>
        <v>0</v>
      </c>
      <c r="AF102">
        <f>SUM(V$3:V102)</f>
        <v>0</v>
      </c>
      <c r="AG102" t="e">
        <f>ROUND(W102*[2]期望属性!$F$27+X102*[2]期望属性!$F$28+Y102*[2]期望属性!$F$29+Z102*[2]期望属性!$F$23+AA102*[2]期望属性!$F$24+AB102*[2]期望属性!$F$25+AC102*[2]期望属性!$F$26,0)+IF(B102=1,0,VLOOKUP(B102-1,#REF!,2,0))</f>
        <v>#REF!</v>
      </c>
      <c r="AH102">
        <v>710</v>
      </c>
      <c r="AI102">
        <v>181</v>
      </c>
    </row>
    <row r="103" spans="1:35" x14ac:dyDescent="0.15">
      <c r="A103">
        <v>5014</v>
      </c>
      <c r="B103">
        <v>5</v>
      </c>
      <c r="C103">
        <v>14</v>
      </c>
      <c r="D103">
        <f>INT([1]韵纹培养!$D119*(0.5+0.3*2+0.2*3))</f>
        <v>10625</v>
      </c>
      <c r="E103">
        <f>INT(IF(D103=0,0,[1]韵纹培养!$G119/(D103/(0.5+0.3*2+0.2*3)/G103)))</f>
        <v>290</v>
      </c>
      <c r="F103">
        <f t="shared" si="11"/>
        <v>145</v>
      </c>
      <c r="G103">
        <f t="shared" si="12"/>
        <v>145</v>
      </c>
      <c r="H103">
        <f t="shared" si="13"/>
        <v>5</v>
      </c>
      <c r="I103">
        <f t="shared" si="14"/>
        <v>15</v>
      </c>
      <c r="K103" t="s">
        <v>17</v>
      </c>
      <c r="M103">
        <f>[2]韵纹!I673</f>
        <v>0</v>
      </c>
      <c r="N103">
        <f>[2]韵纹!J673</f>
        <v>0</v>
      </c>
      <c r="O103">
        <f>[2]韵纹!K673</f>
        <v>0</v>
      </c>
      <c r="P103">
        <f>[2]韵纹!L673</f>
        <v>0</v>
      </c>
      <c r="Q103">
        <f>[2]韵纹!M673</f>
        <v>204</v>
      </c>
      <c r="R103">
        <f>[2]韵纹!N673</f>
        <v>0</v>
      </c>
      <c r="S103">
        <f>[2]韵纹!O673</f>
        <v>0</v>
      </c>
      <c r="W103">
        <f>SUM(M$3:M103)</f>
        <v>123631</v>
      </c>
      <c r="X103">
        <f>SUM(N$3:N103)</f>
        <v>0</v>
      </c>
      <c r="Y103">
        <f>SUM(O$3:O103)</f>
        <v>1682</v>
      </c>
      <c r="Z103">
        <f>SUM(P$3:P103)</f>
        <v>3278</v>
      </c>
      <c r="AA103">
        <f>SUM(Q$3:Q103)</f>
        <v>3325</v>
      </c>
      <c r="AB103">
        <f>SUM(R$3:R103)</f>
        <v>2207</v>
      </c>
      <c r="AC103">
        <f>SUM(S$3:S103)</f>
        <v>2227</v>
      </c>
      <c r="AD103">
        <f>SUM(T$3:T103)</f>
        <v>0</v>
      </c>
      <c r="AE103">
        <f>SUM(U$3:U103)</f>
        <v>0</v>
      </c>
      <c r="AF103">
        <f>SUM(V$3:V103)</f>
        <v>0</v>
      </c>
      <c r="AG103" t="e">
        <f>ROUND(W103*[2]期望属性!$F$27+X103*[2]期望属性!$F$28+Y103*[2]期望属性!$F$29+Z103*[2]期望属性!$F$23+AA103*[2]期望属性!$F$24+AB103*[2]期望属性!$F$25+AC103*[2]期望属性!$F$26,0)+IF(B103=1,0,VLOOKUP(B103-1,#REF!,2,0))</f>
        <v>#REF!</v>
      </c>
      <c r="AH103">
        <v>755</v>
      </c>
      <c r="AI103">
        <v>129</v>
      </c>
    </row>
    <row r="104" spans="1:35" x14ac:dyDescent="0.15">
      <c r="A104">
        <v>5015</v>
      </c>
      <c r="B104">
        <v>5</v>
      </c>
      <c r="C104">
        <v>15</v>
      </c>
      <c r="D104">
        <f>INT([1]韵纹培养!$D120*(0.5+0.3*2+0.2*3))</f>
        <v>11050</v>
      </c>
      <c r="E104">
        <f>INT(IF(D104=0,0,[1]韵纹培养!$G120/(D104/(0.5+0.3*2+0.2*3)/G104)))</f>
        <v>300</v>
      </c>
      <c r="F104">
        <f t="shared" si="11"/>
        <v>150</v>
      </c>
      <c r="G104">
        <f t="shared" si="12"/>
        <v>150</v>
      </c>
      <c r="H104">
        <f t="shared" si="13"/>
        <v>5</v>
      </c>
      <c r="I104">
        <f t="shared" si="14"/>
        <v>16</v>
      </c>
      <c r="K104" t="s">
        <v>14</v>
      </c>
      <c r="M104">
        <f>[2]韵纹!I674</f>
        <v>0</v>
      </c>
      <c r="N104">
        <f>[2]韵纹!J674</f>
        <v>0</v>
      </c>
      <c r="O104">
        <f>[2]韵纹!K674</f>
        <v>0</v>
      </c>
      <c r="P104">
        <f>[2]韵纹!L674</f>
        <v>214</v>
      </c>
      <c r="Q104">
        <f>[2]韵纹!M674</f>
        <v>0</v>
      </c>
      <c r="R104">
        <f>[2]韵纹!N674</f>
        <v>0</v>
      </c>
      <c r="S104">
        <f>[2]韵纹!O674</f>
        <v>0</v>
      </c>
      <c r="W104">
        <f>SUM(M$3:M104)</f>
        <v>123631</v>
      </c>
      <c r="X104">
        <f>SUM(N$3:N104)</f>
        <v>0</v>
      </c>
      <c r="Y104">
        <f>SUM(O$3:O104)</f>
        <v>1682</v>
      </c>
      <c r="Z104">
        <f>SUM(P$3:P104)</f>
        <v>3492</v>
      </c>
      <c r="AA104">
        <f>SUM(Q$3:Q104)</f>
        <v>3325</v>
      </c>
      <c r="AB104">
        <f>SUM(R$3:R104)</f>
        <v>2207</v>
      </c>
      <c r="AC104">
        <f>SUM(S$3:S104)</f>
        <v>2227</v>
      </c>
      <c r="AD104">
        <f>SUM(T$3:T104)</f>
        <v>0</v>
      </c>
      <c r="AE104">
        <f>SUM(U$3:U104)</f>
        <v>0</v>
      </c>
      <c r="AF104">
        <f>SUM(V$3:V104)</f>
        <v>0</v>
      </c>
      <c r="AG104" t="e">
        <f>ROUND(W104*[2]期望属性!$F$27+X104*[2]期望属性!$F$28+Y104*[2]期望属性!$F$29+Z104*[2]期望属性!$F$23+AA104*[2]期望属性!$F$24+AB104*[2]期望属性!$F$25+AC104*[2]期望属性!$F$26,0)+IF(B104=1,0,VLOOKUP(B104-1,#REF!,2,0))</f>
        <v>#REF!</v>
      </c>
      <c r="AH104">
        <v>824</v>
      </c>
      <c r="AI104">
        <v>121</v>
      </c>
    </row>
    <row r="105" spans="1:35" x14ac:dyDescent="0.15">
      <c r="A105">
        <v>5016</v>
      </c>
      <c r="B105">
        <v>5</v>
      </c>
      <c r="C105">
        <v>16</v>
      </c>
      <c r="D105">
        <f>INT([1]韵纹培养!$D121*(0.5+0.3*2+0.2*3))</f>
        <v>11475</v>
      </c>
      <c r="E105">
        <f>INT(IF(D105=0,0,[1]韵纹培养!$G121/(D105/(0.5+0.3*2+0.2*3)/G105)))</f>
        <v>310</v>
      </c>
      <c r="F105">
        <f t="shared" si="11"/>
        <v>155</v>
      </c>
      <c r="G105">
        <f t="shared" si="12"/>
        <v>155</v>
      </c>
      <c r="H105">
        <f t="shared" si="13"/>
        <v>5</v>
      </c>
      <c r="I105">
        <f t="shared" si="14"/>
        <v>17</v>
      </c>
      <c r="J105">
        <v>25</v>
      </c>
      <c r="K105" t="s">
        <v>17</v>
      </c>
      <c r="M105">
        <f>[2]韵纹!I675</f>
        <v>0</v>
      </c>
      <c r="N105">
        <f>[2]韵纹!J675</f>
        <v>0</v>
      </c>
      <c r="O105">
        <f>[2]韵纹!K675</f>
        <v>0</v>
      </c>
      <c r="P105">
        <f>[2]韵纹!L675</f>
        <v>0</v>
      </c>
      <c r="Q105">
        <f>[2]韵纹!M675</f>
        <v>217</v>
      </c>
      <c r="R105">
        <f>[2]韵纹!N675</f>
        <v>0</v>
      </c>
      <c r="S105">
        <f>[2]韵纹!O675</f>
        <v>0</v>
      </c>
      <c r="W105">
        <f>SUM(M$3:M105)</f>
        <v>123631</v>
      </c>
      <c r="X105">
        <f>SUM(N$3:N105)</f>
        <v>0</v>
      </c>
      <c r="Y105">
        <f>SUM(O$3:O105)</f>
        <v>1682</v>
      </c>
      <c r="Z105">
        <f>SUM(P$3:P105)</f>
        <v>3492</v>
      </c>
      <c r="AA105">
        <f>SUM(Q$3:Q105)</f>
        <v>3542</v>
      </c>
      <c r="AB105">
        <f>SUM(R$3:R105)</f>
        <v>2207</v>
      </c>
      <c r="AC105">
        <f>SUM(S$3:S105)</f>
        <v>2227</v>
      </c>
      <c r="AD105">
        <f>SUM(T$3:T105)</f>
        <v>0</v>
      </c>
      <c r="AE105">
        <f>SUM(U$3:U105)</f>
        <v>0</v>
      </c>
      <c r="AF105">
        <f>SUM(V$3:V105)</f>
        <v>0</v>
      </c>
      <c r="AG105" t="e">
        <f>ROUND(W105*[2]期望属性!$F$27+X105*[2]期望属性!$F$28+Y105*[2]期望属性!$F$29+Z105*[2]期望属性!$F$23+AA105*[2]期望属性!$F$24+AB105*[2]期望属性!$F$25+AC105*[2]期望属性!$F$26,0)+IF(B105=1,0,VLOOKUP(B105-1,#REF!,2,0))</f>
        <v>#REF!</v>
      </c>
      <c r="AH105">
        <v>802</v>
      </c>
      <c r="AI105">
        <v>196</v>
      </c>
    </row>
    <row r="106" spans="1:35" x14ac:dyDescent="0.15">
      <c r="A106">
        <v>5017</v>
      </c>
      <c r="B106">
        <v>5</v>
      </c>
      <c r="C106">
        <v>17</v>
      </c>
      <c r="D106">
        <f>INT([1]韵纹培养!$D122*(0.5+0.3*2+0.2*3))</f>
        <v>11900</v>
      </c>
      <c r="E106">
        <f>INT(IF(D106=0,0,[1]韵纹培养!$G122/(D106/(0.5+0.3*2+0.2*3)/G106)))</f>
        <v>320</v>
      </c>
      <c r="F106">
        <f t="shared" si="11"/>
        <v>160</v>
      </c>
      <c r="G106">
        <f t="shared" si="12"/>
        <v>160</v>
      </c>
      <c r="H106">
        <f t="shared" si="13"/>
        <v>5</v>
      </c>
      <c r="I106">
        <f t="shared" si="14"/>
        <v>18</v>
      </c>
      <c r="K106" t="s">
        <v>17</v>
      </c>
      <c r="M106">
        <f>[2]韵纹!I676</f>
        <v>0</v>
      </c>
      <c r="N106">
        <f>[2]韵纹!J676</f>
        <v>0</v>
      </c>
      <c r="O106">
        <f>[2]韵纹!K676</f>
        <v>0</v>
      </c>
      <c r="P106">
        <f>[2]韵纹!L676</f>
        <v>226</v>
      </c>
      <c r="Q106">
        <f>[2]韵纹!M676</f>
        <v>0</v>
      </c>
      <c r="R106">
        <f>[2]韵纹!N676</f>
        <v>0</v>
      </c>
      <c r="S106">
        <f>[2]韵纹!O676</f>
        <v>0</v>
      </c>
      <c r="W106">
        <f>SUM(M$3:M106)</f>
        <v>123631</v>
      </c>
      <c r="X106">
        <f>SUM(N$3:N106)</f>
        <v>0</v>
      </c>
      <c r="Y106">
        <f>SUM(O$3:O106)</f>
        <v>1682</v>
      </c>
      <c r="Z106">
        <f>SUM(P$3:P106)</f>
        <v>3718</v>
      </c>
      <c r="AA106">
        <f>SUM(Q$3:Q106)</f>
        <v>3542</v>
      </c>
      <c r="AB106">
        <f>SUM(R$3:R106)</f>
        <v>2207</v>
      </c>
      <c r="AC106">
        <f>SUM(S$3:S106)</f>
        <v>2227</v>
      </c>
      <c r="AD106">
        <f>SUM(T$3:T106)</f>
        <v>0</v>
      </c>
      <c r="AE106">
        <f>SUM(U$3:U106)</f>
        <v>0</v>
      </c>
      <c r="AF106">
        <f>SUM(V$3:V106)</f>
        <v>0</v>
      </c>
      <c r="AG106" t="e">
        <f>ROUND(W106*[2]期望属性!$F$27+X106*[2]期望属性!$F$28+Y106*[2]期望属性!$F$29+Z106*[2]期望属性!$F$23+AA106*[2]期望属性!$F$24+AB106*[2]期望属性!$F$25+AC106*[2]期望属性!$F$26,0)+IF(B106=1,0,VLOOKUP(B106-1,#REF!,2,0))</f>
        <v>#REF!</v>
      </c>
      <c r="AH106">
        <v>850</v>
      </c>
      <c r="AI106">
        <v>249</v>
      </c>
    </row>
    <row r="107" spans="1:35" x14ac:dyDescent="0.15">
      <c r="A107">
        <v>5018</v>
      </c>
      <c r="B107">
        <v>5</v>
      </c>
      <c r="C107">
        <v>18</v>
      </c>
      <c r="D107">
        <f>INT([1]韵纹培养!$D123*(0.5+0.3*2+0.2*3))</f>
        <v>12325</v>
      </c>
      <c r="E107">
        <f>INT(IF(D107=0,0,[1]韵纹培养!$G123/(D107/(0.5+0.3*2+0.2*3)/G107)))</f>
        <v>330</v>
      </c>
      <c r="F107">
        <f t="shared" si="11"/>
        <v>165</v>
      </c>
      <c r="G107">
        <f t="shared" si="12"/>
        <v>165</v>
      </c>
      <c r="H107">
        <f t="shared" si="13"/>
        <v>5</v>
      </c>
      <c r="I107">
        <f t="shared" si="14"/>
        <v>19</v>
      </c>
      <c r="K107" t="s">
        <v>14</v>
      </c>
      <c r="M107">
        <f>[2]韵纹!I677</f>
        <v>0</v>
      </c>
      <c r="N107">
        <f>[2]韵纹!J677</f>
        <v>0</v>
      </c>
      <c r="O107">
        <f>[2]韵纹!K677</f>
        <v>0</v>
      </c>
      <c r="P107">
        <f>[2]韵纹!L677</f>
        <v>0</v>
      </c>
      <c r="Q107">
        <f>[2]韵纹!M677</f>
        <v>229</v>
      </c>
      <c r="R107">
        <f>[2]韵纹!N677</f>
        <v>0</v>
      </c>
      <c r="S107">
        <f>[2]韵纹!O677</f>
        <v>0</v>
      </c>
      <c r="W107">
        <f>SUM(M$3:M107)</f>
        <v>123631</v>
      </c>
      <c r="X107">
        <f>SUM(N$3:N107)</f>
        <v>0</v>
      </c>
      <c r="Y107">
        <f>SUM(O$3:O107)</f>
        <v>1682</v>
      </c>
      <c r="Z107">
        <f>SUM(P$3:P107)</f>
        <v>3718</v>
      </c>
      <c r="AA107">
        <f>SUM(Q$3:Q107)</f>
        <v>3771</v>
      </c>
      <c r="AB107">
        <f>SUM(R$3:R107)</f>
        <v>2207</v>
      </c>
      <c r="AC107">
        <f>SUM(S$3:S107)</f>
        <v>2227</v>
      </c>
      <c r="AD107">
        <f>SUM(T$3:T107)</f>
        <v>0</v>
      </c>
      <c r="AE107">
        <f>SUM(U$3:U107)</f>
        <v>0</v>
      </c>
      <c r="AF107">
        <f>SUM(V$3:V107)</f>
        <v>0</v>
      </c>
      <c r="AG107" t="e">
        <f>ROUND(W107*[2]期望属性!$F$27+X107*[2]期望属性!$F$28+Y107*[2]期望属性!$F$29+Z107*[2]期望属性!$F$23+AA107*[2]期望属性!$F$24+AB107*[2]期望属性!$F$25+AC107*[2]期望属性!$F$26,0)+IF(B107=1,0,VLOOKUP(B107-1,#REF!,2,0))</f>
        <v>#REF!</v>
      </c>
      <c r="AH107">
        <v>897</v>
      </c>
      <c r="AI107">
        <v>196</v>
      </c>
    </row>
    <row r="108" spans="1:35" x14ac:dyDescent="0.15">
      <c r="A108">
        <v>5019</v>
      </c>
      <c r="B108">
        <v>5</v>
      </c>
      <c r="C108">
        <v>19</v>
      </c>
      <c r="D108">
        <f>INT([1]韵纹培养!$D124*(0.5+0.3*2+0.2*3))</f>
        <v>12750</v>
      </c>
      <c r="E108">
        <f>INT(IF(D108=0,0,[1]韵纹培养!$G124/(D108/(0.5+0.3*2+0.2*3)/G108)))</f>
        <v>340</v>
      </c>
      <c r="F108">
        <f t="shared" si="11"/>
        <v>170</v>
      </c>
      <c r="G108">
        <f t="shared" si="12"/>
        <v>170</v>
      </c>
      <c r="H108">
        <f t="shared" si="13"/>
        <v>5</v>
      </c>
      <c r="I108">
        <f t="shared" si="14"/>
        <v>20</v>
      </c>
      <c r="K108" t="s">
        <v>17</v>
      </c>
      <c r="M108">
        <f>[2]韵纹!I678</f>
        <v>0</v>
      </c>
      <c r="N108">
        <f>[2]韵纹!J678</f>
        <v>0</v>
      </c>
      <c r="O108">
        <f>[2]韵纹!K678</f>
        <v>0</v>
      </c>
      <c r="P108">
        <f>[2]韵纹!L678</f>
        <v>239</v>
      </c>
      <c r="Q108">
        <f>[2]韵纹!M678</f>
        <v>0</v>
      </c>
      <c r="R108">
        <f>[2]韵纹!N678</f>
        <v>0</v>
      </c>
      <c r="S108">
        <f>[2]韵纹!O678</f>
        <v>0</v>
      </c>
      <c r="W108">
        <f>SUM(M$3:M108)</f>
        <v>123631</v>
      </c>
      <c r="X108">
        <f>SUM(N$3:N108)</f>
        <v>0</v>
      </c>
      <c r="Y108">
        <f>SUM(O$3:O108)</f>
        <v>1682</v>
      </c>
      <c r="Z108">
        <f>SUM(P$3:P108)</f>
        <v>3957</v>
      </c>
      <c r="AA108">
        <f>SUM(Q$3:Q108)</f>
        <v>3771</v>
      </c>
      <c r="AB108">
        <f>SUM(R$3:R108)</f>
        <v>2207</v>
      </c>
      <c r="AC108">
        <f>SUM(S$3:S108)</f>
        <v>2227</v>
      </c>
      <c r="AD108">
        <f>SUM(T$3:T108)</f>
        <v>0</v>
      </c>
      <c r="AE108">
        <f>SUM(U$3:U108)</f>
        <v>0</v>
      </c>
      <c r="AF108">
        <f>SUM(V$3:V108)</f>
        <v>0</v>
      </c>
      <c r="AG108" t="e">
        <f>ROUND(W108*[2]期望属性!$F$27+X108*[2]期望属性!$F$28+Y108*[2]期望属性!$F$29+Z108*[2]期望属性!$F$23+AA108*[2]期望属性!$F$24+AB108*[2]期望属性!$F$25+AC108*[2]期望属性!$F$26,0)+IF(B108=1,0,VLOOKUP(B108-1,#REF!,2,0))</f>
        <v>#REF!</v>
      </c>
      <c r="AH108">
        <v>928</v>
      </c>
      <c r="AI108">
        <v>126</v>
      </c>
    </row>
    <row r="109" spans="1:35" x14ac:dyDescent="0.15">
      <c r="A109">
        <v>5020</v>
      </c>
      <c r="B109">
        <v>5</v>
      </c>
      <c r="C109">
        <v>20</v>
      </c>
      <c r="D109">
        <f>INT([1]韵纹培养!$D125*(0.5+0.3*2+0.2*3))</f>
        <v>13175</v>
      </c>
      <c r="E109">
        <f>INT(IF(D109=0,0,[1]韵纹培养!$G125/(D109/(0.5+0.3*2+0.2*3)/G109)))</f>
        <v>350</v>
      </c>
      <c r="F109">
        <f t="shared" si="11"/>
        <v>175</v>
      </c>
      <c r="G109">
        <f t="shared" si="12"/>
        <v>175</v>
      </c>
      <c r="H109">
        <f t="shared" si="13"/>
        <v>5</v>
      </c>
      <c r="I109">
        <f t="shared" si="14"/>
        <v>21</v>
      </c>
      <c r="K109" t="s">
        <v>17</v>
      </c>
      <c r="M109">
        <f>[2]韵纹!I679</f>
        <v>0</v>
      </c>
      <c r="N109">
        <f>[2]韵纹!J679</f>
        <v>0</v>
      </c>
      <c r="O109">
        <f>[2]韵纹!K679</f>
        <v>0</v>
      </c>
      <c r="P109">
        <f>[2]韵纹!L679</f>
        <v>0</v>
      </c>
      <c r="Q109">
        <f>[2]韵纹!M679</f>
        <v>241</v>
      </c>
      <c r="R109">
        <f>[2]韵纹!N679</f>
        <v>0</v>
      </c>
      <c r="S109">
        <f>[2]韵纹!O679</f>
        <v>0</v>
      </c>
      <c r="W109">
        <f>SUM(M$3:M109)</f>
        <v>123631</v>
      </c>
      <c r="X109">
        <f>SUM(N$3:N109)</f>
        <v>0</v>
      </c>
      <c r="Y109">
        <f>SUM(O$3:O109)</f>
        <v>1682</v>
      </c>
      <c r="Z109">
        <f>SUM(P$3:P109)</f>
        <v>3957</v>
      </c>
      <c r="AA109">
        <f>SUM(Q$3:Q109)</f>
        <v>4012</v>
      </c>
      <c r="AB109">
        <f>SUM(R$3:R109)</f>
        <v>2207</v>
      </c>
      <c r="AC109">
        <f>SUM(S$3:S109)</f>
        <v>2227</v>
      </c>
      <c r="AD109">
        <f>SUM(T$3:T109)</f>
        <v>0</v>
      </c>
      <c r="AE109">
        <f>SUM(U$3:U109)</f>
        <v>0</v>
      </c>
      <c r="AF109">
        <f>SUM(V$3:V109)</f>
        <v>0</v>
      </c>
      <c r="AG109" t="e">
        <f>ROUND(W109*[2]期望属性!$F$27+X109*[2]期望属性!$F$28+Y109*[2]期望属性!$F$29+Z109*[2]期望属性!$F$23+AA109*[2]期望属性!$F$24+AB109*[2]期望属性!$F$25+AC109*[2]期望属性!$F$26,0)+IF(B109=1,0,VLOOKUP(B109-1,#REF!,2,0))</f>
        <v>#REF!</v>
      </c>
      <c r="AH109">
        <v>996</v>
      </c>
      <c r="AI109">
        <v>87</v>
      </c>
    </row>
    <row r="110" spans="1:35" x14ac:dyDescent="0.15">
      <c r="A110">
        <v>5021</v>
      </c>
      <c r="B110">
        <v>5</v>
      </c>
      <c r="C110">
        <v>21</v>
      </c>
      <c r="D110">
        <f>INT([1]韵纹培养!$D126*(0.5+0.3*2+0.2*3))</f>
        <v>13600</v>
      </c>
      <c r="E110">
        <f>INT(IF(D110=0,0,[1]韵纹培养!$G126/(D110/(0.5+0.3*2+0.2*3)/G110)))</f>
        <v>360</v>
      </c>
      <c r="F110">
        <f t="shared" si="11"/>
        <v>180</v>
      </c>
      <c r="G110">
        <f t="shared" si="12"/>
        <v>180</v>
      </c>
      <c r="H110">
        <f t="shared" si="13"/>
        <v>5</v>
      </c>
      <c r="I110">
        <f t="shared" si="14"/>
        <v>22</v>
      </c>
      <c r="K110" t="s">
        <v>14</v>
      </c>
      <c r="M110">
        <f>[2]韵纹!I680</f>
        <v>0</v>
      </c>
      <c r="N110">
        <f>[2]韵纹!J680</f>
        <v>0</v>
      </c>
      <c r="O110">
        <f>[2]韵纹!K680</f>
        <v>0</v>
      </c>
      <c r="P110">
        <f>[2]韵纹!L680</f>
        <v>251</v>
      </c>
      <c r="Q110">
        <f>[2]韵纹!M680</f>
        <v>0</v>
      </c>
      <c r="R110">
        <f>[2]韵纹!N680</f>
        <v>0</v>
      </c>
      <c r="S110">
        <f>[2]韵纹!O680</f>
        <v>0</v>
      </c>
      <c r="W110">
        <f>SUM(M$3:M110)</f>
        <v>123631</v>
      </c>
      <c r="X110">
        <f>SUM(N$3:N110)</f>
        <v>0</v>
      </c>
      <c r="Y110">
        <f>SUM(O$3:O110)</f>
        <v>1682</v>
      </c>
      <c r="Z110">
        <f>SUM(P$3:P110)</f>
        <v>4208</v>
      </c>
      <c r="AA110">
        <f>SUM(Q$3:Q110)</f>
        <v>4012</v>
      </c>
      <c r="AB110">
        <f>SUM(R$3:R110)</f>
        <v>2207</v>
      </c>
      <c r="AC110">
        <f>SUM(S$3:S110)</f>
        <v>2227</v>
      </c>
      <c r="AD110">
        <f>SUM(T$3:T110)</f>
        <v>0</v>
      </c>
      <c r="AE110">
        <f>SUM(U$3:U110)</f>
        <v>0</v>
      </c>
      <c r="AF110">
        <f>SUM(V$3:V110)</f>
        <v>0</v>
      </c>
      <c r="AG110" t="e">
        <f>ROUND(W110*[2]期望属性!$F$27+X110*[2]期望属性!$F$28+Y110*[2]期望属性!$F$29+Z110*[2]期望属性!$F$23+AA110*[2]期望属性!$F$24+AB110*[2]期望属性!$F$25+AC110*[2]期望属性!$F$26,0)+IF(B110=1,0,VLOOKUP(B110-1,#REF!,2,0))</f>
        <v>#REF!</v>
      </c>
      <c r="AH110">
        <v>1075</v>
      </c>
      <c r="AI110">
        <v>100</v>
      </c>
    </row>
    <row r="111" spans="1:35" x14ac:dyDescent="0.15">
      <c r="A111">
        <v>5022</v>
      </c>
      <c r="B111">
        <v>5</v>
      </c>
      <c r="C111">
        <v>22</v>
      </c>
      <c r="D111">
        <f>INT([1]韵纹培养!$D127*(0.5+0.3*2+0.2*3))</f>
        <v>14025</v>
      </c>
      <c r="E111">
        <f>INT(IF(D111=0,0,[1]韵纹培养!$G127/(D111/(0.5+0.3*2+0.2*3)/G111)))</f>
        <v>370</v>
      </c>
      <c r="F111">
        <f t="shared" si="11"/>
        <v>185</v>
      </c>
      <c r="G111">
        <f t="shared" si="12"/>
        <v>185</v>
      </c>
      <c r="H111">
        <f t="shared" si="13"/>
        <v>5</v>
      </c>
      <c r="I111">
        <f t="shared" si="14"/>
        <v>23</v>
      </c>
      <c r="J111">
        <v>26</v>
      </c>
      <c r="K111" t="s">
        <v>17</v>
      </c>
      <c r="M111">
        <f>[2]韵纹!I681</f>
        <v>0</v>
      </c>
      <c r="N111">
        <f>[2]韵纹!J681</f>
        <v>0</v>
      </c>
      <c r="O111">
        <f>[2]韵纹!K681</f>
        <v>0</v>
      </c>
      <c r="P111">
        <f>[2]韵纹!L681</f>
        <v>0</v>
      </c>
      <c r="Q111">
        <f>[2]韵纹!M681</f>
        <v>254</v>
      </c>
      <c r="R111">
        <f>[2]韵纹!N681</f>
        <v>0</v>
      </c>
      <c r="S111">
        <f>[2]韵纹!O681</f>
        <v>0</v>
      </c>
      <c r="W111">
        <f>SUM(M$3:M111)</f>
        <v>123631</v>
      </c>
      <c r="X111">
        <f>SUM(N$3:N111)</f>
        <v>0</v>
      </c>
      <c r="Y111">
        <f>SUM(O$3:O111)</f>
        <v>1682</v>
      </c>
      <c r="Z111">
        <f>SUM(P$3:P111)</f>
        <v>4208</v>
      </c>
      <c r="AA111">
        <f>SUM(Q$3:Q111)</f>
        <v>4266</v>
      </c>
      <c r="AB111">
        <f>SUM(R$3:R111)</f>
        <v>2207</v>
      </c>
      <c r="AC111">
        <f>SUM(S$3:S111)</f>
        <v>2227</v>
      </c>
      <c r="AD111">
        <f>SUM(T$3:T111)</f>
        <v>0</v>
      </c>
      <c r="AE111">
        <f>SUM(U$3:U111)</f>
        <v>0</v>
      </c>
      <c r="AF111">
        <f>SUM(V$3:V111)</f>
        <v>0</v>
      </c>
      <c r="AG111" t="e">
        <f>ROUND(W111*[2]期望属性!$F$27+X111*[2]期望属性!$F$28+Y111*[2]期望属性!$F$29+Z111*[2]期望属性!$F$23+AA111*[2]期望属性!$F$24+AB111*[2]期望属性!$F$25+AC111*[2]期望属性!$F$26,0)+IF(B111=1,0,VLOOKUP(B111-1,#REF!,2,0))</f>
        <v>#REF!</v>
      </c>
      <c r="AH111">
        <v>1098</v>
      </c>
      <c r="AI111">
        <v>168</v>
      </c>
    </row>
    <row r="112" spans="1:35" x14ac:dyDescent="0.15">
      <c r="A112">
        <v>5023</v>
      </c>
      <c r="B112">
        <v>5</v>
      </c>
      <c r="C112">
        <v>23</v>
      </c>
      <c r="D112">
        <f>INT([1]韵纹培养!$D128*(0.5+0.3*2+0.2*3))</f>
        <v>14450</v>
      </c>
      <c r="E112">
        <f>INT(IF(D112=0,0,[1]韵纹培养!$G128/(D112/(0.5+0.3*2+0.2*3)/G112)))</f>
        <v>380</v>
      </c>
      <c r="F112">
        <f t="shared" si="11"/>
        <v>190</v>
      </c>
      <c r="G112">
        <f t="shared" si="12"/>
        <v>190</v>
      </c>
      <c r="H112">
        <f t="shared" si="13"/>
        <v>5</v>
      </c>
      <c r="I112">
        <f t="shared" si="14"/>
        <v>24</v>
      </c>
      <c r="K112" t="s">
        <v>17</v>
      </c>
      <c r="M112">
        <f>[2]韵纹!I682</f>
        <v>0</v>
      </c>
      <c r="N112">
        <f>[2]韵纹!J682</f>
        <v>0</v>
      </c>
      <c r="O112">
        <f>[2]韵纹!K682</f>
        <v>0</v>
      </c>
      <c r="P112">
        <f>[2]韵纹!L682</f>
        <v>264</v>
      </c>
      <c r="Q112">
        <f>[2]韵纹!M682</f>
        <v>0</v>
      </c>
      <c r="R112">
        <f>[2]韵纹!N682</f>
        <v>0</v>
      </c>
      <c r="S112">
        <f>[2]韵纹!O682</f>
        <v>0</v>
      </c>
      <c r="W112">
        <f>SUM(M$3:M112)</f>
        <v>123631</v>
      </c>
      <c r="X112">
        <f>SUM(N$3:N112)</f>
        <v>0</v>
      </c>
      <c r="Y112">
        <f>SUM(O$3:O112)</f>
        <v>1682</v>
      </c>
      <c r="Z112">
        <f>SUM(P$3:P112)</f>
        <v>4472</v>
      </c>
      <c r="AA112">
        <f>SUM(Q$3:Q112)</f>
        <v>4266</v>
      </c>
      <c r="AB112">
        <f>SUM(R$3:R112)</f>
        <v>2207</v>
      </c>
      <c r="AC112">
        <f>SUM(S$3:S112)</f>
        <v>2227</v>
      </c>
      <c r="AD112">
        <f>SUM(T$3:T112)</f>
        <v>0</v>
      </c>
      <c r="AE112">
        <f>SUM(U$3:U112)</f>
        <v>0</v>
      </c>
      <c r="AF112">
        <f>SUM(V$3:V112)</f>
        <v>0</v>
      </c>
      <c r="AG112" t="e">
        <f>ROUND(W112*[2]期望属性!$F$27+X112*[2]期望属性!$F$28+Y112*[2]期望属性!$F$29+Z112*[2]期望属性!$F$23+AA112*[2]期望属性!$F$24+AB112*[2]期望属性!$F$25+AC112*[2]期望属性!$F$26,0)+IF(B112=1,0,VLOOKUP(B112-1,#REF!,2,0))</f>
        <v>#REF!</v>
      </c>
      <c r="AH112">
        <v>1108</v>
      </c>
      <c r="AI112">
        <v>240</v>
      </c>
    </row>
    <row r="113" spans="1:35" x14ac:dyDescent="0.15">
      <c r="A113">
        <v>5024</v>
      </c>
      <c r="B113">
        <v>5</v>
      </c>
      <c r="C113">
        <v>24</v>
      </c>
      <c r="D113">
        <f>INT([1]韵纹培养!$D129*(0.5+0.3*2+0.2*3))</f>
        <v>14875</v>
      </c>
      <c r="E113">
        <f>INT(IF(D113=0,0,[1]韵纹培养!$G129/(D113/(0.5+0.3*2+0.2*3)/G113)))</f>
        <v>390</v>
      </c>
      <c r="F113">
        <f t="shared" si="11"/>
        <v>195</v>
      </c>
      <c r="G113">
        <f t="shared" si="12"/>
        <v>195</v>
      </c>
      <c r="H113">
        <f t="shared" si="13"/>
        <v>5</v>
      </c>
      <c r="I113">
        <f t="shared" si="14"/>
        <v>25</v>
      </c>
      <c r="K113" t="s">
        <v>14</v>
      </c>
      <c r="M113">
        <f>[2]韵纹!I683</f>
        <v>0</v>
      </c>
      <c r="N113">
        <f>[2]韵纹!J683</f>
        <v>0</v>
      </c>
      <c r="O113">
        <f>[2]韵纹!K683</f>
        <v>0</v>
      </c>
      <c r="P113">
        <f>[2]韵纹!L683</f>
        <v>0</v>
      </c>
      <c r="Q113">
        <f>[2]韵纹!M683</f>
        <v>266</v>
      </c>
      <c r="R113">
        <f>[2]韵纹!N683</f>
        <v>0</v>
      </c>
      <c r="S113">
        <f>[2]韵纹!O683</f>
        <v>0</v>
      </c>
      <c r="W113">
        <f>SUM(M$3:M113)</f>
        <v>123631</v>
      </c>
      <c r="X113">
        <f>SUM(N$3:N113)</f>
        <v>0</v>
      </c>
      <c r="Y113">
        <f>SUM(O$3:O113)</f>
        <v>1682</v>
      </c>
      <c r="Z113">
        <f>SUM(P$3:P113)</f>
        <v>4472</v>
      </c>
      <c r="AA113">
        <f>SUM(Q$3:Q113)</f>
        <v>4532</v>
      </c>
      <c r="AB113">
        <f>SUM(R$3:R113)</f>
        <v>2207</v>
      </c>
      <c r="AC113">
        <f>SUM(S$3:S113)</f>
        <v>2227</v>
      </c>
      <c r="AD113">
        <f>SUM(T$3:T113)</f>
        <v>0</v>
      </c>
      <c r="AE113">
        <f>SUM(U$3:U113)</f>
        <v>0</v>
      </c>
      <c r="AF113">
        <f>SUM(V$3:V113)</f>
        <v>0</v>
      </c>
      <c r="AG113" t="e">
        <f>ROUND(W113*[2]期望属性!$F$27+X113*[2]期望属性!$F$28+Y113*[2]期望属性!$F$29+Z113*[2]期望属性!$F$23+AA113*[2]期望属性!$F$24+AB113*[2]期望属性!$F$25+AC113*[2]期望属性!$F$26,0)+IF(B113=1,0,VLOOKUP(B113-1,#REF!,2,0))</f>
        <v>#REF!</v>
      </c>
      <c r="AH113">
        <v>1160</v>
      </c>
      <c r="AI113">
        <v>287</v>
      </c>
    </row>
    <row r="114" spans="1:35" x14ac:dyDescent="0.15">
      <c r="A114">
        <v>5025</v>
      </c>
      <c r="B114">
        <v>5</v>
      </c>
      <c r="C114">
        <v>25</v>
      </c>
      <c r="D114">
        <f>INT([1]韵纹培养!$D130*(0.5+0.3*2+0.2*3))</f>
        <v>15300</v>
      </c>
      <c r="E114">
        <f>INT(IF(D114=0,0,[1]韵纹培养!$G130/(D114/(0.5+0.3*2+0.2*3)/G114)))</f>
        <v>400</v>
      </c>
      <c r="F114">
        <f t="shared" si="11"/>
        <v>200</v>
      </c>
      <c r="G114">
        <f t="shared" si="12"/>
        <v>200</v>
      </c>
      <c r="H114">
        <f t="shared" si="13"/>
        <v>5</v>
      </c>
      <c r="I114">
        <f t="shared" si="14"/>
        <v>26</v>
      </c>
      <c r="K114" t="s">
        <v>17</v>
      </c>
      <c r="M114">
        <f>[2]韵纹!I684</f>
        <v>0</v>
      </c>
      <c r="N114">
        <f>[2]韵纹!J684</f>
        <v>0</v>
      </c>
      <c r="O114">
        <f>[2]韵纹!K684</f>
        <v>0</v>
      </c>
      <c r="P114">
        <f>[2]韵纹!L684</f>
        <v>276</v>
      </c>
      <c r="Q114">
        <f>[2]韵纹!M684</f>
        <v>0</v>
      </c>
      <c r="R114">
        <f>[2]韵纹!N684</f>
        <v>0</v>
      </c>
      <c r="S114">
        <f>[2]韵纹!O684</f>
        <v>0</v>
      </c>
      <c r="W114">
        <f>SUM(M$3:M114)</f>
        <v>123631</v>
      </c>
      <c r="X114">
        <f>SUM(N$3:N114)</f>
        <v>0</v>
      </c>
      <c r="Y114">
        <f>SUM(O$3:O114)</f>
        <v>1682</v>
      </c>
      <c r="Z114">
        <f>SUM(P$3:P114)</f>
        <v>4748</v>
      </c>
      <c r="AA114">
        <f>SUM(Q$3:Q114)</f>
        <v>4532</v>
      </c>
      <c r="AB114">
        <f>SUM(R$3:R114)</f>
        <v>2207</v>
      </c>
      <c r="AC114">
        <f>SUM(S$3:S114)</f>
        <v>2227</v>
      </c>
      <c r="AD114">
        <f>SUM(T$3:T114)</f>
        <v>0</v>
      </c>
      <c r="AE114">
        <f>SUM(U$3:U114)</f>
        <v>0</v>
      </c>
      <c r="AF114">
        <f>SUM(V$3:V114)</f>
        <v>0</v>
      </c>
      <c r="AG114" t="e">
        <f>ROUND(W114*[2]期望属性!$F$27+X114*[2]期望属性!$F$28+Y114*[2]期望属性!$F$29+Z114*[2]期望属性!$F$23+AA114*[2]期望属性!$F$24+AB114*[2]期望属性!$F$25+AC114*[2]期望属性!$F$26,0)+IF(B114=1,0,VLOOKUP(B114-1,#REF!,2,0))</f>
        <v>#REF!</v>
      </c>
      <c r="AH114">
        <v>1230</v>
      </c>
      <c r="AI114">
        <v>302</v>
      </c>
    </row>
    <row r="115" spans="1:35" x14ac:dyDescent="0.15">
      <c r="A115">
        <v>5026</v>
      </c>
      <c r="B115">
        <v>5</v>
      </c>
      <c r="C115">
        <v>26</v>
      </c>
      <c r="D115">
        <f>INT([1]韵纹培养!$D131*(0.5+0.3*2+0.2*3))</f>
        <v>15725</v>
      </c>
      <c r="E115">
        <f>INT(IF(D115=0,0,[1]韵纹培养!$G131/(D115/(0.5+0.3*2+0.2*3)/G115)))</f>
        <v>410</v>
      </c>
      <c r="F115">
        <f t="shared" si="11"/>
        <v>205</v>
      </c>
      <c r="G115">
        <f t="shared" si="12"/>
        <v>205</v>
      </c>
      <c r="H115">
        <f t="shared" si="13"/>
        <v>5</v>
      </c>
      <c r="I115">
        <f t="shared" si="14"/>
        <v>27</v>
      </c>
      <c r="K115" t="s">
        <v>17</v>
      </c>
      <c r="M115">
        <f>[2]韵纹!I685</f>
        <v>0</v>
      </c>
      <c r="N115">
        <f>[2]韵纹!J685</f>
        <v>0</v>
      </c>
      <c r="O115">
        <f>[2]韵纹!K685</f>
        <v>0</v>
      </c>
      <c r="P115">
        <f>[2]韵纹!L685</f>
        <v>0</v>
      </c>
      <c r="Q115">
        <f>[2]韵纹!M685</f>
        <v>279</v>
      </c>
      <c r="R115">
        <f>[2]韵纹!N685</f>
        <v>0</v>
      </c>
      <c r="S115">
        <f>[2]韵纹!O685</f>
        <v>0</v>
      </c>
      <c r="W115">
        <f>SUM(M$3:M115)</f>
        <v>123631</v>
      </c>
      <c r="X115">
        <f>SUM(N$3:N115)</f>
        <v>0</v>
      </c>
      <c r="Y115">
        <f>SUM(O$3:O115)</f>
        <v>1682</v>
      </c>
      <c r="Z115">
        <f>SUM(P$3:P115)</f>
        <v>4748</v>
      </c>
      <c r="AA115">
        <f>SUM(Q$3:Q115)</f>
        <v>4811</v>
      </c>
      <c r="AB115">
        <f>SUM(R$3:R115)</f>
        <v>2207</v>
      </c>
      <c r="AC115">
        <f>SUM(S$3:S115)</f>
        <v>2227</v>
      </c>
      <c r="AD115">
        <f>SUM(T$3:T115)</f>
        <v>0</v>
      </c>
      <c r="AE115">
        <f>SUM(U$3:U115)</f>
        <v>0</v>
      </c>
      <c r="AF115">
        <f>SUM(V$3:V115)</f>
        <v>0</v>
      </c>
      <c r="AG115" t="e">
        <f>ROUND(W115*[2]期望属性!$F$27+X115*[2]期望属性!$F$28+Y115*[2]期望属性!$F$29+Z115*[2]期望属性!$F$23+AA115*[2]期望属性!$F$24+AB115*[2]期望属性!$F$25+AC115*[2]期望属性!$F$26,0)+IF(B115=1,0,VLOOKUP(B115-1,#REF!,2,0))</f>
        <v>#REF!</v>
      </c>
      <c r="AH115">
        <v>1301</v>
      </c>
      <c r="AI115">
        <v>315</v>
      </c>
    </row>
    <row r="116" spans="1:35" x14ac:dyDescent="0.15">
      <c r="A116">
        <v>5027</v>
      </c>
      <c r="B116">
        <v>5</v>
      </c>
      <c r="C116">
        <v>27</v>
      </c>
      <c r="D116">
        <f>INT([1]韵纹培养!$D132*(0.5+0.3*2+0.2*3))</f>
        <v>16150</v>
      </c>
      <c r="E116">
        <f>INT(IF(D116=0,0,[1]韵纹培养!$G132/(D116/(0.5+0.3*2+0.2*3)/G116)))</f>
        <v>420</v>
      </c>
      <c r="F116">
        <f t="shared" si="11"/>
        <v>210</v>
      </c>
      <c r="G116">
        <f t="shared" si="12"/>
        <v>210</v>
      </c>
      <c r="H116">
        <f t="shared" si="13"/>
        <v>5</v>
      </c>
      <c r="I116">
        <f t="shared" si="14"/>
        <v>28</v>
      </c>
      <c r="K116" t="s">
        <v>14</v>
      </c>
      <c r="M116">
        <f>[2]韵纹!I686</f>
        <v>0</v>
      </c>
      <c r="N116">
        <f>[2]韵纹!J686</f>
        <v>0</v>
      </c>
      <c r="O116">
        <f>[2]韵纹!K686</f>
        <v>0</v>
      </c>
      <c r="P116">
        <f>[2]韵纹!L686</f>
        <v>289</v>
      </c>
      <c r="Q116">
        <f>[2]韵纹!M686</f>
        <v>0</v>
      </c>
      <c r="R116">
        <f>[2]韵纹!N686</f>
        <v>0</v>
      </c>
      <c r="S116">
        <f>[2]韵纹!O686</f>
        <v>0</v>
      </c>
      <c r="W116">
        <f>SUM(M$3:M116)</f>
        <v>123631</v>
      </c>
      <c r="X116">
        <f>SUM(N$3:N116)</f>
        <v>0</v>
      </c>
      <c r="Y116">
        <f>SUM(O$3:O116)</f>
        <v>1682</v>
      </c>
      <c r="Z116">
        <f>SUM(P$3:P116)</f>
        <v>5037</v>
      </c>
      <c r="AA116">
        <f>SUM(Q$3:Q116)</f>
        <v>4811</v>
      </c>
      <c r="AB116">
        <f>SUM(R$3:R116)</f>
        <v>2207</v>
      </c>
      <c r="AC116">
        <f>SUM(S$3:S116)</f>
        <v>2227</v>
      </c>
      <c r="AD116">
        <f>SUM(T$3:T116)</f>
        <v>0</v>
      </c>
      <c r="AE116">
        <f>SUM(U$3:U116)</f>
        <v>0</v>
      </c>
      <c r="AF116">
        <f>SUM(V$3:V116)</f>
        <v>0</v>
      </c>
      <c r="AG116" t="e">
        <f>ROUND(W116*[2]期望属性!$F$27+X116*[2]期望属性!$F$28+Y116*[2]期望属性!$F$29+Z116*[2]期望属性!$F$23+AA116*[2]期望属性!$F$24+AB116*[2]期望属性!$F$25+AC116*[2]期望属性!$F$26,0)+IF(B116=1,0,VLOOKUP(B116-1,#REF!,2,0))</f>
        <v>#REF!</v>
      </c>
      <c r="AH116">
        <v>1368</v>
      </c>
      <c r="AI116">
        <v>291</v>
      </c>
    </row>
    <row r="117" spans="1:35" x14ac:dyDescent="0.15">
      <c r="A117">
        <v>5028</v>
      </c>
      <c r="B117">
        <v>5</v>
      </c>
      <c r="C117">
        <v>28</v>
      </c>
      <c r="D117">
        <f>INT([1]韵纹培养!$D133*(0.5+0.3*2+0.2*3))</f>
        <v>16575</v>
      </c>
      <c r="E117">
        <f>INT(IF(D117=0,0,[1]韵纹培养!$G133/(D117/(0.5+0.3*2+0.2*3)/G117)))</f>
        <v>430</v>
      </c>
      <c r="F117">
        <f t="shared" si="11"/>
        <v>215</v>
      </c>
      <c r="G117">
        <f t="shared" si="12"/>
        <v>215</v>
      </c>
      <c r="H117">
        <f t="shared" si="13"/>
        <v>5</v>
      </c>
      <c r="I117">
        <f t="shared" si="14"/>
        <v>29</v>
      </c>
      <c r="J117">
        <v>27</v>
      </c>
      <c r="K117" t="s">
        <v>17</v>
      </c>
      <c r="M117">
        <f>[2]韵纹!I687</f>
        <v>0</v>
      </c>
      <c r="N117">
        <f>[2]韵纹!J687</f>
        <v>0</v>
      </c>
      <c r="O117">
        <f>[2]韵纹!K687</f>
        <v>0</v>
      </c>
      <c r="P117">
        <f>[2]韵纹!L687</f>
        <v>0</v>
      </c>
      <c r="Q117">
        <f>[2]韵纹!M687</f>
        <v>291</v>
      </c>
      <c r="R117">
        <f>[2]韵纹!N687</f>
        <v>0</v>
      </c>
      <c r="S117">
        <f>[2]韵纹!O687</f>
        <v>0</v>
      </c>
      <c r="W117">
        <f>SUM(M$3:M117)</f>
        <v>123631</v>
      </c>
      <c r="X117">
        <f>SUM(N$3:N117)</f>
        <v>0</v>
      </c>
      <c r="Y117">
        <f>SUM(O$3:O117)</f>
        <v>1682</v>
      </c>
      <c r="Z117">
        <f>SUM(P$3:P117)</f>
        <v>5037</v>
      </c>
      <c r="AA117">
        <f>SUM(Q$3:Q117)</f>
        <v>5102</v>
      </c>
      <c r="AB117">
        <f>SUM(R$3:R117)</f>
        <v>2207</v>
      </c>
      <c r="AC117">
        <f>SUM(S$3:S117)</f>
        <v>2227</v>
      </c>
      <c r="AD117">
        <f>SUM(T$3:T117)</f>
        <v>0</v>
      </c>
      <c r="AE117">
        <f>SUM(U$3:U117)</f>
        <v>0</v>
      </c>
      <c r="AF117">
        <f>SUM(V$3:V117)</f>
        <v>0</v>
      </c>
      <c r="AG117" t="e">
        <f>ROUND(W117*[2]期望属性!$F$27+X117*[2]期望属性!$F$28+Y117*[2]期望属性!$F$29+Z117*[2]期望属性!$F$23+AA117*[2]期望属性!$F$24+AB117*[2]期望属性!$F$25+AC117*[2]期望属性!$F$26,0)+IF(B117=1,0,VLOOKUP(B117-1,#REF!,2,0))</f>
        <v>#REF!</v>
      </c>
      <c r="AH117">
        <v>1339</v>
      </c>
      <c r="AI117">
        <v>231</v>
      </c>
    </row>
    <row r="118" spans="1:35" x14ac:dyDescent="0.15">
      <c r="A118">
        <v>5029</v>
      </c>
      <c r="B118">
        <v>5</v>
      </c>
      <c r="C118">
        <v>29</v>
      </c>
      <c r="D118">
        <f>INT([1]韵纹培养!$D134*(0.5+0.3*2+0.2*3))</f>
        <v>17000</v>
      </c>
      <c r="E118">
        <f>INT(IF(D118=0,0,[1]韵纹培养!$G134/(D118/(0.5+0.3*2+0.2*3)/G118)))</f>
        <v>440</v>
      </c>
      <c r="F118">
        <f t="shared" si="11"/>
        <v>220</v>
      </c>
      <c r="G118">
        <f t="shared" si="12"/>
        <v>220</v>
      </c>
      <c r="H118">
        <f t="shared" si="13"/>
        <v>5</v>
      </c>
      <c r="I118">
        <f t="shared" si="14"/>
        <v>30</v>
      </c>
      <c r="K118" t="s">
        <v>17</v>
      </c>
      <c r="M118">
        <f>[2]韵纹!I688</f>
        <v>0</v>
      </c>
      <c r="N118">
        <f>[2]韵纹!J688</f>
        <v>0</v>
      </c>
      <c r="O118">
        <f>[2]韵纹!K688</f>
        <v>0</v>
      </c>
      <c r="P118">
        <f>[2]韵纹!L688</f>
        <v>302</v>
      </c>
      <c r="Q118">
        <f>[2]韵纹!M688</f>
        <v>0</v>
      </c>
      <c r="R118">
        <f>[2]韵纹!N688</f>
        <v>0</v>
      </c>
      <c r="S118">
        <f>[2]韵纹!O688</f>
        <v>0</v>
      </c>
      <c r="W118">
        <f>SUM(M$3:M118)</f>
        <v>123631</v>
      </c>
      <c r="X118">
        <f>SUM(N$3:N118)</f>
        <v>0</v>
      </c>
      <c r="Y118">
        <f>SUM(O$3:O118)</f>
        <v>1682</v>
      </c>
      <c r="Z118">
        <f>SUM(P$3:P118)</f>
        <v>5339</v>
      </c>
      <c r="AA118">
        <f>SUM(Q$3:Q118)</f>
        <v>5102</v>
      </c>
      <c r="AB118">
        <f>SUM(R$3:R118)</f>
        <v>2207</v>
      </c>
      <c r="AC118">
        <f>SUM(S$3:S118)</f>
        <v>2227</v>
      </c>
      <c r="AD118">
        <f>SUM(T$3:T118)</f>
        <v>0</v>
      </c>
      <c r="AE118">
        <f>SUM(U$3:U118)</f>
        <v>0</v>
      </c>
      <c r="AF118">
        <f>SUM(V$3:V118)</f>
        <v>0</v>
      </c>
      <c r="AG118" t="e">
        <f>ROUND(W118*[2]期望属性!$F$27+X118*[2]期望属性!$F$28+Y118*[2]期望属性!$F$29+Z118*[2]期望属性!$F$23+AA118*[2]期望属性!$F$24+AB118*[2]期望属性!$F$25+AC118*[2]期望属性!$F$26,0)+IF(B118=1,0,VLOOKUP(B118-1,#REF!,2,0))</f>
        <v>#REF!</v>
      </c>
      <c r="AH118">
        <v>1288</v>
      </c>
      <c r="AI118">
        <v>181</v>
      </c>
    </row>
    <row r="119" spans="1:35" x14ac:dyDescent="0.15">
      <c r="A119">
        <v>5030</v>
      </c>
      <c r="B119">
        <v>5</v>
      </c>
      <c r="C119">
        <v>30</v>
      </c>
      <c r="D119">
        <f>INT([1]韵纹培养!$D135*(0.5+0.3*2+0.2*3))</f>
        <v>17425</v>
      </c>
      <c r="E119">
        <f>INT(IF(D119=0,0,[1]韵纹培养!$G135/(D119/(0.5+0.3*2+0.2*3)/G119)))</f>
        <v>450</v>
      </c>
      <c r="F119">
        <f t="shared" si="11"/>
        <v>225</v>
      </c>
      <c r="G119">
        <f t="shared" si="12"/>
        <v>225</v>
      </c>
      <c r="H119">
        <f t="shared" si="13"/>
        <v>5</v>
      </c>
      <c r="I119">
        <f t="shared" si="14"/>
        <v>31</v>
      </c>
      <c r="K119" t="s">
        <v>14</v>
      </c>
      <c r="M119">
        <f>[2]韵纹!I689</f>
        <v>0</v>
      </c>
      <c r="N119">
        <f>[2]韵纹!J689</f>
        <v>0</v>
      </c>
      <c r="O119">
        <f>[2]韵纹!K689</f>
        <v>0</v>
      </c>
      <c r="P119">
        <f>[2]韵纹!L689</f>
        <v>0</v>
      </c>
      <c r="Q119">
        <f>[2]韵纹!M689</f>
        <v>303</v>
      </c>
      <c r="R119">
        <f>[2]韵纹!N689</f>
        <v>0</v>
      </c>
      <c r="S119">
        <f>[2]韵纹!O689</f>
        <v>0</v>
      </c>
      <c r="W119">
        <f>SUM(M$3:M119)</f>
        <v>123631</v>
      </c>
      <c r="X119">
        <f>SUM(N$3:N119)</f>
        <v>0</v>
      </c>
      <c r="Y119">
        <f>SUM(O$3:O119)</f>
        <v>1682</v>
      </c>
      <c r="Z119">
        <f>SUM(P$3:P119)</f>
        <v>5339</v>
      </c>
      <c r="AA119">
        <f>SUM(Q$3:Q119)</f>
        <v>5405</v>
      </c>
      <c r="AB119">
        <f>SUM(R$3:R119)</f>
        <v>2207</v>
      </c>
      <c r="AC119">
        <f>SUM(S$3:S119)</f>
        <v>2227</v>
      </c>
      <c r="AD119">
        <f>SUM(T$3:T119)</f>
        <v>0</v>
      </c>
      <c r="AE119">
        <f>SUM(U$3:U119)</f>
        <v>0</v>
      </c>
      <c r="AF119">
        <f>SUM(V$3:V119)</f>
        <v>0</v>
      </c>
      <c r="AG119" t="e">
        <f>ROUND(W119*[2]期望属性!$F$27+X119*[2]期望属性!$F$28+Y119*[2]期望属性!$F$29+Z119*[2]期望属性!$F$23+AA119*[2]期望属性!$F$24+AB119*[2]期望属性!$F$25+AC119*[2]期望属性!$F$26,0)+IF(B119=1,0,VLOOKUP(B119-1,#REF!,2,0))</f>
        <v>#REF!</v>
      </c>
      <c r="AH119">
        <v>1333</v>
      </c>
      <c r="AI119">
        <v>129</v>
      </c>
    </row>
    <row r="120" spans="1:35" x14ac:dyDescent="0.15">
      <c r="A120">
        <v>5031</v>
      </c>
      <c r="B120">
        <v>5</v>
      </c>
      <c r="C120">
        <v>31</v>
      </c>
      <c r="D120">
        <f>INT([1]韵纹培养!$D136*(0.5+0.3*2+0.2*3))</f>
        <v>17850</v>
      </c>
      <c r="E120">
        <f>INT(IF(D120=0,0,[1]韵纹培养!$G136/(D120/(0.5+0.3*2+0.2*3)/G120)))</f>
        <v>460</v>
      </c>
      <c r="F120">
        <f t="shared" si="11"/>
        <v>230</v>
      </c>
      <c r="G120">
        <f t="shared" si="12"/>
        <v>230</v>
      </c>
      <c r="H120">
        <f t="shared" si="13"/>
        <v>5</v>
      </c>
      <c r="I120">
        <f t="shared" si="14"/>
        <v>32</v>
      </c>
      <c r="K120" t="s">
        <v>17</v>
      </c>
      <c r="M120">
        <f>[2]韵纹!I690</f>
        <v>0</v>
      </c>
      <c r="N120">
        <f>[2]韵纹!J690</f>
        <v>0</v>
      </c>
      <c r="O120">
        <f>[2]韵纹!K690</f>
        <v>0</v>
      </c>
      <c r="P120">
        <f>[2]韵纹!L690</f>
        <v>314</v>
      </c>
      <c r="Q120">
        <f>[2]韵纹!M690</f>
        <v>0</v>
      </c>
      <c r="R120">
        <f>[2]韵纹!N690</f>
        <v>0</v>
      </c>
      <c r="S120">
        <f>[2]韵纹!O690</f>
        <v>0</v>
      </c>
      <c r="W120">
        <f>SUM(M$3:M120)</f>
        <v>123631</v>
      </c>
      <c r="X120">
        <f>SUM(N$3:N120)</f>
        <v>0</v>
      </c>
      <c r="Y120">
        <f>SUM(O$3:O120)</f>
        <v>1682</v>
      </c>
      <c r="Z120">
        <f>SUM(P$3:P120)</f>
        <v>5653</v>
      </c>
      <c r="AA120">
        <f>SUM(Q$3:Q120)</f>
        <v>5405</v>
      </c>
      <c r="AB120">
        <f>SUM(R$3:R120)</f>
        <v>2207</v>
      </c>
      <c r="AC120">
        <f>SUM(S$3:S120)</f>
        <v>2227</v>
      </c>
      <c r="AD120">
        <f>SUM(T$3:T120)</f>
        <v>0</v>
      </c>
      <c r="AE120">
        <f>SUM(U$3:U120)</f>
        <v>0</v>
      </c>
      <c r="AF120">
        <f>SUM(V$3:V120)</f>
        <v>0</v>
      </c>
      <c r="AG120" t="e">
        <f>ROUND(W120*[2]期望属性!$F$27+X120*[2]期望属性!$F$28+Y120*[2]期望属性!$F$29+Z120*[2]期望属性!$F$23+AA120*[2]期望属性!$F$24+AB120*[2]期望属性!$F$25+AC120*[2]期望属性!$F$26,0)+IF(B120=1,0,VLOOKUP(B120-1,#REF!,2,0))</f>
        <v>#REF!</v>
      </c>
      <c r="AH120">
        <v>1402</v>
      </c>
      <c r="AI120">
        <v>121</v>
      </c>
    </row>
    <row r="121" spans="1:35" x14ac:dyDescent="0.15">
      <c r="A121">
        <v>5032</v>
      </c>
      <c r="B121">
        <v>5</v>
      </c>
      <c r="C121">
        <v>32</v>
      </c>
      <c r="D121">
        <f>INT([1]韵纹培养!$D137*(0.5+0.3*2+0.2*3))</f>
        <v>18275</v>
      </c>
      <c r="E121">
        <f>INT(IF(D121=0,0,[1]韵纹培养!$G137/(D121/(0.5+0.3*2+0.2*3)/G121)))</f>
        <v>470</v>
      </c>
      <c r="F121">
        <f t="shared" si="11"/>
        <v>235</v>
      </c>
      <c r="G121">
        <f t="shared" si="12"/>
        <v>235</v>
      </c>
      <c r="H121">
        <f t="shared" si="13"/>
        <v>5</v>
      </c>
      <c r="I121">
        <f t="shared" si="14"/>
        <v>33</v>
      </c>
      <c r="K121" t="s">
        <v>17</v>
      </c>
      <c r="M121">
        <f>[2]韵纹!I691</f>
        <v>0</v>
      </c>
      <c r="N121">
        <f>[2]韵纹!J691</f>
        <v>0</v>
      </c>
      <c r="O121">
        <f>[2]韵纹!K691</f>
        <v>0</v>
      </c>
      <c r="P121">
        <f>[2]韵纹!L691</f>
        <v>0</v>
      </c>
      <c r="Q121">
        <f>[2]韵纹!M691</f>
        <v>316</v>
      </c>
      <c r="R121">
        <f>[2]韵纹!N691</f>
        <v>0</v>
      </c>
      <c r="S121">
        <f>[2]韵纹!O691</f>
        <v>0</v>
      </c>
      <c r="W121">
        <f>SUM(M$3:M121)</f>
        <v>123631</v>
      </c>
      <c r="X121">
        <f>SUM(N$3:N121)</f>
        <v>0</v>
      </c>
      <c r="Y121">
        <f>SUM(O$3:O121)</f>
        <v>1682</v>
      </c>
      <c r="Z121">
        <f>SUM(P$3:P121)</f>
        <v>5653</v>
      </c>
      <c r="AA121">
        <f>SUM(Q$3:Q121)</f>
        <v>5721</v>
      </c>
      <c r="AB121">
        <f>SUM(R$3:R121)</f>
        <v>2207</v>
      </c>
      <c r="AC121">
        <f>SUM(S$3:S121)</f>
        <v>2227</v>
      </c>
      <c r="AD121">
        <f>SUM(T$3:T121)</f>
        <v>0</v>
      </c>
      <c r="AE121">
        <f>SUM(U$3:U121)</f>
        <v>0</v>
      </c>
      <c r="AF121">
        <f>SUM(V$3:V121)</f>
        <v>0</v>
      </c>
      <c r="AG121" t="e">
        <f>ROUND(W121*[2]期望属性!$F$27+X121*[2]期望属性!$F$28+Y121*[2]期望属性!$F$29+Z121*[2]期望属性!$F$23+AA121*[2]期望属性!$F$24+AB121*[2]期望属性!$F$25+AC121*[2]期望属性!$F$26,0)+IF(B121=1,0,VLOOKUP(B121-1,#REF!,2,0))</f>
        <v>#REF!</v>
      </c>
      <c r="AH121">
        <v>1380</v>
      </c>
      <c r="AI121">
        <v>196</v>
      </c>
    </row>
    <row r="122" spans="1:35" x14ac:dyDescent="0.15">
      <c r="A122">
        <v>5033</v>
      </c>
      <c r="B122">
        <v>5</v>
      </c>
      <c r="C122">
        <v>33</v>
      </c>
      <c r="D122">
        <f>INT([1]韵纹培养!$D138*(0.5+0.3*2+0.2*3))</f>
        <v>18700</v>
      </c>
      <c r="E122">
        <f>INT(IF(D122=0,0,[1]韵纹培养!$G138/(D122/(0.5+0.3*2+0.2*3)/G122)))</f>
        <v>480</v>
      </c>
      <c r="F122">
        <f t="shared" si="11"/>
        <v>240</v>
      </c>
      <c r="G122">
        <f t="shared" si="12"/>
        <v>240</v>
      </c>
      <c r="H122">
        <f t="shared" si="13"/>
        <v>5</v>
      </c>
      <c r="I122">
        <f t="shared" si="14"/>
        <v>34</v>
      </c>
      <c r="K122" t="s">
        <v>14</v>
      </c>
      <c r="M122">
        <f>[2]韵纹!I692</f>
        <v>0</v>
      </c>
      <c r="N122">
        <f>[2]韵纹!J692</f>
        <v>0</v>
      </c>
      <c r="O122">
        <f>[2]韵纹!K692</f>
        <v>0</v>
      </c>
      <c r="P122">
        <f>[2]韵纹!L692</f>
        <v>327</v>
      </c>
      <c r="Q122">
        <f>[2]韵纹!M692</f>
        <v>0</v>
      </c>
      <c r="R122">
        <f>[2]韵纹!N692</f>
        <v>0</v>
      </c>
      <c r="S122">
        <f>[2]韵纹!O692</f>
        <v>0</v>
      </c>
      <c r="W122">
        <f>SUM(M$3:M122)</f>
        <v>123631</v>
      </c>
      <c r="X122">
        <f>SUM(N$3:N122)</f>
        <v>0</v>
      </c>
      <c r="Y122">
        <f>SUM(O$3:O122)</f>
        <v>1682</v>
      </c>
      <c r="Z122">
        <f>SUM(P$3:P122)</f>
        <v>5980</v>
      </c>
      <c r="AA122">
        <f>SUM(Q$3:Q122)</f>
        <v>5721</v>
      </c>
      <c r="AB122">
        <f>SUM(R$3:R122)</f>
        <v>2207</v>
      </c>
      <c r="AC122">
        <f>SUM(S$3:S122)</f>
        <v>2227</v>
      </c>
      <c r="AD122">
        <f>SUM(T$3:T122)</f>
        <v>0</v>
      </c>
      <c r="AE122">
        <f>SUM(U$3:U122)</f>
        <v>0</v>
      </c>
      <c r="AF122">
        <f>SUM(V$3:V122)</f>
        <v>0</v>
      </c>
      <c r="AG122" t="e">
        <f>ROUND(W122*[2]期望属性!$F$27+X122*[2]期望属性!$F$28+Y122*[2]期望属性!$F$29+Z122*[2]期望属性!$F$23+AA122*[2]期望属性!$F$24+AB122*[2]期望属性!$F$25+AC122*[2]期望属性!$F$26,0)+IF(B122=1,0,VLOOKUP(B122-1,#REF!,2,0))</f>
        <v>#REF!</v>
      </c>
      <c r="AH122">
        <v>1428</v>
      </c>
      <c r="AI122">
        <v>249</v>
      </c>
    </row>
    <row r="123" spans="1:35" x14ac:dyDescent="0.15">
      <c r="A123">
        <v>5034</v>
      </c>
      <c r="B123">
        <v>5</v>
      </c>
      <c r="C123">
        <v>34</v>
      </c>
      <c r="D123">
        <f>INT([1]韵纹培养!$D139*(0.5+0.3*2+0.2*3))</f>
        <v>19125</v>
      </c>
      <c r="E123">
        <f>INT(IF(D123=0,0,[1]韵纹培养!$G139/(D123/(0.5+0.3*2+0.2*3)/G123)))</f>
        <v>490</v>
      </c>
      <c r="F123">
        <f t="shared" si="11"/>
        <v>245</v>
      </c>
      <c r="G123">
        <f t="shared" si="12"/>
        <v>245</v>
      </c>
      <c r="H123">
        <f t="shared" si="13"/>
        <v>5</v>
      </c>
      <c r="I123">
        <f t="shared" si="14"/>
        <v>35</v>
      </c>
      <c r="J123">
        <v>28</v>
      </c>
      <c r="K123" t="s">
        <v>17</v>
      </c>
      <c r="M123">
        <f>[2]韵纹!I693</f>
        <v>0</v>
      </c>
      <c r="N123">
        <f>[2]韵纹!J693</f>
        <v>0</v>
      </c>
      <c r="O123">
        <f>[2]韵纹!K693</f>
        <v>0</v>
      </c>
      <c r="P123">
        <f>[2]韵纹!L693</f>
        <v>0</v>
      </c>
      <c r="Q123">
        <f>[2]韵纹!M693</f>
        <v>328</v>
      </c>
      <c r="R123">
        <f>[2]韵纹!N693</f>
        <v>0</v>
      </c>
      <c r="S123">
        <f>[2]韵纹!O693</f>
        <v>0</v>
      </c>
      <c r="W123">
        <f>SUM(M$3:M123)</f>
        <v>123631</v>
      </c>
      <c r="X123">
        <f>SUM(N$3:N123)</f>
        <v>0</v>
      </c>
      <c r="Y123">
        <f>SUM(O$3:O123)</f>
        <v>1682</v>
      </c>
      <c r="Z123">
        <f>SUM(P$3:P123)</f>
        <v>5980</v>
      </c>
      <c r="AA123">
        <f>SUM(Q$3:Q123)</f>
        <v>6049</v>
      </c>
      <c r="AB123">
        <f>SUM(R$3:R123)</f>
        <v>2207</v>
      </c>
      <c r="AC123">
        <f>SUM(S$3:S123)</f>
        <v>2227</v>
      </c>
      <c r="AD123">
        <f>SUM(T$3:T123)</f>
        <v>0</v>
      </c>
      <c r="AE123">
        <f>SUM(U$3:U123)</f>
        <v>0</v>
      </c>
      <c r="AF123">
        <f>SUM(V$3:V123)</f>
        <v>0</v>
      </c>
      <c r="AG123" t="e">
        <f>ROUND(W123*[2]期望属性!$F$27+X123*[2]期望属性!$F$28+Y123*[2]期望属性!$F$29+Z123*[2]期望属性!$F$23+AA123*[2]期望属性!$F$24+AB123*[2]期望属性!$F$25+AC123*[2]期望属性!$F$26,0)+IF(B123=1,0,VLOOKUP(B123-1,#REF!,2,0))</f>
        <v>#REF!</v>
      </c>
      <c r="AH123">
        <v>1475</v>
      </c>
      <c r="AI123">
        <v>196</v>
      </c>
    </row>
    <row r="124" spans="1:35" x14ac:dyDescent="0.15">
      <c r="A124">
        <v>5035</v>
      </c>
      <c r="B124">
        <v>5</v>
      </c>
      <c r="C124">
        <v>35</v>
      </c>
      <c r="D124">
        <f>INT([1]韵纹培养!$D140*(0.5+0.3*2+0.2*3))</f>
        <v>19550</v>
      </c>
      <c r="E124">
        <f>INT(IF(D124=0,0,[1]韵纹培养!$G140/(D124/(0.5+0.3*2+0.2*3)/G124)))</f>
        <v>500</v>
      </c>
      <c r="F124">
        <f t="shared" si="11"/>
        <v>250</v>
      </c>
      <c r="G124">
        <f t="shared" si="12"/>
        <v>250</v>
      </c>
      <c r="H124">
        <f t="shared" si="13"/>
        <v>5</v>
      </c>
      <c r="I124">
        <f t="shared" si="14"/>
        <v>36</v>
      </c>
      <c r="K124" t="s">
        <v>17</v>
      </c>
      <c r="M124">
        <f>[2]韵纹!I694</f>
        <v>0</v>
      </c>
      <c r="N124">
        <f>[2]韵纹!J694</f>
        <v>0</v>
      </c>
      <c r="O124">
        <f>[2]韵纹!K694</f>
        <v>0</v>
      </c>
      <c r="P124">
        <f>[2]韵纹!L694</f>
        <v>339</v>
      </c>
      <c r="Q124">
        <f>[2]韵纹!M694</f>
        <v>0</v>
      </c>
      <c r="R124">
        <f>[2]韵纹!N694</f>
        <v>0</v>
      </c>
      <c r="S124">
        <f>[2]韵纹!O694</f>
        <v>0</v>
      </c>
      <c r="W124">
        <f>SUM(M$3:M124)</f>
        <v>123631</v>
      </c>
      <c r="X124">
        <f>SUM(N$3:N124)</f>
        <v>0</v>
      </c>
      <c r="Y124">
        <f>SUM(O$3:O124)</f>
        <v>1682</v>
      </c>
      <c r="Z124">
        <f>SUM(P$3:P124)</f>
        <v>6319</v>
      </c>
      <c r="AA124">
        <f>SUM(Q$3:Q124)</f>
        <v>6049</v>
      </c>
      <c r="AB124">
        <f>SUM(R$3:R124)</f>
        <v>2207</v>
      </c>
      <c r="AC124">
        <f>SUM(S$3:S124)</f>
        <v>2227</v>
      </c>
      <c r="AD124">
        <f>SUM(T$3:T124)</f>
        <v>0</v>
      </c>
      <c r="AE124">
        <f>SUM(U$3:U124)</f>
        <v>0</v>
      </c>
      <c r="AF124">
        <f>SUM(V$3:V124)</f>
        <v>0</v>
      </c>
      <c r="AG124" t="e">
        <f>ROUND(W124*[2]期望属性!$F$27+X124*[2]期望属性!$F$28+Y124*[2]期望属性!$F$29+Z124*[2]期望属性!$F$23+AA124*[2]期望属性!$F$24+AB124*[2]期望属性!$F$25+AC124*[2]期望属性!$F$26,0)+IF(B124=1,0,VLOOKUP(B124-1,#REF!,2,0))</f>
        <v>#REF!</v>
      </c>
      <c r="AH124">
        <v>1506</v>
      </c>
      <c r="AI124">
        <v>126</v>
      </c>
    </row>
    <row r="125" spans="1:35" x14ac:dyDescent="0.15">
      <c r="A125">
        <v>5036</v>
      </c>
      <c r="B125">
        <v>5</v>
      </c>
      <c r="C125">
        <v>36</v>
      </c>
      <c r="D125">
        <f>INT([1]韵纹培养!$D141*(0.5+0.3*2+0.2*3))</f>
        <v>19975</v>
      </c>
      <c r="E125">
        <f>INT(IF(D125=0,0,[1]韵纹培养!$G141/(D125/(0.5+0.3*2+0.2*3)/G125)))</f>
        <v>510</v>
      </c>
      <c r="F125">
        <f t="shared" si="11"/>
        <v>255</v>
      </c>
      <c r="G125">
        <f t="shared" si="12"/>
        <v>255</v>
      </c>
      <c r="H125">
        <f t="shared" si="13"/>
        <v>5</v>
      </c>
      <c r="I125">
        <f t="shared" si="14"/>
        <v>37</v>
      </c>
      <c r="K125" t="s">
        <v>14</v>
      </c>
      <c r="M125">
        <f>[2]韵纹!I695</f>
        <v>0</v>
      </c>
      <c r="N125">
        <f>[2]韵纹!J695</f>
        <v>0</v>
      </c>
      <c r="O125">
        <f>[2]韵纹!K695</f>
        <v>0</v>
      </c>
      <c r="P125">
        <f>[2]韵纹!L695</f>
        <v>0</v>
      </c>
      <c r="Q125">
        <f>[2]韵纹!M695</f>
        <v>340</v>
      </c>
      <c r="R125">
        <f>[2]韵纹!N695</f>
        <v>0</v>
      </c>
      <c r="S125">
        <f>[2]韵纹!O695</f>
        <v>0</v>
      </c>
      <c r="W125">
        <f>SUM(M$3:M125)</f>
        <v>123631</v>
      </c>
      <c r="X125">
        <f>SUM(N$3:N125)</f>
        <v>0</v>
      </c>
      <c r="Y125">
        <f>SUM(O$3:O125)</f>
        <v>1682</v>
      </c>
      <c r="Z125">
        <f>SUM(P$3:P125)</f>
        <v>6319</v>
      </c>
      <c r="AA125">
        <f>SUM(Q$3:Q125)</f>
        <v>6389</v>
      </c>
      <c r="AB125">
        <f>SUM(R$3:R125)</f>
        <v>2207</v>
      </c>
      <c r="AC125">
        <f>SUM(S$3:S125)</f>
        <v>2227</v>
      </c>
      <c r="AD125">
        <f>SUM(T$3:T125)</f>
        <v>0</v>
      </c>
      <c r="AE125">
        <f>SUM(U$3:U125)</f>
        <v>0</v>
      </c>
      <c r="AF125">
        <f>SUM(V$3:V125)</f>
        <v>0</v>
      </c>
      <c r="AG125" t="e">
        <f>ROUND(W125*[2]期望属性!$F$27+X125*[2]期望属性!$F$28+Y125*[2]期望属性!$F$29+Z125*[2]期望属性!$F$23+AA125*[2]期望属性!$F$24+AB125*[2]期望属性!$F$25+AC125*[2]期望属性!$F$26,0)+IF(B125=1,0,VLOOKUP(B125-1,#REF!,2,0))</f>
        <v>#REF!</v>
      </c>
      <c r="AH125">
        <v>1574</v>
      </c>
      <c r="AI125">
        <v>87</v>
      </c>
    </row>
    <row r="126" spans="1:35" x14ac:dyDescent="0.15">
      <c r="A126">
        <v>5037</v>
      </c>
      <c r="B126">
        <v>5</v>
      </c>
      <c r="C126">
        <v>37</v>
      </c>
      <c r="D126">
        <f>INT([1]韵纹培养!$D142*(0.5+0.3*2+0.2*3))</f>
        <v>20400</v>
      </c>
      <c r="E126">
        <f>INT(IF(D126=0,0,[1]韵纹培养!$G142/(D126/(0.5+0.3*2+0.2*3)/G126)))</f>
        <v>520</v>
      </c>
      <c r="F126">
        <f t="shared" si="11"/>
        <v>260</v>
      </c>
      <c r="G126">
        <f t="shared" si="12"/>
        <v>260</v>
      </c>
      <c r="H126">
        <f t="shared" si="13"/>
        <v>5</v>
      </c>
      <c r="I126">
        <f t="shared" si="14"/>
        <v>38</v>
      </c>
      <c r="K126" t="s">
        <v>17</v>
      </c>
      <c r="M126">
        <f>[2]韵纹!I696</f>
        <v>0</v>
      </c>
      <c r="N126">
        <f>[2]韵纹!J696</f>
        <v>0</v>
      </c>
      <c r="O126">
        <f>[2]韵纹!K696</f>
        <v>0</v>
      </c>
      <c r="P126">
        <f>[2]韵纹!L696</f>
        <v>352</v>
      </c>
      <c r="Q126">
        <f>[2]韵纹!M696</f>
        <v>0</v>
      </c>
      <c r="R126">
        <f>[2]韵纹!N696</f>
        <v>0</v>
      </c>
      <c r="S126">
        <f>[2]韵纹!O696</f>
        <v>0</v>
      </c>
      <c r="W126">
        <f>SUM(M$3:M126)</f>
        <v>123631</v>
      </c>
      <c r="X126">
        <f>SUM(N$3:N126)</f>
        <v>0</v>
      </c>
      <c r="Y126">
        <f>SUM(O$3:O126)</f>
        <v>1682</v>
      </c>
      <c r="Z126">
        <f>SUM(P$3:P126)</f>
        <v>6671</v>
      </c>
      <c r="AA126">
        <f>SUM(Q$3:Q126)</f>
        <v>6389</v>
      </c>
      <c r="AB126">
        <f>SUM(R$3:R126)</f>
        <v>2207</v>
      </c>
      <c r="AC126">
        <f>SUM(S$3:S126)</f>
        <v>2227</v>
      </c>
      <c r="AD126">
        <f>SUM(T$3:T126)</f>
        <v>0</v>
      </c>
      <c r="AE126">
        <f>SUM(U$3:U126)</f>
        <v>0</v>
      </c>
      <c r="AF126">
        <f>SUM(V$3:V126)</f>
        <v>0</v>
      </c>
      <c r="AG126" t="e">
        <f>ROUND(W126*[2]期望属性!$F$27+X126*[2]期望属性!$F$28+Y126*[2]期望属性!$F$29+Z126*[2]期望属性!$F$23+AA126*[2]期望属性!$F$24+AB126*[2]期望属性!$F$25+AC126*[2]期望属性!$F$26,0)+IF(B126=1,0,VLOOKUP(B126-1,#REF!,2,0))</f>
        <v>#REF!</v>
      </c>
      <c r="AH126">
        <v>1653</v>
      </c>
      <c r="AI126">
        <v>100</v>
      </c>
    </row>
    <row r="127" spans="1:35" x14ac:dyDescent="0.15">
      <c r="A127">
        <v>5038</v>
      </c>
      <c r="B127">
        <v>5</v>
      </c>
      <c r="C127">
        <v>38</v>
      </c>
      <c r="D127">
        <f>INT([1]韵纹培养!$D143*(0.5+0.3*2+0.2*3))</f>
        <v>20825</v>
      </c>
      <c r="E127">
        <f>INT(IF(D127=0,0,[1]韵纹培养!$G143/(D127/(0.5+0.3*2+0.2*3)/G127)))</f>
        <v>530</v>
      </c>
      <c r="F127">
        <f t="shared" si="11"/>
        <v>265</v>
      </c>
      <c r="G127">
        <f t="shared" si="12"/>
        <v>265</v>
      </c>
      <c r="H127">
        <f t="shared" si="13"/>
        <v>5</v>
      </c>
      <c r="I127">
        <f t="shared" si="14"/>
        <v>39</v>
      </c>
      <c r="K127" t="s">
        <v>17</v>
      </c>
      <c r="M127">
        <f>[2]韵纹!I697</f>
        <v>0</v>
      </c>
      <c r="N127">
        <f>[2]韵纹!J697</f>
        <v>0</v>
      </c>
      <c r="O127">
        <f>[2]韵纹!K697</f>
        <v>0</v>
      </c>
      <c r="P127">
        <f>[2]韵纹!L697</f>
        <v>0</v>
      </c>
      <c r="Q127">
        <f>[2]韵纹!M697</f>
        <v>353</v>
      </c>
      <c r="R127">
        <f>[2]韵纹!N697</f>
        <v>0</v>
      </c>
      <c r="S127">
        <f>[2]韵纹!O697</f>
        <v>0</v>
      </c>
      <c r="W127">
        <f>SUM(M$3:M127)</f>
        <v>123631</v>
      </c>
      <c r="X127">
        <f>SUM(N$3:N127)</f>
        <v>0</v>
      </c>
      <c r="Y127">
        <f>SUM(O$3:O127)</f>
        <v>1682</v>
      </c>
      <c r="Z127">
        <f>SUM(P$3:P127)</f>
        <v>6671</v>
      </c>
      <c r="AA127">
        <f>SUM(Q$3:Q127)</f>
        <v>6742</v>
      </c>
      <c r="AB127">
        <f>SUM(R$3:R127)</f>
        <v>2207</v>
      </c>
      <c r="AC127">
        <f>SUM(S$3:S127)</f>
        <v>2227</v>
      </c>
      <c r="AD127">
        <f>SUM(T$3:T127)</f>
        <v>0</v>
      </c>
      <c r="AE127">
        <f>SUM(U$3:U127)</f>
        <v>0</v>
      </c>
      <c r="AF127">
        <f>SUM(V$3:V127)</f>
        <v>0</v>
      </c>
      <c r="AG127" t="e">
        <f>ROUND(W127*[2]期望属性!$F$27+X127*[2]期望属性!$F$28+Y127*[2]期望属性!$F$29+Z127*[2]期望属性!$F$23+AA127*[2]期望属性!$F$24+AB127*[2]期望属性!$F$25+AC127*[2]期望属性!$F$26,0)+IF(B127=1,0,VLOOKUP(B127-1,#REF!,2,0))</f>
        <v>#REF!</v>
      </c>
      <c r="AH127">
        <v>1676</v>
      </c>
      <c r="AI127">
        <v>168</v>
      </c>
    </row>
    <row r="128" spans="1:35" x14ac:dyDescent="0.15">
      <c r="A128">
        <v>5039</v>
      </c>
      <c r="B128">
        <v>5</v>
      </c>
      <c r="C128">
        <v>39</v>
      </c>
      <c r="D128">
        <f>INT([1]韵纹培养!$D144*(0.5+0.3*2+0.2*3))</f>
        <v>21250</v>
      </c>
      <c r="E128">
        <f>INT(IF(D128=0,0,[1]韵纹培养!$G144/(D128/(0.5+0.3*2+0.2*3)/G128)))</f>
        <v>540</v>
      </c>
      <c r="F128">
        <f t="shared" si="11"/>
        <v>270</v>
      </c>
      <c r="G128">
        <f t="shared" si="12"/>
        <v>270</v>
      </c>
      <c r="H128">
        <f t="shared" si="13"/>
        <v>5</v>
      </c>
      <c r="I128">
        <f t="shared" si="14"/>
        <v>40</v>
      </c>
      <c r="K128" t="s">
        <v>14</v>
      </c>
      <c r="M128">
        <f>[2]韵纹!I698</f>
        <v>0</v>
      </c>
      <c r="N128">
        <f>[2]韵纹!J698</f>
        <v>0</v>
      </c>
      <c r="O128">
        <f>[2]韵纹!K698</f>
        <v>0</v>
      </c>
      <c r="P128">
        <f>[2]韵纹!L698</f>
        <v>364</v>
      </c>
      <c r="Q128">
        <f>[2]韵纹!M698</f>
        <v>0</v>
      </c>
      <c r="R128">
        <f>[2]韵纹!N698</f>
        <v>0</v>
      </c>
      <c r="S128">
        <f>[2]韵纹!O698</f>
        <v>0</v>
      </c>
      <c r="W128">
        <f>SUM(M$3:M128)</f>
        <v>123631</v>
      </c>
      <c r="X128">
        <f>SUM(N$3:N128)</f>
        <v>0</v>
      </c>
      <c r="Y128">
        <f>SUM(O$3:O128)</f>
        <v>1682</v>
      </c>
      <c r="Z128">
        <f>SUM(P$3:P128)</f>
        <v>7035</v>
      </c>
      <c r="AA128">
        <f>SUM(Q$3:Q128)</f>
        <v>6742</v>
      </c>
      <c r="AB128">
        <f>SUM(R$3:R128)</f>
        <v>2207</v>
      </c>
      <c r="AC128">
        <f>SUM(S$3:S128)</f>
        <v>2227</v>
      </c>
      <c r="AD128">
        <f>SUM(T$3:T128)</f>
        <v>0</v>
      </c>
      <c r="AE128">
        <f>SUM(U$3:U128)</f>
        <v>0</v>
      </c>
      <c r="AF128">
        <f>SUM(V$3:V128)</f>
        <v>0</v>
      </c>
      <c r="AG128" t="e">
        <f>ROUND(W128*[2]期望属性!$F$27+X128*[2]期望属性!$F$28+Y128*[2]期望属性!$F$29+Z128*[2]期望属性!$F$23+AA128*[2]期望属性!$F$24+AB128*[2]期望属性!$F$25+AC128*[2]期望属性!$F$26,0)+IF(B128=1,0,VLOOKUP(B128-1,#REF!,2,0))</f>
        <v>#REF!</v>
      </c>
      <c r="AH128">
        <v>1686</v>
      </c>
      <c r="AI128">
        <v>240</v>
      </c>
    </row>
    <row r="129" spans="1:35" x14ac:dyDescent="0.15">
      <c r="A129">
        <v>5040</v>
      </c>
      <c r="B129">
        <v>5</v>
      </c>
      <c r="C129">
        <v>40</v>
      </c>
      <c r="D129">
        <f>INT([1]韵纹培养!$D145*(0.5+0.3*2+0.2*3))</f>
        <v>21675</v>
      </c>
      <c r="E129">
        <f>INT(IF(D129=0,0,[1]韵纹培养!$G145/(D129/(0.5+0.3*2+0.2*3)/G129)))</f>
        <v>550</v>
      </c>
      <c r="F129">
        <f t="shared" si="11"/>
        <v>275</v>
      </c>
      <c r="G129">
        <f t="shared" si="12"/>
        <v>275</v>
      </c>
      <c r="H129">
        <f t="shared" si="13"/>
        <v>5</v>
      </c>
      <c r="I129">
        <f t="shared" si="14"/>
        <v>41</v>
      </c>
      <c r="J129">
        <v>29</v>
      </c>
      <c r="K129" t="s">
        <v>17</v>
      </c>
      <c r="M129">
        <f>[2]韵纹!I699</f>
        <v>0</v>
      </c>
      <c r="N129">
        <f>[2]韵纹!J699</f>
        <v>0</v>
      </c>
      <c r="O129">
        <f>[2]韵纹!K699</f>
        <v>0</v>
      </c>
      <c r="P129">
        <f>[2]韵纹!L699</f>
        <v>0</v>
      </c>
      <c r="Q129">
        <f>[2]韵纹!M699</f>
        <v>365</v>
      </c>
      <c r="R129">
        <f>[2]韵纹!N699</f>
        <v>0</v>
      </c>
      <c r="S129">
        <f>[2]韵纹!O699</f>
        <v>0</v>
      </c>
      <c r="W129">
        <f>SUM(M$3:M129)</f>
        <v>123631</v>
      </c>
      <c r="X129">
        <f>SUM(N$3:N129)</f>
        <v>0</v>
      </c>
      <c r="Y129">
        <f>SUM(O$3:O129)</f>
        <v>1682</v>
      </c>
      <c r="Z129">
        <f>SUM(P$3:P129)</f>
        <v>7035</v>
      </c>
      <c r="AA129">
        <f>SUM(Q$3:Q129)</f>
        <v>7107</v>
      </c>
      <c r="AB129">
        <f>SUM(R$3:R129)</f>
        <v>2207</v>
      </c>
      <c r="AC129">
        <f>SUM(S$3:S129)</f>
        <v>2227</v>
      </c>
      <c r="AD129">
        <f>SUM(T$3:T129)</f>
        <v>0</v>
      </c>
      <c r="AE129">
        <f>SUM(U$3:U129)</f>
        <v>0</v>
      </c>
      <c r="AF129">
        <f>SUM(V$3:V129)</f>
        <v>0</v>
      </c>
      <c r="AG129" t="e">
        <f>ROUND(W129*[2]期望属性!$F$27+X129*[2]期望属性!$F$28+Y129*[2]期望属性!$F$29+Z129*[2]期望属性!$F$23+AA129*[2]期望属性!$F$24+AB129*[2]期望属性!$F$25+AC129*[2]期望属性!$F$26,0)+IF(B129=1,0,VLOOKUP(B129-1,#REF!,2,0))</f>
        <v>#REF!</v>
      </c>
      <c r="AH129">
        <v>1738</v>
      </c>
      <c r="AI129">
        <v>287</v>
      </c>
    </row>
    <row r="130" spans="1:35" x14ac:dyDescent="0.15">
      <c r="A130">
        <v>5041</v>
      </c>
      <c r="B130">
        <v>5</v>
      </c>
      <c r="C130">
        <v>41</v>
      </c>
      <c r="D130">
        <f>INT([1]韵纹培养!$D146*(0.5+0.3*2+0.2*3))</f>
        <v>22100</v>
      </c>
      <c r="E130">
        <f>INT(IF(D130=0,0,[1]韵纹培养!$G146/(D130/(0.5+0.3*2+0.2*3)/G130)))</f>
        <v>560</v>
      </c>
      <c r="F130">
        <f t="shared" si="11"/>
        <v>280</v>
      </c>
      <c r="G130">
        <f t="shared" si="12"/>
        <v>280</v>
      </c>
      <c r="H130">
        <f t="shared" si="13"/>
        <v>5</v>
      </c>
      <c r="I130">
        <f t="shared" si="14"/>
        <v>42</v>
      </c>
      <c r="K130" t="s">
        <v>17</v>
      </c>
      <c r="M130">
        <f>[2]韵纹!I700</f>
        <v>0</v>
      </c>
      <c r="N130">
        <f>[2]韵纹!J700</f>
        <v>0</v>
      </c>
      <c r="O130">
        <f>[2]韵纹!K700</f>
        <v>0</v>
      </c>
      <c r="P130">
        <f>[2]韵纹!L700</f>
        <v>377</v>
      </c>
      <c r="Q130">
        <f>[2]韵纹!M700</f>
        <v>0</v>
      </c>
      <c r="R130">
        <f>[2]韵纹!N700</f>
        <v>0</v>
      </c>
      <c r="S130">
        <f>[2]韵纹!O700</f>
        <v>0</v>
      </c>
      <c r="W130">
        <f>SUM(M$3:M130)</f>
        <v>123631</v>
      </c>
      <c r="X130">
        <f>SUM(N$3:N130)</f>
        <v>0</v>
      </c>
      <c r="Y130">
        <f>SUM(O$3:O130)</f>
        <v>1682</v>
      </c>
      <c r="Z130">
        <f>SUM(P$3:P130)</f>
        <v>7412</v>
      </c>
      <c r="AA130">
        <f>SUM(Q$3:Q130)</f>
        <v>7107</v>
      </c>
      <c r="AB130">
        <f>SUM(R$3:R130)</f>
        <v>2207</v>
      </c>
      <c r="AC130">
        <f>SUM(S$3:S130)</f>
        <v>2227</v>
      </c>
      <c r="AD130">
        <f>SUM(T$3:T130)</f>
        <v>0</v>
      </c>
      <c r="AE130">
        <f>SUM(U$3:U130)</f>
        <v>0</v>
      </c>
      <c r="AF130">
        <f>SUM(V$3:V130)</f>
        <v>0</v>
      </c>
      <c r="AG130" t="e">
        <f>ROUND(W130*[2]期望属性!$F$27+X130*[2]期望属性!$F$28+Y130*[2]期望属性!$F$29+Z130*[2]期望属性!$F$23+AA130*[2]期望属性!$F$24+AB130*[2]期望属性!$F$25+AC130*[2]期望属性!$F$26,0)+IF(B130=1,0,VLOOKUP(B130-1,#REF!,2,0))</f>
        <v>#REF!</v>
      </c>
      <c r="AH130">
        <v>1808</v>
      </c>
      <c r="AI130">
        <v>302</v>
      </c>
    </row>
    <row r="131" spans="1:35" x14ac:dyDescent="0.15">
      <c r="A131">
        <v>5042</v>
      </c>
      <c r="B131">
        <v>5</v>
      </c>
      <c r="C131">
        <v>42</v>
      </c>
      <c r="D131">
        <f>INT([1]韵纹培养!$D147*(0.5+0.3*2+0.2*3))</f>
        <v>0</v>
      </c>
      <c r="E131">
        <f>INT(IF(D131=0,0,[1]韵纹培养!$G147/(D131/(0.5+0.3*2+0.2*3)/G131)))</f>
        <v>0</v>
      </c>
      <c r="F131">
        <f t="shared" si="11"/>
        <v>285</v>
      </c>
      <c r="G131">
        <f t="shared" si="12"/>
        <v>285</v>
      </c>
      <c r="H131">
        <f t="shared" si="13"/>
        <v>6</v>
      </c>
      <c r="I131">
        <f t="shared" si="14"/>
        <v>0</v>
      </c>
      <c r="K131" t="s">
        <v>14</v>
      </c>
      <c r="M131">
        <f>[2]韵纹!I701</f>
        <v>0</v>
      </c>
      <c r="N131">
        <f>[2]韵纹!J701</f>
        <v>0</v>
      </c>
      <c r="O131">
        <f>[2]韵纹!K701</f>
        <v>0</v>
      </c>
      <c r="P131">
        <f>[2]韵纹!L701</f>
        <v>0</v>
      </c>
      <c r="Q131">
        <f>[2]韵纹!M701</f>
        <v>378</v>
      </c>
      <c r="R131">
        <f>[2]韵纹!N701</f>
        <v>0</v>
      </c>
      <c r="S131">
        <f>[2]韵纹!O701</f>
        <v>0</v>
      </c>
      <c r="W131">
        <f>SUM(M$3:M131)</f>
        <v>123631</v>
      </c>
      <c r="X131">
        <f>SUM(N$3:N131)</f>
        <v>0</v>
      </c>
      <c r="Y131">
        <f>SUM(O$3:O131)</f>
        <v>1682</v>
      </c>
      <c r="Z131">
        <f>SUM(P$3:P131)</f>
        <v>7412</v>
      </c>
      <c r="AA131">
        <f>SUM(Q$3:Q131)</f>
        <v>7485</v>
      </c>
      <c r="AB131">
        <f>SUM(R$3:R131)</f>
        <v>2207</v>
      </c>
      <c r="AC131">
        <f>SUM(S$3:S131)</f>
        <v>2227</v>
      </c>
      <c r="AD131">
        <f>SUM(T$3:T131)</f>
        <v>0</v>
      </c>
      <c r="AE131">
        <f>SUM(U$3:U131)</f>
        <v>0</v>
      </c>
      <c r="AF131">
        <f>SUM(V$3:V131)</f>
        <v>0</v>
      </c>
      <c r="AG131" t="e">
        <f>ROUND(W131*[2]期望属性!$F$27+X131*[2]期望属性!$F$28+Y131*[2]期望属性!$F$29+Z131*[2]期望属性!$F$23+AA131*[2]期望属性!$F$24+AB131*[2]期望属性!$F$25+AC131*[2]期望属性!$F$26,0)+IF(B131=1,0,VLOOKUP(B131-1,#REF!,2,0))</f>
        <v>#REF!</v>
      </c>
      <c r="AH131">
        <v>1879</v>
      </c>
      <c r="AI131">
        <v>315</v>
      </c>
    </row>
    <row r="132" spans="1:35" x14ac:dyDescent="0.15">
      <c r="A132">
        <v>6000</v>
      </c>
      <c r="B132">
        <v>6</v>
      </c>
      <c r="C132">
        <v>0</v>
      </c>
      <c r="D132">
        <f>INT([1]韵纹培养!$D148*(0.5+0.3*2+0.2*3))</f>
        <v>6545</v>
      </c>
      <c r="E132">
        <f>INT(IF(D132=0,0,[1]韵纹培养!$G148/(D132/(0.5+0.3*2+0.2*3)/G132)))</f>
        <v>180</v>
      </c>
      <c r="F132">
        <f t="shared" ref="F132:F195" si="15">G132</f>
        <v>90</v>
      </c>
      <c r="G132">
        <f t="shared" ref="G132:G195" si="16">B132*15+C132*5</f>
        <v>90</v>
      </c>
      <c r="H132">
        <v>6</v>
      </c>
      <c r="I132">
        <v>1</v>
      </c>
      <c r="K132" t="s">
        <v>30</v>
      </c>
      <c r="M132">
        <f>[2]韵纹!I702</f>
        <v>15914</v>
      </c>
      <c r="N132">
        <f>[2]韵纹!J702</f>
        <v>0</v>
      </c>
      <c r="O132">
        <f>[2]韵纹!K702</f>
        <v>125</v>
      </c>
      <c r="P132">
        <f>[2]韵纹!L702</f>
        <v>584</v>
      </c>
      <c r="Q132">
        <f>[2]韵纹!M702</f>
        <v>584</v>
      </c>
      <c r="R132">
        <f>[2]韵纹!N702</f>
        <v>326</v>
      </c>
      <c r="S132">
        <f>[2]韵纹!O702</f>
        <v>326</v>
      </c>
      <c r="W132">
        <f>SUM(M$3:M132)</f>
        <v>139545</v>
      </c>
      <c r="X132">
        <f>SUM(N$3:N132)</f>
        <v>0</v>
      </c>
      <c r="Y132">
        <f>SUM(O$3:O132)</f>
        <v>1807</v>
      </c>
      <c r="Z132">
        <f>SUM(P$3:P132)</f>
        <v>7996</v>
      </c>
      <c r="AA132">
        <f>SUM(Q$3:Q132)</f>
        <v>8069</v>
      </c>
      <c r="AB132">
        <f>SUM(R$3:R132)</f>
        <v>2533</v>
      </c>
      <c r="AC132">
        <f>SUM(S$3:S132)</f>
        <v>2553</v>
      </c>
      <c r="AD132">
        <f>SUM(T$3:T132)</f>
        <v>0</v>
      </c>
      <c r="AE132">
        <f>SUM(U$3:U132)</f>
        <v>0</v>
      </c>
      <c r="AF132">
        <f>SUM(V$3:V132)</f>
        <v>0</v>
      </c>
      <c r="AG132" t="e">
        <f>ROUND(W132*[2]期望属性!$F$27+X132*[2]期望属性!$F$28+Y132*[2]期望属性!$F$29+Z132*[2]期望属性!$F$23+AA132*[2]期望属性!$F$24+AB132*[2]期望属性!$F$25+AC132*[2]期望属性!$F$26,0)+IF(B132=1,0,VLOOKUP(B132-1,#REF!,2,0))</f>
        <v>#REF!</v>
      </c>
      <c r="AH132">
        <v>224</v>
      </c>
      <c r="AI132">
        <v>196</v>
      </c>
    </row>
    <row r="133" spans="1:35" x14ac:dyDescent="0.15">
      <c r="A133">
        <v>6001</v>
      </c>
      <c r="B133">
        <v>6</v>
      </c>
      <c r="C133">
        <v>1</v>
      </c>
      <c r="D133">
        <f>INT([1]韵纹培养!$D149*(0.5+0.3*2+0.2*3))</f>
        <v>6970</v>
      </c>
      <c r="E133">
        <f>INT(IF(D133=0,0,[1]韵纹培养!$G149/(D133/(0.5+0.3*2+0.2*3)/G133)))</f>
        <v>190</v>
      </c>
      <c r="F133">
        <f t="shared" si="15"/>
        <v>95</v>
      </c>
      <c r="G133">
        <f t="shared" si="16"/>
        <v>95</v>
      </c>
      <c r="H133">
        <f t="shared" ref="H133:H164" si="17">B134</f>
        <v>6</v>
      </c>
      <c r="I133">
        <f t="shared" ref="I133:I164" si="18">C134</f>
        <v>2</v>
      </c>
      <c r="K133" t="s">
        <v>17</v>
      </c>
      <c r="M133">
        <f>[2]韵纹!I703</f>
        <v>2218</v>
      </c>
      <c r="N133">
        <f>[2]韵纹!J703</f>
        <v>0</v>
      </c>
      <c r="O133">
        <f>[2]韵纹!K703</f>
        <v>0</v>
      </c>
      <c r="P133">
        <f>[2]韵纹!L703</f>
        <v>0</v>
      </c>
      <c r="Q133">
        <f>[2]韵纹!M703</f>
        <v>0</v>
      </c>
      <c r="R133">
        <f>[2]韵纹!N703</f>
        <v>0</v>
      </c>
      <c r="S133">
        <f>[2]韵纹!O703</f>
        <v>0</v>
      </c>
      <c r="W133">
        <f>SUM(M$3:M133)</f>
        <v>141763</v>
      </c>
      <c r="X133">
        <f>SUM(N$3:N133)</f>
        <v>0</v>
      </c>
      <c r="Y133">
        <f>SUM(O$3:O133)</f>
        <v>1807</v>
      </c>
      <c r="Z133">
        <f>SUM(P$3:P133)</f>
        <v>7996</v>
      </c>
      <c r="AA133">
        <f>SUM(Q$3:Q133)</f>
        <v>8069</v>
      </c>
      <c r="AB133">
        <f>SUM(R$3:R133)</f>
        <v>2533</v>
      </c>
      <c r="AC133">
        <f>SUM(S$3:S133)</f>
        <v>2553</v>
      </c>
      <c r="AD133">
        <f>SUM(T$3:T133)</f>
        <v>0</v>
      </c>
      <c r="AE133">
        <f>SUM(U$3:U133)</f>
        <v>0</v>
      </c>
      <c r="AF133">
        <f>SUM(V$3:V133)</f>
        <v>0</v>
      </c>
      <c r="AG133" t="e">
        <f>ROUND(W133*[2]期望属性!$F$27+X133*[2]期望属性!$F$28+Y133*[2]期望属性!$F$29+Z133*[2]期望属性!$F$23+AA133*[2]期望属性!$F$24+AB133*[2]期望属性!$F$25+AC133*[2]期望属性!$F$26,0)+IF(B133=1,0,VLOOKUP(B133-1,#REF!,2,0))</f>
        <v>#REF!</v>
      </c>
      <c r="AH133">
        <v>272</v>
      </c>
      <c r="AI133">
        <v>249</v>
      </c>
    </row>
    <row r="134" spans="1:35" x14ac:dyDescent="0.15">
      <c r="A134">
        <v>6002</v>
      </c>
      <c r="B134">
        <v>6</v>
      </c>
      <c r="C134">
        <v>2</v>
      </c>
      <c r="D134">
        <f>INT([1]韵纹培养!$D150*(0.5+0.3*2+0.2*3))</f>
        <v>7395</v>
      </c>
      <c r="E134">
        <f>INT(IF(D134=0,0,[1]韵纹培养!$G150/(D134/(0.5+0.3*2+0.2*3)/G134)))</f>
        <v>200</v>
      </c>
      <c r="F134">
        <f t="shared" si="15"/>
        <v>100</v>
      </c>
      <c r="G134">
        <f t="shared" si="16"/>
        <v>100</v>
      </c>
      <c r="H134">
        <f t="shared" si="17"/>
        <v>6</v>
      </c>
      <c r="I134">
        <f t="shared" si="18"/>
        <v>3</v>
      </c>
      <c r="K134" t="s">
        <v>17</v>
      </c>
      <c r="M134">
        <f>[2]韵纹!I704</f>
        <v>0</v>
      </c>
      <c r="N134">
        <f>[2]韵纹!J704</f>
        <v>0</v>
      </c>
      <c r="O134">
        <f>[2]韵纹!K704</f>
        <v>0</v>
      </c>
      <c r="P134">
        <f>[2]韵纹!L704</f>
        <v>0</v>
      </c>
      <c r="Q134">
        <f>[2]韵纹!M704</f>
        <v>0</v>
      </c>
      <c r="R134">
        <f>[2]韵纹!N704</f>
        <v>0</v>
      </c>
      <c r="S134">
        <f>[2]韵纹!O704</f>
        <v>0</v>
      </c>
      <c r="W134">
        <f>SUM(M$3:M134)</f>
        <v>141763</v>
      </c>
      <c r="X134">
        <f>SUM(N$3:N134)</f>
        <v>0</v>
      </c>
      <c r="Y134">
        <f>SUM(O$3:O134)</f>
        <v>1807</v>
      </c>
      <c r="Z134">
        <f>SUM(P$3:P134)</f>
        <v>7996</v>
      </c>
      <c r="AA134">
        <f>SUM(Q$3:Q134)</f>
        <v>8069</v>
      </c>
      <c r="AB134">
        <f>SUM(R$3:R134)</f>
        <v>2533</v>
      </c>
      <c r="AC134">
        <f>SUM(S$3:S134)</f>
        <v>2553</v>
      </c>
      <c r="AD134">
        <f>SUM(T$3:T134)</f>
        <v>0</v>
      </c>
      <c r="AE134">
        <f>SUM(U$3:U134)</f>
        <v>0</v>
      </c>
      <c r="AF134">
        <f>SUM(V$3:V134)</f>
        <v>0</v>
      </c>
      <c r="AG134" t="e">
        <f>ROUND(W134*[2]期望属性!$F$27+X134*[2]期望属性!$F$28+Y134*[2]期望属性!$F$29+Z134*[2]期望属性!$F$23+AA134*[2]期望属性!$F$24+AB134*[2]期望属性!$F$25+AC134*[2]期望属性!$F$26,0)+IF(B134=1,0,VLOOKUP(B134-1,#REF!,2,0))</f>
        <v>#REF!</v>
      </c>
      <c r="AH134">
        <v>319</v>
      </c>
      <c r="AI134">
        <v>196</v>
      </c>
    </row>
    <row r="135" spans="1:35" x14ac:dyDescent="0.15">
      <c r="A135">
        <v>6003</v>
      </c>
      <c r="B135">
        <v>6</v>
      </c>
      <c r="C135">
        <v>3</v>
      </c>
      <c r="D135">
        <f>INT([1]韵纹培养!$D151*(0.5+0.3*2+0.2*3))</f>
        <v>7820</v>
      </c>
      <c r="E135">
        <f>INT(IF(D135=0,0,[1]韵纹培养!$G151/(D135/(0.5+0.3*2+0.2*3)/G135)))</f>
        <v>210</v>
      </c>
      <c r="F135">
        <f t="shared" si="15"/>
        <v>105</v>
      </c>
      <c r="G135">
        <f t="shared" si="16"/>
        <v>105</v>
      </c>
      <c r="H135">
        <f t="shared" si="17"/>
        <v>6</v>
      </c>
      <c r="I135">
        <f t="shared" si="18"/>
        <v>4</v>
      </c>
      <c r="K135" t="s">
        <v>14</v>
      </c>
      <c r="M135">
        <f>[2]韵纹!I705</f>
        <v>2439</v>
      </c>
      <c r="N135">
        <f>[2]韵纹!J705</f>
        <v>0</v>
      </c>
      <c r="O135">
        <f>[2]韵纹!K705</f>
        <v>0</v>
      </c>
      <c r="P135">
        <f>[2]韵纹!L705</f>
        <v>0</v>
      </c>
      <c r="Q135">
        <f>[2]韵纹!M705</f>
        <v>0</v>
      </c>
      <c r="R135">
        <f>[2]韵纹!N705</f>
        <v>0</v>
      </c>
      <c r="S135">
        <f>[2]韵纹!O705</f>
        <v>0</v>
      </c>
      <c r="W135">
        <f>SUM(M$3:M135)</f>
        <v>144202</v>
      </c>
      <c r="X135">
        <f>SUM(N$3:N135)</f>
        <v>0</v>
      </c>
      <c r="Y135">
        <f>SUM(O$3:O135)</f>
        <v>1807</v>
      </c>
      <c r="Z135">
        <f>SUM(P$3:P135)</f>
        <v>7996</v>
      </c>
      <c r="AA135">
        <f>SUM(Q$3:Q135)</f>
        <v>8069</v>
      </c>
      <c r="AB135">
        <f>SUM(R$3:R135)</f>
        <v>2533</v>
      </c>
      <c r="AC135">
        <f>SUM(S$3:S135)</f>
        <v>2553</v>
      </c>
      <c r="AD135">
        <f>SUM(T$3:T135)</f>
        <v>0</v>
      </c>
      <c r="AE135">
        <f>SUM(U$3:U135)</f>
        <v>0</v>
      </c>
      <c r="AF135">
        <f>SUM(V$3:V135)</f>
        <v>0</v>
      </c>
      <c r="AG135" t="e">
        <f>ROUND(W135*[2]期望属性!$F$27+X135*[2]期望属性!$F$28+Y135*[2]期望属性!$F$29+Z135*[2]期望属性!$F$23+AA135*[2]期望属性!$F$24+AB135*[2]期望属性!$F$25+AC135*[2]期望属性!$F$26,0)+IF(B135=1,0,VLOOKUP(B135-1,#REF!,2,0))</f>
        <v>#REF!</v>
      </c>
      <c r="AH135">
        <v>350</v>
      </c>
      <c r="AI135">
        <v>126</v>
      </c>
    </row>
    <row r="136" spans="1:35" x14ac:dyDescent="0.15">
      <c r="A136">
        <v>6004</v>
      </c>
      <c r="B136">
        <v>6</v>
      </c>
      <c r="C136">
        <v>4</v>
      </c>
      <c r="D136">
        <f>INT([1]韵纹培养!$D152*(0.5+0.3*2+0.2*3))</f>
        <v>8245</v>
      </c>
      <c r="E136">
        <f>INT(IF(D136=0,0,[1]韵纹培养!$G152/(D136/(0.5+0.3*2+0.2*3)/G136)))</f>
        <v>220</v>
      </c>
      <c r="F136">
        <f t="shared" si="15"/>
        <v>110</v>
      </c>
      <c r="G136">
        <f t="shared" si="16"/>
        <v>110</v>
      </c>
      <c r="H136">
        <f t="shared" si="17"/>
        <v>6</v>
      </c>
      <c r="I136">
        <f t="shared" si="18"/>
        <v>5</v>
      </c>
      <c r="K136" t="s">
        <v>17</v>
      </c>
      <c r="M136">
        <f>[2]韵纹!I706</f>
        <v>0</v>
      </c>
      <c r="N136">
        <f>[2]韵纹!J706</f>
        <v>0</v>
      </c>
      <c r="O136">
        <f>[2]韵纹!K706</f>
        <v>0</v>
      </c>
      <c r="P136">
        <f>[2]韵纹!L706</f>
        <v>0</v>
      </c>
      <c r="Q136">
        <f>[2]韵纹!M706</f>
        <v>0</v>
      </c>
      <c r="R136">
        <f>[2]韵纹!N706</f>
        <v>0</v>
      </c>
      <c r="S136">
        <f>[2]韵纹!O706</f>
        <v>0</v>
      </c>
      <c r="W136">
        <f>SUM(M$3:M136)</f>
        <v>144202</v>
      </c>
      <c r="X136">
        <f>SUM(N$3:N136)</f>
        <v>0</v>
      </c>
      <c r="Y136">
        <f>SUM(O$3:O136)</f>
        <v>1807</v>
      </c>
      <c r="Z136">
        <f>SUM(P$3:P136)</f>
        <v>7996</v>
      </c>
      <c r="AA136">
        <f>SUM(Q$3:Q136)</f>
        <v>8069</v>
      </c>
      <c r="AB136">
        <f>SUM(R$3:R136)</f>
        <v>2533</v>
      </c>
      <c r="AC136">
        <f>SUM(S$3:S136)</f>
        <v>2553</v>
      </c>
      <c r="AD136">
        <f>SUM(T$3:T136)</f>
        <v>0</v>
      </c>
      <c r="AE136">
        <f>SUM(U$3:U136)</f>
        <v>0</v>
      </c>
      <c r="AF136">
        <f>SUM(V$3:V136)</f>
        <v>0</v>
      </c>
      <c r="AG136" t="e">
        <f>ROUND(W136*[2]期望属性!$F$27+X136*[2]期望属性!$F$28+Y136*[2]期望属性!$F$29+Z136*[2]期望属性!$F$23+AA136*[2]期望属性!$F$24+AB136*[2]期望属性!$F$25+AC136*[2]期望属性!$F$26,0)+IF(B136=1,0,VLOOKUP(B136-1,#REF!,2,0))</f>
        <v>#REF!</v>
      </c>
      <c r="AH136">
        <v>418</v>
      </c>
      <c r="AI136">
        <v>87</v>
      </c>
    </row>
    <row r="137" spans="1:35" x14ac:dyDescent="0.15">
      <c r="A137">
        <v>6005</v>
      </c>
      <c r="B137">
        <v>6</v>
      </c>
      <c r="C137">
        <v>5</v>
      </c>
      <c r="D137">
        <f>INT([1]韵纹培养!$D153*(0.5+0.3*2+0.2*3))</f>
        <v>8670</v>
      </c>
      <c r="E137">
        <f>INT(IF(D137=0,0,[1]韵纹培养!$G153/(D137/(0.5+0.3*2+0.2*3)/G137)))</f>
        <v>230</v>
      </c>
      <c r="F137">
        <f t="shared" si="15"/>
        <v>115</v>
      </c>
      <c r="G137">
        <f t="shared" si="16"/>
        <v>115</v>
      </c>
      <c r="H137">
        <f t="shared" si="17"/>
        <v>6</v>
      </c>
      <c r="I137">
        <f t="shared" si="18"/>
        <v>6</v>
      </c>
      <c r="J137">
        <v>30</v>
      </c>
      <c r="K137" t="s">
        <v>17</v>
      </c>
      <c r="M137">
        <f>[2]韵纹!I707</f>
        <v>2661</v>
      </c>
      <c r="N137">
        <f>[2]韵纹!J707</f>
        <v>0</v>
      </c>
      <c r="O137">
        <f>[2]韵纹!K707</f>
        <v>0</v>
      </c>
      <c r="P137">
        <f>[2]韵纹!L707</f>
        <v>0</v>
      </c>
      <c r="Q137">
        <f>[2]韵纹!M707</f>
        <v>0</v>
      </c>
      <c r="R137">
        <f>[2]韵纹!N707</f>
        <v>0</v>
      </c>
      <c r="S137">
        <f>[2]韵纹!O707</f>
        <v>0</v>
      </c>
      <c r="W137">
        <f>SUM(M$3:M137)</f>
        <v>146863</v>
      </c>
      <c r="X137">
        <f>SUM(N$3:N137)</f>
        <v>0</v>
      </c>
      <c r="Y137">
        <f>SUM(O$3:O137)</f>
        <v>1807</v>
      </c>
      <c r="Z137">
        <f>SUM(P$3:P137)</f>
        <v>7996</v>
      </c>
      <c r="AA137">
        <f>SUM(Q$3:Q137)</f>
        <v>8069</v>
      </c>
      <c r="AB137">
        <f>SUM(R$3:R137)</f>
        <v>2533</v>
      </c>
      <c r="AC137">
        <f>SUM(S$3:S137)</f>
        <v>2553</v>
      </c>
      <c r="AD137">
        <f>SUM(T$3:T137)</f>
        <v>0</v>
      </c>
      <c r="AE137">
        <f>SUM(U$3:U137)</f>
        <v>0</v>
      </c>
      <c r="AF137">
        <f>SUM(V$3:V137)</f>
        <v>0</v>
      </c>
      <c r="AG137" t="e">
        <f>ROUND(W137*[2]期望属性!$F$27+X137*[2]期望属性!$F$28+Y137*[2]期望属性!$F$29+Z137*[2]期望属性!$F$23+AA137*[2]期望属性!$F$24+AB137*[2]期望属性!$F$25+AC137*[2]期望属性!$F$26,0)+IF(B137=1,0,VLOOKUP(B137-1,#REF!,2,0))</f>
        <v>#REF!</v>
      </c>
      <c r="AH137">
        <v>497</v>
      </c>
      <c r="AI137">
        <v>100</v>
      </c>
    </row>
    <row r="138" spans="1:35" x14ac:dyDescent="0.15">
      <c r="A138">
        <v>6006</v>
      </c>
      <c r="B138">
        <v>6</v>
      </c>
      <c r="C138">
        <v>6</v>
      </c>
      <c r="D138">
        <f>INT([1]韵纹培养!$D154*(0.5+0.3*2+0.2*3))</f>
        <v>9095</v>
      </c>
      <c r="E138">
        <f>INT(IF(D138=0,0,[1]韵纹培养!$G154/(D138/(0.5+0.3*2+0.2*3)/G138)))</f>
        <v>240</v>
      </c>
      <c r="F138">
        <f t="shared" si="15"/>
        <v>120</v>
      </c>
      <c r="G138">
        <f t="shared" si="16"/>
        <v>120</v>
      </c>
      <c r="H138">
        <f t="shared" si="17"/>
        <v>6</v>
      </c>
      <c r="I138">
        <f t="shared" si="18"/>
        <v>7</v>
      </c>
      <c r="K138" t="s">
        <v>14</v>
      </c>
      <c r="M138">
        <f>[2]韵纹!I708</f>
        <v>0</v>
      </c>
      <c r="N138">
        <f>[2]韵纹!J708</f>
        <v>0</v>
      </c>
      <c r="O138">
        <f>[2]韵纹!K708</f>
        <v>0</v>
      </c>
      <c r="P138">
        <f>[2]韵纹!L708</f>
        <v>0</v>
      </c>
      <c r="Q138">
        <f>[2]韵纹!M708</f>
        <v>0</v>
      </c>
      <c r="R138">
        <f>[2]韵纹!N708</f>
        <v>0</v>
      </c>
      <c r="S138">
        <f>[2]韵纹!O708</f>
        <v>0</v>
      </c>
      <c r="W138">
        <f>SUM(M$3:M138)</f>
        <v>146863</v>
      </c>
      <c r="X138">
        <f>SUM(N$3:N138)</f>
        <v>0</v>
      </c>
      <c r="Y138">
        <f>SUM(O$3:O138)</f>
        <v>1807</v>
      </c>
      <c r="Z138">
        <f>SUM(P$3:P138)</f>
        <v>7996</v>
      </c>
      <c r="AA138">
        <f>SUM(Q$3:Q138)</f>
        <v>8069</v>
      </c>
      <c r="AB138">
        <f>SUM(R$3:R138)</f>
        <v>2533</v>
      </c>
      <c r="AC138">
        <f>SUM(S$3:S138)</f>
        <v>2553</v>
      </c>
      <c r="AD138">
        <f>SUM(T$3:T138)</f>
        <v>0</v>
      </c>
      <c r="AE138">
        <f>SUM(U$3:U138)</f>
        <v>0</v>
      </c>
      <c r="AF138">
        <f>SUM(V$3:V138)</f>
        <v>0</v>
      </c>
      <c r="AG138" t="e">
        <f>ROUND(W138*[2]期望属性!$F$27+X138*[2]期望属性!$F$28+Y138*[2]期望属性!$F$29+Z138*[2]期望属性!$F$23+AA138*[2]期望属性!$F$24+AB138*[2]期望属性!$F$25+AC138*[2]期望属性!$F$26,0)+IF(B138=1,0,VLOOKUP(B138-1,#REF!,2,0))</f>
        <v>#REF!</v>
      </c>
      <c r="AH138">
        <v>520</v>
      </c>
      <c r="AI138">
        <v>168</v>
      </c>
    </row>
    <row r="139" spans="1:35" x14ac:dyDescent="0.15">
      <c r="A139">
        <v>6007</v>
      </c>
      <c r="B139">
        <v>6</v>
      </c>
      <c r="C139">
        <v>7</v>
      </c>
      <c r="D139">
        <f>INT([1]韵纹培养!$D155*(0.5+0.3*2+0.2*3))</f>
        <v>9520</v>
      </c>
      <c r="E139">
        <f>INT(IF(D139=0,0,[1]韵纹培养!$G155/(D139/(0.5+0.3*2+0.2*3)/G139)))</f>
        <v>250</v>
      </c>
      <c r="F139">
        <f t="shared" si="15"/>
        <v>125</v>
      </c>
      <c r="G139">
        <f t="shared" si="16"/>
        <v>125</v>
      </c>
      <c r="H139">
        <f t="shared" si="17"/>
        <v>6</v>
      </c>
      <c r="I139">
        <f t="shared" si="18"/>
        <v>8</v>
      </c>
      <c r="K139" t="s">
        <v>17</v>
      </c>
      <c r="M139">
        <f>[2]韵纹!I709</f>
        <v>2883</v>
      </c>
      <c r="N139">
        <f>[2]韵纹!J709</f>
        <v>0</v>
      </c>
      <c r="O139">
        <f>[2]韵纹!K709</f>
        <v>0</v>
      </c>
      <c r="P139">
        <f>[2]韵纹!L709</f>
        <v>0</v>
      </c>
      <c r="Q139">
        <f>[2]韵纹!M709</f>
        <v>0</v>
      </c>
      <c r="R139">
        <f>[2]韵纹!N709</f>
        <v>0</v>
      </c>
      <c r="S139">
        <f>[2]韵纹!O709</f>
        <v>0</v>
      </c>
      <c r="W139">
        <f>SUM(M$3:M139)</f>
        <v>149746</v>
      </c>
      <c r="X139">
        <f>SUM(N$3:N139)</f>
        <v>0</v>
      </c>
      <c r="Y139">
        <f>SUM(O$3:O139)</f>
        <v>1807</v>
      </c>
      <c r="Z139">
        <f>SUM(P$3:P139)</f>
        <v>7996</v>
      </c>
      <c r="AA139">
        <f>SUM(Q$3:Q139)</f>
        <v>8069</v>
      </c>
      <c r="AB139">
        <f>SUM(R$3:R139)</f>
        <v>2533</v>
      </c>
      <c r="AC139">
        <f>SUM(S$3:S139)</f>
        <v>2553</v>
      </c>
      <c r="AD139">
        <f>SUM(T$3:T139)</f>
        <v>0</v>
      </c>
      <c r="AE139">
        <f>SUM(U$3:U139)</f>
        <v>0</v>
      </c>
      <c r="AF139">
        <f>SUM(V$3:V139)</f>
        <v>0</v>
      </c>
      <c r="AG139" t="e">
        <f>ROUND(W139*[2]期望属性!$F$27+X139*[2]期望属性!$F$28+Y139*[2]期望属性!$F$29+Z139*[2]期望属性!$F$23+AA139*[2]期望属性!$F$24+AB139*[2]期望属性!$F$25+AC139*[2]期望属性!$F$26,0)+IF(B139=1,0,VLOOKUP(B139-1,#REF!,2,0))</f>
        <v>#REF!</v>
      </c>
      <c r="AH139">
        <v>530</v>
      </c>
      <c r="AI139">
        <v>240</v>
      </c>
    </row>
    <row r="140" spans="1:35" x14ac:dyDescent="0.15">
      <c r="A140">
        <v>6008</v>
      </c>
      <c r="B140">
        <v>6</v>
      </c>
      <c r="C140">
        <v>8</v>
      </c>
      <c r="D140">
        <f>INT([1]韵纹培养!$D156*(0.5+0.3*2+0.2*3))</f>
        <v>9945</v>
      </c>
      <c r="E140">
        <f>INT(IF(D140=0,0,[1]韵纹培养!$G156/(D140/(0.5+0.3*2+0.2*3)/G140)))</f>
        <v>260</v>
      </c>
      <c r="F140">
        <f t="shared" si="15"/>
        <v>130</v>
      </c>
      <c r="G140">
        <f t="shared" si="16"/>
        <v>130</v>
      </c>
      <c r="H140">
        <f t="shared" si="17"/>
        <v>6</v>
      </c>
      <c r="I140">
        <f t="shared" si="18"/>
        <v>9</v>
      </c>
      <c r="K140" t="s">
        <v>17</v>
      </c>
      <c r="M140">
        <f>[2]韵纹!I710</f>
        <v>0</v>
      </c>
      <c r="N140">
        <f>[2]韵纹!J710</f>
        <v>0</v>
      </c>
      <c r="O140">
        <f>[2]韵纹!K710</f>
        <v>0</v>
      </c>
      <c r="P140">
        <f>[2]韵纹!L710</f>
        <v>0</v>
      </c>
      <c r="Q140">
        <f>[2]韵纹!M710</f>
        <v>0</v>
      </c>
      <c r="R140">
        <f>[2]韵纹!N710</f>
        <v>0</v>
      </c>
      <c r="S140">
        <f>[2]韵纹!O710</f>
        <v>0</v>
      </c>
      <c r="W140">
        <f>SUM(M$3:M140)</f>
        <v>149746</v>
      </c>
      <c r="X140">
        <f>SUM(N$3:N140)</f>
        <v>0</v>
      </c>
      <c r="Y140">
        <f>SUM(O$3:O140)</f>
        <v>1807</v>
      </c>
      <c r="Z140">
        <f>SUM(P$3:P140)</f>
        <v>7996</v>
      </c>
      <c r="AA140">
        <f>SUM(Q$3:Q140)</f>
        <v>8069</v>
      </c>
      <c r="AB140">
        <f>SUM(R$3:R140)</f>
        <v>2533</v>
      </c>
      <c r="AC140">
        <f>SUM(S$3:S140)</f>
        <v>2553</v>
      </c>
      <c r="AD140">
        <f>SUM(T$3:T140)</f>
        <v>0</v>
      </c>
      <c r="AE140">
        <f>SUM(U$3:U140)</f>
        <v>0</v>
      </c>
      <c r="AF140">
        <f>SUM(V$3:V140)</f>
        <v>0</v>
      </c>
      <c r="AG140" t="e">
        <f>ROUND(W140*[2]期望属性!$F$27+X140*[2]期望属性!$F$28+Y140*[2]期望属性!$F$29+Z140*[2]期望属性!$F$23+AA140*[2]期望属性!$F$24+AB140*[2]期望属性!$F$25+AC140*[2]期望属性!$F$26,0)+IF(B140=1,0,VLOOKUP(B140-1,#REF!,2,0))</f>
        <v>#REF!</v>
      </c>
      <c r="AH140">
        <v>582</v>
      </c>
      <c r="AI140">
        <v>287</v>
      </c>
    </row>
    <row r="141" spans="1:35" x14ac:dyDescent="0.15">
      <c r="A141">
        <v>6009</v>
      </c>
      <c r="B141">
        <v>6</v>
      </c>
      <c r="C141">
        <v>9</v>
      </c>
      <c r="D141">
        <f>INT([1]韵纹培养!$D157*(0.5+0.3*2+0.2*3))</f>
        <v>10370</v>
      </c>
      <c r="E141">
        <f>INT(IF(D141=0,0,[1]韵纹培养!$G157/(D141/(0.5+0.3*2+0.2*3)/G141)))</f>
        <v>270</v>
      </c>
      <c r="F141">
        <f t="shared" si="15"/>
        <v>135</v>
      </c>
      <c r="G141">
        <f t="shared" si="16"/>
        <v>135</v>
      </c>
      <c r="H141">
        <f t="shared" si="17"/>
        <v>6</v>
      </c>
      <c r="I141">
        <f t="shared" si="18"/>
        <v>10</v>
      </c>
      <c r="K141" t="s">
        <v>14</v>
      </c>
      <c r="M141">
        <f>[2]韵纹!I711</f>
        <v>3105</v>
      </c>
      <c r="N141">
        <f>[2]韵纹!J711</f>
        <v>0</v>
      </c>
      <c r="O141">
        <f>[2]韵纹!K711</f>
        <v>0</v>
      </c>
      <c r="P141">
        <f>[2]韵纹!L711</f>
        <v>0</v>
      </c>
      <c r="Q141">
        <f>[2]韵纹!M711</f>
        <v>0</v>
      </c>
      <c r="R141">
        <f>[2]韵纹!N711</f>
        <v>0</v>
      </c>
      <c r="S141">
        <f>[2]韵纹!O711</f>
        <v>0</v>
      </c>
      <c r="W141">
        <f>SUM(M$3:M141)</f>
        <v>152851</v>
      </c>
      <c r="X141">
        <f>SUM(N$3:N141)</f>
        <v>0</v>
      </c>
      <c r="Y141">
        <f>SUM(O$3:O141)</f>
        <v>1807</v>
      </c>
      <c r="Z141">
        <f>SUM(P$3:P141)</f>
        <v>7996</v>
      </c>
      <c r="AA141">
        <f>SUM(Q$3:Q141)</f>
        <v>8069</v>
      </c>
      <c r="AB141">
        <f>SUM(R$3:R141)</f>
        <v>2533</v>
      </c>
      <c r="AC141">
        <f>SUM(S$3:S141)</f>
        <v>2553</v>
      </c>
      <c r="AD141">
        <f>SUM(T$3:T141)</f>
        <v>0</v>
      </c>
      <c r="AE141">
        <f>SUM(U$3:U141)</f>
        <v>0</v>
      </c>
      <c r="AF141">
        <f>SUM(V$3:V141)</f>
        <v>0</v>
      </c>
      <c r="AG141" t="e">
        <f>ROUND(W141*[2]期望属性!$F$27+X141*[2]期望属性!$F$28+Y141*[2]期望属性!$F$29+Z141*[2]期望属性!$F$23+AA141*[2]期望属性!$F$24+AB141*[2]期望属性!$F$25+AC141*[2]期望属性!$F$26,0)+IF(B141=1,0,VLOOKUP(B141-1,#REF!,2,0))</f>
        <v>#REF!</v>
      </c>
      <c r="AH141">
        <v>652</v>
      </c>
      <c r="AI141">
        <v>302</v>
      </c>
    </row>
    <row r="142" spans="1:35" x14ac:dyDescent="0.15">
      <c r="A142">
        <v>6010</v>
      </c>
      <c r="B142">
        <v>6</v>
      </c>
      <c r="C142">
        <v>10</v>
      </c>
      <c r="D142">
        <f>INT([1]韵纹培养!$D158*(0.5+0.3*2+0.2*3))</f>
        <v>10795</v>
      </c>
      <c r="E142">
        <f>INT(IF(D142=0,0,[1]韵纹培养!$G158/(D142/(0.5+0.3*2+0.2*3)/G142)))</f>
        <v>280</v>
      </c>
      <c r="F142">
        <f t="shared" si="15"/>
        <v>140</v>
      </c>
      <c r="G142">
        <f t="shared" si="16"/>
        <v>140</v>
      </c>
      <c r="H142">
        <f t="shared" si="17"/>
        <v>6</v>
      </c>
      <c r="I142">
        <f t="shared" si="18"/>
        <v>11</v>
      </c>
      <c r="K142" t="s">
        <v>17</v>
      </c>
      <c r="M142">
        <f>[2]韵纹!I712</f>
        <v>0</v>
      </c>
      <c r="N142">
        <f>[2]韵纹!J712</f>
        <v>0</v>
      </c>
      <c r="O142">
        <f>[2]韵纹!K712</f>
        <v>0</v>
      </c>
      <c r="P142">
        <f>[2]韵纹!L712</f>
        <v>0</v>
      </c>
      <c r="Q142">
        <f>[2]韵纹!M712</f>
        <v>0</v>
      </c>
      <c r="R142">
        <f>[2]韵纹!N712</f>
        <v>0</v>
      </c>
      <c r="S142">
        <f>[2]韵纹!O712</f>
        <v>0</v>
      </c>
      <c r="W142">
        <f>SUM(M$3:M142)</f>
        <v>152851</v>
      </c>
      <c r="X142">
        <f>SUM(N$3:N142)</f>
        <v>0</v>
      </c>
      <c r="Y142">
        <f>SUM(O$3:O142)</f>
        <v>1807</v>
      </c>
      <c r="Z142">
        <f>SUM(P$3:P142)</f>
        <v>7996</v>
      </c>
      <c r="AA142">
        <f>SUM(Q$3:Q142)</f>
        <v>8069</v>
      </c>
      <c r="AB142">
        <f>SUM(R$3:R142)</f>
        <v>2533</v>
      </c>
      <c r="AC142">
        <f>SUM(S$3:S142)</f>
        <v>2553</v>
      </c>
      <c r="AD142">
        <f>SUM(T$3:T142)</f>
        <v>0</v>
      </c>
      <c r="AE142">
        <f>SUM(U$3:U142)</f>
        <v>0</v>
      </c>
      <c r="AF142">
        <f>SUM(V$3:V142)</f>
        <v>0</v>
      </c>
      <c r="AG142" t="e">
        <f>ROUND(W142*[2]期望属性!$F$27+X142*[2]期望属性!$F$28+Y142*[2]期望属性!$F$29+Z142*[2]期望属性!$F$23+AA142*[2]期望属性!$F$24+AB142*[2]期望属性!$F$25+AC142*[2]期望属性!$F$26,0)+IF(B142=1,0,VLOOKUP(B142-1,#REF!,2,0))</f>
        <v>#REF!</v>
      </c>
      <c r="AH142">
        <v>723</v>
      </c>
      <c r="AI142">
        <v>315</v>
      </c>
    </row>
    <row r="143" spans="1:35" x14ac:dyDescent="0.15">
      <c r="A143">
        <v>6011</v>
      </c>
      <c r="B143">
        <v>6</v>
      </c>
      <c r="C143">
        <v>11</v>
      </c>
      <c r="D143">
        <f>INT([1]韵纹培养!$D159*(0.5+0.3*2+0.2*3))</f>
        <v>11220</v>
      </c>
      <c r="E143">
        <f>INT(IF(D143=0,0,[1]韵纹培养!$G159/(D143/(0.5+0.3*2+0.2*3)/G143)))</f>
        <v>290</v>
      </c>
      <c r="F143">
        <f t="shared" si="15"/>
        <v>145</v>
      </c>
      <c r="G143">
        <f t="shared" si="16"/>
        <v>145</v>
      </c>
      <c r="H143">
        <f t="shared" si="17"/>
        <v>6</v>
      </c>
      <c r="I143">
        <f t="shared" si="18"/>
        <v>12</v>
      </c>
      <c r="K143" t="s">
        <v>17</v>
      </c>
      <c r="M143">
        <f>[2]韵纹!I713</f>
        <v>3326</v>
      </c>
      <c r="N143">
        <f>[2]韵纹!J713</f>
        <v>0</v>
      </c>
      <c r="O143">
        <f>[2]韵纹!K713</f>
        <v>0</v>
      </c>
      <c r="P143">
        <f>[2]韵纹!L713</f>
        <v>0</v>
      </c>
      <c r="Q143">
        <f>[2]韵纹!M713</f>
        <v>0</v>
      </c>
      <c r="R143">
        <f>[2]韵纹!N713</f>
        <v>0</v>
      </c>
      <c r="S143">
        <f>[2]韵纹!O713</f>
        <v>0</v>
      </c>
      <c r="W143">
        <f>SUM(M$3:M143)</f>
        <v>156177</v>
      </c>
      <c r="X143">
        <f>SUM(N$3:N143)</f>
        <v>0</v>
      </c>
      <c r="Y143">
        <f>SUM(O$3:O143)</f>
        <v>1807</v>
      </c>
      <c r="Z143">
        <f>SUM(P$3:P143)</f>
        <v>7996</v>
      </c>
      <c r="AA143">
        <f>SUM(Q$3:Q143)</f>
        <v>8069</v>
      </c>
      <c r="AB143">
        <f>SUM(R$3:R143)</f>
        <v>2533</v>
      </c>
      <c r="AC143">
        <f>SUM(S$3:S143)</f>
        <v>2553</v>
      </c>
      <c r="AD143">
        <f>SUM(T$3:T143)</f>
        <v>0</v>
      </c>
      <c r="AE143">
        <f>SUM(U$3:U143)</f>
        <v>0</v>
      </c>
      <c r="AF143">
        <f>SUM(V$3:V143)</f>
        <v>0</v>
      </c>
      <c r="AG143" t="e">
        <f>ROUND(W143*[2]期望属性!$F$27+X143*[2]期望属性!$F$28+Y143*[2]期望属性!$F$29+Z143*[2]期望属性!$F$23+AA143*[2]期望属性!$F$24+AB143*[2]期望属性!$F$25+AC143*[2]期望属性!$F$26,0)+IF(B143=1,0,VLOOKUP(B143-1,#REF!,2,0))</f>
        <v>#REF!</v>
      </c>
      <c r="AH143">
        <v>790</v>
      </c>
      <c r="AI143">
        <v>291</v>
      </c>
    </row>
    <row r="144" spans="1:35" x14ac:dyDescent="0.15">
      <c r="A144">
        <v>6012</v>
      </c>
      <c r="B144">
        <v>6</v>
      </c>
      <c r="C144">
        <v>12</v>
      </c>
      <c r="D144">
        <f>INT([1]韵纹培养!$D160*(0.5+0.3*2+0.2*3))</f>
        <v>11645</v>
      </c>
      <c r="E144">
        <f>INT(IF(D144=0,0,[1]韵纹培养!$G160/(D144/(0.5+0.3*2+0.2*3)/G144)))</f>
        <v>300</v>
      </c>
      <c r="F144">
        <f t="shared" si="15"/>
        <v>150</v>
      </c>
      <c r="G144">
        <f t="shared" si="16"/>
        <v>150</v>
      </c>
      <c r="H144">
        <f t="shared" si="17"/>
        <v>6</v>
      </c>
      <c r="I144">
        <f t="shared" si="18"/>
        <v>13</v>
      </c>
      <c r="J144">
        <v>31</v>
      </c>
      <c r="K144" t="s">
        <v>14</v>
      </c>
      <c r="M144">
        <f>[2]韵纹!I714</f>
        <v>0</v>
      </c>
      <c r="N144">
        <f>[2]韵纹!J714</f>
        <v>0</v>
      </c>
      <c r="O144">
        <f>[2]韵纹!K714</f>
        <v>0</v>
      </c>
      <c r="P144">
        <f>[2]韵纹!L714</f>
        <v>0</v>
      </c>
      <c r="Q144">
        <f>[2]韵纹!M714</f>
        <v>0</v>
      </c>
      <c r="R144">
        <f>[2]韵纹!N714</f>
        <v>0</v>
      </c>
      <c r="S144">
        <f>[2]韵纹!O714</f>
        <v>0</v>
      </c>
      <c r="W144">
        <f>SUM(M$3:M144)</f>
        <v>156177</v>
      </c>
      <c r="X144">
        <f>SUM(N$3:N144)</f>
        <v>0</v>
      </c>
      <c r="Y144">
        <f>SUM(O$3:O144)</f>
        <v>1807</v>
      </c>
      <c r="Z144">
        <f>SUM(P$3:P144)</f>
        <v>7996</v>
      </c>
      <c r="AA144">
        <f>SUM(Q$3:Q144)</f>
        <v>8069</v>
      </c>
      <c r="AB144">
        <f>SUM(R$3:R144)</f>
        <v>2533</v>
      </c>
      <c r="AC144">
        <f>SUM(S$3:S144)</f>
        <v>2553</v>
      </c>
      <c r="AD144">
        <f>SUM(T$3:T144)</f>
        <v>0</v>
      </c>
      <c r="AE144">
        <f>SUM(U$3:U144)</f>
        <v>0</v>
      </c>
      <c r="AF144">
        <f>SUM(V$3:V144)</f>
        <v>0</v>
      </c>
      <c r="AG144" t="e">
        <f>ROUND(W144*[2]期望属性!$F$27+X144*[2]期望属性!$F$28+Y144*[2]期望属性!$F$29+Z144*[2]期望属性!$F$23+AA144*[2]期望属性!$F$24+AB144*[2]期望属性!$F$25+AC144*[2]期望属性!$F$26,0)+IF(B144=1,0,VLOOKUP(B144-1,#REF!,2,0))</f>
        <v>#REF!</v>
      </c>
      <c r="AH144">
        <v>761</v>
      </c>
      <c r="AI144">
        <v>231</v>
      </c>
    </row>
    <row r="145" spans="1:35" x14ac:dyDescent="0.15">
      <c r="A145">
        <v>6013</v>
      </c>
      <c r="B145">
        <v>6</v>
      </c>
      <c r="C145">
        <v>13</v>
      </c>
      <c r="D145">
        <f>INT([1]韵纹培养!$D161*(0.5+0.3*2+0.2*3))</f>
        <v>12070</v>
      </c>
      <c r="E145">
        <f>INT(IF(D145=0,0,[1]韵纹培养!$G161/(D145/(0.5+0.3*2+0.2*3)/G145)))</f>
        <v>310</v>
      </c>
      <c r="F145">
        <f t="shared" si="15"/>
        <v>155</v>
      </c>
      <c r="G145">
        <f t="shared" si="16"/>
        <v>155</v>
      </c>
      <c r="H145">
        <f t="shared" si="17"/>
        <v>6</v>
      </c>
      <c r="I145">
        <f t="shared" si="18"/>
        <v>14</v>
      </c>
      <c r="K145" t="s">
        <v>17</v>
      </c>
      <c r="M145">
        <f>[2]韵纹!I715</f>
        <v>3548</v>
      </c>
      <c r="N145">
        <f>[2]韵纹!J715</f>
        <v>0</v>
      </c>
      <c r="O145">
        <f>[2]韵纹!K715</f>
        <v>0</v>
      </c>
      <c r="P145">
        <f>[2]韵纹!L715</f>
        <v>0</v>
      </c>
      <c r="Q145">
        <f>[2]韵纹!M715</f>
        <v>0</v>
      </c>
      <c r="R145">
        <f>[2]韵纹!N715</f>
        <v>0</v>
      </c>
      <c r="S145">
        <f>[2]韵纹!O715</f>
        <v>0</v>
      </c>
      <c r="W145">
        <f>SUM(M$3:M145)</f>
        <v>159725</v>
      </c>
      <c r="X145">
        <f>SUM(N$3:N145)</f>
        <v>0</v>
      </c>
      <c r="Y145">
        <f>SUM(O$3:O145)</f>
        <v>1807</v>
      </c>
      <c r="Z145">
        <f>SUM(P$3:P145)</f>
        <v>7996</v>
      </c>
      <c r="AA145">
        <f>SUM(Q$3:Q145)</f>
        <v>8069</v>
      </c>
      <c r="AB145">
        <f>SUM(R$3:R145)</f>
        <v>2533</v>
      </c>
      <c r="AC145">
        <f>SUM(S$3:S145)</f>
        <v>2553</v>
      </c>
      <c r="AD145">
        <f>SUM(T$3:T145)</f>
        <v>0</v>
      </c>
      <c r="AE145">
        <f>SUM(U$3:U145)</f>
        <v>0</v>
      </c>
      <c r="AF145">
        <f>SUM(V$3:V145)</f>
        <v>0</v>
      </c>
      <c r="AG145" t="e">
        <f>ROUND(W145*[2]期望属性!$F$27+X145*[2]期望属性!$F$28+Y145*[2]期望属性!$F$29+Z145*[2]期望属性!$F$23+AA145*[2]期望属性!$F$24+AB145*[2]期望属性!$F$25+AC145*[2]期望属性!$F$26,0)+IF(B145=1,0,VLOOKUP(B145-1,#REF!,2,0))</f>
        <v>#REF!</v>
      </c>
      <c r="AH145">
        <v>710</v>
      </c>
      <c r="AI145">
        <v>181</v>
      </c>
    </row>
    <row r="146" spans="1:35" x14ac:dyDescent="0.15">
      <c r="A146">
        <v>6014</v>
      </c>
      <c r="B146">
        <v>6</v>
      </c>
      <c r="C146">
        <v>14</v>
      </c>
      <c r="D146">
        <f>INT([1]韵纹培养!$D162*(0.5+0.3*2+0.2*3))</f>
        <v>12495</v>
      </c>
      <c r="E146">
        <f>INT(IF(D146=0,0,[1]韵纹培养!$G162/(D146/(0.5+0.3*2+0.2*3)/G146)))</f>
        <v>320</v>
      </c>
      <c r="F146">
        <f t="shared" si="15"/>
        <v>160</v>
      </c>
      <c r="G146">
        <f t="shared" si="16"/>
        <v>160</v>
      </c>
      <c r="H146">
        <f t="shared" si="17"/>
        <v>6</v>
      </c>
      <c r="I146">
        <f t="shared" si="18"/>
        <v>15</v>
      </c>
      <c r="K146" t="s">
        <v>17</v>
      </c>
      <c r="M146">
        <f>[2]韵纹!I716</f>
        <v>0</v>
      </c>
      <c r="N146">
        <f>[2]韵纹!J716</f>
        <v>0</v>
      </c>
      <c r="O146">
        <f>[2]韵纹!K716</f>
        <v>0</v>
      </c>
      <c r="P146">
        <f>[2]韵纹!L716</f>
        <v>0</v>
      </c>
      <c r="Q146">
        <f>[2]韵纹!M716</f>
        <v>0</v>
      </c>
      <c r="R146">
        <f>[2]韵纹!N716</f>
        <v>0</v>
      </c>
      <c r="S146">
        <f>[2]韵纹!O716</f>
        <v>0</v>
      </c>
      <c r="W146">
        <f>SUM(M$3:M146)</f>
        <v>159725</v>
      </c>
      <c r="X146">
        <f>SUM(N$3:N146)</f>
        <v>0</v>
      </c>
      <c r="Y146">
        <f>SUM(O$3:O146)</f>
        <v>1807</v>
      </c>
      <c r="Z146">
        <f>SUM(P$3:P146)</f>
        <v>7996</v>
      </c>
      <c r="AA146">
        <f>SUM(Q$3:Q146)</f>
        <v>8069</v>
      </c>
      <c r="AB146">
        <f>SUM(R$3:R146)</f>
        <v>2533</v>
      </c>
      <c r="AC146">
        <f>SUM(S$3:S146)</f>
        <v>2553</v>
      </c>
      <c r="AD146">
        <f>SUM(T$3:T146)</f>
        <v>0</v>
      </c>
      <c r="AE146">
        <f>SUM(U$3:U146)</f>
        <v>0</v>
      </c>
      <c r="AF146">
        <f>SUM(V$3:V146)</f>
        <v>0</v>
      </c>
      <c r="AG146" t="e">
        <f>ROUND(W146*[2]期望属性!$F$27+X146*[2]期望属性!$F$28+Y146*[2]期望属性!$F$29+Z146*[2]期望属性!$F$23+AA146*[2]期望属性!$F$24+AB146*[2]期望属性!$F$25+AC146*[2]期望属性!$F$26,0)+IF(B146=1,0,VLOOKUP(B146-1,#REF!,2,0))</f>
        <v>#REF!</v>
      </c>
      <c r="AH146">
        <v>755</v>
      </c>
      <c r="AI146">
        <v>129</v>
      </c>
    </row>
    <row r="147" spans="1:35" x14ac:dyDescent="0.15">
      <c r="A147">
        <v>6015</v>
      </c>
      <c r="B147">
        <v>6</v>
      </c>
      <c r="C147">
        <v>15</v>
      </c>
      <c r="D147">
        <f>INT([1]韵纹培养!$D163*(0.5+0.3*2+0.2*3))</f>
        <v>12920</v>
      </c>
      <c r="E147">
        <f>INT(IF(D147=0,0,[1]韵纹培养!$G163/(D147/(0.5+0.3*2+0.2*3)/G147)))</f>
        <v>330</v>
      </c>
      <c r="F147">
        <f t="shared" si="15"/>
        <v>165</v>
      </c>
      <c r="G147">
        <f t="shared" si="16"/>
        <v>165</v>
      </c>
      <c r="H147">
        <f t="shared" si="17"/>
        <v>6</v>
      </c>
      <c r="I147">
        <f t="shared" si="18"/>
        <v>16</v>
      </c>
      <c r="K147" t="s">
        <v>14</v>
      </c>
      <c r="M147">
        <f>[2]韵纹!I717</f>
        <v>3770</v>
      </c>
      <c r="N147">
        <f>[2]韵纹!J717</f>
        <v>0</v>
      </c>
      <c r="O147">
        <f>[2]韵纹!K717</f>
        <v>0</v>
      </c>
      <c r="P147">
        <f>[2]韵纹!L717</f>
        <v>0</v>
      </c>
      <c r="Q147">
        <f>[2]韵纹!M717</f>
        <v>0</v>
      </c>
      <c r="R147">
        <f>[2]韵纹!N717</f>
        <v>0</v>
      </c>
      <c r="S147">
        <f>[2]韵纹!O717</f>
        <v>0</v>
      </c>
      <c r="W147">
        <f>SUM(M$3:M147)</f>
        <v>163495</v>
      </c>
      <c r="X147">
        <f>SUM(N$3:N147)</f>
        <v>0</v>
      </c>
      <c r="Y147">
        <f>SUM(O$3:O147)</f>
        <v>1807</v>
      </c>
      <c r="Z147">
        <f>SUM(P$3:P147)</f>
        <v>7996</v>
      </c>
      <c r="AA147">
        <f>SUM(Q$3:Q147)</f>
        <v>8069</v>
      </c>
      <c r="AB147">
        <f>SUM(R$3:R147)</f>
        <v>2533</v>
      </c>
      <c r="AC147">
        <f>SUM(S$3:S147)</f>
        <v>2553</v>
      </c>
      <c r="AD147">
        <f>SUM(T$3:T147)</f>
        <v>0</v>
      </c>
      <c r="AE147">
        <f>SUM(U$3:U147)</f>
        <v>0</v>
      </c>
      <c r="AF147">
        <f>SUM(V$3:V147)</f>
        <v>0</v>
      </c>
      <c r="AG147" t="e">
        <f>ROUND(W147*[2]期望属性!$F$27+X147*[2]期望属性!$F$28+Y147*[2]期望属性!$F$29+Z147*[2]期望属性!$F$23+AA147*[2]期望属性!$F$24+AB147*[2]期望属性!$F$25+AC147*[2]期望属性!$F$26,0)+IF(B147=1,0,VLOOKUP(B147-1,#REF!,2,0))</f>
        <v>#REF!</v>
      </c>
      <c r="AH147">
        <v>824</v>
      </c>
      <c r="AI147">
        <v>121</v>
      </c>
    </row>
    <row r="148" spans="1:35" x14ac:dyDescent="0.15">
      <c r="A148">
        <v>6016</v>
      </c>
      <c r="B148">
        <v>6</v>
      </c>
      <c r="C148">
        <v>16</v>
      </c>
      <c r="D148">
        <f>INT([1]韵纹培养!$D164*(0.5+0.3*2+0.2*3))</f>
        <v>13345</v>
      </c>
      <c r="E148">
        <f>INT(IF(D148=0,0,[1]韵纹培养!$G164/(D148/(0.5+0.3*2+0.2*3)/G148)))</f>
        <v>340</v>
      </c>
      <c r="F148">
        <f t="shared" si="15"/>
        <v>170</v>
      </c>
      <c r="G148">
        <f t="shared" si="16"/>
        <v>170</v>
      </c>
      <c r="H148">
        <f t="shared" si="17"/>
        <v>6</v>
      </c>
      <c r="I148">
        <f t="shared" si="18"/>
        <v>17</v>
      </c>
      <c r="K148" t="s">
        <v>17</v>
      </c>
      <c r="M148">
        <f>[2]韵纹!I718</f>
        <v>0</v>
      </c>
      <c r="N148">
        <f>[2]韵纹!J718</f>
        <v>0</v>
      </c>
      <c r="O148">
        <f>[2]韵纹!K718</f>
        <v>0</v>
      </c>
      <c r="P148">
        <f>[2]韵纹!L718</f>
        <v>0</v>
      </c>
      <c r="Q148">
        <f>[2]韵纹!M718</f>
        <v>0</v>
      </c>
      <c r="R148">
        <f>[2]韵纹!N718</f>
        <v>0</v>
      </c>
      <c r="S148">
        <f>[2]韵纹!O718</f>
        <v>0</v>
      </c>
      <c r="W148">
        <f>SUM(M$3:M148)</f>
        <v>163495</v>
      </c>
      <c r="X148">
        <f>SUM(N$3:N148)</f>
        <v>0</v>
      </c>
      <c r="Y148">
        <f>SUM(O$3:O148)</f>
        <v>1807</v>
      </c>
      <c r="Z148">
        <f>SUM(P$3:P148)</f>
        <v>7996</v>
      </c>
      <c r="AA148">
        <f>SUM(Q$3:Q148)</f>
        <v>8069</v>
      </c>
      <c r="AB148">
        <f>SUM(R$3:R148)</f>
        <v>2533</v>
      </c>
      <c r="AC148">
        <f>SUM(S$3:S148)</f>
        <v>2553</v>
      </c>
      <c r="AD148">
        <f>SUM(T$3:T148)</f>
        <v>0</v>
      </c>
      <c r="AE148">
        <f>SUM(U$3:U148)</f>
        <v>0</v>
      </c>
      <c r="AF148">
        <f>SUM(V$3:V148)</f>
        <v>0</v>
      </c>
      <c r="AG148" t="e">
        <f>ROUND(W148*[2]期望属性!$F$27+X148*[2]期望属性!$F$28+Y148*[2]期望属性!$F$29+Z148*[2]期望属性!$F$23+AA148*[2]期望属性!$F$24+AB148*[2]期望属性!$F$25+AC148*[2]期望属性!$F$26,0)+IF(B148=1,0,VLOOKUP(B148-1,#REF!,2,0))</f>
        <v>#REF!</v>
      </c>
      <c r="AH148">
        <v>802</v>
      </c>
      <c r="AI148">
        <v>196</v>
      </c>
    </row>
    <row r="149" spans="1:35" x14ac:dyDescent="0.15">
      <c r="A149">
        <v>6017</v>
      </c>
      <c r="B149">
        <v>6</v>
      </c>
      <c r="C149">
        <v>17</v>
      </c>
      <c r="D149">
        <f>INT([1]韵纹培养!$D165*(0.5+0.3*2+0.2*3))</f>
        <v>13770</v>
      </c>
      <c r="E149">
        <f>INT(IF(D149=0,0,[1]韵纹培养!$G165/(D149/(0.5+0.3*2+0.2*3)/G149)))</f>
        <v>350</v>
      </c>
      <c r="F149">
        <f t="shared" si="15"/>
        <v>175</v>
      </c>
      <c r="G149">
        <f t="shared" si="16"/>
        <v>175</v>
      </c>
      <c r="H149">
        <f t="shared" si="17"/>
        <v>6</v>
      </c>
      <c r="I149">
        <f t="shared" si="18"/>
        <v>18</v>
      </c>
      <c r="K149" t="s">
        <v>17</v>
      </c>
      <c r="M149">
        <f>[2]韵纹!I719</f>
        <v>3992</v>
      </c>
      <c r="N149">
        <f>[2]韵纹!J719</f>
        <v>0</v>
      </c>
      <c r="O149">
        <f>[2]韵纹!K719</f>
        <v>0</v>
      </c>
      <c r="P149">
        <f>[2]韵纹!L719</f>
        <v>0</v>
      </c>
      <c r="Q149">
        <f>[2]韵纹!M719</f>
        <v>0</v>
      </c>
      <c r="R149">
        <f>[2]韵纹!N719</f>
        <v>0</v>
      </c>
      <c r="S149">
        <f>[2]韵纹!O719</f>
        <v>0</v>
      </c>
      <c r="W149">
        <f>SUM(M$3:M149)</f>
        <v>167487</v>
      </c>
      <c r="X149">
        <f>SUM(N$3:N149)</f>
        <v>0</v>
      </c>
      <c r="Y149">
        <f>SUM(O$3:O149)</f>
        <v>1807</v>
      </c>
      <c r="Z149">
        <f>SUM(P$3:P149)</f>
        <v>7996</v>
      </c>
      <c r="AA149">
        <f>SUM(Q$3:Q149)</f>
        <v>8069</v>
      </c>
      <c r="AB149">
        <f>SUM(R$3:R149)</f>
        <v>2533</v>
      </c>
      <c r="AC149">
        <f>SUM(S$3:S149)</f>
        <v>2553</v>
      </c>
      <c r="AD149">
        <f>SUM(T$3:T149)</f>
        <v>0</v>
      </c>
      <c r="AE149">
        <f>SUM(U$3:U149)</f>
        <v>0</v>
      </c>
      <c r="AF149">
        <f>SUM(V$3:V149)</f>
        <v>0</v>
      </c>
      <c r="AG149" t="e">
        <f>ROUND(W149*[2]期望属性!$F$27+X149*[2]期望属性!$F$28+Y149*[2]期望属性!$F$29+Z149*[2]期望属性!$F$23+AA149*[2]期望属性!$F$24+AB149*[2]期望属性!$F$25+AC149*[2]期望属性!$F$26,0)+IF(B149=1,0,VLOOKUP(B149-1,#REF!,2,0))</f>
        <v>#REF!</v>
      </c>
      <c r="AH149">
        <v>850</v>
      </c>
      <c r="AI149">
        <v>249</v>
      </c>
    </row>
    <row r="150" spans="1:35" x14ac:dyDescent="0.15">
      <c r="A150">
        <v>6018</v>
      </c>
      <c r="B150">
        <v>6</v>
      </c>
      <c r="C150">
        <v>18</v>
      </c>
      <c r="D150">
        <f>INT([1]韵纹培养!$D166*(0.5+0.3*2+0.2*3))</f>
        <v>14195</v>
      </c>
      <c r="E150">
        <f>INT(IF(D150=0,0,[1]韵纹培养!$G166/(D150/(0.5+0.3*2+0.2*3)/G150)))</f>
        <v>360</v>
      </c>
      <c r="F150">
        <f t="shared" si="15"/>
        <v>180</v>
      </c>
      <c r="G150">
        <f t="shared" si="16"/>
        <v>180</v>
      </c>
      <c r="H150">
        <f t="shared" si="17"/>
        <v>6</v>
      </c>
      <c r="I150">
        <f t="shared" si="18"/>
        <v>19</v>
      </c>
      <c r="K150" t="s">
        <v>14</v>
      </c>
      <c r="M150">
        <f>[2]韵纹!I720</f>
        <v>0</v>
      </c>
      <c r="N150">
        <f>[2]韵纹!J720</f>
        <v>0</v>
      </c>
      <c r="O150">
        <f>[2]韵纹!K720</f>
        <v>0</v>
      </c>
      <c r="P150">
        <f>[2]韵纹!L720</f>
        <v>0</v>
      </c>
      <c r="Q150">
        <f>[2]韵纹!M720</f>
        <v>0</v>
      </c>
      <c r="R150">
        <f>[2]韵纹!N720</f>
        <v>0</v>
      </c>
      <c r="S150">
        <f>[2]韵纹!O720</f>
        <v>0</v>
      </c>
      <c r="W150">
        <f>SUM(M$3:M150)</f>
        <v>167487</v>
      </c>
      <c r="X150">
        <f>SUM(N$3:N150)</f>
        <v>0</v>
      </c>
      <c r="Y150">
        <f>SUM(O$3:O150)</f>
        <v>1807</v>
      </c>
      <c r="Z150">
        <f>SUM(P$3:P150)</f>
        <v>7996</v>
      </c>
      <c r="AA150">
        <f>SUM(Q$3:Q150)</f>
        <v>8069</v>
      </c>
      <c r="AB150">
        <f>SUM(R$3:R150)</f>
        <v>2533</v>
      </c>
      <c r="AC150">
        <f>SUM(S$3:S150)</f>
        <v>2553</v>
      </c>
      <c r="AD150">
        <f>SUM(T$3:T150)</f>
        <v>0</v>
      </c>
      <c r="AE150">
        <f>SUM(U$3:U150)</f>
        <v>0</v>
      </c>
      <c r="AF150">
        <f>SUM(V$3:V150)</f>
        <v>0</v>
      </c>
      <c r="AG150" t="e">
        <f>ROUND(W150*[2]期望属性!$F$27+X150*[2]期望属性!$F$28+Y150*[2]期望属性!$F$29+Z150*[2]期望属性!$F$23+AA150*[2]期望属性!$F$24+AB150*[2]期望属性!$F$25+AC150*[2]期望属性!$F$26,0)+IF(B150=1,0,VLOOKUP(B150-1,#REF!,2,0))</f>
        <v>#REF!</v>
      </c>
      <c r="AH150">
        <v>897</v>
      </c>
      <c r="AI150">
        <v>196</v>
      </c>
    </row>
    <row r="151" spans="1:35" x14ac:dyDescent="0.15">
      <c r="A151">
        <v>6019</v>
      </c>
      <c r="B151">
        <v>6</v>
      </c>
      <c r="C151">
        <v>19</v>
      </c>
      <c r="D151">
        <f>INT([1]韵纹培养!$D167*(0.5+0.3*2+0.2*3))</f>
        <v>14620</v>
      </c>
      <c r="E151">
        <f>INT(IF(D151=0,0,[1]韵纹培养!$G167/(D151/(0.5+0.3*2+0.2*3)/G151)))</f>
        <v>370</v>
      </c>
      <c r="F151">
        <f t="shared" si="15"/>
        <v>185</v>
      </c>
      <c r="G151">
        <f t="shared" si="16"/>
        <v>185</v>
      </c>
      <c r="H151">
        <f t="shared" si="17"/>
        <v>6</v>
      </c>
      <c r="I151">
        <f t="shared" si="18"/>
        <v>20</v>
      </c>
      <c r="J151">
        <v>32</v>
      </c>
      <c r="K151" t="s">
        <v>17</v>
      </c>
      <c r="M151">
        <f>[2]韵纹!I721</f>
        <v>4213</v>
      </c>
      <c r="N151">
        <f>[2]韵纹!J721</f>
        <v>0</v>
      </c>
      <c r="O151">
        <f>[2]韵纹!K721</f>
        <v>0</v>
      </c>
      <c r="P151">
        <f>[2]韵纹!L721</f>
        <v>0</v>
      </c>
      <c r="Q151">
        <f>[2]韵纹!M721</f>
        <v>0</v>
      </c>
      <c r="R151">
        <f>[2]韵纹!N721</f>
        <v>0</v>
      </c>
      <c r="S151">
        <f>[2]韵纹!O721</f>
        <v>0</v>
      </c>
      <c r="W151">
        <f>SUM(M$3:M151)</f>
        <v>171700</v>
      </c>
      <c r="X151">
        <f>SUM(N$3:N151)</f>
        <v>0</v>
      </c>
      <c r="Y151">
        <f>SUM(O$3:O151)</f>
        <v>1807</v>
      </c>
      <c r="Z151">
        <f>SUM(P$3:P151)</f>
        <v>7996</v>
      </c>
      <c r="AA151">
        <f>SUM(Q$3:Q151)</f>
        <v>8069</v>
      </c>
      <c r="AB151">
        <f>SUM(R$3:R151)</f>
        <v>2533</v>
      </c>
      <c r="AC151">
        <f>SUM(S$3:S151)</f>
        <v>2553</v>
      </c>
      <c r="AD151">
        <f>SUM(T$3:T151)</f>
        <v>0</v>
      </c>
      <c r="AE151">
        <f>SUM(U$3:U151)</f>
        <v>0</v>
      </c>
      <c r="AF151">
        <f>SUM(V$3:V151)</f>
        <v>0</v>
      </c>
      <c r="AG151" t="e">
        <f>ROUND(W151*[2]期望属性!$F$27+X151*[2]期望属性!$F$28+Y151*[2]期望属性!$F$29+Z151*[2]期望属性!$F$23+AA151*[2]期望属性!$F$24+AB151*[2]期望属性!$F$25+AC151*[2]期望属性!$F$26,0)+IF(B151=1,0,VLOOKUP(B151-1,#REF!,2,0))</f>
        <v>#REF!</v>
      </c>
      <c r="AH151">
        <v>928</v>
      </c>
      <c r="AI151">
        <v>126</v>
      </c>
    </row>
    <row r="152" spans="1:35" x14ac:dyDescent="0.15">
      <c r="A152">
        <v>6020</v>
      </c>
      <c r="B152">
        <v>6</v>
      </c>
      <c r="C152">
        <v>20</v>
      </c>
      <c r="D152">
        <f>INT([1]韵纹培养!$D168*(0.5+0.3*2+0.2*3))</f>
        <v>15045</v>
      </c>
      <c r="E152">
        <f>INT(IF(D152=0,0,[1]韵纹培养!$G168/(D152/(0.5+0.3*2+0.2*3)/G152)))</f>
        <v>380</v>
      </c>
      <c r="F152">
        <f t="shared" si="15"/>
        <v>190</v>
      </c>
      <c r="G152">
        <f t="shared" si="16"/>
        <v>190</v>
      </c>
      <c r="H152">
        <f t="shared" si="17"/>
        <v>6</v>
      </c>
      <c r="I152">
        <f t="shared" si="18"/>
        <v>21</v>
      </c>
      <c r="K152" t="s">
        <v>17</v>
      </c>
      <c r="M152">
        <f>[2]韵纹!I722</f>
        <v>0</v>
      </c>
      <c r="N152">
        <f>[2]韵纹!J722</f>
        <v>0</v>
      </c>
      <c r="O152">
        <f>[2]韵纹!K722</f>
        <v>0</v>
      </c>
      <c r="P152">
        <f>[2]韵纹!L722</f>
        <v>0</v>
      </c>
      <c r="Q152">
        <f>[2]韵纹!M722</f>
        <v>0</v>
      </c>
      <c r="R152">
        <f>[2]韵纹!N722</f>
        <v>0</v>
      </c>
      <c r="S152">
        <f>[2]韵纹!O722</f>
        <v>0</v>
      </c>
      <c r="W152">
        <f>SUM(M$3:M152)</f>
        <v>171700</v>
      </c>
      <c r="X152">
        <f>SUM(N$3:N152)</f>
        <v>0</v>
      </c>
      <c r="Y152">
        <f>SUM(O$3:O152)</f>
        <v>1807</v>
      </c>
      <c r="Z152">
        <f>SUM(P$3:P152)</f>
        <v>7996</v>
      </c>
      <c r="AA152">
        <f>SUM(Q$3:Q152)</f>
        <v>8069</v>
      </c>
      <c r="AB152">
        <f>SUM(R$3:R152)</f>
        <v>2533</v>
      </c>
      <c r="AC152">
        <f>SUM(S$3:S152)</f>
        <v>2553</v>
      </c>
      <c r="AD152">
        <f>SUM(T$3:T152)</f>
        <v>0</v>
      </c>
      <c r="AE152">
        <f>SUM(U$3:U152)</f>
        <v>0</v>
      </c>
      <c r="AF152">
        <f>SUM(V$3:V152)</f>
        <v>0</v>
      </c>
      <c r="AG152" t="e">
        <f>ROUND(W152*[2]期望属性!$F$27+X152*[2]期望属性!$F$28+Y152*[2]期望属性!$F$29+Z152*[2]期望属性!$F$23+AA152*[2]期望属性!$F$24+AB152*[2]期望属性!$F$25+AC152*[2]期望属性!$F$26,0)+IF(B152=1,0,VLOOKUP(B152-1,#REF!,2,0))</f>
        <v>#REF!</v>
      </c>
      <c r="AH152">
        <v>996</v>
      </c>
      <c r="AI152">
        <v>87</v>
      </c>
    </row>
    <row r="153" spans="1:35" x14ac:dyDescent="0.15">
      <c r="A153">
        <v>6021</v>
      </c>
      <c r="B153">
        <v>6</v>
      </c>
      <c r="C153">
        <v>21</v>
      </c>
      <c r="D153">
        <f>INT([1]韵纹培养!$D169*(0.5+0.3*2+0.2*3))</f>
        <v>15470</v>
      </c>
      <c r="E153">
        <f>INT(IF(D153=0,0,[1]韵纹培养!$G169/(D153/(0.5+0.3*2+0.2*3)/G153)))</f>
        <v>390</v>
      </c>
      <c r="F153">
        <f t="shared" si="15"/>
        <v>195</v>
      </c>
      <c r="G153">
        <f t="shared" si="16"/>
        <v>195</v>
      </c>
      <c r="H153">
        <f t="shared" si="17"/>
        <v>6</v>
      </c>
      <c r="I153">
        <f t="shared" si="18"/>
        <v>22</v>
      </c>
      <c r="K153" t="s">
        <v>14</v>
      </c>
      <c r="M153">
        <f>[2]韵纹!I723</f>
        <v>4435</v>
      </c>
      <c r="N153">
        <f>[2]韵纹!J723</f>
        <v>0</v>
      </c>
      <c r="O153">
        <f>[2]韵纹!K723</f>
        <v>0</v>
      </c>
      <c r="P153">
        <f>[2]韵纹!L723</f>
        <v>0</v>
      </c>
      <c r="Q153">
        <f>[2]韵纹!M723</f>
        <v>0</v>
      </c>
      <c r="R153">
        <f>[2]韵纹!N723</f>
        <v>0</v>
      </c>
      <c r="S153">
        <f>[2]韵纹!O723</f>
        <v>0</v>
      </c>
      <c r="W153">
        <f>SUM(M$3:M153)</f>
        <v>176135</v>
      </c>
      <c r="X153">
        <f>SUM(N$3:N153)</f>
        <v>0</v>
      </c>
      <c r="Y153">
        <f>SUM(O$3:O153)</f>
        <v>1807</v>
      </c>
      <c r="Z153">
        <f>SUM(P$3:P153)</f>
        <v>7996</v>
      </c>
      <c r="AA153">
        <f>SUM(Q$3:Q153)</f>
        <v>8069</v>
      </c>
      <c r="AB153">
        <f>SUM(R$3:R153)</f>
        <v>2533</v>
      </c>
      <c r="AC153">
        <f>SUM(S$3:S153)</f>
        <v>2553</v>
      </c>
      <c r="AD153">
        <f>SUM(T$3:T153)</f>
        <v>0</v>
      </c>
      <c r="AE153">
        <f>SUM(U$3:U153)</f>
        <v>0</v>
      </c>
      <c r="AF153">
        <f>SUM(V$3:V153)</f>
        <v>0</v>
      </c>
      <c r="AG153" t="e">
        <f>ROUND(W153*[2]期望属性!$F$27+X153*[2]期望属性!$F$28+Y153*[2]期望属性!$F$29+Z153*[2]期望属性!$F$23+AA153*[2]期望属性!$F$24+AB153*[2]期望属性!$F$25+AC153*[2]期望属性!$F$26,0)+IF(B153=1,0,VLOOKUP(B153-1,#REF!,2,0))</f>
        <v>#REF!</v>
      </c>
      <c r="AH153">
        <v>1075</v>
      </c>
      <c r="AI153">
        <v>100</v>
      </c>
    </row>
    <row r="154" spans="1:35" x14ac:dyDescent="0.15">
      <c r="A154">
        <v>6022</v>
      </c>
      <c r="B154">
        <v>6</v>
      </c>
      <c r="C154">
        <v>22</v>
      </c>
      <c r="D154">
        <f>INT([1]韵纹培养!$D170*(0.5+0.3*2+0.2*3))</f>
        <v>15895</v>
      </c>
      <c r="E154">
        <f>INT(IF(D154=0,0,[1]韵纹培养!$G170/(D154/(0.5+0.3*2+0.2*3)/G154)))</f>
        <v>400</v>
      </c>
      <c r="F154">
        <f t="shared" si="15"/>
        <v>200</v>
      </c>
      <c r="G154">
        <f t="shared" si="16"/>
        <v>200</v>
      </c>
      <c r="H154">
        <f t="shared" si="17"/>
        <v>6</v>
      </c>
      <c r="I154">
        <f t="shared" si="18"/>
        <v>23</v>
      </c>
      <c r="K154" t="s">
        <v>17</v>
      </c>
      <c r="M154">
        <f>[2]韵纹!I724</f>
        <v>0</v>
      </c>
      <c r="N154">
        <f>[2]韵纹!J724</f>
        <v>0</v>
      </c>
      <c r="O154">
        <f>[2]韵纹!K724</f>
        <v>0</v>
      </c>
      <c r="P154">
        <f>[2]韵纹!L724</f>
        <v>0</v>
      </c>
      <c r="Q154">
        <f>[2]韵纹!M724</f>
        <v>0</v>
      </c>
      <c r="R154">
        <f>[2]韵纹!N724</f>
        <v>0</v>
      </c>
      <c r="S154">
        <f>[2]韵纹!O724</f>
        <v>0</v>
      </c>
      <c r="W154">
        <f>SUM(M$3:M154)</f>
        <v>176135</v>
      </c>
      <c r="X154">
        <f>SUM(N$3:N154)</f>
        <v>0</v>
      </c>
      <c r="Y154">
        <f>SUM(O$3:O154)</f>
        <v>1807</v>
      </c>
      <c r="Z154">
        <f>SUM(P$3:P154)</f>
        <v>7996</v>
      </c>
      <c r="AA154">
        <f>SUM(Q$3:Q154)</f>
        <v>8069</v>
      </c>
      <c r="AB154">
        <f>SUM(R$3:R154)</f>
        <v>2533</v>
      </c>
      <c r="AC154">
        <f>SUM(S$3:S154)</f>
        <v>2553</v>
      </c>
      <c r="AD154">
        <f>SUM(T$3:T154)</f>
        <v>0</v>
      </c>
      <c r="AE154">
        <f>SUM(U$3:U154)</f>
        <v>0</v>
      </c>
      <c r="AF154">
        <f>SUM(V$3:V154)</f>
        <v>0</v>
      </c>
      <c r="AG154" t="e">
        <f>ROUND(W154*[2]期望属性!$F$27+X154*[2]期望属性!$F$28+Y154*[2]期望属性!$F$29+Z154*[2]期望属性!$F$23+AA154*[2]期望属性!$F$24+AB154*[2]期望属性!$F$25+AC154*[2]期望属性!$F$26,0)+IF(B154=1,0,VLOOKUP(B154-1,#REF!,2,0))</f>
        <v>#REF!</v>
      </c>
      <c r="AH154">
        <v>1098</v>
      </c>
      <c r="AI154">
        <v>168</v>
      </c>
    </row>
    <row r="155" spans="1:35" x14ac:dyDescent="0.15">
      <c r="A155">
        <v>6023</v>
      </c>
      <c r="B155">
        <v>6</v>
      </c>
      <c r="C155">
        <v>23</v>
      </c>
      <c r="D155">
        <f>INT([1]韵纹培养!$D171*(0.5+0.3*2+0.2*3))</f>
        <v>16320</v>
      </c>
      <c r="E155">
        <f>INT(IF(D155=0,0,[1]韵纹培养!$G171/(D155/(0.5+0.3*2+0.2*3)/G155)))</f>
        <v>410</v>
      </c>
      <c r="F155">
        <f t="shared" si="15"/>
        <v>205</v>
      </c>
      <c r="G155">
        <f t="shared" si="16"/>
        <v>205</v>
      </c>
      <c r="H155">
        <f t="shared" si="17"/>
        <v>6</v>
      </c>
      <c r="I155">
        <f t="shared" si="18"/>
        <v>24</v>
      </c>
      <c r="K155" t="s">
        <v>17</v>
      </c>
      <c r="M155">
        <f>[2]韵纹!I725</f>
        <v>4657</v>
      </c>
      <c r="N155">
        <f>[2]韵纹!J725</f>
        <v>0</v>
      </c>
      <c r="O155">
        <f>[2]韵纹!K725</f>
        <v>0</v>
      </c>
      <c r="P155">
        <f>[2]韵纹!L725</f>
        <v>0</v>
      </c>
      <c r="Q155">
        <f>[2]韵纹!M725</f>
        <v>0</v>
      </c>
      <c r="R155">
        <f>[2]韵纹!N725</f>
        <v>0</v>
      </c>
      <c r="S155">
        <f>[2]韵纹!O725</f>
        <v>0</v>
      </c>
      <c r="W155">
        <f>SUM(M$3:M155)</f>
        <v>180792</v>
      </c>
      <c r="X155">
        <f>SUM(N$3:N155)</f>
        <v>0</v>
      </c>
      <c r="Y155">
        <f>SUM(O$3:O155)</f>
        <v>1807</v>
      </c>
      <c r="Z155">
        <f>SUM(P$3:P155)</f>
        <v>7996</v>
      </c>
      <c r="AA155">
        <f>SUM(Q$3:Q155)</f>
        <v>8069</v>
      </c>
      <c r="AB155">
        <f>SUM(R$3:R155)</f>
        <v>2533</v>
      </c>
      <c r="AC155">
        <f>SUM(S$3:S155)</f>
        <v>2553</v>
      </c>
      <c r="AD155">
        <f>SUM(T$3:T155)</f>
        <v>0</v>
      </c>
      <c r="AE155">
        <f>SUM(U$3:U155)</f>
        <v>0</v>
      </c>
      <c r="AF155">
        <f>SUM(V$3:V155)</f>
        <v>0</v>
      </c>
      <c r="AG155" t="e">
        <f>ROUND(W155*[2]期望属性!$F$27+X155*[2]期望属性!$F$28+Y155*[2]期望属性!$F$29+Z155*[2]期望属性!$F$23+AA155*[2]期望属性!$F$24+AB155*[2]期望属性!$F$25+AC155*[2]期望属性!$F$26,0)+IF(B155=1,0,VLOOKUP(B155-1,#REF!,2,0))</f>
        <v>#REF!</v>
      </c>
      <c r="AH155">
        <v>1108</v>
      </c>
      <c r="AI155">
        <v>240</v>
      </c>
    </row>
    <row r="156" spans="1:35" x14ac:dyDescent="0.15">
      <c r="A156">
        <v>6024</v>
      </c>
      <c r="B156">
        <v>6</v>
      </c>
      <c r="C156">
        <v>24</v>
      </c>
      <c r="D156">
        <f>INT([1]韵纹培养!$D172*(0.5+0.3*2+0.2*3))</f>
        <v>16745</v>
      </c>
      <c r="E156">
        <f>INT(IF(D156=0,0,[1]韵纹培养!$G172/(D156/(0.5+0.3*2+0.2*3)/G156)))</f>
        <v>420</v>
      </c>
      <c r="F156">
        <f t="shared" si="15"/>
        <v>210</v>
      </c>
      <c r="G156">
        <f t="shared" si="16"/>
        <v>210</v>
      </c>
      <c r="H156">
        <f t="shared" si="17"/>
        <v>6</v>
      </c>
      <c r="I156">
        <f t="shared" si="18"/>
        <v>25</v>
      </c>
      <c r="K156" t="s">
        <v>14</v>
      </c>
      <c r="M156">
        <f>[2]韵纹!I726</f>
        <v>0</v>
      </c>
      <c r="N156">
        <f>[2]韵纹!J726</f>
        <v>0</v>
      </c>
      <c r="O156">
        <f>[2]韵纹!K726</f>
        <v>0</v>
      </c>
      <c r="P156">
        <f>[2]韵纹!L726</f>
        <v>0</v>
      </c>
      <c r="Q156">
        <f>[2]韵纹!M726</f>
        <v>0</v>
      </c>
      <c r="R156">
        <f>[2]韵纹!N726</f>
        <v>0</v>
      </c>
      <c r="S156">
        <f>[2]韵纹!O726</f>
        <v>0</v>
      </c>
      <c r="W156">
        <f>SUM(M$3:M156)</f>
        <v>180792</v>
      </c>
      <c r="X156">
        <f>SUM(N$3:N156)</f>
        <v>0</v>
      </c>
      <c r="Y156">
        <f>SUM(O$3:O156)</f>
        <v>1807</v>
      </c>
      <c r="Z156">
        <f>SUM(P$3:P156)</f>
        <v>7996</v>
      </c>
      <c r="AA156">
        <f>SUM(Q$3:Q156)</f>
        <v>8069</v>
      </c>
      <c r="AB156">
        <f>SUM(R$3:R156)</f>
        <v>2533</v>
      </c>
      <c r="AC156">
        <f>SUM(S$3:S156)</f>
        <v>2553</v>
      </c>
      <c r="AD156">
        <f>SUM(T$3:T156)</f>
        <v>0</v>
      </c>
      <c r="AE156">
        <f>SUM(U$3:U156)</f>
        <v>0</v>
      </c>
      <c r="AF156">
        <f>SUM(V$3:V156)</f>
        <v>0</v>
      </c>
      <c r="AG156" t="e">
        <f>ROUND(W156*[2]期望属性!$F$27+X156*[2]期望属性!$F$28+Y156*[2]期望属性!$F$29+Z156*[2]期望属性!$F$23+AA156*[2]期望属性!$F$24+AB156*[2]期望属性!$F$25+AC156*[2]期望属性!$F$26,0)+IF(B156=1,0,VLOOKUP(B156-1,#REF!,2,0))</f>
        <v>#REF!</v>
      </c>
      <c r="AH156">
        <v>1160</v>
      </c>
      <c r="AI156">
        <v>287</v>
      </c>
    </row>
    <row r="157" spans="1:35" x14ac:dyDescent="0.15">
      <c r="A157">
        <v>6025</v>
      </c>
      <c r="B157">
        <v>6</v>
      </c>
      <c r="C157">
        <v>25</v>
      </c>
      <c r="D157">
        <f>INT([1]韵纹培养!$D173*(0.5+0.3*2+0.2*3))</f>
        <v>17170</v>
      </c>
      <c r="E157">
        <f>INT(IF(D157=0,0,[1]韵纹培养!$G173/(D157/(0.5+0.3*2+0.2*3)/G157)))</f>
        <v>430</v>
      </c>
      <c r="F157">
        <f t="shared" si="15"/>
        <v>215</v>
      </c>
      <c r="G157">
        <f t="shared" si="16"/>
        <v>215</v>
      </c>
      <c r="H157">
        <f t="shared" si="17"/>
        <v>6</v>
      </c>
      <c r="I157">
        <f t="shared" si="18"/>
        <v>26</v>
      </c>
      <c r="K157" t="s">
        <v>17</v>
      </c>
      <c r="M157">
        <f>[2]韵纹!I727</f>
        <v>4879</v>
      </c>
      <c r="N157">
        <f>[2]韵纹!J727</f>
        <v>0</v>
      </c>
      <c r="O157">
        <f>[2]韵纹!K727</f>
        <v>0</v>
      </c>
      <c r="P157">
        <f>[2]韵纹!L727</f>
        <v>0</v>
      </c>
      <c r="Q157">
        <f>[2]韵纹!M727</f>
        <v>0</v>
      </c>
      <c r="R157">
        <f>[2]韵纹!N727</f>
        <v>0</v>
      </c>
      <c r="S157">
        <f>[2]韵纹!O727</f>
        <v>0</v>
      </c>
      <c r="W157">
        <f>SUM(M$3:M157)</f>
        <v>185671</v>
      </c>
      <c r="X157">
        <f>SUM(N$3:N157)</f>
        <v>0</v>
      </c>
      <c r="Y157">
        <f>SUM(O$3:O157)</f>
        <v>1807</v>
      </c>
      <c r="Z157">
        <f>SUM(P$3:P157)</f>
        <v>7996</v>
      </c>
      <c r="AA157">
        <f>SUM(Q$3:Q157)</f>
        <v>8069</v>
      </c>
      <c r="AB157">
        <f>SUM(R$3:R157)</f>
        <v>2533</v>
      </c>
      <c r="AC157">
        <f>SUM(S$3:S157)</f>
        <v>2553</v>
      </c>
      <c r="AD157">
        <f>SUM(T$3:T157)</f>
        <v>0</v>
      </c>
      <c r="AE157">
        <f>SUM(U$3:U157)</f>
        <v>0</v>
      </c>
      <c r="AF157">
        <f>SUM(V$3:V157)</f>
        <v>0</v>
      </c>
      <c r="AG157" t="e">
        <f>ROUND(W157*[2]期望属性!$F$27+X157*[2]期望属性!$F$28+Y157*[2]期望属性!$F$29+Z157*[2]期望属性!$F$23+AA157*[2]期望属性!$F$24+AB157*[2]期望属性!$F$25+AC157*[2]期望属性!$F$26,0)+IF(B157=1,0,VLOOKUP(B157-1,#REF!,2,0))</f>
        <v>#REF!</v>
      </c>
      <c r="AH157">
        <v>1230</v>
      </c>
      <c r="AI157">
        <v>302</v>
      </c>
    </row>
    <row r="158" spans="1:35" x14ac:dyDescent="0.15">
      <c r="A158">
        <v>6026</v>
      </c>
      <c r="B158">
        <v>6</v>
      </c>
      <c r="C158">
        <v>26</v>
      </c>
      <c r="D158">
        <f>INT([1]韵纹培养!$D174*(0.5+0.3*2+0.2*3))</f>
        <v>17595</v>
      </c>
      <c r="E158">
        <f>INT(IF(D158=0,0,[1]韵纹培养!$G174/(D158/(0.5+0.3*2+0.2*3)/G158)))</f>
        <v>440</v>
      </c>
      <c r="F158">
        <f t="shared" si="15"/>
        <v>220</v>
      </c>
      <c r="G158">
        <f t="shared" si="16"/>
        <v>220</v>
      </c>
      <c r="H158">
        <f t="shared" si="17"/>
        <v>6</v>
      </c>
      <c r="I158">
        <f t="shared" si="18"/>
        <v>27</v>
      </c>
      <c r="J158">
        <v>33</v>
      </c>
      <c r="K158" t="s">
        <v>17</v>
      </c>
      <c r="M158">
        <f>[2]韵纹!I728</f>
        <v>0</v>
      </c>
      <c r="N158">
        <f>[2]韵纹!J728</f>
        <v>0</v>
      </c>
      <c r="O158">
        <f>[2]韵纹!K728</f>
        <v>0</v>
      </c>
      <c r="P158">
        <f>[2]韵纹!L728</f>
        <v>0</v>
      </c>
      <c r="Q158">
        <f>[2]韵纹!M728</f>
        <v>0</v>
      </c>
      <c r="R158">
        <f>[2]韵纹!N728</f>
        <v>0</v>
      </c>
      <c r="S158">
        <f>[2]韵纹!O728</f>
        <v>0</v>
      </c>
      <c r="W158">
        <f>SUM(M$3:M158)</f>
        <v>185671</v>
      </c>
      <c r="X158">
        <f>SUM(N$3:N158)</f>
        <v>0</v>
      </c>
      <c r="Y158">
        <f>SUM(O$3:O158)</f>
        <v>1807</v>
      </c>
      <c r="Z158">
        <f>SUM(P$3:P158)</f>
        <v>7996</v>
      </c>
      <c r="AA158">
        <f>SUM(Q$3:Q158)</f>
        <v>8069</v>
      </c>
      <c r="AB158">
        <f>SUM(R$3:R158)</f>
        <v>2533</v>
      </c>
      <c r="AC158">
        <f>SUM(S$3:S158)</f>
        <v>2553</v>
      </c>
      <c r="AD158">
        <f>SUM(T$3:T158)</f>
        <v>0</v>
      </c>
      <c r="AE158">
        <f>SUM(U$3:U158)</f>
        <v>0</v>
      </c>
      <c r="AF158">
        <f>SUM(V$3:V158)</f>
        <v>0</v>
      </c>
      <c r="AG158" t="e">
        <f>ROUND(W158*[2]期望属性!$F$27+X158*[2]期望属性!$F$28+Y158*[2]期望属性!$F$29+Z158*[2]期望属性!$F$23+AA158*[2]期望属性!$F$24+AB158*[2]期望属性!$F$25+AC158*[2]期望属性!$F$26,0)+IF(B158=1,0,VLOOKUP(B158-1,#REF!,2,0))</f>
        <v>#REF!</v>
      </c>
      <c r="AH158">
        <v>1301</v>
      </c>
      <c r="AI158">
        <v>315</v>
      </c>
    </row>
    <row r="159" spans="1:35" x14ac:dyDescent="0.15">
      <c r="A159">
        <v>6027</v>
      </c>
      <c r="B159">
        <v>6</v>
      </c>
      <c r="C159">
        <v>27</v>
      </c>
      <c r="D159">
        <f>INT([1]韵纹培养!$D175*(0.5+0.3*2+0.2*3))</f>
        <v>18020</v>
      </c>
      <c r="E159">
        <f>INT(IF(D159=0,0,[1]韵纹培养!$G175/(D159/(0.5+0.3*2+0.2*3)/G159)))</f>
        <v>450</v>
      </c>
      <c r="F159">
        <f t="shared" si="15"/>
        <v>225</v>
      </c>
      <c r="G159">
        <f t="shared" si="16"/>
        <v>225</v>
      </c>
      <c r="H159">
        <f t="shared" si="17"/>
        <v>6</v>
      </c>
      <c r="I159">
        <f t="shared" si="18"/>
        <v>28</v>
      </c>
      <c r="K159" t="s">
        <v>14</v>
      </c>
      <c r="M159">
        <f>[2]韵纹!I729</f>
        <v>5100</v>
      </c>
      <c r="N159">
        <f>[2]韵纹!J729</f>
        <v>0</v>
      </c>
      <c r="O159">
        <f>[2]韵纹!K729</f>
        <v>0</v>
      </c>
      <c r="P159">
        <f>[2]韵纹!L729</f>
        <v>0</v>
      </c>
      <c r="Q159">
        <f>[2]韵纹!M729</f>
        <v>0</v>
      </c>
      <c r="R159">
        <f>[2]韵纹!N729</f>
        <v>0</v>
      </c>
      <c r="S159">
        <f>[2]韵纹!O729</f>
        <v>0</v>
      </c>
      <c r="W159">
        <f>SUM(M$3:M159)</f>
        <v>190771</v>
      </c>
      <c r="X159">
        <f>SUM(N$3:N159)</f>
        <v>0</v>
      </c>
      <c r="Y159">
        <f>SUM(O$3:O159)</f>
        <v>1807</v>
      </c>
      <c r="Z159">
        <f>SUM(P$3:P159)</f>
        <v>7996</v>
      </c>
      <c r="AA159">
        <f>SUM(Q$3:Q159)</f>
        <v>8069</v>
      </c>
      <c r="AB159">
        <f>SUM(R$3:R159)</f>
        <v>2533</v>
      </c>
      <c r="AC159">
        <f>SUM(S$3:S159)</f>
        <v>2553</v>
      </c>
      <c r="AD159">
        <f>SUM(T$3:T159)</f>
        <v>0</v>
      </c>
      <c r="AE159">
        <f>SUM(U$3:U159)</f>
        <v>0</v>
      </c>
      <c r="AF159">
        <f>SUM(V$3:V159)</f>
        <v>0</v>
      </c>
      <c r="AG159" t="e">
        <f>ROUND(W159*[2]期望属性!$F$27+X159*[2]期望属性!$F$28+Y159*[2]期望属性!$F$29+Z159*[2]期望属性!$F$23+AA159*[2]期望属性!$F$24+AB159*[2]期望属性!$F$25+AC159*[2]期望属性!$F$26,0)+IF(B159=1,0,VLOOKUP(B159-1,#REF!,2,0))</f>
        <v>#REF!</v>
      </c>
      <c r="AH159">
        <v>1368</v>
      </c>
      <c r="AI159">
        <v>291</v>
      </c>
    </row>
    <row r="160" spans="1:35" x14ac:dyDescent="0.15">
      <c r="A160">
        <v>6028</v>
      </c>
      <c r="B160">
        <v>6</v>
      </c>
      <c r="C160">
        <v>28</v>
      </c>
      <c r="D160">
        <f>INT([1]韵纹培养!$D176*(0.5+0.3*2+0.2*3))</f>
        <v>18445</v>
      </c>
      <c r="E160">
        <f>INT(IF(D160=0,0,[1]韵纹培养!$G176/(D160/(0.5+0.3*2+0.2*3)/G160)))</f>
        <v>460</v>
      </c>
      <c r="F160">
        <f t="shared" si="15"/>
        <v>230</v>
      </c>
      <c r="G160">
        <f t="shared" si="16"/>
        <v>230</v>
      </c>
      <c r="H160">
        <f t="shared" si="17"/>
        <v>6</v>
      </c>
      <c r="I160">
        <f t="shared" si="18"/>
        <v>29</v>
      </c>
      <c r="K160" t="s">
        <v>17</v>
      </c>
      <c r="M160">
        <f>[2]韵纹!I730</f>
        <v>0</v>
      </c>
      <c r="N160">
        <f>[2]韵纹!J730</f>
        <v>0</v>
      </c>
      <c r="O160">
        <f>[2]韵纹!K730</f>
        <v>0</v>
      </c>
      <c r="P160">
        <f>[2]韵纹!L730</f>
        <v>0</v>
      </c>
      <c r="Q160">
        <f>[2]韵纹!M730</f>
        <v>0</v>
      </c>
      <c r="R160">
        <f>[2]韵纹!N730</f>
        <v>0</v>
      </c>
      <c r="S160">
        <f>[2]韵纹!O730</f>
        <v>0</v>
      </c>
      <c r="W160">
        <f>SUM(M$3:M160)</f>
        <v>190771</v>
      </c>
      <c r="X160">
        <f>SUM(N$3:N160)</f>
        <v>0</v>
      </c>
      <c r="Y160">
        <f>SUM(O$3:O160)</f>
        <v>1807</v>
      </c>
      <c r="Z160">
        <f>SUM(P$3:P160)</f>
        <v>7996</v>
      </c>
      <c r="AA160">
        <f>SUM(Q$3:Q160)</f>
        <v>8069</v>
      </c>
      <c r="AB160">
        <f>SUM(R$3:R160)</f>
        <v>2533</v>
      </c>
      <c r="AC160">
        <f>SUM(S$3:S160)</f>
        <v>2553</v>
      </c>
      <c r="AD160">
        <f>SUM(T$3:T160)</f>
        <v>0</v>
      </c>
      <c r="AE160">
        <f>SUM(U$3:U160)</f>
        <v>0</v>
      </c>
      <c r="AF160">
        <f>SUM(V$3:V160)</f>
        <v>0</v>
      </c>
      <c r="AG160" t="e">
        <f>ROUND(W160*[2]期望属性!$F$27+X160*[2]期望属性!$F$28+Y160*[2]期望属性!$F$29+Z160*[2]期望属性!$F$23+AA160*[2]期望属性!$F$24+AB160*[2]期望属性!$F$25+AC160*[2]期望属性!$F$26,0)+IF(B160=1,0,VLOOKUP(B160-1,#REF!,2,0))</f>
        <v>#REF!</v>
      </c>
      <c r="AH160">
        <v>1339</v>
      </c>
      <c r="AI160">
        <v>231</v>
      </c>
    </row>
    <row r="161" spans="1:35" x14ac:dyDescent="0.15">
      <c r="A161">
        <v>6029</v>
      </c>
      <c r="B161">
        <v>6</v>
      </c>
      <c r="C161">
        <v>29</v>
      </c>
      <c r="D161">
        <f>INT([1]韵纹培养!$D177*(0.5+0.3*2+0.2*3))</f>
        <v>18870</v>
      </c>
      <c r="E161">
        <f>INT(IF(D161=0,0,[1]韵纹培养!$G177/(D161/(0.5+0.3*2+0.2*3)/G161)))</f>
        <v>470</v>
      </c>
      <c r="F161">
        <f t="shared" si="15"/>
        <v>235</v>
      </c>
      <c r="G161">
        <f t="shared" si="16"/>
        <v>235</v>
      </c>
      <c r="H161">
        <f t="shared" si="17"/>
        <v>6</v>
      </c>
      <c r="I161">
        <f t="shared" si="18"/>
        <v>30</v>
      </c>
      <c r="K161" t="s">
        <v>17</v>
      </c>
      <c r="M161">
        <f>[2]韵纹!I731</f>
        <v>5322</v>
      </c>
      <c r="N161">
        <f>[2]韵纹!J731</f>
        <v>0</v>
      </c>
      <c r="O161">
        <f>[2]韵纹!K731</f>
        <v>0</v>
      </c>
      <c r="P161">
        <f>[2]韵纹!L731</f>
        <v>0</v>
      </c>
      <c r="Q161">
        <f>[2]韵纹!M731</f>
        <v>0</v>
      </c>
      <c r="R161">
        <f>[2]韵纹!N731</f>
        <v>0</v>
      </c>
      <c r="S161">
        <f>[2]韵纹!O731</f>
        <v>0</v>
      </c>
      <c r="W161">
        <f>SUM(M$3:M161)</f>
        <v>196093</v>
      </c>
      <c r="X161">
        <f>SUM(N$3:N161)</f>
        <v>0</v>
      </c>
      <c r="Y161">
        <f>SUM(O$3:O161)</f>
        <v>1807</v>
      </c>
      <c r="Z161">
        <f>SUM(P$3:P161)</f>
        <v>7996</v>
      </c>
      <c r="AA161">
        <f>SUM(Q$3:Q161)</f>
        <v>8069</v>
      </c>
      <c r="AB161">
        <f>SUM(R$3:R161)</f>
        <v>2533</v>
      </c>
      <c r="AC161">
        <f>SUM(S$3:S161)</f>
        <v>2553</v>
      </c>
      <c r="AD161">
        <f>SUM(T$3:T161)</f>
        <v>0</v>
      </c>
      <c r="AE161">
        <f>SUM(U$3:U161)</f>
        <v>0</v>
      </c>
      <c r="AF161">
        <f>SUM(V$3:V161)</f>
        <v>0</v>
      </c>
      <c r="AG161" t="e">
        <f>ROUND(W161*[2]期望属性!$F$27+X161*[2]期望属性!$F$28+Y161*[2]期望属性!$F$29+Z161*[2]期望属性!$F$23+AA161*[2]期望属性!$F$24+AB161*[2]期望属性!$F$25+AC161*[2]期望属性!$F$26,0)+IF(B161=1,0,VLOOKUP(B161-1,#REF!,2,0))</f>
        <v>#REF!</v>
      </c>
      <c r="AH161">
        <v>1288</v>
      </c>
      <c r="AI161">
        <v>181</v>
      </c>
    </row>
    <row r="162" spans="1:35" x14ac:dyDescent="0.15">
      <c r="A162">
        <v>6030</v>
      </c>
      <c r="B162">
        <v>6</v>
      </c>
      <c r="C162">
        <v>30</v>
      </c>
      <c r="D162">
        <f>INT([1]韵纹培养!$D178*(0.5+0.3*2+0.2*3))</f>
        <v>19295</v>
      </c>
      <c r="E162">
        <f>INT(IF(D162=0,0,[1]韵纹培养!$G178/(D162/(0.5+0.3*2+0.2*3)/G162)))</f>
        <v>480</v>
      </c>
      <c r="F162">
        <f t="shared" si="15"/>
        <v>240</v>
      </c>
      <c r="G162">
        <f t="shared" si="16"/>
        <v>240</v>
      </c>
      <c r="H162">
        <f t="shared" si="17"/>
        <v>6</v>
      </c>
      <c r="I162">
        <f t="shared" si="18"/>
        <v>31</v>
      </c>
      <c r="K162" t="s">
        <v>14</v>
      </c>
      <c r="M162">
        <f>[2]韵纹!I732</f>
        <v>0</v>
      </c>
      <c r="N162">
        <f>[2]韵纹!J732</f>
        <v>0</v>
      </c>
      <c r="O162">
        <f>[2]韵纹!K732</f>
        <v>0</v>
      </c>
      <c r="P162">
        <f>[2]韵纹!L732</f>
        <v>0</v>
      </c>
      <c r="Q162">
        <f>[2]韵纹!M732</f>
        <v>0</v>
      </c>
      <c r="R162">
        <f>[2]韵纹!N732</f>
        <v>0</v>
      </c>
      <c r="S162">
        <f>[2]韵纹!O732</f>
        <v>0</v>
      </c>
      <c r="W162">
        <f>SUM(M$3:M162)</f>
        <v>196093</v>
      </c>
      <c r="X162">
        <f>SUM(N$3:N162)</f>
        <v>0</v>
      </c>
      <c r="Y162">
        <f>SUM(O$3:O162)</f>
        <v>1807</v>
      </c>
      <c r="Z162">
        <f>SUM(P$3:P162)</f>
        <v>7996</v>
      </c>
      <c r="AA162">
        <f>SUM(Q$3:Q162)</f>
        <v>8069</v>
      </c>
      <c r="AB162">
        <f>SUM(R$3:R162)</f>
        <v>2533</v>
      </c>
      <c r="AC162">
        <f>SUM(S$3:S162)</f>
        <v>2553</v>
      </c>
      <c r="AD162">
        <f>SUM(T$3:T162)</f>
        <v>0</v>
      </c>
      <c r="AE162">
        <f>SUM(U$3:U162)</f>
        <v>0</v>
      </c>
      <c r="AF162">
        <f>SUM(V$3:V162)</f>
        <v>0</v>
      </c>
      <c r="AG162" t="e">
        <f>ROUND(W162*[2]期望属性!$F$27+X162*[2]期望属性!$F$28+Y162*[2]期望属性!$F$29+Z162*[2]期望属性!$F$23+AA162*[2]期望属性!$F$24+AB162*[2]期望属性!$F$25+AC162*[2]期望属性!$F$26,0)+IF(B162=1,0,VLOOKUP(B162-1,#REF!,2,0))</f>
        <v>#REF!</v>
      </c>
      <c r="AH162">
        <v>1333</v>
      </c>
      <c r="AI162">
        <v>129</v>
      </c>
    </row>
    <row r="163" spans="1:35" x14ac:dyDescent="0.15">
      <c r="A163">
        <v>6031</v>
      </c>
      <c r="B163">
        <v>6</v>
      </c>
      <c r="C163">
        <v>31</v>
      </c>
      <c r="D163">
        <f>INT([1]韵纹培养!$D179*(0.5+0.3*2+0.2*3))</f>
        <v>19720</v>
      </c>
      <c r="E163">
        <f>INT(IF(D163=0,0,[1]韵纹培养!$G179/(D163/(0.5+0.3*2+0.2*3)/G163)))</f>
        <v>490</v>
      </c>
      <c r="F163">
        <f t="shared" si="15"/>
        <v>245</v>
      </c>
      <c r="G163">
        <f t="shared" si="16"/>
        <v>245</v>
      </c>
      <c r="H163">
        <f t="shared" si="17"/>
        <v>6</v>
      </c>
      <c r="I163">
        <f t="shared" si="18"/>
        <v>32</v>
      </c>
      <c r="K163" t="s">
        <v>17</v>
      </c>
      <c r="M163">
        <f>[2]韵纹!I733</f>
        <v>5544</v>
      </c>
      <c r="N163">
        <f>[2]韵纹!J733</f>
        <v>0</v>
      </c>
      <c r="O163">
        <f>[2]韵纹!K733</f>
        <v>0</v>
      </c>
      <c r="P163">
        <f>[2]韵纹!L733</f>
        <v>0</v>
      </c>
      <c r="Q163">
        <f>[2]韵纹!M733</f>
        <v>0</v>
      </c>
      <c r="R163">
        <f>[2]韵纹!N733</f>
        <v>0</v>
      </c>
      <c r="S163">
        <f>[2]韵纹!O733</f>
        <v>0</v>
      </c>
      <c r="W163">
        <f>SUM(M$3:M163)</f>
        <v>201637</v>
      </c>
      <c r="X163">
        <f>SUM(N$3:N163)</f>
        <v>0</v>
      </c>
      <c r="Y163">
        <f>SUM(O$3:O163)</f>
        <v>1807</v>
      </c>
      <c r="Z163">
        <f>SUM(P$3:P163)</f>
        <v>7996</v>
      </c>
      <c r="AA163">
        <f>SUM(Q$3:Q163)</f>
        <v>8069</v>
      </c>
      <c r="AB163">
        <f>SUM(R$3:R163)</f>
        <v>2533</v>
      </c>
      <c r="AC163">
        <f>SUM(S$3:S163)</f>
        <v>2553</v>
      </c>
      <c r="AD163">
        <f>SUM(T$3:T163)</f>
        <v>0</v>
      </c>
      <c r="AE163">
        <f>SUM(U$3:U163)</f>
        <v>0</v>
      </c>
      <c r="AF163">
        <f>SUM(V$3:V163)</f>
        <v>0</v>
      </c>
      <c r="AG163" t="e">
        <f>ROUND(W163*[2]期望属性!$F$27+X163*[2]期望属性!$F$28+Y163*[2]期望属性!$F$29+Z163*[2]期望属性!$F$23+AA163*[2]期望属性!$F$24+AB163*[2]期望属性!$F$25+AC163*[2]期望属性!$F$26,0)+IF(B163=1,0,VLOOKUP(B163-1,#REF!,2,0))</f>
        <v>#REF!</v>
      </c>
      <c r="AH163">
        <v>1402</v>
      </c>
      <c r="AI163">
        <v>121</v>
      </c>
    </row>
    <row r="164" spans="1:35" x14ac:dyDescent="0.15">
      <c r="A164">
        <v>6032</v>
      </c>
      <c r="B164">
        <v>6</v>
      </c>
      <c r="C164">
        <v>32</v>
      </c>
      <c r="D164">
        <f>INT([1]韵纹培养!$D180*(0.5+0.3*2+0.2*3))</f>
        <v>20145</v>
      </c>
      <c r="E164">
        <f>INT(IF(D164=0,0,[1]韵纹培养!$G180/(D164/(0.5+0.3*2+0.2*3)/G164)))</f>
        <v>500</v>
      </c>
      <c r="F164">
        <f t="shared" si="15"/>
        <v>250</v>
      </c>
      <c r="G164">
        <f t="shared" si="16"/>
        <v>250</v>
      </c>
      <c r="H164">
        <f t="shared" si="17"/>
        <v>6</v>
      </c>
      <c r="I164">
        <f t="shared" si="18"/>
        <v>33</v>
      </c>
      <c r="K164" t="s">
        <v>17</v>
      </c>
      <c r="M164">
        <f>[2]韵纹!I734</f>
        <v>0</v>
      </c>
      <c r="N164">
        <f>[2]韵纹!J734</f>
        <v>0</v>
      </c>
      <c r="O164">
        <f>[2]韵纹!K734</f>
        <v>0</v>
      </c>
      <c r="P164">
        <f>[2]韵纹!L734</f>
        <v>0</v>
      </c>
      <c r="Q164">
        <f>[2]韵纹!M734</f>
        <v>0</v>
      </c>
      <c r="R164">
        <f>[2]韵纹!N734</f>
        <v>0</v>
      </c>
      <c r="S164">
        <f>[2]韵纹!O734</f>
        <v>0</v>
      </c>
      <c r="W164">
        <f>SUM(M$3:M164)</f>
        <v>201637</v>
      </c>
      <c r="X164">
        <f>SUM(N$3:N164)</f>
        <v>0</v>
      </c>
      <c r="Y164">
        <f>SUM(O$3:O164)</f>
        <v>1807</v>
      </c>
      <c r="Z164">
        <f>SUM(P$3:P164)</f>
        <v>7996</v>
      </c>
      <c r="AA164">
        <f>SUM(Q$3:Q164)</f>
        <v>8069</v>
      </c>
      <c r="AB164">
        <f>SUM(R$3:R164)</f>
        <v>2533</v>
      </c>
      <c r="AC164">
        <f>SUM(S$3:S164)</f>
        <v>2553</v>
      </c>
      <c r="AD164">
        <f>SUM(T$3:T164)</f>
        <v>0</v>
      </c>
      <c r="AE164">
        <f>SUM(U$3:U164)</f>
        <v>0</v>
      </c>
      <c r="AF164">
        <f>SUM(V$3:V164)</f>
        <v>0</v>
      </c>
      <c r="AG164" t="e">
        <f>ROUND(W164*[2]期望属性!$F$27+X164*[2]期望属性!$F$28+Y164*[2]期望属性!$F$29+Z164*[2]期望属性!$F$23+AA164*[2]期望属性!$F$24+AB164*[2]期望属性!$F$25+AC164*[2]期望属性!$F$26,0)+IF(B164=1,0,VLOOKUP(B164-1,#REF!,2,0))</f>
        <v>#REF!</v>
      </c>
      <c r="AH164">
        <v>1380</v>
      </c>
      <c r="AI164">
        <v>196</v>
      </c>
    </row>
    <row r="165" spans="1:35" x14ac:dyDescent="0.15">
      <c r="A165">
        <v>6033</v>
      </c>
      <c r="B165">
        <v>6</v>
      </c>
      <c r="C165">
        <v>33</v>
      </c>
      <c r="D165">
        <f>INT([1]韵纹培养!$D181*(0.5+0.3*2+0.2*3))</f>
        <v>20570</v>
      </c>
      <c r="E165">
        <f>INT(IF(D165=0,0,[1]韵纹培养!$G181/(D165/(0.5+0.3*2+0.2*3)/G165)))</f>
        <v>510</v>
      </c>
      <c r="F165">
        <f t="shared" si="15"/>
        <v>255</v>
      </c>
      <c r="G165">
        <f t="shared" si="16"/>
        <v>255</v>
      </c>
      <c r="H165">
        <f t="shared" ref="H165:H185" si="19">B166</f>
        <v>6</v>
      </c>
      <c r="I165">
        <f t="shared" ref="I165:I185" si="20">C166</f>
        <v>34</v>
      </c>
      <c r="J165">
        <v>34</v>
      </c>
      <c r="K165" t="s">
        <v>14</v>
      </c>
      <c r="M165">
        <f>[2]韵纹!I735</f>
        <v>5766</v>
      </c>
      <c r="N165">
        <f>[2]韵纹!J735</f>
        <v>0</v>
      </c>
      <c r="O165">
        <f>[2]韵纹!K735</f>
        <v>0</v>
      </c>
      <c r="P165">
        <f>[2]韵纹!L735</f>
        <v>0</v>
      </c>
      <c r="Q165">
        <f>[2]韵纹!M735</f>
        <v>0</v>
      </c>
      <c r="R165">
        <f>[2]韵纹!N735</f>
        <v>0</v>
      </c>
      <c r="S165">
        <f>[2]韵纹!O735</f>
        <v>0</v>
      </c>
      <c r="W165">
        <f>SUM(M$3:M165)</f>
        <v>207403</v>
      </c>
      <c r="X165">
        <f>SUM(N$3:N165)</f>
        <v>0</v>
      </c>
      <c r="Y165">
        <f>SUM(O$3:O165)</f>
        <v>1807</v>
      </c>
      <c r="Z165">
        <f>SUM(P$3:P165)</f>
        <v>7996</v>
      </c>
      <c r="AA165">
        <f>SUM(Q$3:Q165)</f>
        <v>8069</v>
      </c>
      <c r="AB165">
        <f>SUM(R$3:R165)</f>
        <v>2533</v>
      </c>
      <c r="AC165">
        <f>SUM(S$3:S165)</f>
        <v>2553</v>
      </c>
      <c r="AD165">
        <f>SUM(T$3:T165)</f>
        <v>0</v>
      </c>
      <c r="AE165">
        <f>SUM(U$3:U165)</f>
        <v>0</v>
      </c>
      <c r="AF165">
        <f>SUM(V$3:V165)</f>
        <v>0</v>
      </c>
      <c r="AG165" t="e">
        <f>ROUND(W165*[2]期望属性!$F$27+X165*[2]期望属性!$F$28+Y165*[2]期望属性!$F$29+Z165*[2]期望属性!$F$23+AA165*[2]期望属性!$F$24+AB165*[2]期望属性!$F$25+AC165*[2]期望属性!$F$26,0)+IF(B165=1,0,VLOOKUP(B165-1,#REF!,2,0))</f>
        <v>#REF!</v>
      </c>
      <c r="AH165">
        <v>1428</v>
      </c>
      <c r="AI165">
        <v>249</v>
      </c>
    </row>
    <row r="166" spans="1:35" x14ac:dyDescent="0.15">
      <c r="A166">
        <v>6034</v>
      </c>
      <c r="B166">
        <v>6</v>
      </c>
      <c r="C166">
        <v>34</v>
      </c>
      <c r="D166">
        <f>INT([1]韵纹培养!$D182*(0.5+0.3*2+0.2*3))</f>
        <v>20995</v>
      </c>
      <c r="E166">
        <f>INT(IF(D166=0,0,[1]韵纹培养!$G182/(D166/(0.5+0.3*2+0.2*3)/G166)))</f>
        <v>520</v>
      </c>
      <c r="F166">
        <f t="shared" si="15"/>
        <v>260</v>
      </c>
      <c r="G166">
        <f t="shared" si="16"/>
        <v>260</v>
      </c>
      <c r="H166">
        <f t="shared" si="19"/>
        <v>6</v>
      </c>
      <c r="I166">
        <f t="shared" si="20"/>
        <v>35</v>
      </c>
      <c r="K166" t="s">
        <v>17</v>
      </c>
      <c r="M166">
        <f>[2]韵纹!I736</f>
        <v>0</v>
      </c>
      <c r="N166">
        <f>[2]韵纹!J736</f>
        <v>0</v>
      </c>
      <c r="O166">
        <f>[2]韵纹!K736</f>
        <v>0</v>
      </c>
      <c r="P166">
        <f>[2]韵纹!L736</f>
        <v>0</v>
      </c>
      <c r="Q166">
        <f>[2]韵纹!M736</f>
        <v>0</v>
      </c>
      <c r="R166">
        <f>[2]韵纹!N736</f>
        <v>0</v>
      </c>
      <c r="S166">
        <f>[2]韵纹!O736</f>
        <v>0</v>
      </c>
      <c r="W166">
        <f>SUM(M$3:M166)</f>
        <v>207403</v>
      </c>
      <c r="X166">
        <f>SUM(N$3:N166)</f>
        <v>0</v>
      </c>
      <c r="Y166">
        <f>SUM(O$3:O166)</f>
        <v>1807</v>
      </c>
      <c r="Z166">
        <f>SUM(P$3:P166)</f>
        <v>7996</v>
      </c>
      <c r="AA166">
        <f>SUM(Q$3:Q166)</f>
        <v>8069</v>
      </c>
      <c r="AB166">
        <f>SUM(R$3:R166)</f>
        <v>2533</v>
      </c>
      <c r="AC166">
        <f>SUM(S$3:S166)</f>
        <v>2553</v>
      </c>
      <c r="AD166">
        <f>SUM(T$3:T166)</f>
        <v>0</v>
      </c>
      <c r="AE166">
        <f>SUM(U$3:U166)</f>
        <v>0</v>
      </c>
      <c r="AF166">
        <f>SUM(V$3:V166)</f>
        <v>0</v>
      </c>
      <c r="AG166" t="e">
        <f>ROUND(W166*[2]期望属性!$F$27+X166*[2]期望属性!$F$28+Y166*[2]期望属性!$F$29+Z166*[2]期望属性!$F$23+AA166*[2]期望属性!$F$24+AB166*[2]期望属性!$F$25+AC166*[2]期望属性!$F$26,0)+IF(B166=1,0,VLOOKUP(B166-1,#REF!,2,0))</f>
        <v>#REF!</v>
      </c>
      <c r="AH166">
        <v>1475</v>
      </c>
      <c r="AI166">
        <v>196</v>
      </c>
    </row>
    <row r="167" spans="1:35" x14ac:dyDescent="0.15">
      <c r="A167">
        <v>6035</v>
      </c>
      <c r="B167">
        <v>6</v>
      </c>
      <c r="C167">
        <v>35</v>
      </c>
      <c r="D167">
        <f>INT([1]韵纹培养!$D183*(0.5+0.3*2+0.2*3))</f>
        <v>21420</v>
      </c>
      <c r="E167">
        <f>INT(IF(D167=0,0,[1]韵纹培养!$G183/(D167/(0.5+0.3*2+0.2*3)/G167)))</f>
        <v>530</v>
      </c>
      <c r="F167">
        <f t="shared" si="15"/>
        <v>265</v>
      </c>
      <c r="G167">
        <f t="shared" si="16"/>
        <v>265</v>
      </c>
      <c r="H167">
        <f t="shared" si="19"/>
        <v>6</v>
      </c>
      <c r="I167">
        <f t="shared" si="20"/>
        <v>36</v>
      </c>
      <c r="K167" t="s">
        <v>17</v>
      </c>
      <c r="M167">
        <f>[2]韵纹!I737</f>
        <v>5987</v>
      </c>
      <c r="N167">
        <f>[2]韵纹!J737</f>
        <v>0</v>
      </c>
      <c r="O167">
        <f>[2]韵纹!K737</f>
        <v>0</v>
      </c>
      <c r="P167">
        <f>[2]韵纹!L737</f>
        <v>0</v>
      </c>
      <c r="Q167">
        <f>[2]韵纹!M737</f>
        <v>0</v>
      </c>
      <c r="R167">
        <f>[2]韵纹!N737</f>
        <v>0</v>
      </c>
      <c r="S167">
        <f>[2]韵纹!O737</f>
        <v>0</v>
      </c>
      <c r="W167">
        <f>SUM(M$3:M167)</f>
        <v>213390</v>
      </c>
      <c r="X167">
        <f>SUM(N$3:N167)</f>
        <v>0</v>
      </c>
      <c r="Y167">
        <f>SUM(O$3:O167)</f>
        <v>1807</v>
      </c>
      <c r="Z167">
        <f>SUM(P$3:P167)</f>
        <v>7996</v>
      </c>
      <c r="AA167">
        <f>SUM(Q$3:Q167)</f>
        <v>8069</v>
      </c>
      <c r="AB167">
        <f>SUM(R$3:R167)</f>
        <v>2533</v>
      </c>
      <c r="AC167">
        <f>SUM(S$3:S167)</f>
        <v>2553</v>
      </c>
      <c r="AD167">
        <f>SUM(T$3:T167)</f>
        <v>0</v>
      </c>
      <c r="AE167">
        <f>SUM(U$3:U167)</f>
        <v>0</v>
      </c>
      <c r="AF167">
        <f>SUM(V$3:V167)</f>
        <v>0</v>
      </c>
      <c r="AG167" t="e">
        <f>ROUND(W167*[2]期望属性!$F$27+X167*[2]期望属性!$F$28+Y167*[2]期望属性!$F$29+Z167*[2]期望属性!$F$23+AA167*[2]期望属性!$F$24+AB167*[2]期望属性!$F$25+AC167*[2]期望属性!$F$26,0)+IF(B167=1,0,VLOOKUP(B167-1,#REF!,2,0))</f>
        <v>#REF!</v>
      </c>
      <c r="AH167">
        <v>1506</v>
      </c>
      <c r="AI167">
        <v>126</v>
      </c>
    </row>
    <row r="168" spans="1:35" x14ac:dyDescent="0.15">
      <c r="A168">
        <v>6036</v>
      </c>
      <c r="B168">
        <v>6</v>
      </c>
      <c r="C168">
        <v>36</v>
      </c>
      <c r="D168">
        <f>INT([1]韵纹培养!$D184*(0.5+0.3*2+0.2*3))</f>
        <v>21845</v>
      </c>
      <c r="E168">
        <f>INT(IF(D168=0,0,[1]韵纹培养!$G184/(D168/(0.5+0.3*2+0.2*3)/G168)))</f>
        <v>540</v>
      </c>
      <c r="F168">
        <f t="shared" si="15"/>
        <v>270</v>
      </c>
      <c r="G168">
        <f t="shared" si="16"/>
        <v>270</v>
      </c>
      <c r="H168">
        <f t="shared" si="19"/>
        <v>6</v>
      </c>
      <c r="I168">
        <f t="shared" si="20"/>
        <v>37</v>
      </c>
      <c r="K168" t="s">
        <v>14</v>
      </c>
      <c r="M168">
        <f>[2]韵纹!I738</f>
        <v>0</v>
      </c>
      <c r="N168">
        <f>[2]韵纹!J738</f>
        <v>0</v>
      </c>
      <c r="O168">
        <f>[2]韵纹!K738</f>
        <v>0</v>
      </c>
      <c r="P168">
        <f>[2]韵纹!L738</f>
        <v>0</v>
      </c>
      <c r="Q168">
        <f>[2]韵纹!M738</f>
        <v>0</v>
      </c>
      <c r="R168">
        <f>[2]韵纹!N738</f>
        <v>0</v>
      </c>
      <c r="S168">
        <f>[2]韵纹!O738</f>
        <v>0</v>
      </c>
      <c r="W168">
        <f>SUM(M$3:M168)</f>
        <v>213390</v>
      </c>
      <c r="X168">
        <f>SUM(N$3:N168)</f>
        <v>0</v>
      </c>
      <c r="Y168">
        <f>SUM(O$3:O168)</f>
        <v>1807</v>
      </c>
      <c r="Z168">
        <f>SUM(P$3:P168)</f>
        <v>7996</v>
      </c>
      <c r="AA168">
        <f>SUM(Q$3:Q168)</f>
        <v>8069</v>
      </c>
      <c r="AB168">
        <f>SUM(R$3:R168)</f>
        <v>2533</v>
      </c>
      <c r="AC168">
        <f>SUM(S$3:S168)</f>
        <v>2553</v>
      </c>
      <c r="AD168">
        <f>SUM(T$3:T168)</f>
        <v>0</v>
      </c>
      <c r="AE168">
        <f>SUM(U$3:U168)</f>
        <v>0</v>
      </c>
      <c r="AF168">
        <f>SUM(V$3:V168)</f>
        <v>0</v>
      </c>
      <c r="AG168" t="e">
        <f>ROUND(W168*[2]期望属性!$F$27+X168*[2]期望属性!$F$28+Y168*[2]期望属性!$F$29+Z168*[2]期望属性!$F$23+AA168*[2]期望属性!$F$24+AB168*[2]期望属性!$F$25+AC168*[2]期望属性!$F$26,0)+IF(B168=1,0,VLOOKUP(B168-1,#REF!,2,0))</f>
        <v>#REF!</v>
      </c>
      <c r="AH168">
        <v>1574</v>
      </c>
      <c r="AI168">
        <v>87</v>
      </c>
    </row>
    <row r="169" spans="1:35" x14ac:dyDescent="0.15">
      <c r="A169">
        <v>6037</v>
      </c>
      <c r="B169">
        <v>6</v>
      </c>
      <c r="C169">
        <v>37</v>
      </c>
      <c r="D169">
        <f>INT([1]韵纹培养!$D185*(0.5+0.3*2+0.2*3))</f>
        <v>22270</v>
      </c>
      <c r="E169">
        <f>INT(IF(D169=0,0,[1]韵纹培养!$G185/(D169/(0.5+0.3*2+0.2*3)/G169)))</f>
        <v>550</v>
      </c>
      <c r="F169">
        <f t="shared" si="15"/>
        <v>275</v>
      </c>
      <c r="G169">
        <f t="shared" si="16"/>
        <v>275</v>
      </c>
      <c r="H169">
        <f t="shared" si="19"/>
        <v>6</v>
      </c>
      <c r="I169">
        <f t="shared" si="20"/>
        <v>38</v>
      </c>
      <c r="K169" t="s">
        <v>17</v>
      </c>
      <c r="M169">
        <f>[2]韵纹!I739</f>
        <v>6209</v>
      </c>
      <c r="N169">
        <f>[2]韵纹!J739</f>
        <v>0</v>
      </c>
      <c r="O169">
        <f>[2]韵纹!K739</f>
        <v>0</v>
      </c>
      <c r="P169">
        <f>[2]韵纹!L739</f>
        <v>0</v>
      </c>
      <c r="Q169">
        <f>[2]韵纹!M739</f>
        <v>0</v>
      </c>
      <c r="R169">
        <f>[2]韵纹!N739</f>
        <v>0</v>
      </c>
      <c r="S169">
        <f>[2]韵纹!O739</f>
        <v>0</v>
      </c>
      <c r="W169">
        <f>SUM(M$3:M169)</f>
        <v>219599</v>
      </c>
      <c r="X169">
        <f>SUM(N$3:N169)</f>
        <v>0</v>
      </c>
      <c r="Y169">
        <f>SUM(O$3:O169)</f>
        <v>1807</v>
      </c>
      <c r="Z169">
        <f>SUM(P$3:P169)</f>
        <v>7996</v>
      </c>
      <c r="AA169">
        <f>SUM(Q$3:Q169)</f>
        <v>8069</v>
      </c>
      <c r="AB169">
        <f>SUM(R$3:R169)</f>
        <v>2533</v>
      </c>
      <c r="AC169">
        <f>SUM(S$3:S169)</f>
        <v>2553</v>
      </c>
      <c r="AD169">
        <f>SUM(T$3:T169)</f>
        <v>0</v>
      </c>
      <c r="AE169">
        <f>SUM(U$3:U169)</f>
        <v>0</v>
      </c>
      <c r="AF169">
        <f>SUM(V$3:V169)</f>
        <v>0</v>
      </c>
      <c r="AG169" t="e">
        <f>ROUND(W169*[2]期望属性!$F$27+X169*[2]期望属性!$F$28+Y169*[2]期望属性!$F$29+Z169*[2]期望属性!$F$23+AA169*[2]期望属性!$F$24+AB169*[2]期望属性!$F$25+AC169*[2]期望属性!$F$26,0)+IF(B169=1,0,VLOOKUP(B169-1,#REF!,2,0))</f>
        <v>#REF!</v>
      </c>
      <c r="AH169">
        <v>1653</v>
      </c>
      <c r="AI169">
        <v>100</v>
      </c>
    </row>
    <row r="170" spans="1:35" x14ac:dyDescent="0.15">
      <c r="A170">
        <v>6038</v>
      </c>
      <c r="B170">
        <v>6</v>
      </c>
      <c r="C170">
        <v>38</v>
      </c>
      <c r="D170">
        <f>INT([1]韵纹培养!$D186*(0.5+0.3*2+0.2*3))</f>
        <v>22695</v>
      </c>
      <c r="E170">
        <f>INT(IF(D170=0,0,[1]韵纹培养!$G186/(D170/(0.5+0.3*2+0.2*3)/G170)))</f>
        <v>560</v>
      </c>
      <c r="F170">
        <f t="shared" si="15"/>
        <v>280</v>
      </c>
      <c r="G170">
        <f t="shared" si="16"/>
        <v>280</v>
      </c>
      <c r="H170">
        <f t="shared" si="19"/>
        <v>6</v>
      </c>
      <c r="I170">
        <f t="shared" si="20"/>
        <v>39</v>
      </c>
      <c r="K170" t="s">
        <v>17</v>
      </c>
      <c r="M170">
        <f>[2]韵纹!I740</f>
        <v>0</v>
      </c>
      <c r="N170">
        <f>[2]韵纹!J740</f>
        <v>0</v>
      </c>
      <c r="O170">
        <f>[2]韵纹!K740</f>
        <v>0</v>
      </c>
      <c r="P170">
        <f>[2]韵纹!L740</f>
        <v>0</v>
      </c>
      <c r="Q170">
        <f>[2]韵纹!M740</f>
        <v>0</v>
      </c>
      <c r="R170">
        <f>[2]韵纹!N740</f>
        <v>0</v>
      </c>
      <c r="S170">
        <f>[2]韵纹!O740</f>
        <v>0</v>
      </c>
      <c r="W170">
        <f>SUM(M$3:M170)</f>
        <v>219599</v>
      </c>
      <c r="X170">
        <f>SUM(N$3:N170)</f>
        <v>0</v>
      </c>
      <c r="Y170">
        <f>SUM(O$3:O170)</f>
        <v>1807</v>
      </c>
      <c r="Z170">
        <f>SUM(P$3:P170)</f>
        <v>7996</v>
      </c>
      <c r="AA170">
        <f>SUM(Q$3:Q170)</f>
        <v>8069</v>
      </c>
      <c r="AB170">
        <f>SUM(R$3:R170)</f>
        <v>2533</v>
      </c>
      <c r="AC170">
        <f>SUM(S$3:S170)</f>
        <v>2553</v>
      </c>
      <c r="AD170">
        <f>SUM(T$3:T170)</f>
        <v>0</v>
      </c>
      <c r="AE170">
        <f>SUM(U$3:U170)</f>
        <v>0</v>
      </c>
      <c r="AF170">
        <f>SUM(V$3:V170)</f>
        <v>0</v>
      </c>
      <c r="AG170" t="e">
        <f>ROUND(W170*[2]期望属性!$F$27+X170*[2]期望属性!$F$28+Y170*[2]期望属性!$F$29+Z170*[2]期望属性!$F$23+AA170*[2]期望属性!$F$24+AB170*[2]期望属性!$F$25+AC170*[2]期望属性!$F$26,0)+IF(B170=1,0,VLOOKUP(B170-1,#REF!,2,0))</f>
        <v>#REF!</v>
      </c>
      <c r="AH170">
        <v>1676</v>
      </c>
      <c r="AI170">
        <v>168</v>
      </c>
    </row>
    <row r="171" spans="1:35" x14ac:dyDescent="0.15">
      <c r="A171">
        <v>6039</v>
      </c>
      <c r="B171">
        <v>6</v>
      </c>
      <c r="C171">
        <v>39</v>
      </c>
      <c r="D171">
        <f>INT([1]韵纹培养!$D187*(0.5+0.3*2+0.2*3))</f>
        <v>23120</v>
      </c>
      <c r="E171">
        <f>INT(IF(D171=0,0,[1]韵纹培养!$G187/(D171/(0.5+0.3*2+0.2*3)/G171)))</f>
        <v>570</v>
      </c>
      <c r="F171">
        <f t="shared" si="15"/>
        <v>285</v>
      </c>
      <c r="G171">
        <f t="shared" si="16"/>
        <v>285</v>
      </c>
      <c r="H171">
        <f t="shared" si="19"/>
        <v>6</v>
      </c>
      <c r="I171">
        <f t="shared" si="20"/>
        <v>40</v>
      </c>
      <c r="K171" t="s">
        <v>14</v>
      </c>
      <c r="M171">
        <f>[2]韵纹!I741</f>
        <v>6431</v>
      </c>
      <c r="N171">
        <f>[2]韵纹!J741</f>
        <v>0</v>
      </c>
      <c r="O171">
        <f>[2]韵纹!K741</f>
        <v>0</v>
      </c>
      <c r="P171">
        <f>[2]韵纹!L741</f>
        <v>0</v>
      </c>
      <c r="Q171">
        <f>[2]韵纹!M741</f>
        <v>0</v>
      </c>
      <c r="R171">
        <f>[2]韵纹!N741</f>
        <v>0</v>
      </c>
      <c r="S171">
        <f>[2]韵纹!O741</f>
        <v>0</v>
      </c>
      <c r="W171">
        <f>SUM(M$3:M171)</f>
        <v>226030</v>
      </c>
      <c r="X171">
        <f>SUM(N$3:N171)</f>
        <v>0</v>
      </c>
      <c r="Y171">
        <f>SUM(O$3:O171)</f>
        <v>1807</v>
      </c>
      <c r="Z171">
        <f>SUM(P$3:P171)</f>
        <v>7996</v>
      </c>
      <c r="AA171">
        <f>SUM(Q$3:Q171)</f>
        <v>8069</v>
      </c>
      <c r="AB171">
        <f>SUM(R$3:R171)</f>
        <v>2533</v>
      </c>
      <c r="AC171">
        <f>SUM(S$3:S171)</f>
        <v>2553</v>
      </c>
      <c r="AD171">
        <f>SUM(T$3:T171)</f>
        <v>0</v>
      </c>
      <c r="AE171">
        <f>SUM(U$3:U171)</f>
        <v>0</v>
      </c>
      <c r="AF171">
        <f>SUM(V$3:V171)</f>
        <v>0</v>
      </c>
      <c r="AG171" t="e">
        <f>ROUND(W171*[2]期望属性!$F$27+X171*[2]期望属性!$F$28+Y171*[2]期望属性!$F$29+Z171*[2]期望属性!$F$23+AA171*[2]期望属性!$F$24+AB171*[2]期望属性!$F$25+AC171*[2]期望属性!$F$26,0)+IF(B171=1,0,VLOOKUP(B171-1,#REF!,2,0))</f>
        <v>#REF!</v>
      </c>
      <c r="AH171">
        <v>1686</v>
      </c>
      <c r="AI171">
        <v>240</v>
      </c>
    </row>
    <row r="172" spans="1:35" x14ac:dyDescent="0.15">
      <c r="A172">
        <v>6040</v>
      </c>
      <c r="B172">
        <v>6</v>
      </c>
      <c r="C172">
        <v>40</v>
      </c>
      <c r="D172">
        <f>INT([1]韵纹培养!$D188*(0.5+0.3*2+0.2*3))</f>
        <v>23545</v>
      </c>
      <c r="E172">
        <f>INT(IF(D172=0,0,[1]韵纹培养!$G188/(D172/(0.5+0.3*2+0.2*3)/G172)))</f>
        <v>580</v>
      </c>
      <c r="F172">
        <f t="shared" si="15"/>
        <v>290</v>
      </c>
      <c r="G172">
        <f t="shared" si="16"/>
        <v>290</v>
      </c>
      <c r="H172">
        <f t="shared" si="19"/>
        <v>6</v>
      </c>
      <c r="I172">
        <f t="shared" si="20"/>
        <v>41</v>
      </c>
      <c r="J172">
        <v>35</v>
      </c>
      <c r="K172" t="s">
        <v>17</v>
      </c>
      <c r="M172">
        <f>[2]韵纹!I742</f>
        <v>0</v>
      </c>
      <c r="N172">
        <f>[2]韵纹!J742</f>
        <v>0</v>
      </c>
      <c r="O172">
        <f>[2]韵纹!K742</f>
        <v>0</v>
      </c>
      <c r="P172">
        <f>[2]韵纹!L742</f>
        <v>0</v>
      </c>
      <c r="Q172">
        <f>[2]韵纹!M742</f>
        <v>0</v>
      </c>
      <c r="R172">
        <f>[2]韵纹!N742</f>
        <v>0</v>
      </c>
      <c r="S172">
        <f>[2]韵纹!O742</f>
        <v>0</v>
      </c>
      <c r="W172">
        <f>SUM(M$3:M172)</f>
        <v>226030</v>
      </c>
      <c r="X172">
        <f>SUM(N$3:N172)</f>
        <v>0</v>
      </c>
      <c r="Y172">
        <f>SUM(O$3:O172)</f>
        <v>1807</v>
      </c>
      <c r="Z172">
        <f>SUM(P$3:P172)</f>
        <v>7996</v>
      </c>
      <c r="AA172">
        <f>SUM(Q$3:Q172)</f>
        <v>8069</v>
      </c>
      <c r="AB172">
        <f>SUM(R$3:R172)</f>
        <v>2533</v>
      </c>
      <c r="AC172">
        <f>SUM(S$3:S172)</f>
        <v>2553</v>
      </c>
      <c r="AD172">
        <f>SUM(T$3:T172)</f>
        <v>0</v>
      </c>
      <c r="AE172">
        <f>SUM(U$3:U172)</f>
        <v>0</v>
      </c>
      <c r="AF172">
        <f>SUM(V$3:V172)</f>
        <v>0</v>
      </c>
      <c r="AG172" t="e">
        <f>ROUND(W172*[2]期望属性!$F$27+X172*[2]期望属性!$F$28+Y172*[2]期望属性!$F$29+Z172*[2]期望属性!$F$23+AA172*[2]期望属性!$F$24+AB172*[2]期望属性!$F$25+AC172*[2]期望属性!$F$26,0)+IF(B172=1,0,VLOOKUP(B172-1,#REF!,2,0))</f>
        <v>#REF!</v>
      </c>
      <c r="AH172">
        <v>1738</v>
      </c>
      <c r="AI172">
        <v>287</v>
      </c>
    </row>
    <row r="173" spans="1:35" x14ac:dyDescent="0.15">
      <c r="A173">
        <v>6041</v>
      </c>
      <c r="B173">
        <v>6</v>
      </c>
      <c r="C173">
        <v>41</v>
      </c>
      <c r="D173">
        <f>INT([1]韵纹培养!$D189*(0.5+0.3*2+0.2*3))</f>
        <v>23970</v>
      </c>
      <c r="E173">
        <f>INT(IF(D173=0,0,[1]韵纹培养!$G189/(D173/(0.5+0.3*2+0.2*3)/G173)))</f>
        <v>590</v>
      </c>
      <c r="F173">
        <f t="shared" si="15"/>
        <v>295</v>
      </c>
      <c r="G173">
        <f t="shared" si="16"/>
        <v>295</v>
      </c>
      <c r="H173">
        <f t="shared" si="19"/>
        <v>6</v>
      </c>
      <c r="I173">
        <f t="shared" si="20"/>
        <v>42</v>
      </c>
      <c r="K173" t="s">
        <v>17</v>
      </c>
      <c r="M173">
        <f>[2]韵纹!I743</f>
        <v>6653</v>
      </c>
      <c r="N173">
        <f>[2]韵纹!J743</f>
        <v>0</v>
      </c>
      <c r="O173">
        <f>[2]韵纹!K743</f>
        <v>0</v>
      </c>
      <c r="P173">
        <f>[2]韵纹!L743</f>
        <v>0</v>
      </c>
      <c r="Q173">
        <f>[2]韵纹!M743</f>
        <v>0</v>
      </c>
      <c r="R173">
        <f>[2]韵纹!N743</f>
        <v>0</v>
      </c>
      <c r="S173">
        <f>[2]韵纹!O743</f>
        <v>0</v>
      </c>
      <c r="W173">
        <f>SUM(M$3:M173)</f>
        <v>232683</v>
      </c>
      <c r="X173">
        <f>SUM(N$3:N173)</f>
        <v>0</v>
      </c>
      <c r="Y173">
        <f>SUM(O$3:O173)</f>
        <v>1807</v>
      </c>
      <c r="Z173">
        <f>SUM(P$3:P173)</f>
        <v>7996</v>
      </c>
      <c r="AA173">
        <f>SUM(Q$3:Q173)</f>
        <v>8069</v>
      </c>
      <c r="AB173">
        <f>SUM(R$3:R173)</f>
        <v>2533</v>
      </c>
      <c r="AC173">
        <f>SUM(S$3:S173)</f>
        <v>2553</v>
      </c>
      <c r="AD173">
        <f>SUM(T$3:T173)</f>
        <v>0</v>
      </c>
      <c r="AE173">
        <f>SUM(U$3:U173)</f>
        <v>0</v>
      </c>
      <c r="AF173">
        <f>SUM(V$3:V173)</f>
        <v>0</v>
      </c>
      <c r="AG173" t="e">
        <f>ROUND(W173*[2]期望属性!$F$27+X173*[2]期望属性!$F$28+Y173*[2]期望属性!$F$29+Z173*[2]期望属性!$F$23+AA173*[2]期望属性!$F$24+AB173*[2]期望属性!$F$25+AC173*[2]期望属性!$F$26,0)+IF(B173=1,0,VLOOKUP(B173-1,#REF!,2,0))</f>
        <v>#REF!</v>
      </c>
      <c r="AH173">
        <v>1808</v>
      </c>
      <c r="AI173">
        <v>302</v>
      </c>
    </row>
    <row r="174" spans="1:35" x14ac:dyDescent="0.15">
      <c r="A174">
        <v>6042</v>
      </c>
      <c r="B174">
        <v>6</v>
      </c>
      <c r="C174">
        <v>42</v>
      </c>
      <c r="D174">
        <f>INT([1]韵纹培养!$D190*(0.5+0.3*2+0.2*3))</f>
        <v>24395</v>
      </c>
      <c r="E174">
        <f>INT(IF(D174=0,0,[1]韵纹培养!$G190/(D174/(0.5+0.3*2+0.2*3)/G174)))</f>
        <v>600</v>
      </c>
      <c r="F174">
        <f t="shared" si="15"/>
        <v>300</v>
      </c>
      <c r="G174">
        <f t="shared" si="16"/>
        <v>300</v>
      </c>
      <c r="H174">
        <f t="shared" si="19"/>
        <v>6</v>
      </c>
      <c r="I174">
        <f t="shared" si="20"/>
        <v>43</v>
      </c>
      <c r="K174" t="s">
        <v>14</v>
      </c>
      <c r="M174">
        <f>[2]韵纹!I744</f>
        <v>0</v>
      </c>
      <c r="N174">
        <f>[2]韵纹!J744</f>
        <v>0</v>
      </c>
      <c r="O174">
        <f>[2]韵纹!K744</f>
        <v>0</v>
      </c>
      <c r="P174">
        <f>[2]韵纹!L744</f>
        <v>0</v>
      </c>
      <c r="Q174">
        <f>[2]韵纹!M744</f>
        <v>0</v>
      </c>
      <c r="R174">
        <f>[2]韵纹!N744</f>
        <v>0</v>
      </c>
      <c r="S174">
        <f>[2]韵纹!O744</f>
        <v>0</v>
      </c>
      <c r="W174">
        <f>SUM(M$3:M174)</f>
        <v>232683</v>
      </c>
      <c r="X174">
        <f>SUM(N$3:N174)</f>
        <v>0</v>
      </c>
      <c r="Y174">
        <f>SUM(O$3:O174)</f>
        <v>1807</v>
      </c>
      <c r="Z174">
        <f>SUM(P$3:P174)</f>
        <v>7996</v>
      </c>
      <c r="AA174">
        <f>SUM(Q$3:Q174)</f>
        <v>8069</v>
      </c>
      <c r="AB174">
        <f>SUM(R$3:R174)</f>
        <v>2533</v>
      </c>
      <c r="AC174">
        <f>SUM(S$3:S174)</f>
        <v>2553</v>
      </c>
      <c r="AD174">
        <f>SUM(T$3:T174)</f>
        <v>0</v>
      </c>
      <c r="AE174">
        <f>SUM(U$3:U174)</f>
        <v>0</v>
      </c>
      <c r="AF174">
        <f>SUM(V$3:V174)</f>
        <v>0</v>
      </c>
      <c r="AG174" t="e">
        <f>ROUND(W174*[2]期望属性!$F$27+X174*[2]期望属性!$F$28+Y174*[2]期望属性!$F$29+Z174*[2]期望属性!$F$23+AA174*[2]期望属性!$F$24+AB174*[2]期望属性!$F$25+AC174*[2]期望属性!$F$26,0)+IF(B174=1,0,VLOOKUP(B174-1,#REF!,2,0))</f>
        <v>#REF!</v>
      </c>
      <c r="AH174">
        <v>1879</v>
      </c>
      <c r="AI174">
        <v>315</v>
      </c>
    </row>
    <row r="175" spans="1:35" x14ac:dyDescent="0.15">
      <c r="A175">
        <v>6043</v>
      </c>
      <c r="B175">
        <v>6</v>
      </c>
      <c r="C175">
        <v>43</v>
      </c>
      <c r="D175">
        <f>INT([1]韵纹培养!$D191*(0.5+0.3*2+0.2*3))</f>
        <v>24820</v>
      </c>
      <c r="E175">
        <f>INT(IF(D175=0,0,[1]韵纹培养!$G191/(D175/(0.5+0.3*2+0.2*3)/G175)))</f>
        <v>610</v>
      </c>
      <c r="F175">
        <f t="shared" si="15"/>
        <v>305</v>
      </c>
      <c r="G175">
        <f t="shared" si="16"/>
        <v>305</v>
      </c>
      <c r="H175">
        <f t="shared" si="19"/>
        <v>6</v>
      </c>
      <c r="I175">
        <f t="shared" si="20"/>
        <v>44</v>
      </c>
      <c r="K175" t="s">
        <v>17</v>
      </c>
      <c r="M175">
        <f>[2]韵纹!I745</f>
        <v>6874</v>
      </c>
      <c r="N175">
        <f>[2]韵纹!J745</f>
        <v>0</v>
      </c>
      <c r="O175">
        <f>[2]韵纹!K745</f>
        <v>0</v>
      </c>
      <c r="P175">
        <f>[2]韵纹!L745</f>
        <v>0</v>
      </c>
      <c r="Q175">
        <f>[2]韵纹!M745</f>
        <v>0</v>
      </c>
      <c r="R175">
        <f>[2]韵纹!N745</f>
        <v>0</v>
      </c>
      <c r="S175">
        <f>[2]韵纹!O745</f>
        <v>0</v>
      </c>
      <c r="W175">
        <f>SUM(M$3:M175)</f>
        <v>239557</v>
      </c>
      <c r="X175">
        <f>SUM(N$3:N175)</f>
        <v>0</v>
      </c>
      <c r="Y175">
        <f>SUM(O$3:O175)</f>
        <v>1807</v>
      </c>
      <c r="Z175">
        <f>SUM(P$3:P175)</f>
        <v>7996</v>
      </c>
      <c r="AA175">
        <f>SUM(Q$3:Q175)</f>
        <v>8069</v>
      </c>
      <c r="AB175">
        <f>SUM(R$3:R175)</f>
        <v>2533</v>
      </c>
      <c r="AC175">
        <f>SUM(S$3:S175)</f>
        <v>2553</v>
      </c>
      <c r="AD175">
        <f>SUM(T$3:T175)</f>
        <v>0</v>
      </c>
      <c r="AE175">
        <f>SUM(U$3:U175)</f>
        <v>0</v>
      </c>
      <c r="AF175">
        <f>SUM(V$3:V175)</f>
        <v>0</v>
      </c>
      <c r="AG175" t="e">
        <f>ROUND(W175*[2]期望属性!$F$27+X175*[2]期望属性!$F$28+Y175*[2]期望属性!$F$29+Z175*[2]期望属性!$F$23+AA175*[2]期望属性!$F$24+AB175*[2]期望属性!$F$25+AC175*[2]期望属性!$F$26,0)+IF(B175=1,0,VLOOKUP(B175-1,#REF!,2,0))</f>
        <v>#REF!</v>
      </c>
      <c r="AH175">
        <v>1946</v>
      </c>
      <c r="AI175">
        <v>291</v>
      </c>
    </row>
    <row r="176" spans="1:35" x14ac:dyDescent="0.15">
      <c r="A176">
        <v>6044</v>
      </c>
      <c r="B176">
        <v>6</v>
      </c>
      <c r="C176">
        <v>44</v>
      </c>
      <c r="D176">
        <f>INT([1]韵纹培养!$D192*(0.5+0.3*2+0.2*3))</f>
        <v>25245</v>
      </c>
      <c r="E176">
        <f>INT(IF(D176=0,0,[1]韵纹培养!$G192/(D176/(0.5+0.3*2+0.2*3)/G176)))</f>
        <v>620</v>
      </c>
      <c r="F176">
        <f t="shared" si="15"/>
        <v>310</v>
      </c>
      <c r="G176">
        <f t="shared" si="16"/>
        <v>310</v>
      </c>
      <c r="H176">
        <f t="shared" si="19"/>
        <v>6</v>
      </c>
      <c r="I176">
        <f t="shared" si="20"/>
        <v>45</v>
      </c>
      <c r="K176" t="s">
        <v>17</v>
      </c>
      <c r="M176">
        <f>[2]韵纹!I746</f>
        <v>0</v>
      </c>
      <c r="N176">
        <f>[2]韵纹!J746</f>
        <v>0</v>
      </c>
      <c r="O176">
        <f>[2]韵纹!K746</f>
        <v>0</v>
      </c>
      <c r="P176">
        <f>[2]韵纹!L746</f>
        <v>0</v>
      </c>
      <c r="Q176">
        <f>[2]韵纹!M746</f>
        <v>0</v>
      </c>
      <c r="R176">
        <f>[2]韵纹!N746</f>
        <v>0</v>
      </c>
      <c r="S176">
        <f>[2]韵纹!O746</f>
        <v>0</v>
      </c>
      <c r="W176">
        <f>SUM(M$3:M176)</f>
        <v>239557</v>
      </c>
      <c r="X176">
        <f>SUM(N$3:N176)</f>
        <v>0</v>
      </c>
      <c r="Y176">
        <f>SUM(O$3:O176)</f>
        <v>1807</v>
      </c>
      <c r="Z176">
        <f>SUM(P$3:P176)</f>
        <v>7996</v>
      </c>
      <c r="AA176">
        <f>SUM(Q$3:Q176)</f>
        <v>8069</v>
      </c>
      <c r="AB176">
        <f>SUM(R$3:R176)</f>
        <v>2533</v>
      </c>
      <c r="AC176">
        <f>SUM(S$3:S176)</f>
        <v>2553</v>
      </c>
      <c r="AD176">
        <f>SUM(T$3:T176)</f>
        <v>0</v>
      </c>
      <c r="AE176">
        <f>SUM(U$3:U176)</f>
        <v>0</v>
      </c>
      <c r="AF176">
        <f>SUM(V$3:V176)</f>
        <v>0</v>
      </c>
      <c r="AG176" t="e">
        <f>ROUND(W176*[2]期望属性!$F$27+X176*[2]期望属性!$F$28+Y176*[2]期望属性!$F$29+Z176*[2]期望属性!$F$23+AA176*[2]期望属性!$F$24+AB176*[2]期望属性!$F$25+AC176*[2]期望属性!$F$26,0)+IF(B176=1,0,VLOOKUP(B176-1,#REF!,2,0))</f>
        <v>#REF!</v>
      </c>
      <c r="AH176">
        <v>1917</v>
      </c>
      <c r="AI176">
        <v>231</v>
      </c>
    </row>
    <row r="177" spans="1:35" x14ac:dyDescent="0.15">
      <c r="A177">
        <v>6045</v>
      </c>
      <c r="B177">
        <v>6</v>
      </c>
      <c r="C177">
        <v>45</v>
      </c>
      <c r="D177">
        <f>INT([1]韵纹培养!$D193*(0.5+0.3*2+0.2*3))</f>
        <v>25670</v>
      </c>
      <c r="E177">
        <f>INT(IF(D177=0,0,[1]韵纹培养!$G193/(D177/(0.5+0.3*2+0.2*3)/G177)))</f>
        <v>630</v>
      </c>
      <c r="F177">
        <f t="shared" si="15"/>
        <v>315</v>
      </c>
      <c r="G177">
        <f t="shared" si="16"/>
        <v>315</v>
      </c>
      <c r="H177">
        <f t="shared" si="19"/>
        <v>6</v>
      </c>
      <c r="I177">
        <f t="shared" si="20"/>
        <v>46</v>
      </c>
      <c r="K177" t="s">
        <v>14</v>
      </c>
      <c r="M177">
        <f>[2]韵纹!I747</f>
        <v>7096</v>
      </c>
      <c r="N177">
        <f>[2]韵纹!J747</f>
        <v>0</v>
      </c>
      <c r="O177">
        <f>[2]韵纹!K747</f>
        <v>0</v>
      </c>
      <c r="P177">
        <f>[2]韵纹!L747</f>
        <v>0</v>
      </c>
      <c r="Q177">
        <f>[2]韵纹!M747</f>
        <v>0</v>
      </c>
      <c r="R177">
        <f>[2]韵纹!N747</f>
        <v>0</v>
      </c>
      <c r="S177">
        <f>[2]韵纹!O747</f>
        <v>0</v>
      </c>
      <c r="W177">
        <f>SUM(M$3:M177)</f>
        <v>246653</v>
      </c>
      <c r="X177">
        <f>SUM(N$3:N177)</f>
        <v>0</v>
      </c>
      <c r="Y177">
        <f>SUM(O$3:O177)</f>
        <v>1807</v>
      </c>
      <c r="Z177">
        <f>SUM(P$3:P177)</f>
        <v>7996</v>
      </c>
      <c r="AA177">
        <f>SUM(Q$3:Q177)</f>
        <v>8069</v>
      </c>
      <c r="AB177">
        <f>SUM(R$3:R177)</f>
        <v>2533</v>
      </c>
      <c r="AC177">
        <f>SUM(S$3:S177)</f>
        <v>2553</v>
      </c>
      <c r="AD177">
        <f>SUM(T$3:T177)</f>
        <v>0</v>
      </c>
      <c r="AE177">
        <f>SUM(U$3:U177)</f>
        <v>0</v>
      </c>
      <c r="AF177">
        <f>SUM(V$3:V177)</f>
        <v>0</v>
      </c>
      <c r="AG177" t="e">
        <f>ROUND(W177*[2]期望属性!$F$27+X177*[2]期望属性!$F$28+Y177*[2]期望属性!$F$29+Z177*[2]期望属性!$F$23+AA177*[2]期望属性!$F$24+AB177*[2]期望属性!$F$25+AC177*[2]期望属性!$F$26,0)+IF(B177=1,0,VLOOKUP(B177-1,#REF!,2,0))</f>
        <v>#REF!</v>
      </c>
      <c r="AH177">
        <v>1866</v>
      </c>
      <c r="AI177">
        <v>181</v>
      </c>
    </row>
    <row r="178" spans="1:35" x14ac:dyDescent="0.15">
      <c r="A178">
        <v>6046</v>
      </c>
      <c r="B178">
        <v>6</v>
      </c>
      <c r="C178">
        <v>46</v>
      </c>
      <c r="D178">
        <f>INT([1]韵纹培养!$D194*(0.5+0.3*2+0.2*3))</f>
        <v>26095</v>
      </c>
      <c r="E178">
        <f>INT(IF(D178=0,0,[1]韵纹培养!$G194/(D178/(0.5+0.3*2+0.2*3)/G178)))</f>
        <v>640</v>
      </c>
      <c r="F178">
        <f t="shared" si="15"/>
        <v>320</v>
      </c>
      <c r="G178">
        <f t="shared" si="16"/>
        <v>320</v>
      </c>
      <c r="H178">
        <f t="shared" si="19"/>
        <v>6</v>
      </c>
      <c r="I178">
        <f t="shared" si="20"/>
        <v>47</v>
      </c>
      <c r="K178" t="s">
        <v>17</v>
      </c>
      <c r="M178">
        <f>[2]韵纹!I748</f>
        <v>0</v>
      </c>
      <c r="N178">
        <f>[2]韵纹!J748</f>
        <v>0</v>
      </c>
      <c r="O178">
        <f>[2]韵纹!K748</f>
        <v>0</v>
      </c>
      <c r="P178">
        <f>[2]韵纹!L748</f>
        <v>0</v>
      </c>
      <c r="Q178">
        <f>[2]韵纹!M748</f>
        <v>0</v>
      </c>
      <c r="R178">
        <f>[2]韵纹!N748</f>
        <v>0</v>
      </c>
      <c r="S178">
        <f>[2]韵纹!O748</f>
        <v>0</v>
      </c>
      <c r="W178">
        <f>SUM(M$3:M178)</f>
        <v>246653</v>
      </c>
      <c r="X178">
        <f>SUM(N$3:N178)</f>
        <v>0</v>
      </c>
      <c r="Y178">
        <f>SUM(O$3:O178)</f>
        <v>1807</v>
      </c>
      <c r="Z178">
        <f>SUM(P$3:P178)</f>
        <v>7996</v>
      </c>
      <c r="AA178">
        <f>SUM(Q$3:Q178)</f>
        <v>8069</v>
      </c>
      <c r="AB178">
        <f>SUM(R$3:R178)</f>
        <v>2533</v>
      </c>
      <c r="AC178">
        <f>SUM(S$3:S178)</f>
        <v>2553</v>
      </c>
      <c r="AD178">
        <f>SUM(T$3:T178)</f>
        <v>0</v>
      </c>
      <c r="AE178">
        <f>SUM(U$3:U178)</f>
        <v>0</v>
      </c>
      <c r="AF178">
        <f>SUM(V$3:V178)</f>
        <v>0</v>
      </c>
      <c r="AG178" t="e">
        <f>ROUND(W178*[2]期望属性!$F$27+X178*[2]期望属性!$F$28+Y178*[2]期望属性!$F$29+Z178*[2]期望属性!$F$23+AA178*[2]期望属性!$F$24+AB178*[2]期望属性!$F$25+AC178*[2]期望属性!$F$26,0)+IF(B178=1,0,VLOOKUP(B178-1,#REF!,2,0))</f>
        <v>#REF!</v>
      </c>
      <c r="AH178">
        <v>1911</v>
      </c>
      <c r="AI178">
        <v>129</v>
      </c>
    </row>
    <row r="179" spans="1:35" x14ac:dyDescent="0.15">
      <c r="A179">
        <v>6047</v>
      </c>
      <c r="B179">
        <v>6</v>
      </c>
      <c r="C179">
        <v>47</v>
      </c>
      <c r="D179">
        <f>INT([1]韵纹培养!$D195*(0.5+0.3*2+0.2*3))</f>
        <v>26520</v>
      </c>
      <c r="E179">
        <f>INT(IF(D179=0,0,[1]韵纹培养!$G195/(D179/(0.5+0.3*2+0.2*3)/G179)))</f>
        <v>650</v>
      </c>
      <c r="F179">
        <f t="shared" si="15"/>
        <v>325</v>
      </c>
      <c r="G179">
        <f t="shared" si="16"/>
        <v>325</v>
      </c>
      <c r="H179">
        <f t="shared" si="19"/>
        <v>6</v>
      </c>
      <c r="I179">
        <f t="shared" si="20"/>
        <v>48</v>
      </c>
      <c r="J179">
        <v>36</v>
      </c>
      <c r="K179" t="s">
        <v>17</v>
      </c>
      <c r="M179">
        <f>[2]韵纹!I749</f>
        <v>7318</v>
      </c>
      <c r="N179">
        <f>[2]韵纹!J749</f>
        <v>0</v>
      </c>
      <c r="O179">
        <f>[2]韵纹!K749</f>
        <v>0</v>
      </c>
      <c r="P179">
        <f>[2]韵纹!L749</f>
        <v>0</v>
      </c>
      <c r="Q179">
        <f>[2]韵纹!M749</f>
        <v>0</v>
      </c>
      <c r="R179">
        <f>[2]韵纹!N749</f>
        <v>0</v>
      </c>
      <c r="S179">
        <f>[2]韵纹!O749</f>
        <v>0</v>
      </c>
      <c r="W179">
        <f>SUM(M$3:M179)</f>
        <v>253971</v>
      </c>
      <c r="X179">
        <f>SUM(N$3:N179)</f>
        <v>0</v>
      </c>
      <c r="Y179">
        <f>SUM(O$3:O179)</f>
        <v>1807</v>
      </c>
      <c r="Z179">
        <f>SUM(P$3:P179)</f>
        <v>7996</v>
      </c>
      <c r="AA179">
        <f>SUM(Q$3:Q179)</f>
        <v>8069</v>
      </c>
      <c r="AB179">
        <f>SUM(R$3:R179)</f>
        <v>2533</v>
      </c>
      <c r="AC179">
        <f>SUM(S$3:S179)</f>
        <v>2553</v>
      </c>
      <c r="AD179">
        <f>SUM(T$3:T179)</f>
        <v>0</v>
      </c>
      <c r="AE179">
        <f>SUM(U$3:U179)</f>
        <v>0</v>
      </c>
      <c r="AF179">
        <f>SUM(V$3:V179)</f>
        <v>0</v>
      </c>
      <c r="AG179" t="e">
        <f>ROUND(W179*[2]期望属性!$F$27+X179*[2]期望属性!$F$28+Y179*[2]期望属性!$F$29+Z179*[2]期望属性!$F$23+AA179*[2]期望属性!$F$24+AB179*[2]期望属性!$F$25+AC179*[2]期望属性!$F$26,0)+IF(B179=1,0,VLOOKUP(B179-1,#REF!,2,0))</f>
        <v>#REF!</v>
      </c>
      <c r="AH179">
        <v>1980</v>
      </c>
      <c r="AI179">
        <v>121</v>
      </c>
    </row>
    <row r="180" spans="1:35" x14ac:dyDescent="0.15">
      <c r="A180">
        <v>6048</v>
      </c>
      <c r="B180">
        <v>6</v>
      </c>
      <c r="C180">
        <v>48</v>
      </c>
      <c r="D180">
        <f>INT([1]韵纹培养!$D196*(0.5+0.3*2+0.2*3))</f>
        <v>26945</v>
      </c>
      <c r="E180">
        <f>INT(IF(D180=0,0,[1]韵纹培养!$G196/(D180/(0.5+0.3*2+0.2*3)/G180)))</f>
        <v>660</v>
      </c>
      <c r="F180">
        <f t="shared" si="15"/>
        <v>330</v>
      </c>
      <c r="G180">
        <f t="shared" si="16"/>
        <v>330</v>
      </c>
      <c r="H180">
        <f t="shared" si="19"/>
        <v>6</v>
      </c>
      <c r="I180">
        <f t="shared" si="20"/>
        <v>49</v>
      </c>
      <c r="K180" t="s">
        <v>14</v>
      </c>
      <c r="M180">
        <f>[2]韵纹!I750</f>
        <v>0</v>
      </c>
      <c r="N180">
        <f>[2]韵纹!J750</f>
        <v>0</v>
      </c>
      <c r="O180">
        <f>[2]韵纹!K750</f>
        <v>0</v>
      </c>
      <c r="P180">
        <f>[2]韵纹!L750</f>
        <v>0</v>
      </c>
      <c r="Q180">
        <f>[2]韵纹!M750</f>
        <v>0</v>
      </c>
      <c r="R180">
        <f>[2]韵纹!N750</f>
        <v>0</v>
      </c>
      <c r="S180">
        <f>[2]韵纹!O750</f>
        <v>0</v>
      </c>
      <c r="W180">
        <f>SUM(M$3:M180)</f>
        <v>253971</v>
      </c>
      <c r="X180">
        <f>SUM(N$3:N180)</f>
        <v>0</v>
      </c>
      <c r="Y180">
        <f>SUM(O$3:O180)</f>
        <v>1807</v>
      </c>
      <c r="Z180">
        <f>SUM(P$3:P180)</f>
        <v>7996</v>
      </c>
      <c r="AA180">
        <f>SUM(Q$3:Q180)</f>
        <v>8069</v>
      </c>
      <c r="AB180">
        <f>SUM(R$3:R180)</f>
        <v>2533</v>
      </c>
      <c r="AC180">
        <f>SUM(S$3:S180)</f>
        <v>2553</v>
      </c>
      <c r="AD180">
        <f>SUM(T$3:T180)</f>
        <v>0</v>
      </c>
      <c r="AE180">
        <f>SUM(U$3:U180)</f>
        <v>0</v>
      </c>
      <c r="AF180">
        <f>SUM(V$3:V180)</f>
        <v>0</v>
      </c>
      <c r="AG180" t="e">
        <f>ROUND(W180*[2]期望属性!$F$27+X180*[2]期望属性!$F$28+Y180*[2]期望属性!$F$29+Z180*[2]期望属性!$F$23+AA180*[2]期望属性!$F$24+AB180*[2]期望属性!$F$25+AC180*[2]期望属性!$F$26,0)+IF(B180=1,0,VLOOKUP(B180-1,#REF!,2,0))</f>
        <v>#REF!</v>
      </c>
      <c r="AH180">
        <v>1958</v>
      </c>
      <c r="AI180">
        <v>196</v>
      </c>
    </row>
    <row r="181" spans="1:35" x14ac:dyDescent="0.15">
      <c r="A181">
        <v>6049</v>
      </c>
      <c r="B181">
        <v>6</v>
      </c>
      <c r="C181">
        <v>49</v>
      </c>
      <c r="D181">
        <f>INT([1]韵纹培养!$D197*(0.5+0.3*2+0.2*3))</f>
        <v>27370</v>
      </c>
      <c r="E181">
        <f>INT(IF(D181=0,0,[1]韵纹培养!$G197/(D181/(0.5+0.3*2+0.2*3)/G181)))</f>
        <v>670</v>
      </c>
      <c r="F181">
        <f t="shared" si="15"/>
        <v>335</v>
      </c>
      <c r="G181">
        <f t="shared" si="16"/>
        <v>335</v>
      </c>
      <c r="H181">
        <f t="shared" si="19"/>
        <v>6</v>
      </c>
      <c r="I181">
        <f t="shared" si="20"/>
        <v>50</v>
      </c>
      <c r="K181" t="s">
        <v>17</v>
      </c>
      <c r="M181">
        <f>[2]韵纹!I751</f>
        <v>7540</v>
      </c>
      <c r="N181">
        <f>[2]韵纹!J751</f>
        <v>0</v>
      </c>
      <c r="O181">
        <f>[2]韵纹!K751</f>
        <v>0</v>
      </c>
      <c r="P181">
        <f>[2]韵纹!L751</f>
        <v>0</v>
      </c>
      <c r="Q181">
        <f>[2]韵纹!M751</f>
        <v>0</v>
      </c>
      <c r="R181">
        <f>[2]韵纹!N751</f>
        <v>0</v>
      </c>
      <c r="S181">
        <f>[2]韵纹!O751</f>
        <v>0</v>
      </c>
      <c r="W181">
        <f>SUM(M$3:M181)</f>
        <v>261511</v>
      </c>
      <c r="X181">
        <f>SUM(N$3:N181)</f>
        <v>0</v>
      </c>
      <c r="Y181">
        <f>SUM(O$3:O181)</f>
        <v>1807</v>
      </c>
      <c r="Z181">
        <f>SUM(P$3:P181)</f>
        <v>7996</v>
      </c>
      <c r="AA181">
        <f>SUM(Q$3:Q181)</f>
        <v>8069</v>
      </c>
      <c r="AB181">
        <f>SUM(R$3:R181)</f>
        <v>2533</v>
      </c>
      <c r="AC181">
        <f>SUM(S$3:S181)</f>
        <v>2553</v>
      </c>
      <c r="AD181">
        <f>SUM(T$3:T181)</f>
        <v>0</v>
      </c>
      <c r="AE181">
        <f>SUM(U$3:U181)</f>
        <v>0</v>
      </c>
      <c r="AF181">
        <f>SUM(V$3:V181)</f>
        <v>0</v>
      </c>
      <c r="AG181" t="e">
        <f>ROUND(W181*[2]期望属性!$F$27+X181*[2]期望属性!$F$28+Y181*[2]期望属性!$F$29+Z181*[2]期望属性!$F$23+AA181*[2]期望属性!$F$24+AB181*[2]期望属性!$F$25+AC181*[2]期望属性!$F$26,0)+IF(B181=1,0,VLOOKUP(B181-1,#REF!,2,0))</f>
        <v>#REF!</v>
      </c>
      <c r="AH181">
        <v>2006</v>
      </c>
      <c r="AI181">
        <v>249</v>
      </c>
    </row>
    <row r="182" spans="1:35" x14ac:dyDescent="0.15">
      <c r="A182">
        <v>6050</v>
      </c>
      <c r="B182">
        <v>6</v>
      </c>
      <c r="C182">
        <v>50</v>
      </c>
      <c r="D182">
        <f>INT([1]韵纹培养!$D198*(0.5+0.3*2+0.2*3))</f>
        <v>27795</v>
      </c>
      <c r="E182">
        <f>INT(IF(D182=0,0,[1]韵纹培养!$G198/(D182/(0.5+0.3*2+0.2*3)/G182)))</f>
        <v>680</v>
      </c>
      <c r="F182">
        <f t="shared" si="15"/>
        <v>340</v>
      </c>
      <c r="G182">
        <f t="shared" si="16"/>
        <v>340</v>
      </c>
      <c r="H182">
        <f t="shared" si="19"/>
        <v>6</v>
      </c>
      <c r="I182">
        <f t="shared" si="20"/>
        <v>51</v>
      </c>
      <c r="K182" t="s">
        <v>17</v>
      </c>
      <c r="M182">
        <f>[2]韵纹!I752</f>
        <v>0</v>
      </c>
      <c r="N182">
        <f>[2]韵纹!J752</f>
        <v>0</v>
      </c>
      <c r="O182">
        <f>[2]韵纹!K752</f>
        <v>0</v>
      </c>
      <c r="P182">
        <f>[2]韵纹!L752</f>
        <v>0</v>
      </c>
      <c r="Q182">
        <f>[2]韵纹!M752</f>
        <v>0</v>
      </c>
      <c r="R182">
        <f>[2]韵纹!N752</f>
        <v>0</v>
      </c>
      <c r="S182">
        <f>[2]韵纹!O752</f>
        <v>0</v>
      </c>
      <c r="W182">
        <f>SUM(M$3:M182)</f>
        <v>261511</v>
      </c>
      <c r="X182">
        <f>SUM(N$3:N182)</f>
        <v>0</v>
      </c>
      <c r="Y182">
        <f>SUM(O$3:O182)</f>
        <v>1807</v>
      </c>
      <c r="Z182">
        <f>SUM(P$3:P182)</f>
        <v>7996</v>
      </c>
      <c r="AA182">
        <f>SUM(Q$3:Q182)</f>
        <v>8069</v>
      </c>
      <c r="AB182">
        <f>SUM(R$3:R182)</f>
        <v>2533</v>
      </c>
      <c r="AC182">
        <f>SUM(S$3:S182)</f>
        <v>2553</v>
      </c>
      <c r="AD182">
        <f>SUM(T$3:T182)</f>
        <v>0</v>
      </c>
      <c r="AE182">
        <f>SUM(U$3:U182)</f>
        <v>0</v>
      </c>
      <c r="AF182">
        <f>SUM(V$3:V182)</f>
        <v>0</v>
      </c>
      <c r="AG182" t="e">
        <f>ROUND(W182*[2]期望属性!$F$27+X182*[2]期望属性!$F$28+Y182*[2]期望属性!$F$29+Z182*[2]期望属性!$F$23+AA182*[2]期望属性!$F$24+AB182*[2]期望属性!$F$25+AC182*[2]期望属性!$F$26,0)+IF(B182=1,0,VLOOKUP(B182-1,#REF!,2,0))</f>
        <v>#REF!</v>
      </c>
      <c r="AH182">
        <v>2053</v>
      </c>
      <c r="AI182">
        <v>196</v>
      </c>
    </row>
    <row r="183" spans="1:35" x14ac:dyDescent="0.15">
      <c r="A183">
        <v>6051</v>
      </c>
      <c r="B183">
        <v>6</v>
      </c>
      <c r="C183">
        <v>51</v>
      </c>
      <c r="D183">
        <f>INT([1]韵纹培养!$D199*(0.5+0.3*2+0.2*3))</f>
        <v>28220</v>
      </c>
      <c r="E183">
        <f>INT(IF(D183=0,0,[1]韵纹培养!$G199/(D183/(0.5+0.3*2+0.2*3)/G183)))</f>
        <v>690</v>
      </c>
      <c r="F183">
        <f t="shared" si="15"/>
        <v>345</v>
      </c>
      <c r="G183">
        <f t="shared" si="16"/>
        <v>345</v>
      </c>
      <c r="H183">
        <f t="shared" si="19"/>
        <v>6</v>
      </c>
      <c r="I183">
        <f t="shared" si="20"/>
        <v>52</v>
      </c>
      <c r="K183" t="s">
        <v>14</v>
      </c>
      <c r="M183">
        <f>[2]韵纹!I753</f>
        <v>7761</v>
      </c>
      <c r="N183">
        <f>[2]韵纹!J753</f>
        <v>0</v>
      </c>
      <c r="O183">
        <f>[2]韵纹!K753</f>
        <v>0</v>
      </c>
      <c r="P183">
        <f>[2]韵纹!L753</f>
        <v>0</v>
      </c>
      <c r="Q183">
        <f>[2]韵纹!M753</f>
        <v>0</v>
      </c>
      <c r="R183">
        <f>[2]韵纹!N753</f>
        <v>0</v>
      </c>
      <c r="S183">
        <f>[2]韵纹!O753</f>
        <v>0</v>
      </c>
      <c r="W183">
        <f>SUM(M$3:M183)</f>
        <v>269272</v>
      </c>
      <c r="X183">
        <f>SUM(N$3:N183)</f>
        <v>0</v>
      </c>
      <c r="Y183">
        <f>SUM(O$3:O183)</f>
        <v>1807</v>
      </c>
      <c r="Z183">
        <f>SUM(P$3:P183)</f>
        <v>7996</v>
      </c>
      <c r="AA183">
        <f>SUM(Q$3:Q183)</f>
        <v>8069</v>
      </c>
      <c r="AB183">
        <f>SUM(R$3:R183)</f>
        <v>2533</v>
      </c>
      <c r="AC183">
        <f>SUM(S$3:S183)</f>
        <v>2553</v>
      </c>
      <c r="AD183">
        <f>SUM(T$3:T183)</f>
        <v>0</v>
      </c>
      <c r="AE183">
        <f>SUM(U$3:U183)</f>
        <v>0</v>
      </c>
      <c r="AF183">
        <f>SUM(V$3:V183)</f>
        <v>0</v>
      </c>
      <c r="AG183" t="e">
        <f>ROUND(W183*[2]期望属性!$F$27+X183*[2]期望属性!$F$28+Y183*[2]期望属性!$F$29+Z183*[2]期望属性!$F$23+AA183*[2]期望属性!$F$24+AB183*[2]期望属性!$F$25+AC183*[2]期望属性!$F$26,0)+IF(B183=1,0,VLOOKUP(B183-1,#REF!,2,0))</f>
        <v>#REF!</v>
      </c>
      <c r="AH183">
        <v>2084</v>
      </c>
      <c r="AI183">
        <v>126</v>
      </c>
    </row>
    <row r="184" spans="1:35" x14ac:dyDescent="0.15">
      <c r="A184">
        <v>6052</v>
      </c>
      <c r="B184">
        <v>6</v>
      </c>
      <c r="C184">
        <v>52</v>
      </c>
      <c r="D184">
        <f>INT([1]韵纹培养!$D200*(0.5+0.3*2+0.2*3))</f>
        <v>28645</v>
      </c>
      <c r="E184">
        <f>INT(IF(D184=0,0,[1]韵纹培养!$G200/(D184/(0.5+0.3*2+0.2*3)/G184)))</f>
        <v>700</v>
      </c>
      <c r="F184">
        <f t="shared" si="15"/>
        <v>350</v>
      </c>
      <c r="G184">
        <f t="shared" si="16"/>
        <v>350</v>
      </c>
      <c r="H184">
        <f t="shared" si="19"/>
        <v>6</v>
      </c>
      <c r="I184">
        <f t="shared" si="20"/>
        <v>53</v>
      </c>
      <c r="K184" t="s">
        <v>17</v>
      </c>
      <c r="M184">
        <f>[2]韵纹!I754</f>
        <v>0</v>
      </c>
      <c r="N184">
        <f>[2]韵纹!J754</f>
        <v>0</v>
      </c>
      <c r="O184">
        <f>[2]韵纹!K754</f>
        <v>0</v>
      </c>
      <c r="P184">
        <f>[2]韵纹!L754</f>
        <v>0</v>
      </c>
      <c r="Q184">
        <f>[2]韵纹!M754</f>
        <v>0</v>
      </c>
      <c r="R184">
        <f>[2]韵纹!N754</f>
        <v>0</v>
      </c>
      <c r="S184">
        <f>[2]韵纹!O754</f>
        <v>0</v>
      </c>
      <c r="W184">
        <f>SUM(M$3:M184)</f>
        <v>269272</v>
      </c>
      <c r="X184">
        <f>SUM(N$3:N184)</f>
        <v>0</v>
      </c>
      <c r="Y184">
        <f>SUM(O$3:O184)</f>
        <v>1807</v>
      </c>
      <c r="Z184">
        <f>SUM(P$3:P184)</f>
        <v>7996</v>
      </c>
      <c r="AA184">
        <f>SUM(Q$3:Q184)</f>
        <v>8069</v>
      </c>
      <c r="AB184">
        <f>SUM(R$3:R184)</f>
        <v>2533</v>
      </c>
      <c r="AC184">
        <f>SUM(S$3:S184)</f>
        <v>2553</v>
      </c>
      <c r="AD184">
        <f>SUM(T$3:T184)</f>
        <v>0</v>
      </c>
      <c r="AE184">
        <f>SUM(U$3:U184)</f>
        <v>0</v>
      </c>
      <c r="AF184">
        <f>SUM(V$3:V184)</f>
        <v>0</v>
      </c>
      <c r="AG184" t="e">
        <f>ROUND(W184*[2]期望属性!$F$27+X184*[2]期望属性!$F$28+Y184*[2]期望属性!$F$29+Z184*[2]期望属性!$F$23+AA184*[2]期望属性!$F$24+AB184*[2]期望属性!$F$25+AC184*[2]期望属性!$F$26,0)+IF(B184=1,0,VLOOKUP(B184-1,#REF!,2,0))</f>
        <v>#REF!</v>
      </c>
      <c r="AH184">
        <v>2152</v>
      </c>
      <c r="AI184">
        <v>87</v>
      </c>
    </row>
    <row r="185" spans="1:35" x14ac:dyDescent="0.15">
      <c r="A185">
        <v>6053</v>
      </c>
      <c r="B185">
        <v>6</v>
      </c>
      <c r="C185">
        <v>53</v>
      </c>
      <c r="D185">
        <f>INT([1]韵纹培养!$D201*(0.5+0.3*2+0.2*3))</f>
        <v>0</v>
      </c>
      <c r="E185">
        <f>INT(IF(D185=0,0,[1]韵纹培养!$G201/(D185/(0.5+0.3*2+0.2*3)/G185)))</f>
        <v>0</v>
      </c>
      <c r="F185">
        <f t="shared" si="15"/>
        <v>355</v>
      </c>
      <c r="G185">
        <f t="shared" si="16"/>
        <v>355</v>
      </c>
      <c r="H185">
        <f t="shared" si="19"/>
        <v>7</v>
      </c>
      <c r="I185">
        <f t="shared" si="20"/>
        <v>0</v>
      </c>
      <c r="K185" t="s">
        <v>17</v>
      </c>
      <c r="M185">
        <f>[2]韵纹!I755</f>
        <v>7983</v>
      </c>
      <c r="N185">
        <f>[2]韵纹!J755</f>
        <v>0</v>
      </c>
      <c r="O185">
        <f>[2]韵纹!K755</f>
        <v>0</v>
      </c>
      <c r="P185">
        <f>[2]韵纹!L755</f>
        <v>0</v>
      </c>
      <c r="Q185">
        <f>[2]韵纹!M755</f>
        <v>0</v>
      </c>
      <c r="R185">
        <f>[2]韵纹!N755</f>
        <v>0</v>
      </c>
      <c r="S185">
        <f>[2]韵纹!O755</f>
        <v>0</v>
      </c>
      <c r="W185">
        <f>SUM(M$3:M185)</f>
        <v>277255</v>
      </c>
      <c r="X185">
        <f>SUM(N$3:N185)</f>
        <v>0</v>
      </c>
      <c r="Y185">
        <f>SUM(O$3:O185)</f>
        <v>1807</v>
      </c>
      <c r="Z185">
        <f>SUM(P$3:P185)</f>
        <v>7996</v>
      </c>
      <c r="AA185">
        <f>SUM(Q$3:Q185)</f>
        <v>8069</v>
      </c>
      <c r="AB185">
        <f>SUM(R$3:R185)</f>
        <v>2533</v>
      </c>
      <c r="AC185">
        <f>SUM(S$3:S185)</f>
        <v>2553</v>
      </c>
      <c r="AD185">
        <f>SUM(T$3:T185)</f>
        <v>0</v>
      </c>
      <c r="AE185">
        <f>SUM(U$3:U185)</f>
        <v>0</v>
      </c>
      <c r="AF185">
        <f>SUM(V$3:V185)</f>
        <v>0</v>
      </c>
      <c r="AG185" t="e">
        <f>ROUND(W185*[2]期望属性!$F$27+X185*[2]期望属性!$F$28+Y185*[2]期望属性!$F$29+Z185*[2]期望属性!$F$23+AA185*[2]期望属性!$F$24+AB185*[2]期望属性!$F$25+AC185*[2]期望属性!$F$26,0)+IF(B185=1,0,VLOOKUP(B185-1,#REF!,2,0))</f>
        <v>#REF!</v>
      </c>
      <c r="AH185">
        <v>2231</v>
      </c>
      <c r="AI185">
        <v>100</v>
      </c>
    </row>
    <row r="186" spans="1:35" x14ac:dyDescent="0.15">
      <c r="A186">
        <v>7000</v>
      </c>
      <c r="B186">
        <v>7</v>
      </c>
      <c r="C186">
        <v>0</v>
      </c>
      <c r="D186">
        <f>INT([1]韵纹培养!$D202*(0.5+0.3*2+0.2*3))</f>
        <v>8755</v>
      </c>
      <c r="E186">
        <f>INT(IF(D186=0,0,[1]韵纹培养!$G202/(D186/(0.5+0.3*2+0.2*3)/G186)))</f>
        <v>262</v>
      </c>
      <c r="F186">
        <f t="shared" si="15"/>
        <v>105</v>
      </c>
      <c r="G186">
        <f t="shared" si="16"/>
        <v>105</v>
      </c>
      <c r="H186">
        <v>7</v>
      </c>
      <c r="I186">
        <v>1</v>
      </c>
      <c r="K186" t="s">
        <v>30</v>
      </c>
      <c r="L186" s="2">
        <v>3</v>
      </c>
      <c r="M186">
        <f>[2]韵纹!I756</f>
        <v>19069</v>
      </c>
      <c r="N186">
        <f>[2]韵纹!J756</f>
        <v>0</v>
      </c>
      <c r="O186">
        <f>[2]韵纹!K756</f>
        <v>150</v>
      </c>
      <c r="P186">
        <f>[2]韵纹!L756</f>
        <v>700</v>
      </c>
      <c r="Q186">
        <f>[2]韵纹!M756</f>
        <v>700</v>
      </c>
      <c r="R186">
        <f>[2]韵纹!N756</f>
        <v>390</v>
      </c>
      <c r="S186">
        <f>[2]韵纹!O756</f>
        <v>390</v>
      </c>
      <c r="W186">
        <f>SUM(M$3:M186)</f>
        <v>296324</v>
      </c>
      <c r="X186">
        <f>SUM(N$3:N186)</f>
        <v>0</v>
      </c>
      <c r="Y186">
        <f>SUM(O$3:O186)</f>
        <v>1957</v>
      </c>
      <c r="Z186">
        <f>SUM(P$3:P186)</f>
        <v>8696</v>
      </c>
      <c r="AA186">
        <f>SUM(Q$3:Q186)</f>
        <v>8769</v>
      </c>
      <c r="AB186">
        <f>SUM(R$3:R186)</f>
        <v>2923</v>
      </c>
      <c r="AC186">
        <f>SUM(S$3:S186)</f>
        <v>2943</v>
      </c>
      <c r="AD186">
        <f>SUM(T$3:T186)</f>
        <v>0</v>
      </c>
      <c r="AE186">
        <f>SUM(U$3:U186)</f>
        <v>0</v>
      </c>
      <c r="AF186">
        <f>SUM(V$3:V186)</f>
        <v>0</v>
      </c>
      <c r="AG186" t="e">
        <f>ROUND(W186*[2]期望属性!$F$27+X186*[2]期望属性!$F$28+Y186*[2]期望属性!$F$29+Z186*[2]期望属性!$F$23+AA186*[2]期望属性!$F$24+AB186*[2]期望属性!$F$25+AC186*[2]期望属性!$F$26,0)+IF(B186=1,0,VLOOKUP(B186-1,#REF!,2,0))</f>
        <v>#REF!</v>
      </c>
      <c r="AH186">
        <v>224</v>
      </c>
      <c r="AI186">
        <v>196</v>
      </c>
    </row>
    <row r="187" spans="1:35" x14ac:dyDescent="0.15">
      <c r="A187">
        <v>7001</v>
      </c>
      <c r="B187">
        <v>7</v>
      </c>
      <c r="C187">
        <v>1</v>
      </c>
      <c r="D187">
        <f>INT([1]韵纹培养!$D203*(0.5+0.3*2+0.2*3))</f>
        <v>9180</v>
      </c>
      <c r="E187">
        <f>INT(IF(D187=0,0,[1]韵纹培养!$G203/(D187/(0.5+0.3*2+0.2*3)/G187)))</f>
        <v>275</v>
      </c>
      <c r="F187">
        <f t="shared" si="15"/>
        <v>110</v>
      </c>
      <c r="G187">
        <f t="shared" si="16"/>
        <v>110</v>
      </c>
      <c r="H187">
        <f t="shared" ref="H187:H218" si="21">B188</f>
        <v>7</v>
      </c>
      <c r="I187">
        <f t="shared" ref="I187:I218" si="22">C188</f>
        <v>2</v>
      </c>
      <c r="K187" t="s">
        <v>14</v>
      </c>
      <c r="M187">
        <f>[2]韵纹!I757</f>
        <v>0</v>
      </c>
      <c r="N187">
        <f>[2]韵纹!J757</f>
        <v>0</v>
      </c>
      <c r="O187">
        <f>[2]韵纹!K757</f>
        <v>0</v>
      </c>
      <c r="P187">
        <f>[2]韵纹!L757</f>
        <v>0</v>
      </c>
      <c r="Q187">
        <f>[2]韵纹!M757</f>
        <v>0</v>
      </c>
      <c r="R187">
        <f>[2]韵纹!N757</f>
        <v>77</v>
      </c>
      <c r="S187">
        <f>[2]韵纹!O757</f>
        <v>0</v>
      </c>
      <c r="W187">
        <f>SUM(M$3:M187)</f>
        <v>296324</v>
      </c>
      <c r="X187">
        <f>SUM(N$3:N187)</f>
        <v>0</v>
      </c>
      <c r="Y187">
        <f>SUM(O$3:O187)</f>
        <v>1957</v>
      </c>
      <c r="Z187">
        <f>SUM(P$3:P187)</f>
        <v>8696</v>
      </c>
      <c r="AA187">
        <f>SUM(Q$3:Q187)</f>
        <v>8769</v>
      </c>
      <c r="AB187">
        <f>SUM(R$3:R187)</f>
        <v>3000</v>
      </c>
      <c r="AC187">
        <f>SUM(S$3:S187)</f>
        <v>2943</v>
      </c>
      <c r="AD187">
        <f>SUM(T$3:T187)</f>
        <v>0</v>
      </c>
      <c r="AE187">
        <f>SUM(U$3:U187)</f>
        <v>0</v>
      </c>
      <c r="AF187">
        <f>SUM(V$3:V187)</f>
        <v>0</v>
      </c>
      <c r="AG187" t="e">
        <f>ROUND(W187*[2]期望属性!$F$27+X187*[2]期望属性!$F$28+Y187*[2]期望属性!$F$29+Z187*[2]期望属性!$F$23+AA187*[2]期望属性!$F$24+AB187*[2]期望属性!$F$25+AC187*[2]期望属性!$F$26,0)+IF(B187=1,0,VLOOKUP(B187-1,#REF!,2,0))</f>
        <v>#REF!</v>
      </c>
      <c r="AH187">
        <v>272</v>
      </c>
      <c r="AI187">
        <v>249</v>
      </c>
    </row>
    <row r="188" spans="1:35" x14ac:dyDescent="0.15">
      <c r="A188">
        <v>7002</v>
      </c>
      <c r="B188">
        <v>7</v>
      </c>
      <c r="C188">
        <v>2</v>
      </c>
      <c r="D188">
        <f>INT([1]韵纹培养!$D204*(0.5+0.3*2+0.2*3))</f>
        <v>9605</v>
      </c>
      <c r="E188">
        <f>INT(IF(D188=0,0,[1]韵纹培养!$G204/(D188/(0.5+0.3*2+0.2*3)/G188)))</f>
        <v>287</v>
      </c>
      <c r="F188">
        <f t="shared" si="15"/>
        <v>115</v>
      </c>
      <c r="G188">
        <f t="shared" si="16"/>
        <v>115</v>
      </c>
      <c r="H188">
        <f t="shared" si="21"/>
        <v>7</v>
      </c>
      <c r="I188">
        <f t="shared" si="22"/>
        <v>3</v>
      </c>
      <c r="K188" t="s">
        <v>17</v>
      </c>
      <c r="M188">
        <f>[2]韵纹!I758</f>
        <v>0</v>
      </c>
      <c r="N188">
        <f>[2]韵纹!J758</f>
        <v>0</v>
      </c>
      <c r="O188">
        <f>[2]韵纹!K758</f>
        <v>0</v>
      </c>
      <c r="P188">
        <f>[2]韵纹!L758</f>
        <v>0</v>
      </c>
      <c r="Q188">
        <f>[2]韵纹!M758</f>
        <v>0</v>
      </c>
      <c r="R188">
        <f>[2]韵纹!N758</f>
        <v>0</v>
      </c>
      <c r="S188">
        <f>[2]韵纹!O758</f>
        <v>80</v>
      </c>
      <c r="W188">
        <f>SUM(M$3:M188)</f>
        <v>296324</v>
      </c>
      <c r="X188">
        <f>SUM(N$3:N188)</f>
        <v>0</v>
      </c>
      <c r="Y188">
        <f>SUM(O$3:O188)</f>
        <v>1957</v>
      </c>
      <c r="Z188">
        <f>SUM(P$3:P188)</f>
        <v>8696</v>
      </c>
      <c r="AA188">
        <f>SUM(Q$3:Q188)</f>
        <v>8769</v>
      </c>
      <c r="AB188">
        <f>SUM(R$3:R188)</f>
        <v>3000</v>
      </c>
      <c r="AC188">
        <f>SUM(S$3:S188)</f>
        <v>3023</v>
      </c>
      <c r="AD188">
        <f>SUM(T$3:T188)</f>
        <v>0</v>
      </c>
      <c r="AE188">
        <f>SUM(U$3:U188)</f>
        <v>0</v>
      </c>
      <c r="AF188">
        <f>SUM(V$3:V188)</f>
        <v>0</v>
      </c>
      <c r="AG188" t="e">
        <f>ROUND(W188*[2]期望属性!$F$27+X188*[2]期望属性!$F$28+Y188*[2]期望属性!$F$29+Z188*[2]期望属性!$F$23+AA188*[2]期望属性!$F$24+AB188*[2]期望属性!$F$25+AC188*[2]期望属性!$F$26,0)+IF(B188=1,0,VLOOKUP(B188-1,#REF!,2,0))</f>
        <v>#REF!</v>
      </c>
      <c r="AH188">
        <v>319</v>
      </c>
      <c r="AI188">
        <v>196</v>
      </c>
    </row>
    <row r="189" spans="1:35" x14ac:dyDescent="0.15">
      <c r="A189">
        <v>7003</v>
      </c>
      <c r="B189">
        <v>7</v>
      </c>
      <c r="C189">
        <v>3</v>
      </c>
      <c r="D189">
        <f>INT([1]韵纹培养!$D205*(0.5+0.3*2+0.2*3))</f>
        <v>10030</v>
      </c>
      <c r="E189">
        <f>INT(IF(D189=0,0,[1]韵纹培养!$G205/(D189/(0.5+0.3*2+0.2*3)/G189)))</f>
        <v>300</v>
      </c>
      <c r="F189">
        <f t="shared" si="15"/>
        <v>120</v>
      </c>
      <c r="G189">
        <f t="shared" si="16"/>
        <v>120</v>
      </c>
      <c r="H189">
        <f t="shared" si="21"/>
        <v>7</v>
      </c>
      <c r="I189">
        <f t="shared" si="22"/>
        <v>4</v>
      </c>
      <c r="K189" t="s">
        <v>17</v>
      </c>
      <c r="M189">
        <f>[2]韵纹!I759</f>
        <v>0</v>
      </c>
      <c r="N189">
        <f>[2]韵纹!J759</f>
        <v>0</v>
      </c>
      <c r="O189">
        <f>[2]韵纹!K759</f>
        <v>0</v>
      </c>
      <c r="P189">
        <f>[2]韵纹!L759</f>
        <v>0</v>
      </c>
      <c r="Q189">
        <f>[2]韵纹!M759</f>
        <v>0</v>
      </c>
      <c r="R189">
        <f>[2]韵纹!N759</f>
        <v>85</v>
      </c>
      <c r="S189">
        <f>[2]韵纹!O759</f>
        <v>0</v>
      </c>
      <c r="W189">
        <f>SUM(M$3:M189)</f>
        <v>296324</v>
      </c>
      <c r="X189">
        <f>SUM(N$3:N189)</f>
        <v>0</v>
      </c>
      <c r="Y189">
        <f>SUM(O$3:O189)</f>
        <v>1957</v>
      </c>
      <c r="Z189">
        <f>SUM(P$3:P189)</f>
        <v>8696</v>
      </c>
      <c r="AA189">
        <f>SUM(Q$3:Q189)</f>
        <v>8769</v>
      </c>
      <c r="AB189">
        <f>SUM(R$3:R189)</f>
        <v>3085</v>
      </c>
      <c r="AC189">
        <f>SUM(S$3:S189)</f>
        <v>3023</v>
      </c>
      <c r="AD189">
        <f>SUM(T$3:T189)</f>
        <v>0</v>
      </c>
      <c r="AE189">
        <f>SUM(U$3:U189)</f>
        <v>0</v>
      </c>
      <c r="AF189">
        <f>SUM(V$3:V189)</f>
        <v>0</v>
      </c>
      <c r="AG189" t="e">
        <f>ROUND(W189*[2]期望属性!$F$27+X189*[2]期望属性!$F$28+Y189*[2]期望属性!$F$29+Z189*[2]期望属性!$F$23+AA189*[2]期望属性!$F$24+AB189*[2]期望属性!$F$25+AC189*[2]期望属性!$F$26,0)+IF(B189=1,0,VLOOKUP(B189-1,#REF!,2,0))</f>
        <v>#REF!</v>
      </c>
      <c r="AH189">
        <v>350</v>
      </c>
      <c r="AI189">
        <v>126</v>
      </c>
    </row>
    <row r="190" spans="1:35" x14ac:dyDescent="0.15">
      <c r="A190">
        <v>7004</v>
      </c>
      <c r="B190">
        <v>7</v>
      </c>
      <c r="C190">
        <v>4</v>
      </c>
      <c r="D190">
        <f>INT([1]韵纹培养!$D206*(0.5+0.3*2+0.2*3))</f>
        <v>10455</v>
      </c>
      <c r="E190">
        <f>INT(IF(D190=0,0,[1]韵纹培养!$G206/(D190/(0.5+0.3*2+0.2*3)/G190)))</f>
        <v>312</v>
      </c>
      <c r="F190">
        <f t="shared" si="15"/>
        <v>125</v>
      </c>
      <c r="G190">
        <f t="shared" si="16"/>
        <v>125</v>
      </c>
      <c r="H190">
        <f t="shared" si="21"/>
        <v>7</v>
      </c>
      <c r="I190">
        <f t="shared" si="22"/>
        <v>5</v>
      </c>
      <c r="K190" t="s">
        <v>14</v>
      </c>
      <c r="M190">
        <f>[2]韵纹!I760</f>
        <v>0</v>
      </c>
      <c r="N190">
        <f>[2]韵纹!J760</f>
        <v>0</v>
      </c>
      <c r="O190">
        <f>[2]韵纹!K760</f>
        <v>0</v>
      </c>
      <c r="P190">
        <f>[2]韵纹!L760</f>
        <v>0</v>
      </c>
      <c r="Q190">
        <f>[2]韵纹!M760</f>
        <v>0</v>
      </c>
      <c r="R190">
        <f>[2]韵纹!N760</f>
        <v>0</v>
      </c>
      <c r="S190">
        <f>[2]韵纹!O760</f>
        <v>87</v>
      </c>
      <c r="W190">
        <f>SUM(M$3:M190)</f>
        <v>296324</v>
      </c>
      <c r="X190">
        <f>SUM(N$3:N190)</f>
        <v>0</v>
      </c>
      <c r="Y190">
        <f>SUM(O$3:O190)</f>
        <v>1957</v>
      </c>
      <c r="Z190">
        <f>SUM(P$3:P190)</f>
        <v>8696</v>
      </c>
      <c r="AA190">
        <f>SUM(Q$3:Q190)</f>
        <v>8769</v>
      </c>
      <c r="AB190">
        <f>SUM(R$3:R190)</f>
        <v>3085</v>
      </c>
      <c r="AC190">
        <f>SUM(S$3:S190)</f>
        <v>3110</v>
      </c>
      <c r="AD190">
        <f>SUM(T$3:T190)</f>
        <v>0</v>
      </c>
      <c r="AE190">
        <f>SUM(U$3:U190)</f>
        <v>0</v>
      </c>
      <c r="AF190">
        <f>SUM(V$3:V190)</f>
        <v>0</v>
      </c>
      <c r="AG190" t="e">
        <f>ROUND(W190*[2]期望属性!$F$27+X190*[2]期望属性!$F$28+Y190*[2]期望属性!$F$29+Z190*[2]期望属性!$F$23+AA190*[2]期望属性!$F$24+AB190*[2]期望属性!$F$25+AC190*[2]期望属性!$F$26,0)+IF(B190=1,0,VLOOKUP(B190-1,#REF!,2,0))</f>
        <v>#REF!</v>
      </c>
      <c r="AH190">
        <v>418</v>
      </c>
      <c r="AI190">
        <v>87</v>
      </c>
    </row>
    <row r="191" spans="1:35" x14ac:dyDescent="0.15">
      <c r="A191">
        <v>7005</v>
      </c>
      <c r="B191">
        <v>7</v>
      </c>
      <c r="C191">
        <v>5</v>
      </c>
      <c r="D191">
        <f>INT([1]韵纹培养!$D207*(0.5+0.3*2+0.2*3))</f>
        <v>10880</v>
      </c>
      <c r="E191">
        <f>INT(IF(D191=0,0,[1]韵纹培养!$G207/(D191/(0.5+0.3*2+0.2*3)/G191)))</f>
        <v>325</v>
      </c>
      <c r="F191">
        <f t="shared" si="15"/>
        <v>130</v>
      </c>
      <c r="G191">
        <f t="shared" si="16"/>
        <v>130</v>
      </c>
      <c r="H191">
        <f t="shared" si="21"/>
        <v>7</v>
      </c>
      <c r="I191">
        <f t="shared" si="22"/>
        <v>6</v>
      </c>
      <c r="K191" t="s">
        <v>17</v>
      </c>
      <c r="M191">
        <f>[2]韵纹!I761</f>
        <v>0</v>
      </c>
      <c r="N191">
        <f>[2]韵纹!J761</f>
        <v>0</v>
      </c>
      <c r="O191">
        <f>[2]韵纹!K761</f>
        <v>0</v>
      </c>
      <c r="P191">
        <f>[2]韵纹!L761</f>
        <v>0</v>
      </c>
      <c r="Q191">
        <f>[2]韵纹!M761</f>
        <v>0</v>
      </c>
      <c r="R191">
        <f>[2]韵纹!N761</f>
        <v>93</v>
      </c>
      <c r="S191">
        <f>[2]韵纹!O761</f>
        <v>0</v>
      </c>
      <c r="W191">
        <f>SUM(M$3:M191)</f>
        <v>296324</v>
      </c>
      <c r="X191">
        <f>SUM(N$3:N191)</f>
        <v>0</v>
      </c>
      <c r="Y191">
        <f>SUM(O$3:O191)</f>
        <v>1957</v>
      </c>
      <c r="Z191">
        <f>SUM(P$3:P191)</f>
        <v>8696</v>
      </c>
      <c r="AA191">
        <f>SUM(Q$3:Q191)</f>
        <v>8769</v>
      </c>
      <c r="AB191">
        <f>SUM(R$3:R191)</f>
        <v>3178</v>
      </c>
      <c r="AC191">
        <f>SUM(S$3:S191)</f>
        <v>3110</v>
      </c>
      <c r="AD191">
        <f>SUM(T$3:T191)</f>
        <v>0</v>
      </c>
      <c r="AE191">
        <f>SUM(U$3:U191)</f>
        <v>0</v>
      </c>
      <c r="AF191">
        <f>SUM(V$3:V191)</f>
        <v>0</v>
      </c>
      <c r="AG191" t="e">
        <f>ROUND(W191*[2]期望属性!$F$27+X191*[2]期望属性!$F$28+Y191*[2]期望属性!$F$29+Z191*[2]期望属性!$F$23+AA191*[2]期望属性!$F$24+AB191*[2]期望属性!$F$25+AC191*[2]期望属性!$F$26,0)+IF(B191=1,0,VLOOKUP(B191-1,#REF!,2,0))</f>
        <v>#REF!</v>
      </c>
      <c r="AH191">
        <v>497</v>
      </c>
      <c r="AI191">
        <v>100</v>
      </c>
    </row>
    <row r="192" spans="1:35" x14ac:dyDescent="0.15">
      <c r="A192">
        <v>7006</v>
      </c>
      <c r="B192">
        <v>7</v>
      </c>
      <c r="C192">
        <v>6</v>
      </c>
      <c r="D192">
        <f>INT([1]韵纹培养!$D208*(0.5+0.3*2+0.2*3))</f>
        <v>11305</v>
      </c>
      <c r="E192">
        <f>INT(IF(D192=0,0,[1]韵纹培养!$G208/(D192/(0.5+0.3*2+0.2*3)/G192)))</f>
        <v>337</v>
      </c>
      <c r="F192">
        <f t="shared" si="15"/>
        <v>135</v>
      </c>
      <c r="G192">
        <f t="shared" si="16"/>
        <v>135</v>
      </c>
      <c r="H192">
        <f t="shared" si="21"/>
        <v>7</v>
      </c>
      <c r="I192">
        <f t="shared" si="22"/>
        <v>7</v>
      </c>
      <c r="J192">
        <v>37</v>
      </c>
      <c r="K192" t="s">
        <v>17</v>
      </c>
      <c r="M192">
        <f>[2]韵纹!I762</f>
        <v>0</v>
      </c>
      <c r="N192">
        <f>[2]韵纹!J762</f>
        <v>0</v>
      </c>
      <c r="O192">
        <f>[2]韵纹!K762</f>
        <v>0</v>
      </c>
      <c r="P192">
        <f>[2]韵纹!L762</f>
        <v>0</v>
      </c>
      <c r="Q192">
        <f>[2]韵纹!M762</f>
        <v>0</v>
      </c>
      <c r="R192">
        <f>[2]韵纹!N762</f>
        <v>0</v>
      </c>
      <c r="S192">
        <f>[2]韵纹!O762</f>
        <v>95</v>
      </c>
      <c r="W192">
        <f>SUM(M$3:M192)</f>
        <v>296324</v>
      </c>
      <c r="X192">
        <f>SUM(N$3:N192)</f>
        <v>0</v>
      </c>
      <c r="Y192">
        <f>SUM(O$3:O192)</f>
        <v>1957</v>
      </c>
      <c r="Z192">
        <f>SUM(P$3:P192)</f>
        <v>8696</v>
      </c>
      <c r="AA192">
        <f>SUM(Q$3:Q192)</f>
        <v>8769</v>
      </c>
      <c r="AB192">
        <f>SUM(R$3:R192)</f>
        <v>3178</v>
      </c>
      <c r="AC192">
        <f>SUM(S$3:S192)</f>
        <v>3205</v>
      </c>
      <c r="AD192">
        <f>SUM(T$3:T192)</f>
        <v>0</v>
      </c>
      <c r="AE192">
        <f>SUM(U$3:U192)</f>
        <v>0</v>
      </c>
      <c r="AF192">
        <f>SUM(V$3:V192)</f>
        <v>0</v>
      </c>
      <c r="AG192" t="e">
        <f>ROUND(W192*[2]期望属性!$F$27+X192*[2]期望属性!$F$28+Y192*[2]期望属性!$F$29+Z192*[2]期望属性!$F$23+AA192*[2]期望属性!$F$24+AB192*[2]期望属性!$F$25+AC192*[2]期望属性!$F$26,0)+IF(B192=1,0,VLOOKUP(B192-1,#REF!,2,0))</f>
        <v>#REF!</v>
      </c>
      <c r="AH192">
        <v>520</v>
      </c>
      <c r="AI192">
        <v>168</v>
      </c>
    </row>
    <row r="193" spans="1:35" x14ac:dyDescent="0.15">
      <c r="A193">
        <v>7007</v>
      </c>
      <c r="B193">
        <v>7</v>
      </c>
      <c r="C193">
        <v>7</v>
      </c>
      <c r="D193">
        <f>INT([1]韵纹培养!$D209*(0.5+0.3*2+0.2*3))</f>
        <v>11730</v>
      </c>
      <c r="E193">
        <f>INT(IF(D193=0,0,[1]韵纹培养!$G209/(D193/(0.5+0.3*2+0.2*3)/G193)))</f>
        <v>350</v>
      </c>
      <c r="F193">
        <f t="shared" si="15"/>
        <v>140</v>
      </c>
      <c r="G193">
        <f t="shared" si="16"/>
        <v>140</v>
      </c>
      <c r="H193">
        <f t="shared" si="21"/>
        <v>7</v>
      </c>
      <c r="I193">
        <f t="shared" si="22"/>
        <v>8</v>
      </c>
      <c r="K193" t="s">
        <v>14</v>
      </c>
      <c r="M193">
        <f>[2]韵纹!I763</f>
        <v>0</v>
      </c>
      <c r="N193">
        <f>[2]韵纹!J763</f>
        <v>0</v>
      </c>
      <c r="O193">
        <f>[2]韵纹!K763</f>
        <v>0</v>
      </c>
      <c r="P193">
        <f>[2]韵纹!L763</f>
        <v>0</v>
      </c>
      <c r="Q193">
        <f>[2]韵纹!M763</f>
        <v>0</v>
      </c>
      <c r="R193">
        <f>[2]韵纹!N763</f>
        <v>100</v>
      </c>
      <c r="S193">
        <f>[2]韵纹!O763</f>
        <v>0</v>
      </c>
      <c r="W193">
        <f>SUM(M$3:M193)</f>
        <v>296324</v>
      </c>
      <c r="X193">
        <f>SUM(N$3:N193)</f>
        <v>0</v>
      </c>
      <c r="Y193">
        <f>SUM(O$3:O193)</f>
        <v>1957</v>
      </c>
      <c r="Z193">
        <f>SUM(P$3:P193)</f>
        <v>8696</v>
      </c>
      <c r="AA193">
        <f>SUM(Q$3:Q193)</f>
        <v>8769</v>
      </c>
      <c r="AB193">
        <f>SUM(R$3:R193)</f>
        <v>3278</v>
      </c>
      <c r="AC193">
        <f>SUM(S$3:S193)</f>
        <v>3205</v>
      </c>
      <c r="AD193">
        <f>SUM(T$3:T193)</f>
        <v>0</v>
      </c>
      <c r="AE193">
        <f>SUM(U$3:U193)</f>
        <v>0</v>
      </c>
      <c r="AF193">
        <f>SUM(V$3:V193)</f>
        <v>0</v>
      </c>
      <c r="AG193" t="e">
        <f>ROUND(W193*[2]期望属性!$F$27+X193*[2]期望属性!$F$28+Y193*[2]期望属性!$F$29+Z193*[2]期望属性!$F$23+AA193*[2]期望属性!$F$24+AB193*[2]期望属性!$F$25+AC193*[2]期望属性!$F$26,0)+IF(B193=1,0,VLOOKUP(B193-1,#REF!,2,0))</f>
        <v>#REF!</v>
      </c>
      <c r="AH193">
        <v>530</v>
      </c>
      <c r="AI193">
        <v>240</v>
      </c>
    </row>
    <row r="194" spans="1:35" x14ac:dyDescent="0.15">
      <c r="A194">
        <v>7008</v>
      </c>
      <c r="B194">
        <v>7</v>
      </c>
      <c r="C194">
        <v>8</v>
      </c>
      <c r="D194">
        <f>INT([1]韵纹培养!$D210*(0.5+0.3*2+0.2*3))</f>
        <v>12155</v>
      </c>
      <c r="E194">
        <f>INT(IF(D194=0,0,[1]韵纹培养!$G210/(D194/(0.5+0.3*2+0.2*3)/G194)))</f>
        <v>362</v>
      </c>
      <c r="F194">
        <f t="shared" si="15"/>
        <v>145</v>
      </c>
      <c r="G194">
        <f t="shared" si="16"/>
        <v>145</v>
      </c>
      <c r="H194">
        <f t="shared" si="21"/>
        <v>7</v>
      </c>
      <c r="I194">
        <f t="shared" si="22"/>
        <v>9</v>
      </c>
      <c r="K194" t="s">
        <v>17</v>
      </c>
      <c r="M194">
        <f>[2]韵纹!I764</f>
        <v>0</v>
      </c>
      <c r="N194">
        <f>[2]韵纹!J764</f>
        <v>0</v>
      </c>
      <c r="O194">
        <f>[2]韵纹!K764</f>
        <v>0</v>
      </c>
      <c r="P194">
        <f>[2]韵纹!L764</f>
        <v>0</v>
      </c>
      <c r="Q194">
        <f>[2]韵纹!M764</f>
        <v>0</v>
      </c>
      <c r="R194">
        <f>[2]韵纹!N764</f>
        <v>0</v>
      </c>
      <c r="S194">
        <f>[2]韵纹!O764</f>
        <v>102</v>
      </c>
      <c r="W194">
        <f>SUM(M$3:M194)</f>
        <v>296324</v>
      </c>
      <c r="X194">
        <f>SUM(N$3:N194)</f>
        <v>0</v>
      </c>
      <c r="Y194">
        <f>SUM(O$3:O194)</f>
        <v>1957</v>
      </c>
      <c r="Z194">
        <f>SUM(P$3:P194)</f>
        <v>8696</v>
      </c>
      <c r="AA194">
        <f>SUM(Q$3:Q194)</f>
        <v>8769</v>
      </c>
      <c r="AB194">
        <f>SUM(R$3:R194)</f>
        <v>3278</v>
      </c>
      <c r="AC194">
        <f>SUM(S$3:S194)</f>
        <v>3307</v>
      </c>
      <c r="AD194">
        <f>SUM(T$3:T194)</f>
        <v>0</v>
      </c>
      <c r="AE194">
        <f>SUM(U$3:U194)</f>
        <v>0</v>
      </c>
      <c r="AF194">
        <f>SUM(V$3:V194)</f>
        <v>0</v>
      </c>
      <c r="AG194" t="e">
        <f>ROUND(W194*[2]期望属性!$F$27+X194*[2]期望属性!$F$28+Y194*[2]期望属性!$F$29+Z194*[2]期望属性!$F$23+AA194*[2]期望属性!$F$24+AB194*[2]期望属性!$F$25+AC194*[2]期望属性!$F$26,0)+IF(B194=1,0,VLOOKUP(B194-1,#REF!,2,0))</f>
        <v>#REF!</v>
      </c>
      <c r="AH194">
        <v>582</v>
      </c>
      <c r="AI194">
        <v>287</v>
      </c>
    </row>
    <row r="195" spans="1:35" x14ac:dyDescent="0.15">
      <c r="A195">
        <v>7009</v>
      </c>
      <c r="B195">
        <v>7</v>
      </c>
      <c r="C195">
        <v>9</v>
      </c>
      <c r="D195">
        <f>INT([1]韵纹培养!$D211*(0.5+0.3*2+0.2*3))</f>
        <v>12580</v>
      </c>
      <c r="E195">
        <f>INT(IF(D195=0,0,[1]韵纹培养!$G211/(D195/(0.5+0.3*2+0.2*3)/G195)))</f>
        <v>375</v>
      </c>
      <c r="F195">
        <f t="shared" si="15"/>
        <v>150</v>
      </c>
      <c r="G195">
        <f t="shared" si="16"/>
        <v>150</v>
      </c>
      <c r="H195">
        <f t="shared" si="21"/>
        <v>7</v>
      </c>
      <c r="I195">
        <f t="shared" si="22"/>
        <v>10</v>
      </c>
      <c r="K195" t="s">
        <v>17</v>
      </c>
      <c r="M195">
        <f>[2]韵纹!I765</f>
        <v>0</v>
      </c>
      <c r="N195">
        <f>[2]韵纹!J765</f>
        <v>0</v>
      </c>
      <c r="O195">
        <f>[2]韵纹!K765</f>
        <v>0</v>
      </c>
      <c r="P195">
        <f>[2]韵纹!L765</f>
        <v>0</v>
      </c>
      <c r="Q195">
        <f>[2]韵纹!M765</f>
        <v>0</v>
      </c>
      <c r="R195">
        <f>[2]韵纹!N765</f>
        <v>108</v>
      </c>
      <c r="S195">
        <f>[2]韵纹!O765</f>
        <v>0</v>
      </c>
      <c r="W195">
        <f>SUM(M$3:M195)</f>
        <v>296324</v>
      </c>
      <c r="X195">
        <f>SUM(N$3:N195)</f>
        <v>0</v>
      </c>
      <c r="Y195">
        <f>SUM(O$3:O195)</f>
        <v>1957</v>
      </c>
      <c r="Z195">
        <f>SUM(P$3:P195)</f>
        <v>8696</v>
      </c>
      <c r="AA195">
        <f>SUM(Q$3:Q195)</f>
        <v>8769</v>
      </c>
      <c r="AB195">
        <f>SUM(R$3:R195)</f>
        <v>3386</v>
      </c>
      <c r="AC195">
        <f>SUM(S$3:S195)</f>
        <v>3307</v>
      </c>
      <c r="AD195">
        <f>SUM(T$3:T195)</f>
        <v>0</v>
      </c>
      <c r="AE195">
        <f>SUM(U$3:U195)</f>
        <v>0</v>
      </c>
      <c r="AF195">
        <f>SUM(V$3:V195)</f>
        <v>0</v>
      </c>
      <c r="AG195" t="e">
        <f>ROUND(W195*[2]期望属性!$F$27+X195*[2]期望属性!$F$28+Y195*[2]期望属性!$F$29+Z195*[2]期望属性!$F$23+AA195*[2]期望属性!$F$24+AB195*[2]期望属性!$F$25+AC195*[2]期望属性!$F$26,0)+IF(B195=1,0,VLOOKUP(B195-1,#REF!,2,0))</f>
        <v>#REF!</v>
      </c>
      <c r="AH195">
        <v>652</v>
      </c>
      <c r="AI195">
        <v>302</v>
      </c>
    </row>
    <row r="196" spans="1:35" x14ac:dyDescent="0.15">
      <c r="A196">
        <v>7010</v>
      </c>
      <c r="B196">
        <v>7</v>
      </c>
      <c r="C196">
        <v>10</v>
      </c>
      <c r="D196">
        <f>INT([1]韵纹培养!$D212*(0.5+0.3*2+0.2*3))</f>
        <v>13005</v>
      </c>
      <c r="E196">
        <f>INT(IF(D196=0,0,[1]韵纹培养!$G212/(D196/(0.5+0.3*2+0.2*3)/G196)))</f>
        <v>387</v>
      </c>
      <c r="F196">
        <f t="shared" ref="F196:F259" si="23">G196</f>
        <v>155</v>
      </c>
      <c r="G196">
        <f t="shared" ref="G196:G259" si="24">B196*15+C196*5</f>
        <v>155</v>
      </c>
      <c r="H196">
        <f t="shared" si="21"/>
        <v>7</v>
      </c>
      <c r="I196">
        <f t="shared" si="22"/>
        <v>11</v>
      </c>
      <c r="K196" t="s">
        <v>14</v>
      </c>
      <c r="M196">
        <f>[2]韵纹!I766</f>
        <v>0</v>
      </c>
      <c r="N196">
        <f>[2]韵纹!J766</f>
        <v>0</v>
      </c>
      <c r="O196">
        <f>[2]韵纹!K766</f>
        <v>0</v>
      </c>
      <c r="P196">
        <f>[2]韵纹!L766</f>
        <v>0</v>
      </c>
      <c r="Q196">
        <f>[2]韵纹!M766</f>
        <v>0</v>
      </c>
      <c r="R196">
        <f>[2]韵纹!N766</f>
        <v>0</v>
      </c>
      <c r="S196">
        <f>[2]韵纹!O766</f>
        <v>110</v>
      </c>
      <c r="W196">
        <f>SUM(M$3:M196)</f>
        <v>296324</v>
      </c>
      <c r="X196">
        <f>SUM(N$3:N196)</f>
        <v>0</v>
      </c>
      <c r="Y196">
        <f>SUM(O$3:O196)</f>
        <v>1957</v>
      </c>
      <c r="Z196">
        <f>SUM(P$3:P196)</f>
        <v>8696</v>
      </c>
      <c r="AA196">
        <f>SUM(Q$3:Q196)</f>
        <v>8769</v>
      </c>
      <c r="AB196">
        <f>SUM(R$3:R196)</f>
        <v>3386</v>
      </c>
      <c r="AC196">
        <f>SUM(S$3:S196)</f>
        <v>3417</v>
      </c>
      <c r="AD196">
        <f>SUM(T$3:T196)</f>
        <v>0</v>
      </c>
      <c r="AE196">
        <f>SUM(U$3:U196)</f>
        <v>0</v>
      </c>
      <c r="AF196">
        <f>SUM(V$3:V196)</f>
        <v>0</v>
      </c>
      <c r="AG196" t="e">
        <f>ROUND(W196*[2]期望属性!$F$27+X196*[2]期望属性!$F$28+Y196*[2]期望属性!$F$29+Z196*[2]期望属性!$F$23+AA196*[2]期望属性!$F$24+AB196*[2]期望属性!$F$25+AC196*[2]期望属性!$F$26,0)+IF(B196=1,0,VLOOKUP(B196-1,#REF!,2,0))</f>
        <v>#REF!</v>
      </c>
      <c r="AH196">
        <v>723</v>
      </c>
      <c r="AI196">
        <v>315</v>
      </c>
    </row>
    <row r="197" spans="1:35" x14ac:dyDescent="0.15">
      <c r="A197">
        <v>7011</v>
      </c>
      <c r="B197">
        <v>7</v>
      </c>
      <c r="C197">
        <v>11</v>
      </c>
      <c r="D197">
        <f>INT([1]韵纹培养!$D213*(0.5+0.3*2+0.2*3))</f>
        <v>13430</v>
      </c>
      <c r="E197">
        <f>INT(IF(D197=0,0,[1]韵纹培养!$G213/(D197/(0.5+0.3*2+0.2*3)/G197)))</f>
        <v>400</v>
      </c>
      <c r="F197">
        <f t="shared" si="23"/>
        <v>160</v>
      </c>
      <c r="G197">
        <f t="shared" si="24"/>
        <v>160</v>
      </c>
      <c r="H197">
        <f t="shared" si="21"/>
        <v>7</v>
      </c>
      <c r="I197">
        <f t="shared" si="22"/>
        <v>12</v>
      </c>
      <c r="K197" t="s">
        <v>17</v>
      </c>
      <c r="M197">
        <f>[2]韵纹!I767</f>
        <v>0</v>
      </c>
      <c r="N197">
        <f>[2]韵纹!J767</f>
        <v>0</v>
      </c>
      <c r="O197">
        <f>[2]韵纹!K767</f>
        <v>0</v>
      </c>
      <c r="P197">
        <f>[2]韵纹!L767</f>
        <v>0</v>
      </c>
      <c r="Q197">
        <f>[2]韵纹!M767</f>
        <v>0</v>
      </c>
      <c r="R197">
        <f>[2]韵纹!N767</f>
        <v>116</v>
      </c>
      <c r="S197">
        <f>[2]韵纹!O767</f>
        <v>0</v>
      </c>
      <c r="W197">
        <f>SUM(M$3:M197)</f>
        <v>296324</v>
      </c>
      <c r="X197">
        <f>SUM(N$3:N197)</f>
        <v>0</v>
      </c>
      <c r="Y197">
        <f>SUM(O$3:O197)</f>
        <v>1957</v>
      </c>
      <c r="Z197">
        <f>SUM(P$3:P197)</f>
        <v>8696</v>
      </c>
      <c r="AA197">
        <f>SUM(Q$3:Q197)</f>
        <v>8769</v>
      </c>
      <c r="AB197">
        <f>SUM(R$3:R197)</f>
        <v>3502</v>
      </c>
      <c r="AC197">
        <f>SUM(S$3:S197)</f>
        <v>3417</v>
      </c>
      <c r="AD197">
        <f>SUM(T$3:T197)</f>
        <v>0</v>
      </c>
      <c r="AE197">
        <f>SUM(U$3:U197)</f>
        <v>0</v>
      </c>
      <c r="AF197">
        <f>SUM(V$3:V197)</f>
        <v>0</v>
      </c>
      <c r="AG197" t="e">
        <f>ROUND(W197*[2]期望属性!$F$27+X197*[2]期望属性!$F$28+Y197*[2]期望属性!$F$29+Z197*[2]期望属性!$F$23+AA197*[2]期望属性!$F$24+AB197*[2]期望属性!$F$25+AC197*[2]期望属性!$F$26,0)+IF(B197=1,0,VLOOKUP(B197-1,#REF!,2,0))</f>
        <v>#REF!</v>
      </c>
      <c r="AH197">
        <v>790</v>
      </c>
      <c r="AI197">
        <v>291</v>
      </c>
    </row>
    <row r="198" spans="1:35" ht="15" thickBot="1" x14ac:dyDescent="0.2">
      <c r="A198">
        <v>7012</v>
      </c>
      <c r="B198">
        <v>7</v>
      </c>
      <c r="C198">
        <v>12</v>
      </c>
      <c r="D198">
        <f>INT([1]韵纹培养!$D214*(0.5+0.3*2+0.2*3))</f>
        <v>13855</v>
      </c>
      <c r="E198">
        <f>INT(IF(D198=0,0,[1]韵纹培养!$G214/(D198/(0.5+0.3*2+0.2*3)/G198)))</f>
        <v>412</v>
      </c>
      <c r="F198">
        <f t="shared" si="23"/>
        <v>165</v>
      </c>
      <c r="G198">
        <f t="shared" si="24"/>
        <v>165</v>
      </c>
      <c r="H198">
        <f t="shared" si="21"/>
        <v>7</v>
      </c>
      <c r="I198">
        <f t="shared" si="22"/>
        <v>13</v>
      </c>
      <c r="K198" t="s">
        <v>17</v>
      </c>
      <c r="M198">
        <f>[2]韵纹!I768</f>
        <v>0</v>
      </c>
      <c r="N198">
        <f>[2]韵纹!J768</f>
        <v>0</v>
      </c>
      <c r="O198">
        <f>[2]韵纹!K768</f>
        <v>0</v>
      </c>
      <c r="P198">
        <f>[2]韵纹!L768</f>
        <v>0</v>
      </c>
      <c r="Q198">
        <f>[2]韵纹!M768</f>
        <v>0</v>
      </c>
      <c r="R198">
        <f>[2]韵纹!N768</f>
        <v>0</v>
      </c>
      <c r="S198">
        <f>[2]韵纹!O768</f>
        <v>118</v>
      </c>
      <c r="W198">
        <f>SUM(M$3:M198)</f>
        <v>296324</v>
      </c>
      <c r="X198">
        <f>SUM(N$3:N198)</f>
        <v>0</v>
      </c>
      <c r="Y198">
        <f>SUM(O$3:O198)</f>
        <v>1957</v>
      </c>
      <c r="Z198">
        <f>SUM(P$3:P198)</f>
        <v>8696</v>
      </c>
      <c r="AA198">
        <f>SUM(Q$3:Q198)</f>
        <v>8769</v>
      </c>
      <c r="AB198">
        <f>SUM(R$3:R198)</f>
        <v>3502</v>
      </c>
      <c r="AC198">
        <f>SUM(S$3:S198)</f>
        <v>3535</v>
      </c>
      <c r="AD198">
        <f>SUM(T$3:T198)</f>
        <v>0</v>
      </c>
      <c r="AE198">
        <f>SUM(U$3:U198)</f>
        <v>0</v>
      </c>
      <c r="AF198">
        <f>SUM(V$3:V198)</f>
        <v>0</v>
      </c>
      <c r="AG198" t="e">
        <f>ROUND(W198*[2]期望属性!$F$27+X198*[2]期望属性!$F$28+Y198*[2]期望属性!$F$29+Z198*[2]期望属性!$F$23+AA198*[2]期望属性!$F$24+AB198*[2]期望属性!$F$25+AC198*[2]期望属性!$F$26,0)+IF(B198=1,0,VLOOKUP(B198-1,#REF!,2,0))</f>
        <v>#REF!</v>
      </c>
      <c r="AH198">
        <v>761</v>
      </c>
      <c r="AI198">
        <v>231</v>
      </c>
    </row>
    <row r="199" spans="1:35" ht="15.75" thickTop="1" thickBot="1" x14ac:dyDescent="0.2">
      <c r="A199">
        <v>7013</v>
      </c>
      <c r="B199">
        <v>7</v>
      </c>
      <c r="C199">
        <v>13</v>
      </c>
      <c r="D199">
        <f>INT([1]韵纹培养!$D215*(0.5+0.3*2+0.2*3))</f>
        <v>14280</v>
      </c>
      <c r="E199">
        <f>INT(IF(D199=0,0,[1]韵纹培养!$G215/(D199/(0.5+0.3*2+0.2*3)/G199)))</f>
        <v>425</v>
      </c>
      <c r="F199">
        <f t="shared" si="23"/>
        <v>170</v>
      </c>
      <c r="G199">
        <f t="shared" si="24"/>
        <v>170</v>
      </c>
      <c r="H199">
        <f t="shared" si="21"/>
        <v>7</v>
      </c>
      <c r="I199">
        <f t="shared" si="22"/>
        <v>14</v>
      </c>
      <c r="K199" t="s">
        <v>14</v>
      </c>
      <c r="L199" s="1"/>
      <c r="M199">
        <f>[2]韵纹!I769</f>
        <v>0</v>
      </c>
      <c r="N199">
        <f>[2]韵纹!J769</f>
        <v>0</v>
      </c>
      <c r="O199">
        <f>[2]韵纹!K769</f>
        <v>0</v>
      </c>
      <c r="P199">
        <f>[2]韵纹!L769</f>
        <v>0</v>
      </c>
      <c r="Q199">
        <f>[2]韵纹!M769</f>
        <v>0</v>
      </c>
      <c r="R199">
        <f>[2]韵纹!N769</f>
        <v>124</v>
      </c>
      <c r="S199">
        <f>[2]韵纹!O769</f>
        <v>0</v>
      </c>
      <c r="W199">
        <f>SUM(M$3:M199)</f>
        <v>296324</v>
      </c>
      <c r="X199">
        <f>SUM(N$3:N199)</f>
        <v>0</v>
      </c>
      <c r="Y199">
        <f>SUM(O$3:O199)</f>
        <v>1957</v>
      </c>
      <c r="Z199">
        <f>SUM(P$3:P199)</f>
        <v>8696</v>
      </c>
      <c r="AA199">
        <f>SUM(Q$3:Q199)</f>
        <v>8769</v>
      </c>
      <c r="AB199">
        <f>SUM(R$3:R199)</f>
        <v>3626</v>
      </c>
      <c r="AC199">
        <f>SUM(S$3:S199)</f>
        <v>3535</v>
      </c>
      <c r="AD199">
        <f>SUM(T$3:T199)</f>
        <v>0</v>
      </c>
      <c r="AE199">
        <f>SUM(U$3:U199)</f>
        <v>0</v>
      </c>
      <c r="AF199">
        <f>SUM(V$3:V199)</f>
        <v>0</v>
      </c>
      <c r="AG199" t="e">
        <f>ROUND(W199*[2]期望属性!$F$27+X199*[2]期望属性!$F$28+Y199*[2]期望属性!$F$29+Z199*[2]期望属性!$F$23+AA199*[2]期望属性!$F$24+AB199*[2]期望属性!$F$25+AC199*[2]期望属性!$F$26,0)+IF(B199=1,0,VLOOKUP(B199-1,#REF!,2,0))</f>
        <v>#REF!</v>
      </c>
      <c r="AH199">
        <v>710</v>
      </c>
      <c r="AI199">
        <v>181</v>
      </c>
    </row>
    <row r="200" spans="1:35" ht="15" thickTop="1" x14ac:dyDescent="0.15">
      <c r="A200">
        <v>7014</v>
      </c>
      <c r="B200">
        <v>7</v>
      </c>
      <c r="C200">
        <v>14</v>
      </c>
      <c r="D200">
        <f>INT([1]韵纹培养!$D216*(0.5+0.3*2+0.2*3))</f>
        <v>14705</v>
      </c>
      <c r="E200">
        <f>INT(IF(D200=0,0,[1]韵纹培养!$G216/(D200/(0.5+0.3*2+0.2*3)/G200)))</f>
        <v>437</v>
      </c>
      <c r="F200">
        <f t="shared" si="23"/>
        <v>175</v>
      </c>
      <c r="G200">
        <f t="shared" si="24"/>
        <v>175</v>
      </c>
      <c r="H200">
        <f t="shared" si="21"/>
        <v>7</v>
      </c>
      <c r="I200">
        <f t="shared" si="22"/>
        <v>15</v>
      </c>
      <c r="J200">
        <v>38</v>
      </c>
      <c r="K200" t="s">
        <v>17</v>
      </c>
      <c r="M200">
        <f>[2]韵纹!I770</f>
        <v>0</v>
      </c>
      <c r="N200">
        <f>[2]韵纹!J770</f>
        <v>0</v>
      </c>
      <c r="O200">
        <f>[2]韵纹!K770</f>
        <v>0</v>
      </c>
      <c r="P200">
        <f>[2]韵纹!L770</f>
        <v>0</v>
      </c>
      <c r="Q200">
        <f>[2]韵纹!M770</f>
        <v>0</v>
      </c>
      <c r="R200">
        <f>[2]韵纹!N770</f>
        <v>0</v>
      </c>
      <c r="S200">
        <f>[2]韵纹!O770</f>
        <v>125</v>
      </c>
      <c r="W200">
        <f>SUM(M$3:M200)</f>
        <v>296324</v>
      </c>
      <c r="X200">
        <f>SUM(N$3:N200)</f>
        <v>0</v>
      </c>
      <c r="Y200">
        <f>SUM(O$3:O200)</f>
        <v>1957</v>
      </c>
      <c r="Z200">
        <f>SUM(P$3:P200)</f>
        <v>8696</v>
      </c>
      <c r="AA200">
        <f>SUM(Q$3:Q200)</f>
        <v>8769</v>
      </c>
      <c r="AB200">
        <f>SUM(R$3:R200)</f>
        <v>3626</v>
      </c>
      <c r="AC200">
        <f>SUM(S$3:S200)</f>
        <v>3660</v>
      </c>
      <c r="AD200">
        <f>SUM(T$3:T200)</f>
        <v>0</v>
      </c>
      <c r="AE200">
        <f>SUM(U$3:U200)</f>
        <v>0</v>
      </c>
      <c r="AF200">
        <f>SUM(V$3:V200)</f>
        <v>0</v>
      </c>
      <c r="AG200" t="e">
        <f>ROUND(W200*[2]期望属性!$F$27+X200*[2]期望属性!$F$28+Y200*[2]期望属性!$F$29+Z200*[2]期望属性!$F$23+AA200*[2]期望属性!$F$24+AB200*[2]期望属性!$F$25+AC200*[2]期望属性!$F$26,0)+IF(B200=1,0,VLOOKUP(B200-1,#REF!,2,0))</f>
        <v>#REF!</v>
      </c>
      <c r="AH200">
        <v>755</v>
      </c>
      <c r="AI200">
        <v>129</v>
      </c>
    </row>
    <row r="201" spans="1:35" x14ac:dyDescent="0.15">
      <c r="A201">
        <v>7015</v>
      </c>
      <c r="B201">
        <v>7</v>
      </c>
      <c r="C201">
        <v>15</v>
      </c>
      <c r="D201">
        <f>INT([1]韵纹培养!$D217*(0.5+0.3*2+0.2*3))</f>
        <v>15130</v>
      </c>
      <c r="E201">
        <f>INT(IF(D201=0,0,[1]韵纹培养!$G217/(D201/(0.5+0.3*2+0.2*3)/G201)))</f>
        <v>450</v>
      </c>
      <c r="F201">
        <f t="shared" si="23"/>
        <v>180</v>
      </c>
      <c r="G201">
        <f t="shared" si="24"/>
        <v>180</v>
      </c>
      <c r="H201">
        <f t="shared" si="21"/>
        <v>7</v>
      </c>
      <c r="I201">
        <f t="shared" si="22"/>
        <v>16</v>
      </c>
      <c r="K201" t="s">
        <v>17</v>
      </c>
      <c r="M201">
        <f>[2]韵纹!I771</f>
        <v>0</v>
      </c>
      <c r="N201">
        <f>[2]韵纹!J771</f>
        <v>0</v>
      </c>
      <c r="O201">
        <f>[2]韵纹!K771</f>
        <v>0</v>
      </c>
      <c r="P201">
        <f>[2]韵纹!L771</f>
        <v>0</v>
      </c>
      <c r="Q201">
        <f>[2]韵纹!M771</f>
        <v>0</v>
      </c>
      <c r="R201">
        <f>[2]韵纹!N771</f>
        <v>131</v>
      </c>
      <c r="S201">
        <f>[2]韵纹!O771</f>
        <v>0</v>
      </c>
      <c r="W201">
        <f>SUM(M$3:M201)</f>
        <v>296324</v>
      </c>
      <c r="X201">
        <f>SUM(N$3:N201)</f>
        <v>0</v>
      </c>
      <c r="Y201">
        <f>SUM(O$3:O201)</f>
        <v>1957</v>
      </c>
      <c r="Z201">
        <f>SUM(P$3:P201)</f>
        <v>8696</v>
      </c>
      <c r="AA201">
        <f>SUM(Q$3:Q201)</f>
        <v>8769</v>
      </c>
      <c r="AB201">
        <f>SUM(R$3:R201)</f>
        <v>3757</v>
      </c>
      <c r="AC201">
        <f>SUM(S$3:S201)</f>
        <v>3660</v>
      </c>
      <c r="AD201">
        <f>SUM(T$3:T201)</f>
        <v>0</v>
      </c>
      <c r="AE201">
        <f>SUM(U$3:U201)</f>
        <v>0</v>
      </c>
      <c r="AF201">
        <f>SUM(V$3:V201)</f>
        <v>0</v>
      </c>
      <c r="AG201" t="e">
        <f>ROUND(W201*[2]期望属性!$F$27+X201*[2]期望属性!$F$28+Y201*[2]期望属性!$F$29+Z201*[2]期望属性!$F$23+AA201*[2]期望属性!$F$24+AB201*[2]期望属性!$F$25+AC201*[2]期望属性!$F$26,0)+IF(B201=1,0,VLOOKUP(B201-1,#REF!,2,0))</f>
        <v>#REF!</v>
      </c>
      <c r="AH201">
        <v>824</v>
      </c>
      <c r="AI201">
        <v>121</v>
      </c>
    </row>
    <row r="202" spans="1:35" x14ac:dyDescent="0.15">
      <c r="A202">
        <v>7016</v>
      </c>
      <c r="B202">
        <v>7</v>
      </c>
      <c r="C202">
        <v>16</v>
      </c>
      <c r="D202">
        <f>INT([1]韵纹培养!$D218*(0.5+0.3*2+0.2*3))</f>
        <v>15555</v>
      </c>
      <c r="E202">
        <f>INT(IF(D202=0,0,[1]韵纹培养!$G218/(D202/(0.5+0.3*2+0.2*3)/G202)))</f>
        <v>462</v>
      </c>
      <c r="F202">
        <f t="shared" si="23"/>
        <v>185</v>
      </c>
      <c r="G202">
        <f t="shared" si="24"/>
        <v>185</v>
      </c>
      <c r="H202">
        <f t="shared" si="21"/>
        <v>7</v>
      </c>
      <c r="I202">
        <f t="shared" si="22"/>
        <v>17</v>
      </c>
      <c r="K202" t="s">
        <v>14</v>
      </c>
      <c r="M202">
        <f>[2]韵纹!I772</f>
        <v>0</v>
      </c>
      <c r="N202">
        <f>[2]韵纹!J772</f>
        <v>0</v>
      </c>
      <c r="O202">
        <f>[2]韵纹!K772</f>
        <v>0</v>
      </c>
      <c r="P202">
        <f>[2]韵纹!L772</f>
        <v>0</v>
      </c>
      <c r="Q202">
        <f>[2]韵纹!M772</f>
        <v>0</v>
      </c>
      <c r="R202">
        <f>[2]韵纹!N772</f>
        <v>0</v>
      </c>
      <c r="S202">
        <f>[2]韵纹!O772</f>
        <v>133</v>
      </c>
      <c r="W202">
        <f>SUM(M$3:M202)</f>
        <v>296324</v>
      </c>
      <c r="X202">
        <f>SUM(N$3:N202)</f>
        <v>0</v>
      </c>
      <c r="Y202">
        <f>SUM(O$3:O202)</f>
        <v>1957</v>
      </c>
      <c r="Z202">
        <f>SUM(P$3:P202)</f>
        <v>8696</v>
      </c>
      <c r="AA202">
        <f>SUM(Q$3:Q202)</f>
        <v>8769</v>
      </c>
      <c r="AB202">
        <f>SUM(R$3:R202)</f>
        <v>3757</v>
      </c>
      <c r="AC202">
        <f>SUM(S$3:S202)</f>
        <v>3793</v>
      </c>
      <c r="AD202">
        <f>SUM(T$3:T202)</f>
        <v>0</v>
      </c>
      <c r="AE202">
        <f>SUM(U$3:U202)</f>
        <v>0</v>
      </c>
      <c r="AF202">
        <f>SUM(V$3:V202)</f>
        <v>0</v>
      </c>
      <c r="AG202" t="e">
        <f>ROUND(W202*[2]期望属性!$F$27+X202*[2]期望属性!$F$28+Y202*[2]期望属性!$F$29+Z202*[2]期望属性!$F$23+AA202*[2]期望属性!$F$24+AB202*[2]期望属性!$F$25+AC202*[2]期望属性!$F$26,0)+IF(B202=1,0,VLOOKUP(B202-1,#REF!,2,0))</f>
        <v>#REF!</v>
      </c>
      <c r="AH202">
        <v>802</v>
      </c>
      <c r="AI202">
        <v>196</v>
      </c>
    </row>
    <row r="203" spans="1:35" x14ac:dyDescent="0.15">
      <c r="A203">
        <v>7017</v>
      </c>
      <c r="B203">
        <v>7</v>
      </c>
      <c r="C203">
        <v>17</v>
      </c>
      <c r="D203">
        <f>INT([1]韵纹培养!$D219*(0.5+0.3*2+0.2*3))</f>
        <v>15980</v>
      </c>
      <c r="E203">
        <f>INT(IF(D203=0,0,[1]韵纹培养!$G219/(D203/(0.5+0.3*2+0.2*3)/G203)))</f>
        <v>475</v>
      </c>
      <c r="F203">
        <f t="shared" si="23"/>
        <v>190</v>
      </c>
      <c r="G203">
        <f t="shared" si="24"/>
        <v>190</v>
      </c>
      <c r="H203">
        <f t="shared" si="21"/>
        <v>7</v>
      </c>
      <c r="I203">
        <f t="shared" si="22"/>
        <v>18</v>
      </c>
      <c r="K203" t="s">
        <v>17</v>
      </c>
      <c r="M203">
        <f>[2]韵纹!I773</f>
        <v>0</v>
      </c>
      <c r="N203">
        <f>[2]韵纹!J773</f>
        <v>0</v>
      </c>
      <c r="O203">
        <f>[2]韵纹!K773</f>
        <v>0</v>
      </c>
      <c r="P203">
        <f>[2]韵纹!L773</f>
        <v>0</v>
      </c>
      <c r="Q203">
        <f>[2]韵纹!M773</f>
        <v>0</v>
      </c>
      <c r="R203">
        <f>[2]韵纹!N773</f>
        <v>139</v>
      </c>
      <c r="S203">
        <f>[2]韵纹!O773</f>
        <v>0</v>
      </c>
      <c r="W203">
        <f>SUM(M$3:M203)</f>
        <v>296324</v>
      </c>
      <c r="X203">
        <f>SUM(N$3:N203)</f>
        <v>0</v>
      </c>
      <c r="Y203">
        <f>SUM(O$3:O203)</f>
        <v>1957</v>
      </c>
      <c r="Z203">
        <f>SUM(P$3:P203)</f>
        <v>8696</v>
      </c>
      <c r="AA203">
        <f>SUM(Q$3:Q203)</f>
        <v>8769</v>
      </c>
      <c r="AB203">
        <f>SUM(R$3:R203)</f>
        <v>3896</v>
      </c>
      <c r="AC203">
        <f>SUM(S$3:S203)</f>
        <v>3793</v>
      </c>
      <c r="AD203">
        <f>SUM(T$3:T203)</f>
        <v>0</v>
      </c>
      <c r="AE203">
        <f>SUM(U$3:U203)</f>
        <v>0</v>
      </c>
      <c r="AF203">
        <f>SUM(V$3:V203)</f>
        <v>0</v>
      </c>
      <c r="AG203" t="e">
        <f>ROUND(W203*[2]期望属性!$F$27+X203*[2]期望属性!$F$28+Y203*[2]期望属性!$F$29+Z203*[2]期望属性!$F$23+AA203*[2]期望属性!$F$24+AB203*[2]期望属性!$F$25+AC203*[2]期望属性!$F$26,0)+IF(B203=1,0,VLOOKUP(B203-1,#REF!,2,0))</f>
        <v>#REF!</v>
      </c>
      <c r="AH203">
        <v>850</v>
      </c>
      <c r="AI203">
        <v>249</v>
      </c>
    </row>
    <row r="204" spans="1:35" x14ac:dyDescent="0.15">
      <c r="A204">
        <v>7018</v>
      </c>
      <c r="B204">
        <v>7</v>
      </c>
      <c r="C204">
        <v>18</v>
      </c>
      <c r="D204">
        <f>INT([1]韵纹培养!$D220*(0.5+0.3*2+0.2*3))</f>
        <v>16405</v>
      </c>
      <c r="E204">
        <f>INT(IF(D204=0,0,[1]韵纹培养!$G220/(D204/(0.5+0.3*2+0.2*3)/G204)))</f>
        <v>487</v>
      </c>
      <c r="F204">
        <f t="shared" si="23"/>
        <v>195</v>
      </c>
      <c r="G204">
        <f t="shared" si="24"/>
        <v>195</v>
      </c>
      <c r="H204">
        <f t="shared" si="21"/>
        <v>7</v>
      </c>
      <c r="I204">
        <f t="shared" si="22"/>
        <v>19</v>
      </c>
      <c r="K204" t="s">
        <v>17</v>
      </c>
      <c r="M204">
        <f>[2]韵纹!I774</f>
        <v>0</v>
      </c>
      <c r="N204">
        <f>[2]韵纹!J774</f>
        <v>0</v>
      </c>
      <c r="O204">
        <f>[2]韵纹!K774</f>
        <v>0</v>
      </c>
      <c r="P204">
        <f>[2]韵纹!L774</f>
        <v>0</v>
      </c>
      <c r="Q204">
        <f>[2]韵纹!M774</f>
        <v>0</v>
      </c>
      <c r="R204">
        <f>[2]韵纹!N774</f>
        <v>0</v>
      </c>
      <c r="S204">
        <f>[2]韵纹!O774</f>
        <v>140</v>
      </c>
      <c r="W204">
        <f>SUM(M$3:M204)</f>
        <v>296324</v>
      </c>
      <c r="X204">
        <f>SUM(N$3:N204)</f>
        <v>0</v>
      </c>
      <c r="Y204">
        <f>SUM(O$3:O204)</f>
        <v>1957</v>
      </c>
      <c r="Z204">
        <f>SUM(P$3:P204)</f>
        <v>8696</v>
      </c>
      <c r="AA204">
        <f>SUM(Q$3:Q204)</f>
        <v>8769</v>
      </c>
      <c r="AB204">
        <f>SUM(R$3:R204)</f>
        <v>3896</v>
      </c>
      <c r="AC204">
        <f>SUM(S$3:S204)</f>
        <v>3933</v>
      </c>
      <c r="AD204">
        <f>SUM(T$3:T204)</f>
        <v>0</v>
      </c>
      <c r="AE204">
        <f>SUM(U$3:U204)</f>
        <v>0</v>
      </c>
      <c r="AF204">
        <f>SUM(V$3:V204)</f>
        <v>0</v>
      </c>
      <c r="AG204" t="e">
        <f>ROUND(W204*[2]期望属性!$F$27+X204*[2]期望属性!$F$28+Y204*[2]期望属性!$F$29+Z204*[2]期望属性!$F$23+AA204*[2]期望属性!$F$24+AB204*[2]期望属性!$F$25+AC204*[2]期望属性!$F$26,0)+IF(B204=1,0,VLOOKUP(B204-1,#REF!,2,0))</f>
        <v>#REF!</v>
      </c>
      <c r="AH204">
        <v>897</v>
      </c>
      <c r="AI204">
        <v>196</v>
      </c>
    </row>
    <row r="205" spans="1:35" x14ac:dyDescent="0.15">
      <c r="A205">
        <v>7019</v>
      </c>
      <c r="B205">
        <v>7</v>
      </c>
      <c r="C205">
        <v>19</v>
      </c>
      <c r="D205">
        <f>INT([1]韵纹培养!$D221*(0.5+0.3*2+0.2*3))</f>
        <v>16830</v>
      </c>
      <c r="E205">
        <f>INT(IF(D205=0,0,[1]韵纹培养!$G221/(D205/(0.5+0.3*2+0.2*3)/G205)))</f>
        <v>500</v>
      </c>
      <c r="F205">
        <f t="shared" si="23"/>
        <v>200</v>
      </c>
      <c r="G205">
        <f t="shared" si="24"/>
        <v>200</v>
      </c>
      <c r="H205">
        <f t="shared" si="21"/>
        <v>7</v>
      </c>
      <c r="I205">
        <f t="shared" si="22"/>
        <v>20</v>
      </c>
      <c r="K205" t="s">
        <v>14</v>
      </c>
      <c r="M205">
        <f>[2]韵纹!I775</f>
        <v>0</v>
      </c>
      <c r="N205">
        <f>[2]韵纹!J775</f>
        <v>0</v>
      </c>
      <c r="O205">
        <f>[2]韵纹!K775</f>
        <v>0</v>
      </c>
      <c r="P205">
        <f>[2]韵纹!L775</f>
        <v>0</v>
      </c>
      <c r="Q205">
        <f>[2]韵纹!M775</f>
        <v>0</v>
      </c>
      <c r="R205">
        <f>[2]韵纹!N775</f>
        <v>147</v>
      </c>
      <c r="S205">
        <f>[2]韵纹!O775</f>
        <v>0</v>
      </c>
      <c r="W205">
        <f>SUM(M$3:M205)</f>
        <v>296324</v>
      </c>
      <c r="X205">
        <f>SUM(N$3:N205)</f>
        <v>0</v>
      </c>
      <c r="Y205">
        <f>SUM(O$3:O205)</f>
        <v>1957</v>
      </c>
      <c r="Z205">
        <f>SUM(P$3:P205)</f>
        <v>8696</v>
      </c>
      <c r="AA205">
        <f>SUM(Q$3:Q205)</f>
        <v>8769</v>
      </c>
      <c r="AB205">
        <f>SUM(R$3:R205)</f>
        <v>4043</v>
      </c>
      <c r="AC205">
        <f>SUM(S$3:S205)</f>
        <v>3933</v>
      </c>
      <c r="AD205">
        <f>SUM(T$3:T205)</f>
        <v>0</v>
      </c>
      <c r="AE205">
        <f>SUM(U$3:U205)</f>
        <v>0</v>
      </c>
      <c r="AF205">
        <f>SUM(V$3:V205)</f>
        <v>0</v>
      </c>
      <c r="AG205" t="e">
        <f>ROUND(W205*[2]期望属性!$F$27+X205*[2]期望属性!$F$28+Y205*[2]期望属性!$F$29+Z205*[2]期望属性!$F$23+AA205*[2]期望属性!$F$24+AB205*[2]期望属性!$F$25+AC205*[2]期望属性!$F$26,0)+IF(B205=1,0,VLOOKUP(B205-1,#REF!,2,0))</f>
        <v>#REF!</v>
      </c>
      <c r="AH205">
        <v>928</v>
      </c>
      <c r="AI205">
        <v>126</v>
      </c>
    </row>
    <row r="206" spans="1:35" x14ac:dyDescent="0.15">
      <c r="A206">
        <v>7020</v>
      </c>
      <c r="B206">
        <v>7</v>
      </c>
      <c r="C206">
        <v>20</v>
      </c>
      <c r="D206">
        <f>INT([1]韵纹培养!$D222*(0.5+0.3*2+0.2*3))</f>
        <v>17255</v>
      </c>
      <c r="E206">
        <f>INT(IF(D206=0,0,[1]韵纹培养!$G222/(D206/(0.5+0.3*2+0.2*3)/G206)))</f>
        <v>512</v>
      </c>
      <c r="F206">
        <f t="shared" si="23"/>
        <v>205</v>
      </c>
      <c r="G206">
        <f t="shared" si="24"/>
        <v>205</v>
      </c>
      <c r="H206">
        <f t="shared" si="21"/>
        <v>7</v>
      </c>
      <c r="I206">
        <f t="shared" si="22"/>
        <v>21</v>
      </c>
      <c r="K206" t="s">
        <v>17</v>
      </c>
      <c r="M206">
        <f>[2]韵纹!I776</f>
        <v>0</v>
      </c>
      <c r="N206">
        <f>[2]韵纹!J776</f>
        <v>0</v>
      </c>
      <c r="O206">
        <f>[2]韵纹!K776</f>
        <v>0</v>
      </c>
      <c r="P206">
        <f>[2]韵纹!L776</f>
        <v>0</v>
      </c>
      <c r="Q206">
        <f>[2]韵纹!M776</f>
        <v>0</v>
      </c>
      <c r="R206">
        <f>[2]韵纹!N776</f>
        <v>0</v>
      </c>
      <c r="S206">
        <f>[2]韵纹!O776</f>
        <v>148</v>
      </c>
      <c r="W206">
        <f>SUM(M$3:M206)</f>
        <v>296324</v>
      </c>
      <c r="X206">
        <f>SUM(N$3:N206)</f>
        <v>0</v>
      </c>
      <c r="Y206">
        <f>SUM(O$3:O206)</f>
        <v>1957</v>
      </c>
      <c r="Z206">
        <f>SUM(P$3:P206)</f>
        <v>8696</v>
      </c>
      <c r="AA206">
        <f>SUM(Q$3:Q206)</f>
        <v>8769</v>
      </c>
      <c r="AB206">
        <f>SUM(R$3:R206)</f>
        <v>4043</v>
      </c>
      <c r="AC206">
        <f>SUM(S$3:S206)</f>
        <v>4081</v>
      </c>
      <c r="AD206">
        <f>SUM(T$3:T206)</f>
        <v>0</v>
      </c>
      <c r="AE206">
        <f>SUM(U$3:U206)</f>
        <v>0</v>
      </c>
      <c r="AF206">
        <f>SUM(V$3:V206)</f>
        <v>0</v>
      </c>
      <c r="AG206" t="e">
        <f>ROUND(W206*[2]期望属性!$F$27+X206*[2]期望属性!$F$28+Y206*[2]期望属性!$F$29+Z206*[2]期望属性!$F$23+AA206*[2]期望属性!$F$24+AB206*[2]期望属性!$F$25+AC206*[2]期望属性!$F$26,0)+IF(B206=1,0,VLOOKUP(B206-1,#REF!,2,0))</f>
        <v>#REF!</v>
      </c>
      <c r="AH206">
        <v>996</v>
      </c>
      <c r="AI206">
        <v>87</v>
      </c>
    </row>
    <row r="207" spans="1:35" x14ac:dyDescent="0.15">
      <c r="A207">
        <v>7021</v>
      </c>
      <c r="B207">
        <v>7</v>
      </c>
      <c r="C207">
        <v>21</v>
      </c>
      <c r="D207">
        <f>INT([1]韵纹培养!$D223*(0.5+0.3*2+0.2*3))</f>
        <v>17680</v>
      </c>
      <c r="E207">
        <f>INT(IF(D207=0,0,[1]韵纹培养!$G223/(D207/(0.5+0.3*2+0.2*3)/G207)))</f>
        <v>525</v>
      </c>
      <c r="F207">
        <f t="shared" si="23"/>
        <v>210</v>
      </c>
      <c r="G207">
        <f t="shared" si="24"/>
        <v>210</v>
      </c>
      <c r="H207">
        <f t="shared" si="21"/>
        <v>7</v>
      </c>
      <c r="I207">
        <f t="shared" si="22"/>
        <v>22</v>
      </c>
      <c r="K207" t="s">
        <v>17</v>
      </c>
      <c r="M207">
        <f>[2]韵纹!I777</f>
        <v>0</v>
      </c>
      <c r="N207">
        <f>[2]韵纹!J777</f>
        <v>0</v>
      </c>
      <c r="O207">
        <f>[2]韵纹!K777</f>
        <v>0</v>
      </c>
      <c r="P207">
        <f>[2]韵纹!L777</f>
        <v>0</v>
      </c>
      <c r="Q207">
        <f>[2]韵纹!M777</f>
        <v>0</v>
      </c>
      <c r="R207">
        <f>[2]韵纹!N777</f>
        <v>155</v>
      </c>
      <c r="S207">
        <f>[2]韵纹!O777</f>
        <v>0</v>
      </c>
      <c r="W207">
        <f>SUM(M$3:M207)</f>
        <v>296324</v>
      </c>
      <c r="X207">
        <f>SUM(N$3:N207)</f>
        <v>0</v>
      </c>
      <c r="Y207">
        <f>SUM(O$3:O207)</f>
        <v>1957</v>
      </c>
      <c r="Z207">
        <f>SUM(P$3:P207)</f>
        <v>8696</v>
      </c>
      <c r="AA207">
        <f>SUM(Q$3:Q207)</f>
        <v>8769</v>
      </c>
      <c r="AB207">
        <f>SUM(R$3:R207)</f>
        <v>4198</v>
      </c>
      <c r="AC207">
        <f>SUM(S$3:S207)</f>
        <v>4081</v>
      </c>
      <c r="AD207">
        <f>SUM(T$3:T207)</f>
        <v>0</v>
      </c>
      <c r="AE207">
        <f>SUM(U$3:U207)</f>
        <v>0</v>
      </c>
      <c r="AF207">
        <f>SUM(V$3:V207)</f>
        <v>0</v>
      </c>
      <c r="AG207" t="e">
        <f>ROUND(W207*[2]期望属性!$F$27+X207*[2]期望属性!$F$28+Y207*[2]期望属性!$F$29+Z207*[2]期望属性!$F$23+AA207*[2]期望属性!$F$24+AB207*[2]期望属性!$F$25+AC207*[2]期望属性!$F$26,0)+IF(B207=1,0,VLOOKUP(B207-1,#REF!,2,0))</f>
        <v>#REF!</v>
      </c>
      <c r="AH207">
        <v>1075</v>
      </c>
      <c r="AI207">
        <v>100</v>
      </c>
    </row>
    <row r="208" spans="1:35" x14ac:dyDescent="0.15">
      <c r="A208">
        <v>7022</v>
      </c>
      <c r="B208">
        <v>7</v>
      </c>
      <c r="C208">
        <v>22</v>
      </c>
      <c r="D208">
        <f>INT([1]韵纹培养!$D224*(0.5+0.3*2+0.2*3))</f>
        <v>18105</v>
      </c>
      <c r="E208">
        <f>INT(IF(D208=0,0,[1]韵纹培养!$G224/(D208/(0.5+0.3*2+0.2*3)/G208)))</f>
        <v>537</v>
      </c>
      <c r="F208">
        <f t="shared" si="23"/>
        <v>215</v>
      </c>
      <c r="G208">
        <f t="shared" si="24"/>
        <v>215</v>
      </c>
      <c r="H208">
        <f t="shared" si="21"/>
        <v>7</v>
      </c>
      <c r="I208">
        <f t="shared" si="22"/>
        <v>23</v>
      </c>
      <c r="J208">
        <v>39</v>
      </c>
      <c r="K208" t="s">
        <v>14</v>
      </c>
      <c r="M208">
        <f>[2]韵纹!I778</f>
        <v>0</v>
      </c>
      <c r="N208">
        <f>[2]韵纹!J778</f>
        <v>0</v>
      </c>
      <c r="O208">
        <f>[2]韵纹!K778</f>
        <v>0</v>
      </c>
      <c r="P208">
        <f>[2]韵纹!L778</f>
        <v>0</v>
      </c>
      <c r="Q208">
        <f>[2]韵纹!M778</f>
        <v>0</v>
      </c>
      <c r="R208">
        <f>[2]韵纹!N778</f>
        <v>0</v>
      </c>
      <c r="S208">
        <f>[2]韵纹!O778</f>
        <v>156</v>
      </c>
      <c r="W208">
        <f>SUM(M$3:M208)</f>
        <v>296324</v>
      </c>
      <c r="X208">
        <f>SUM(N$3:N208)</f>
        <v>0</v>
      </c>
      <c r="Y208">
        <f>SUM(O$3:O208)</f>
        <v>1957</v>
      </c>
      <c r="Z208">
        <f>SUM(P$3:P208)</f>
        <v>8696</v>
      </c>
      <c r="AA208">
        <f>SUM(Q$3:Q208)</f>
        <v>8769</v>
      </c>
      <c r="AB208">
        <f>SUM(R$3:R208)</f>
        <v>4198</v>
      </c>
      <c r="AC208">
        <f>SUM(S$3:S208)</f>
        <v>4237</v>
      </c>
      <c r="AD208">
        <f>SUM(T$3:T208)</f>
        <v>0</v>
      </c>
      <c r="AE208">
        <f>SUM(U$3:U208)</f>
        <v>0</v>
      </c>
      <c r="AF208">
        <f>SUM(V$3:V208)</f>
        <v>0</v>
      </c>
      <c r="AG208" t="e">
        <f>ROUND(W208*[2]期望属性!$F$27+X208*[2]期望属性!$F$28+Y208*[2]期望属性!$F$29+Z208*[2]期望属性!$F$23+AA208*[2]期望属性!$F$24+AB208*[2]期望属性!$F$25+AC208*[2]期望属性!$F$26,0)+IF(B208=1,0,VLOOKUP(B208-1,#REF!,2,0))</f>
        <v>#REF!</v>
      </c>
      <c r="AH208">
        <v>1098</v>
      </c>
      <c r="AI208">
        <v>168</v>
      </c>
    </row>
    <row r="209" spans="1:35" x14ac:dyDescent="0.15">
      <c r="A209">
        <v>7023</v>
      </c>
      <c r="B209">
        <v>7</v>
      </c>
      <c r="C209">
        <v>23</v>
      </c>
      <c r="D209">
        <f>INT([1]韵纹培养!$D225*(0.5+0.3*2+0.2*3))</f>
        <v>18530</v>
      </c>
      <c r="E209">
        <f>INT(IF(D209=0,0,[1]韵纹培养!$G225/(D209/(0.5+0.3*2+0.2*3)/G209)))</f>
        <v>550</v>
      </c>
      <c r="F209">
        <f t="shared" si="23"/>
        <v>220</v>
      </c>
      <c r="G209">
        <f t="shared" si="24"/>
        <v>220</v>
      </c>
      <c r="H209">
        <f t="shared" si="21"/>
        <v>7</v>
      </c>
      <c r="I209">
        <f t="shared" si="22"/>
        <v>24</v>
      </c>
      <c r="K209" t="s">
        <v>17</v>
      </c>
      <c r="M209">
        <f>[2]韵纹!I779</f>
        <v>0</v>
      </c>
      <c r="N209">
        <f>[2]韵纹!J779</f>
        <v>0</v>
      </c>
      <c r="O209">
        <f>[2]韵纹!K779</f>
        <v>0</v>
      </c>
      <c r="P209">
        <f>[2]韵纹!L779</f>
        <v>0</v>
      </c>
      <c r="Q209">
        <f>[2]韵纹!M779</f>
        <v>0</v>
      </c>
      <c r="R209">
        <f>[2]韵纹!N779</f>
        <v>162</v>
      </c>
      <c r="S209">
        <f>[2]韵纹!O779</f>
        <v>0</v>
      </c>
      <c r="W209">
        <f>SUM(M$3:M209)</f>
        <v>296324</v>
      </c>
      <c r="X209">
        <f>SUM(N$3:N209)</f>
        <v>0</v>
      </c>
      <c r="Y209">
        <f>SUM(O$3:O209)</f>
        <v>1957</v>
      </c>
      <c r="Z209">
        <f>SUM(P$3:P209)</f>
        <v>8696</v>
      </c>
      <c r="AA209">
        <f>SUM(Q$3:Q209)</f>
        <v>8769</v>
      </c>
      <c r="AB209">
        <f>SUM(R$3:R209)</f>
        <v>4360</v>
      </c>
      <c r="AC209">
        <f>SUM(S$3:S209)</f>
        <v>4237</v>
      </c>
      <c r="AD209">
        <f>SUM(T$3:T209)</f>
        <v>0</v>
      </c>
      <c r="AE209">
        <f>SUM(U$3:U209)</f>
        <v>0</v>
      </c>
      <c r="AF209">
        <f>SUM(V$3:V209)</f>
        <v>0</v>
      </c>
      <c r="AG209" t="e">
        <f>ROUND(W209*[2]期望属性!$F$27+X209*[2]期望属性!$F$28+Y209*[2]期望属性!$F$29+Z209*[2]期望属性!$F$23+AA209*[2]期望属性!$F$24+AB209*[2]期望属性!$F$25+AC209*[2]期望属性!$F$26,0)+IF(B209=1,0,VLOOKUP(B209-1,#REF!,2,0))</f>
        <v>#REF!</v>
      </c>
      <c r="AH209">
        <v>1108</v>
      </c>
      <c r="AI209">
        <v>240</v>
      </c>
    </row>
    <row r="210" spans="1:35" x14ac:dyDescent="0.15">
      <c r="A210">
        <v>7024</v>
      </c>
      <c r="B210">
        <v>7</v>
      </c>
      <c r="C210">
        <v>24</v>
      </c>
      <c r="D210">
        <f>INT([1]韵纹培养!$D226*(0.5+0.3*2+0.2*3))</f>
        <v>18955</v>
      </c>
      <c r="E210">
        <f>INT(IF(D210=0,0,[1]韵纹培养!$G226/(D210/(0.5+0.3*2+0.2*3)/G210)))</f>
        <v>562</v>
      </c>
      <c r="F210">
        <f t="shared" si="23"/>
        <v>225</v>
      </c>
      <c r="G210">
        <f t="shared" si="24"/>
        <v>225</v>
      </c>
      <c r="H210">
        <f t="shared" si="21"/>
        <v>7</v>
      </c>
      <c r="I210">
        <f t="shared" si="22"/>
        <v>25</v>
      </c>
      <c r="K210" t="s">
        <v>17</v>
      </c>
      <c r="M210">
        <f>[2]韵纹!I780</f>
        <v>0</v>
      </c>
      <c r="N210">
        <f>[2]韵纹!J780</f>
        <v>0</v>
      </c>
      <c r="O210">
        <f>[2]韵纹!K780</f>
        <v>0</v>
      </c>
      <c r="P210">
        <f>[2]韵纹!L780</f>
        <v>0</v>
      </c>
      <c r="Q210">
        <f>[2]韵纹!M780</f>
        <v>0</v>
      </c>
      <c r="R210">
        <f>[2]韵纹!N780</f>
        <v>0</v>
      </c>
      <c r="S210">
        <f>[2]韵纹!O780</f>
        <v>163</v>
      </c>
      <c r="W210">
        <f>SUM(M$3:M210)</f>
        <v>296324</v>
      </c>
      <c r="X210">
        <f>SUM(N$3:N210)</f>
        <v>0</v>
      </c>
      <c r="Y210">
        <f>SUM(O$3:O210)</f>
        <v>1957</v>
      </c>
      <c r="Z210">
        <f>SUM(P$3:P210)</f>
        <v>8696</v>
      </c>
      <c r="AA210">
        <f>SUM(Q$3:Q210)</f>
        <v>8769</v>
      </c>
      <c r="AB210">
        <f>SUM(R$3:R210)</f>
        <v>4360</v>
      </c>
      <c r="AC210">
        <f>SUM(S$3:S210)</f>
        <v>4400</v>
      </c>
      <c r="AD210">
        <f>SUM(T$3:T210)</f>
        <v>0</v>
      </c>
      <c r="AE210">
        <f>SUM(U$3:U210)</f>
        <v>0</v>
      </c>
      <c r="AF210">
        <f>SUM(V$3:V210)</f>
        <v>0</v>
      </c>
      <c r="AG210" t="e">
        <f>ROUND(W210*[2]期望属性!$F$27+X210*[2]期望属性!$F$28+Y210*[2]期望属性!$F$29+Z210*[2]期望属性!$F$23+AA210*[2]期望属性!$F$24+AB210*[2]期望属性!$F$25+AC210*[2]期望属性!$F$26,0)+IF(B210=1,0,VLOOKUP(B210-1,#REF!,2,0))</f>
        <v>#REF!</v>
      </c>
      <c r="AH210">
        <v>1160</v>
      </c>
      <c r="AI210">
        <v>287</v>
      </c>
    </row>
    <row r="211" spans="1:35" x14ac:dyDescent="0.15">
      <c r="A211">
        <v>7025</v>
      </c>
      <c r="B211">
        <v>7</v>
      </c>
      <c r="C211">
        <v>25</v>
      </c>
      <c r="D211">
        <f>INT([1]韵纹培养!$D227*(0.5+0.3*2+0.2*3))</f>
        <v>19380</v>
      </c>
      <c r="E211">
        <f>INT(IF(D211=0,0,[1]韵纹培养!$G227/(D211/(0.5+0.3*2+0.2*3)/G211)))</f>
        <v>575</v>
      </c>
      <c r="F211">
        <f t="shared" si="23"/>
        <v>230</v>
      </c>
      <c r="G211">
        <f t="shared" si="24"/>
        <v>230</v>
      </c>
      <c r="H211">
        <f t="shared" si="21"/>
        <v>7</v>
      </c>
      <c r="I211">
        <f t="shared" si="22"/>
        <v>26</v>
      </c>
      <c r="K211" t="s">
        <v>14</v>
      </c>
      <c r="M211">
        <f>[2]韵纹!I781</f>
        <v>0</v>
      </c>
      <c r="N211">
        <f>[2]韵纹!J781</f>
        <v>0</v>
      </c>
      <c r="O211">
        <f>[2]韵纹!K781</f>
        <v>0</v>
      </c>
      <c r="P211">
        <f>[2]韵纹!L781</f>
        <v>0</v>
      </c>
      <c r="Q211">
        <f>[2]韵纹!M781</f>
        <v>0</v>
      </c>
      <c r="R211">
        <f>[2]韵纹!N781</f>
        <v>170</v>
      </c>
      <c r="S211">
        <f>[2]韵纹!O781</f>
        <v>0</v>
      </c>
      <c r="W211">
        <f>SUM(M$3:M211)</f>
        <v>296324</v>
      </c>
      <c r="X211">
        <f>SUM(N$3:N211)</f>
        <v>0</v>
      </c>
      <c r="Y211">
        <f>SUM(O$3:O211)</f>
        <v>1957</v>
      </c>
      <c r="Z211">
        <f>SUM(P$3:P211)</f>
        <v>8696</v>
      </c>
      <c r="AA211">
        <f>SUM(Q$3:Q211)</f>
        <v>8769</v>
      </c>
      <c r="AB211">
        <f>SUM(R$3:R211)</f>
        <v>4530</v>
      </c>
      <c r="AC211">
        <f>SUM(S$3:S211)</f>
        <v>4400</v>
      </c>
      <c r="AD211">
        <f>SUM(T$3:T211)</f>
        <v>0</v>
      </c>
      <c r="AE211">
        <f>SUM(U$3:U211)</f>
        <v>0</v>
      </c>
      <c r="AF211">
        <f>SUM(V$3:V211)</f>
        <v>0</v>
      </c>
      <c r="AG211" t="e">
        <f>ROUND(W211*[2]期望属性!$F$27+X211*[2]期望属性!$F$28+Y211*[2]期望属性!$F$29+Z211*[2]期望属性!$F$23+AA211*[2]期望属性!$F$24+AB211*[2]期望属性!$F$25+AC211*[2]期望属性!$F$26,0)+IF(B211=1,0,VLOOKUP(B211-1,#REF!,2,0))</f>
        <v>#REF!</v>
      </c>
      <c r="AH211">
        <v>1230</v>
      </c>
      <c r="AI211">
        <v>302</v>
      </c>
    </row>
    <row r="212" spans="1:35" x14ac:dyDescent="0.15">
      <c r="A212">
        <v>7026</v>
      </c>
      <c r="B212">
        <v>7</v>
      </c>
      <c r="C212">
        <v>26</v>
      </c>
      <c r="D212">
        <f>INT([1]韵纹培养!$D228*(0.5+0.3*2+0.2*3))</f>
        <v>19805</v>
      </c>
      <c r="E212">
        <f>INT(IF(D212=0,0,[1]韵纹培养!$G228/(D212/(0.5+0.3*2+0.2*3)/G212)))</f>
        <v>587</v>
      </c>
      <c r="F212">
        <f t="shared" si="23"/>
        <v>235</v>
      </c>
      <c r="G212">
        <f t="shared" si="24"/>
        <v>235</v>
      </c>
      <c r="H212">
        <f t="shared" si="21"/>
        <v>7</v>
      </c>
      <c r="I212">
        <f t="shared" si="22"/>
        <v>27</v>
      </c>
      <c r="K212" t="s">
        <v>17</v>
      </c>
      <c r="M212">
        <f>[2]韵纹!I782</f>
        <v>0</v>
      </c>
      <c r="N212">
        <f>[2]韵纹!J782</f>
        <v>0</v>
      </c>
      <c r="O212">
        <f>[2]韵纹!K782</f>
        <v>0</v>
      </c>
      <c r="P212">
        <f>[2]韵纹!L782</f>
        <v>0</v>
      </c>
      <c r="Q212">
        <f>[2]韵纹!M782</f>
        <v>0</v>
      </c>
      <c r="R212">
        <f>[2]韵纹!N782</f>
        <v>0</v>
      </c>
      <c r="S212">
        <f>[2]韵纹!O782</f>
        <v>171</v>
      </c>
      <c r="W212">
        <f>SUM(M$3:M212)</f>
        <v>296324</v>
      </c>
      <c r="X212">
        <f>SUM(N$3:N212)</f>
        <v>0</v>
      </c>
      <c r="Y212">
        <f>SUM(O$3:O212)</f>
        <v>1957</v>
      </c>
      <c r="Z212">
        <f>SUM(P$3:P212)</f>
        <v>8696</v>
      </c>
      <c r="AA212">
        <f>SUM(Q$3:Q212)</f>
        <v>8769</v>
      </c>
      <c r="AB212">
        <f>SUM(R$3:R212)</f>
        <v>4530</v>
      </c>
      <c r="AC212">
        <f>SUM(S$3:S212)</f>
        <v>4571</v>
      </c>
      <c r="AD212">
        <f>SUM(T$3:T212)</f>
        <v>0</v>
      </c>
      <c r="AE212">
        <f>SUM(U$3:U212)</f>
        <v>0</v>
      </c>
      <c r="AF212">
        <f>SUM(V$3:V212)</f>
        <v>0</v>
      </c>
      <c r="AG212" t="e">
        <f>ROUND(W212*[2]期望属性!$F$27+X212*[2]期望属性!$F$28+Y212*[2]期望属性!$F$29+Z212*[2]期望属性!$F$23+AA212*[2]期望属性!$F$24+AB212*[2]期望属性!$F$25+AC212*[2]期望属性!$F$26,0)+IF(B212=1,0,VLOOKUP(B212-1,#REF!,2,0))</f>
        <v>#REF!</v>
      </c>
      <c r="AH212">
        <v>1301</v>
      </c>
      <c r="AI212">
        <v>315</v>
      </c>
    </row>
    <row r="213" spans="1:35" x14ac:dyDescent="0.15">
      <c r="A213">
        <v>7027</v>
      </c>
      <c r="B213">
        <v>7</v>
      </c>
      <c r="C213">
        <v>27</v>
      </c>
      <c r="D213">
        <f>INT([1]韵纹培养!$D229*(0.5+0.3*2+0.2*3))</f>
        <v>20230</v>
      </c>
      <c r="E213">
        <f>INT(IF(D213=0,0,[1]韵纹培养!$G229/(D213/(0.5+0.3*2+0.2*3)/G213)))</f>
        <v>600</v>
      </c>
      <c r="F213">
        <f t="shared" si="23"/>
        <v>240</v>
      </c>
      <c r="G213">
        <f t="shared" si="24"/>
        <v>240</v>
      </c>
      <c r="H213">
        <f t="shared" si="21"/>
        <v>7</v>
      </c>
      <c r="I213">
        <f t="shared" si="22"/>
        <v>28</v>
      </c>
      <c r="K213" t="s">
        <v>17</v>
      </c>
      <c r="M213">
        <f>[2]韵纹!I783</f>
        <v>0</v>
      </c>
      <c r="N213">
        <f>[2]韵纹!J783</f>
        <v>0</v>
      </c>
      <c r="O213">
        <f>[2]韵纹!K783</f>
        <v>0</v>
      </c>
      <c r="P213">
        <f>[2]韵纹!L783</f>
        <v>0</v>
      </c>
      <c r="Q213">
        <f>[2]韵纹!M783</f>
        <v>0</v>
      </c>
      <c r="R213">
        <f>[2]韵纹!N783</f>
        <v>178</v>
      </c>
      <c r="S213">
        <f>[2]韵纹!O783</f>
        <v>0</v>
      </c>
      <c r="W213">
        <f>SUM(M$3:M213)</f>
        <v>296324</v>
      </c>
      <c r="X213">
        <f>SUM(N$3:N213)</f>
        <v>0</v>
      </c>
      <c r="Y213">
        <f>SUM(O$3:O213)</f>
        <v>1957</v>
      </c>
      <c r="Z213">
        <f>SUM(P$3:P213)</f>
        <v>8696</v>
      </c>
      <c r="AA213">
        <f>SUM(Q$3:Q213)</f>
        <v>8769</v>
      </c>
      <c r="AB213">
        <f>SUM(R$3:R213)</f>
        <v>4708</v>
      </c>
      <c r="AC213">
        <f>SUM(S$3:S213)</f>
        <v>4571</v>
      </c>
      <c r="AD213">
        <f>SUM(T$3:T213)</f>
        <v>0</v>
      </c>
      <c r="AE213">
        <f>SUM(U$3:U213)</f>
        <v>0</v>
      </c>
      <c r="AF213">
        <f>SUM(V$3:V213)</f>
        <v>0</v>
      </c>
      <c r="AG213" t="e">
        <f>ROUND(W213*[2]期望属性!$F$27+X213*[2]期望属性!$F$28+Y213*[2]期望属性!$F$29+Z213*[2]期望属性!$F$23+AA213*[2]期望属性!$F$24+AB213*[2]期望属性!$F$25+AC213*[2]期望属性!$F$26,0)+IF(B213=1,0,VLOOKUP(B213-1,#REF!,2,0))</f>
        <v>#REF!</v>
      </c>
      <c r="AH213">
        <v>1368</v>
      </c>
      <c r="AI213">
        <v>291</v>
      </c>
    </row>
    <row r="214" spans="1:35" x14ac:dyDescent="0.15">
      <c r="A214">
        <v>7028</v>
      </c>
      <c r="B214">
        <v>7</v>
      </c>
      <c r="C214">
        <v>28</v>
      </c>
      <c r="D214">
        <f>INT([1]韵纹培养!$D230*(0.5+0.3*2+0.2*3))</f>
        <v>20655</v>
      </c>
      <c r="E214">
        <f>INT(IF(D214=0,0,[1]韵纹培养!$G230/(D214/(0.5+0.3*2+0.2*3)/G214)))</f>
        <v>612</v>
      </c>
      <c r="F214">
        <f t="shared" si="23"/>
        <v>245</v>
      </c>
      <c r="G214">
        <f t="shared" si="24"/>
        <v>245</v>
      </c>
      <c r="H214">
        <f t="shared" si="21"/>
        <v>7</v>
      </c>
      <c r="I214">
        <f t="shared" si="22"/>
        <v>29</v>
      </c>
      <c r="K214" t="s">
        <v>14</v>
      </c>
      <c r="M214">
        <f>[2]韵纹!I784</f>
        <v>0</v>
      </c>
      <c r="N214">
        <f>[2]韵纹!J784</f>
        <v>0</v>
      </c>
      <c r="O214">
        <f>[2]韵纹!K784</f>
        <v>0</v>
      </c>
      <c r="P214">
        <f>[2]韵纹!L784</f>
        <v>0</v>
      </c>
      <c r="Q214">
        <f>[2]韵纹!M784</f>
        <v>0</v>
      </c>
      <c r="R214">
        <f>[2]韵纹!N784</f>
        <v>0</v>
      </c>
      <c r="S214">
        <f>[2]韵纹!O784</f>
        <v>178</v>
      </c>
      <c r="W214">
        <f>SUM(M$3:M214)</f>
        <v>296324</v>
      </c>
      <c r="X214">
        <f>SUM(N$3:N214)</f>
        <v>0</v>
      </c>
      <c r="Y214">
        <f>SUM(O$3:O214)</f>
        <v>1957</v>
      </c>
      <c r="Z214">
        <f>SUM(P$3:P214)</f>
        <v>8696</v>
      </c>
      <c r="AA214">
        <f>SUM(Q$3:Q214)</f>
        <v>8769</v>
      </c>
      <c r="AB214">
        <f>SUM(R$3:R214)</f>
        <v>4708</v>
      </c>
      <c r="AC214">
        <f>SUM(S$3:S214)</f>
        <v>4749</v>
      </c>
      <c r="AD214">
        <f>SUM(T$3:T214)</f>
        <v>0</v>
      </c>
      <c r="AE214">
        <f>SUM(U$3:U214)</f>
        <v>0</v>
      </c>
      <c r="AF214">
        <f>SUM(V$3:V214)</f>
        <v>0</v>
      </c>
      <c r="AG214" t="e">
        <f>ROUND(W214*[2]期望属性!$F$27+X214*[2]期望属性!$F$28+Y214*[2]期望属性!$F$29+Z214*[2]期望属性!$F$23+AA214*[2]期望属性!$F$24+AB214*[2]期望属性!$F$25+AC214*[2]期望属性!$F$26,0)+IF(B214=1,0,VLOOKUP(B214-1,#REF!,2,0))</f>
        <v>#REF!</v>
      </c>
      <c r="AH214">
        <v>1339</v>
      </c>
      <c r="AI214">
        <v>231</v>
      </c>
    </row>
    <row r="215" spans="1:35" x14ac:dyDescent="0.15">
      <c r="A215">
        <v>7029</v>
      </c>
      <c r="B215">
        <v>7</v>
      </c>
      <c r="C215">
        <v>29</v>
      </c>
      <c r="D215">
        <f>INT([1]韵纹培养!$D231*(0.5+0.3*2+0.2*3))</f>
        <v>21080</v>
      </c>
      <c r="E215">
        <f>INT(IF(D215=0,0,[1]韵纹培养!$G231/(D215/(0.5+0.3*2+0.2*3)/G215)))</f>
        <v>625</v>
      </c>
      <c r="F215">
        <f t="shared" si="23"/>
        <v>250</v>
      </c>
      <c r="G215">
        <f t="shared" si="24"/>
        <v>250</v>
      </c>
      <c r="H215">
        <f t="shared" si="21"/>
        <v>7</v>
      </c>
      <c r="I215">
        <f t="shared" si="22"/>
        <v>30</v>
      </c>
      <c r="K215" t="s">
        <v>17</v>
      </c>
      <c r="M215">
        <f>[2]韵纹!I785</f>
        <v>0</v>
      </c>
      <c r="N215">
        <f>[2]韵纹!J785</f>
        <v>0</v>
      </c>
      <c r="O215">
        <f>[2]韵纹!K785</f>
        <v>0</v>
      </c>
      <c r="P215">
        <f>[2]韵纹!L785</f>
        <v>0</v>
      </c>
      <c r="Q215">
        <f>[2]韵纹!M785</f>
        <v>0</v>
      </c>
      <c r="R215">
        <f>[2]韵纹!N785</f>
        <v>185</v>
      </c>
      <c r="S215">
        <f>[2]韵纹!O785</f>
        <v>0</v>
      </c>
      <c r="W215">
        <f>SUM(M$3:M215)</f>
        <v>296324</v>
      </c>
      <c r="X215">
        <f>SUM(N$3:N215)</f>
        <v>0</v>
      </c>
      <c r="Y215">
        <f>SUM(O$3:O215)</f>
        <v>1957</v>
      </c>
      <c r="Z215">
        <f>SUM(P$3:P215)</f>
        <v>8696</v>
      </c>
      <c r="AA215">
        <f>SUM(Q$3:Q215)</f>
        <v>8769</v>
      </c>
      <c r="AB215">
        <f>SUM(R$3:R215)</f>
        <v>4893</v>
      </c>
      <c r="AC215">
        <f>SUM(S$3:S215)</f>
        <v>4749</v>
      </c>
      <c r="AD215">
        <f>SUM(T$3:T215)</f>
        <v>0</v>
      </c>
      <c r="AE215">
        <f>SUM(U$3:U215)</f>
        <v>0</v>
      </c>
      <c r="AF215">
        <f>SUM(V$3:V215)</f>
        <v>0</v>
      </c>
      <c r="AG215" t="e">
        <f>ROUND(W215*[2]期望属性!$F$27+X215*[2]期望属性!$F$28+Y215*[2]期望属性!$F$29+Z215*[2]期望属性!$F$23+AA215*[2]期望属性!$F$24+AB215*[2]期望属性!$F$25+AC215*[2]期望属性!$F$26,0)+IF(B215=1,0,VLOOKUP(B215-1,#REF!,2,0))</f>
        <v>#REF!</v>
      </c>
      <c r="AH215">
        <v>1288</v>
      </c>
      <c r="AI215">
        <v>181</v>
      </c>
    </row>
    <row r="216" spans="1:35" x14ac:dyDescent="0.15">
      <c r="A216">
        <v>7030</v>
      </c>
      <c r="B216">
        <v>7</v>
      </c>
      <c r="C216">
        <v>30</v>
      </c>
      <c r="D216">
        <f>INT([1]韵纹培养!$D232*(0.5+0.3*2+0.2*3))</f>
        <v>21505</v>
      </c>
      <c r="E216">
        <f>INT(IF(D216=0,0,[1]韵纹培养!$G232/(D216/(0.5+0.3*2+0.2*3)/G216)))</f>
        <v>637</v>
      </c>
      <c r="F216">
        <f t="shared" si="23"/>
        <v>255</v>
      </c>
      <c r="G216">
        <f t="shared" si="24"/>
        <v>255</v>
      </c>
      <c r="H216">
        <f t="shared" si="21"/>
        <v>7</v>
      </c>
      <c r="I216">
        <f t="shared" si="22"/>
        <v>31</v>
      </c>
      <c r="J216">
        <v>40</v>
      </c>
      <c r="K216" t="s">
        <v>17</v>
      </c>
      <c r="M216">
        <f>[2]韵纹!I786</f>
        <v>0</v>
      </c>
      <c r="N216">
        <f>[2]韵纹!J786</f>
        <v>0</v>
      </c>
      <c r="O216">
        <f>[2]韵纹!K786</f>
        <v>0</v>
      </c>
      <c r="P216">
        <f>[2]韵纹!L786</f>
        <v>0</v>
      </c>
      <c r="Q216">
        <f>[2]韵纹!M786</f>
        <v>0</v>
      </c>
      <c r="R216">
        <f>[2]韵纹!N786</f>
        <v>0</v>
      </c>
      <c r="S216">
        <f>[2]韵纹!O786</f>
        <v>186</v>
      </c>
      <c r="W216">
        <f>SUM(M$3:M216)</f>
        <v>296324</v>
      </c>
      <c r="X216">
        <f>SUM(N$3:N216)</f>
        <v>0</v>
      </c>
      <c r="Y216">
        <f>SUM(O$3:O216)</f>
        <v>1957</v>
      </c>
      <c r="Z216">
        <f>SUM(P$3:P216)</f>
        <v>8696</v>
      </c>
      <c r="AA216">
        <f>SUM(Q$3:Q216)</f>
        <v>8769</v>
      </c>
      <c r="AB216">
        <f>SUM(R$3:R216)</f>
        <v>4893</v>
      </c>
      <c r="AC216">
        <f>SUM(S$3:S216)</f>
        <v>4935</v>
      </c>
      <c r="AD216">
        <f>SUM(T$3:T216)</f>
        <v>0</v>
      </c>
      <c r="AE216">
        <f>SUM(U$3:U216)</f>
        <v>0</v>
      </c>
      <c r="AF216">
        <f>SUM(V$3:V216)</f>
        <v>0</v>
      </c>
      <c r="AG216" t="e">
        <f>ROUND(W216*[2]期望属性!$F$27+X216*[2]期望属性!$F$28+Y216*[2]期望属性!$F$29+Z216*[2]期望属性!$F$23+AA216*[2]期望属性!$F$24+AB216*[2]期望属性!$F$25+AC216*[2]期望属性!$F$26,0)+IF(B216=1,0,VLOOKUP(B216-1,#REF!,2,0))</f>
        <v>#REF!</v>
      </c>
      <c r="AH216">
        <v>1333</v>
      </c>
      <c r="AI216">
        <v>129</v>
      </c>
    </row>
    <row r="217" spans="1:35" x14ac:dyDescent="0.15">
      <c r="A217">
        <v>7031</v>
      </c>
      <c r="B217">
        <v>7</v>
      </c>
      <c r="C217">
        <v>31</v>
      </c>
      <c r="D217">
        <f>INT([1]韵纹培养!$D233*(0.5+0.3*2+0.2*3))</f>
        <v>21930</v>
      </c>
      <c r="E217">
        <f>INT(IF(D217=0,0,[1]韵纹培养!$G233/(D217/(0.5+0.3*2+0.2*3)/G217)))</f>
        <v>650</v>
      </c>
      <c r="F217">
        <f t="shared" si="23"/>
        <v>260</v>
      </c>
      <c r="G217">
        <f t="shared" si="24"/>
        <v>260</v>
      </c>
      <c r="H217">
        <f t="shared" si="21"/>
        <v>7</v>
      </c>
      <c r="I217">
        <f t="shared" si="22"/>
        <v>32</v>
      </c>
      <c r="K217" t="s">
        <v>14</v>
      </c>
      <c r="M217">
        <f>[2]韵纹!I787</f>
        <v>0</v>
      </c>
      <c r="N217">
        <f>[2]韵纹!J787</f>
        <v>0</v>
      </c>
      <c r="O217">
        <f>[2]韵纹!K787</f>
        <v>0</v>
      </c>
      <c r="P217">
        <f>[2]韵纹!L787</f>
        <v>0</v>
      </c>
      <c r="Q217">
        <f>[2]韵纹!M787</f>
        <v>0</v>
      </c>
      <c r="R217">
        <f>[2]韵纹!N787</f>
        <v>193</v>
      </c>
      <c r="S217">
        <f>[2]韵纹!O787</f>
        <v>0</v>
      </c>
      <c r="W217">
        <f>SUM(M$3:M217)</f>
        <v>296324</v>
      </c>
      <c r="X217">
        <f>SUM(N$3:N217)</f>
        <v>0</v>
      </c>
      <c r="Y217">
        <f>SUM(O$3:O217)</f>
        <v>1957</v>
      </c>
      <c r="Z217">
        <f>SUM(P$3:P217)</f>
        <v>8696</v>
      </c>
      <c r="AA217">
        <f>SUM(Q$3:Q217)</f>
        <v>8769</v>
      </c>
      <c r="AB217">
        <f>SUM(R$3:R217)</f>
        <v>5086</v>
      </c>
      <c r="AC217">
        <f>SUM(S$3:S217)</f>
        <v>4935</v>
      </c>
      <c r="AD217">
        <f>SUM(T$3:T217)</f>
        <v>0</v>
      </c>
      <c r="AE217">
        <f>SUM(U$3:U217)</f>
        <v>0</v>
      </c>
      <c r="AF217">
        <f>SUM(V$3:V217)</f>
        <v>0</v>
      </c>
      <c r="AG217" t="e">
        <f>ROUND(W217*[2]期望属性!$F$27+X217*[2]期望属性!$F$28+Y217*[2]期望属性!$F$29+Z217*[2]期望属性!$F$23+AA217*[2]期望属性!$F$24+AB217*[2]期望属性!$F$25+AC217*[2]期望属性!$F$26,0)+IF(B217=1,0,VLOOKUP(B217-1,#REF!,2,0))</f>
        <v>#REF!</v>
      </c>
      <c r="AH217">
        <v>1402</v>
      </c>
      <c r="AI217">
        <v>121</v>
      </c>
    </row>
    <row r="218" spans="1:35" x14ac:dyDescent="0.15">
      <c r="A218">
        <v>7032</v>
      </c>
      <c r="B218">
        <v>7</v>
      </c>
      <c r="C218">
        <v>32</v>
      </c>
      <c r="D218">
        <f>INT([1]韵纹培养!$D234*(0.5+0.3*2+0.2*3))</f>
        <v>22355</v>
      </c>
      <c r="E218">
        <f>INT(IF(D218=0,0,[1]韵纹培养!$G234/(D218/(0.5+0.3*2+0.2*3)/G218)))</f>
        <v>662</v>
      </c>
      <c r="F218">
        <f t="shared" si="23"/>
        <v>265</v>
      </c>
      <c r="G218">
        <f t="shared" si="24"/>
        <v>265</v>
      </c>
      <c r="H218">
        <f t="shared" si="21"/>
        <v>7</v>
      </c>
      <c r="I218">
        <f t="shared" si="22"/>
        <v>33</v>
      </c>
      <c r="K218" t="s">
        <v>17</v>
      </c>
      <c r="M218">
        <f>[2]韵纹!I788</f>
        <v>0</v>
      </c>
      <c r="N218">
        <f>[2]韵纹!J788</f>
        <v>0</v>
      </c>
      <c r="O218">
        <f>[2]韵纹!K788</f>
        <v>0</v>
      </c>
      <c r="P218">
        <f>[2]韵纹!L788</f>
        <v>0</v>
      </c>
      <c r="Q218">
        <f>[2]韵纹!M788</f>
        <v>0</v>
      </c>
      <c r="R218">
        <f>[2]韵纹!N788</f>
        <v>0</v>
      </c>
      <c r="S218">
        <f>[2]韵纹!O788</f>
        <v>194</v>
      </c>
      <c r="W218">
        <f>SUM(M$3:M218)</f>
        <v>296324</v>
      </c>
      <c r="X218">
        <f>SUM(N$3:N218)</f>
        <v>0</v>
      </c>
      <c r="Y218">
        <f>SUM(O$3:O218)</f>
        <v>1957</v>
      </c>
      <c r="Z218">
        <f>SUM(P$3:P218)</f>
        <v>8696</v>
      </c>
      <c r="AA218">
        <f>SUM(Q$3:Q218)</f>
        <v>8769</v>
      </c>
      <c r="AB218">
        <f>SUM(R$3:R218)</f>
        <v>5086</v>
      </c>
      <c r="AC218">
        <f>SUM(S$3:S218)</f>
        <v>5129</v>
      </c>
      <c r="AD218">
        <f>SUM(T$3:T218)</f>
        <v>0</v>
      </c>
      <c r="AE218">
        <f>SUM(U$3:U218)</f>
        <v>0</v>
      </c>
      <c r="AF218">
        <f>SUM(V$3:V218)</f>
        <v>0</v>
      </c>
      <c r="AG218" t="e">
        <f>ROUND(W218*[2]期望属性!$F$27+X218*[2]期望属性!$F$28+Y218*[2]期望属性!$F$29+Z218*[2]期望属性!$F$23+AA218*[2]期望属性!$F$24+AB218*[2]期望属性!$F$25+AC218*[2]期望属性!$F$26,0)+IF(B218=1,0,VLOOKUP(B218-1,#REF!,2,0))</f>
        <v>#REF!</v>
      </c>
      <c r="AH218">
        <v>1380</v>
      </c>
      <c r="AI218">
        <v>196</v>
      </c>
    </row>
    <row r="219" spans="1:35" x14ac:dyDescent="0.15">
      <c r="A219">
        <v>7033</v>
      </c>
      <c r="B219">
        <v>7</v>
      </c>
      <c r="C219">
        <v>33</v>
      </c>
      <c r="D219">
        <f>INT([1]韵纹培养!$D235*(0.5+0.3*2+0.2*3))</f>
        <v>22780</v>
      </c>
      <c r="E219">
        <f>INT(IF(D219=0,0,[1]韵纹培养!$G235/(D219/(0.5+0.3*2+0.2*3)/G219)))</f>
        <v>675</v>
      </c>
      <c r="F219">
        <f t="shared" si="23"/>
        <v>270</v>
      </c>
      <c r="G219">
        <f t="shared" si="24"/>
        <v>270</v>
      </c>
      <c r="H219">
        <f t="shared" ref="H219:H250" si="25">B220</f>
        <v>7</v>
      </c>
      <c r="I219">
        <f t="shared" ref="I219:I250" si="26">C220</f>
        <v>34</v>
      </c>
      <c r="K219" t="s">
        <v>17</v>
      </c>
      <c r="M219">
        <f>[2]韵纹!I789</f>
        <v>0</v>
      </c>
      <c r="N219">
        <f>[2]韵纹!J789</f>
        <v>0</v>
      </c>
      <c r="O219">
        <f>[2]韵纹!K789</f>
        <v>0</v>
      </c>
      <c r="P219">
        <f>[2]韵纹!L789</f>
        <v>0</v>
      </c>
      <c r="Q219">
        <f>[2]韵纹!M789</f>
        <v>0</v>
      </c>
      <c r="R219">
        <f>[2]韵纹!N789</f>
        <v>201</v>
      </c>
      <c r="S219">
        <f>[2]韵纹!O789</f>
        <v>0</v>
      </c>
      <c r="W219">
        <f>SUM(M$3:M219)</f>
        <v>296324</v>
      </c>
      <c r="X219">
        <f>SUM(N$3:N219)</f>
        <v>0</v>
      </c>
      <c r="Y219">
        <f>SUM(O$3:O219)</f>
        <v>1957</v>
      </c>
      <c r="Z219">
        <f>SUM(P$3:P219)</f>
        <v>8696</v>
      </c>
      <c r="AA219">
        <f>SUM(Q$3:Q219)</f>
        <v>8769</v>
      </c>
      <c r="AB219">
        <f>SUM(R$3:R219)</f>
        <v>5287</v>
      </c>
      <c r="AC219">
        <f>SUM(S$3:S219)</f>
        <v>5129</v>
      </c>
      <c r="AD219">
        <f>SUM(T$3:T219)</f>
        <v>0</v>
      </c>
      <c r="AE219">
        <f>SUM(U$3:U219)</f>
        <v>0</v>
      </c>
      <c r="AF219">
        <f>SUM(V$3:V219)</f>
        <v>0</v>
      </c>
      <c r="AG219" t="e">
        <f>ROUND(W219*[2]期望属性!$F$27+X219*[2]期望属性!$F$28+Y219*[2]期望属性!$F$29+Z219*[2]期望属性!$F$23+AA219*[2]期望属性!$F$24+AB219*[2]期望属性!$F$25+AC219*[2]期望属性!$F$26,0)+IF(B219=1,0,VLOOKUP(B219-1,#REF!,2,0))</f>
        <v>#REF!</v>
      </c>
      <c r="AH219">
        <v>1428</v>
      </c>
      <c r="AI219">
        <v>249</v>
      </c>
    </row>
    <row r="220" spans="1:35" x14ac:dyDescent="0.15">
      <c r="A220">
        <v>7034</v>
      </c>
      <c r="B220">
        <v>7</v>
      </c>
      <c r="C220">
        <v>34</v>
      </c>
      <c r="D220">
        <f>INT([1]韵纹培养!$D236*(0.5+0.3*2+0.2*3))</f>
        <v>23205</v>
      </c>
      <c r="E220">
        <f>INT(IF(D220=0,0,[1]韵纹培养!$G236/(D220/(0.5+0.3*2+0.2*3)/G220)))</f>
        <v>687</v>
      </c>
      <c r="F220">
        <f t="shared" si="23"/>
        <v>275</v>
      </c>
      <c r="G220">
        <f t="shared" si="24"/>
        <v>275</v>
      </c>
      <c r="H220">
        <f t="shared" si="25"/>
        <v>7</v>
      </c>
      <c r="I220">
        <f t="shared" si="26"/>
        <v>35</v>
      </c>
      <c r="K220" t="s">
        <v>14</v>
      </c>
      <c r="M220">
        <f>[2]韵纹!I790</f>
        <v>0</v>
      </c>
      <c r="N220">
        <f>[2]韵纹!J790</f>
        <v>0</v>
      </c>
      <c r="O220">
        <f>[2]韵纹!K790</f>
        <v>0</v>
      </c>
      <c r="P220">
        <f>[2]韵纹!L790</f>
        <v>0</v>
      </c>
      <c r="Q220">
        <f>[2]韵纹!M790</f>
        <v>0</v>
      </c>
      <c r="R220">
        <f>[2]韵纹!N790</f>
        <v>0</v>
      </c>
      <c r="S220">
        <f>[2]韵纹!O790</f>
        <v>201</v>
      </c>
      <c r="W220">
        <f>SUM(M$3:M220)</f>
        <v>296324</v>
      </c>
      <c r="X220">
        <f>SUM(N$3:N220)</f>
        <v>0</v>
      </c>
      <c r="Y220">
        <f>SUM(O$3:O220)</f>
        <v>1957</v>
      </c>
      <c r="Z220">
        <f>SUM(P$3:P220)</f>
        <v>8696</v>
      </c>
      <c r="AA220">
        <f>SUM(Q$3:Q220)</f>
        <v>8769</v>
      </c>
      <c r="AB220">
        <f>SUM(R$3:R220)</f>
        <v>5287</v>
      </c>
      <c r="AC220">
        <f>SUM(S$3:S220)</f>
        <v>5330</v>
      </c>
      <c r="AD220">
        <f>SUM(T$3:T220)</f>
        <v>0</v>
      </c>
      <c r="AE220">
        <f>SUM(U$3:U220)</f>
        <v>0</v>
      </c>
      <c r="AF220">
        <f>SUM(V$3:V220)</f>
        <v>0</v>
      </c>
      <c r="AG220" t="e">
        <f>ROUND(W220*[2]期望属性!$F$27+X220*[2]期望属性!$F$28+Y220*[2]期望属性!$F$29+Z220*[2]期望属性!$F$23+AA220*[2]期望属性!$F$24+AB220*[2]期望属性!$F$25+AC220*[2]期望属性!$F$26,0)+IF(B220=1,0,VLOOKUP(B220-1,#REF!,2,0))</f>
        <v>#REF!</v>
      </c>
      <c r="AH220">
        <v>1475</v>
      </c>
      <c r="AI220">
        <v>196</v>
      </c>
    </row>
    <row r="221" spans="1:35" x14ac:dyDescent="0.15">
      <c r="A221">
        <v>7035</v>
      </c>
      <c r="B221">
        <v>7</v>
      </c>
      <c r="C221">
        <v>35</v>
      </c>
      <c r="D221">
        <f>INT([1]韵纹培养!$D237*(0.5+0.3*2+0.2*3))</f>
        <v>23630</v>
      </c>
      <c r="E221">
        <f>INT(IF(D221=0,0,[1]韵纹培养!$G237/(D221/(0.5+0.3*2+0.2*3)/G221)))</f>
        <v>700</v>
      </c>
      <c r="F221">
        <f t="shared" si="23"/>
        <v>280</v>
      </c>
      <c r="G221">
        <f t="shared" si="24"/>
        <v>280</v>
      </c>
      <c r="H221">
        <f t="shared" si="25"/>
        <v>7</v>
      </c>
      <c r="I221">
        <f t="shared" si="26"/>
        <v>36</v>
      </c>
      <c r="K221" t="s">
        <v>17</v>
      </c>
      <c r="M221">
        <f>[2]韵纹!I791</f>
        <v>0</v>
      </c>
      <c r="N221">
        <f>[2]韵纹!J791</f>
        <v>0</v>
      </c>
      <c r="O221">
        <f>[2]韵纹!K791</f>
        <v>0</v>
      </c>
      <c r="P221">
        <f>[2]韵纹!L791</f>
        <v>0</v>
      </c>
      <c r="Q221">
        <f>[2]韵纹!M791</f>
        <v>0</v>
      </c>
      <c r="R221">
        <f>[2]韵纹!N791</f>
        <v>209</v>
      </c>
      <c r="S221">
        <f>[2]韵纹!O791</f>
        <v>0</v>
      </c>
      <c r="W221">
        <f>SUM(M$3:M221)</f>
        <v>296324</v>
      </c>
      <c r="X221">
        <f>SUM(N$3:N221)</f>
        <v>0</v>
      </c>
      <c r="Y221">
        <f>SUM(O$3:O221)</f>
        <v>1957</v>
      </c>
      <c r="Z221">
        <f>SUM(P$3:P221)</f>
        <v>8696</v>
      </c>
      <c r="AA221">
        <f>SUM(Q$3:Q221)</f>
        <v>8769</v>
      </c>
      <c r="AB221">
        <f>SUM(R$3:R221)</f>
        <v>5496</v>
      </c>
      <c r="AC221">
        <f>SUM(S$3:S221)</f>
        <v>5330</v>
      </c>
      <c r="AD221">
        <f>SUM(T$3:T221)</f>
        <v>0</v>
      </c>
      <c r="AE221">
        <f>SUM(U$3:U221)</f>
        <v>0</v>
      </c>
      <c r="AF221">
        <f>SUM(V$3:V221)</f>
        <v>0</v>
      </c>
      <c r="AG221" t="e">
        <f>ROUND(W221*[2]期望属性!$F$27+X221*[2]期望属性!$F$28+Y221*[2]期望属性!$F$29+Z221*[2]期望属性!$F$23+AA221*[2]期望属性!$F$24+AB221*[2]期望属性!$F$25+AC221*[2]期望属性!$F$26,0)+IF(B221=1,0,VLOOKUP(B221-1,#REF!,2,0))</f>
        <v>#REF!</v>
      </c>
      <c r="AH221">
        <v>1506</v>
      </c>
      <c r="AI221">
        <v>126</v>
      </c>
    </row>
    <row r="222" spans="1:35" x14ac:dyDescent="0.15">
      <c r="A222">
        <v>7036</v>
      </c>
      <c r="B222">
        <v>7</v>
      </c>
      <c r="C222">
        <v>36</v>
      </c>
      <c r="D222">
        <f>INT([1]韵纹培养!$D238*(0.5+0.3*2+0.2*3))</f>
        <v>24055</v>
      </c>
      <c r="E222">
        <f>INT(IF(D222=0,0,[1]韵纹培养!$G238/(D222/(0.5+0.3*2+0.2*3)/G222)))</f>
        <v>712</v>
      </c>
      <c r="F222">
        <f t="shared" si="23"/>
        <v>285</v>
      </c>
      <c r="G222">
        <f t="shared" si="24"/>
        <v>285</v>
      </c>
      <c r="H222">
        <f t="shared" si="25"/>
        <v>7</v>
      </c>
      <c r="I222">
        <f t="shared" si="26"/>
        <v>37</v>
      </c>
      <c r="K222" t="s">
        <v>17</v>
      </c>
      <c r="M222">
        <f>[2]韵纹!I792</f>
        <v>0</v>
      </c>
      <c r="N222">
        <f>[2]韵纹!J792</f>
        <v>0</v>
      </c>
      <c r="O222">
        <f>[2]韵纹!K792</f>
        <v>0</v>
      </c>
      <c r="P222">
        <f>[2]韵纹!L792</f>
        <v>0</v>
      </c>
      <c r="Q222">
        <f>[2]韵纹!M792</f>
        <v>0</v>
      </c>
      <c r="R222">
        <f>[2]韵纹!N792</f>
        <v>0</v>
      </c>
      <c r="S222">
        <f>[2]韵纹!O792</f>
        <v>209</v>
      </c>
      <c r="W222">
        <f>SUM(M$3:M222)</f>
        <v>296324</v>
      </c>
      <c r="X222">
        <f>SUM(N$3:N222)</f>
        <v>0</v>
      </c>
      <c r="Y222">
        <f>SUM(O$3:O222)</f>
        <v>1957</v>
      </c>
      <c r="Z222">
        <f>SUM(P$3:P222)</f>
        <v>8696</v>
      </c>
      <c r="AA222">
        <f>SUM(Q$3:Q222)</f>
        <v>8769</v>
      </c>
      <c r="AB222">
        <f>SUM(R$3:R222)</f>
        <v>5496</v>
      </c>
      <c r="AC222">
        <f>SUM(S$3:S222)</f>
        <v>5539</v>
      </c>
      <c r="AD222">
        <f>SUM(T$3:T222)</f>
        <v>0</v>
      </c>
      <c r="AE222">
        <f>SUM(U$3:U222)</f>
        <v>0</v>
      </c>
      <c r="AF222">
        <f>SUM(V$3:V222)</f>
        <v>0</v>
      </c>
      <c r="AG222" t="e">
        <f>ROUND(W222*[2]期望属性!$F$27+X222*[2]期望属性!$F$28+Y222*[2]期望属性!$F$29+Z222*[2]期望属性!$F$23+AA222*[2]期望属性!$F$24+AB222*[2]期望属性!$F$25+AC222*[2]期望属性!$F$26,0)+IF(B222=1,0,VLOOKUP(B222-1,#REF!,2,0))</f>
        <v>#REF!</v>
      </c>
      <c r="AH222">
        <v>1574</v>
      </c>
      <c r="AI222">
        <v>87</v>
      </c>
    </row>
    <row r="223" spans="1:35" x14ac:dyDescent="0.15">
      <c r="A223">
        <v>7037</v>
      </c>
      <c r="B223">
        <v>7</v>
      </c>
      <c r="C223">
        <v>37</v>
      </c>
      <c r="D223">
        <f>INT([1]韵纹培养!$D239*(0.5+0.3*2+0.2*3))</f>
        <v>24480</v>
      </c>
      <c r="E223">
        <f>INT(IF(D223=0,0,[1]韵纹培养!$G239/(D223/(0.5+0.3*2+0.2*3)/G223)))</f>
        <v>725</v>
      </c>
      <c r="F223">
        <f t="shared" si="23"/>
        <v>290</v>
      </c>
      <c r="G223">
        <f t="shared" si="24"/>
        <v>290</v>
      </c>
      <c r="H223">
        <f t="shared" si="25"/>
        <v>7</v>
      </c>
      <c r="I223">
        <f t="shared" si="26"/>
        <v>38</v>
      </c>
      <c r="K223" t="s">
        <v>14</v>
      </c>
      <c r="M223">
        <f>[2]韵纹!I793</f>
        <v>0</v>
      </c>
      <c r="N223">
        <f>[2]韵纹!J793</f>
        <v>0</v>
      </c>
      <c r="O223">
        <f>[2]韵纹!K793</f>
        <v>0</v>
      </c>
      <c r="P223">
        <f>[2]韵纹!L793</f>
        <v>0</v>
      </c>
      <c r="Q223">
        <f>[2]韵纹!M793</f>
        <v>0</v>
      </c>
      <c r="R223">
        <f>[2]韵纹!N793</f>
        <v>216</v>
      </c>
      <c r="S223">
        <f>[2]韵纹!O793</f>
        <v>0</v>
      </c>
      <c r="W223">
        <f>SUM(M$3:M223)</f>
        <v>296324</v>
      </c>
      <c r="X223">
        <f>SUM(N$3:N223)</f>
        <v>0</v>
      </c>
      <c r="Y223">
        <f>SUM(O$3:O223)</f>
        <v>1957</v>
      </c>
      <c r="Z223">
        <f>SUM(P$3:P223)</f>
        <v>8696</v>
      </c>
      <c r="AA223">
        <f>SUM(Q$3:Q223)</f>
        <v>8769</v>
      </c>
      <c r="AB223">
        <f>SUM(R$3:R223)</f>
        <v>5712</v>
      </c>
      <c r="AC223">
        <f>SUM(S$3:S223)</f>
        <v>5539</v>
      </c>
      <c r="AD223">
        <f>SUM(T$3:T223)</f>
        <v>0</v>
      </c>
      <c r="AE223">
        <f>SUM(U$3:U223)</f>
        <v>0</v>
      </c>
      <c r="AF223">
        <f>SUM(V$3:V223)</f>
        <v>0</v>
      </c>
      <c r="AG223" t="e">
        <f>ROUND(W223*[2]期望属性!$F$27+X223*[2]期望属性!$F$28+Y223*[2]期望属性!$F$29+Z223*[2]期望属性!$F$23+AA223*[2]期望属性!$F$24+AB223*[2]期望属性!$F$25+AC223*[2]期望属性!$F$26,0)+IF(B223=1,0,VLOOKUP(B223-1,#REF!,2,0))</f>
        <v>#REF!</v>
      </c>
      <c r="AH223">
        <v>1653</v>
      </c>
      <c r="AI223">
        <v>100</v>
      </c>
    </row>
    <row r="224" spans="1:35" x14ac:dyDescent="0.15">
      <c r="A224">
        <v>7038</v>
      </c>
      <c r="B224">
        <v>7</v>
      </c>
      <c r="C224">
        <v>38</v>
      </c>
      <c r="D224">
        <f>INT([1]韵纹培养!$D240*(0.5+0.3*2+0.2*3))</f>
        <v>24905</v>
      </c>
      <c r="E224">
        <f>INT(IF(D224=0,0,[1]韵纹培养!$G240/(D224/(0.5+0.3*2+0.2*3)/G224)))</f>
        <v>737</v>
      </c>
      <c r="F224">
        <f t="shared" si="23"/>
        <v>295</v>
      </c>
      <c r="G224">
        <f t="shared" si="24"/>
        <v>295</v>
      </c>
      <c r="H224">
        <f t="shared" si="25"/>
        <v>7</v>
      </c>
      <c r="I224">
        <f t="shared" si="26"/>
        <v>39</v>
      </c>
      <c r="J224">
        <v>41</v>
      </c>
      <c r="K224" t="s">
        <v>17</v>
      </c>
      <c r="M224">
        <f>[2]韵纹!I794</f>
        <v>0</v>
      </c>
      <c r="N224">
        <f>[2]韵纹!J794</f>
        <v>0</v>
      </c>
      <c r="O224">
        <f>[2]韵纹!K794</f>
        <v>0</v>
      </c>
      <c r="P224">
        <f>[2]韵纹!L794</f>
        <v>0</v>
      </c>
      <c r="Q224">
        <f>[2]韵纹!M794</f>
        <v>0</v>
      </c>
      <c r="R224">
        <f>[2]韵纹!N794</f>
        <v>0</v>
      </c>
      <c r="S224">
        <f>[2]韵纹!O794</f>
        <v>216</v>
      </c>
      <c r="W224">
        <f>SUM(M$3:M224)</f>
        <v>296324</v>
      </c>
      <c r="X224">
        <f>SUM(N$3:N224)</f>
        <v>0</v>
      </c>
      <c r="Y224">
        <f>SUM(O$3:O224)</f>
        <v>1957</v>
      </c>
      <c r="Z224">
        <f>SUM(P$3:P224)</f>
        <v>8696</v>
      </c>
      <c r="AA224">
        <f>SUM(Q$3:Q224)</f>
        <v>8769</v>
      </c>
      <c r="AB224">
        <f>SUM(R$3:R224)</f>
        <v>5712</v>
      </c>
      <c r="AC224">
        <f>SUM(S$3:S224)</f>
        <v>5755</v>
      </c>
      <c r="AD224">
        <f>SUM(T$3:T224)</f>
        <v>0</v>
      </c>
      <c r="AE224">
        <f>SUM(U$3:U224)</f>
        <v>0</v>
      </c>
      <c r="AF224">
        <f>SUM(V$3:V224)</f>
        <v>0</v>
      </c>
      <c r="AG224" t="e">
        <f>ROUND(W224*[2]期望属性!$F$27+X224*[2]期望属性!$F$28+Y224*[2]期望属性!$F$29+Z224*[2]期望属性!$F$23+AA224*[2]期望属性!$F$24+AB224*[2]期望属性!$F$25+AC224*[2]期望属性!$F$26,0)+IF(B224=1,0,VLOOKUP(B224-1,#REF!,2,0))</f>
        <v>#REF!</v>
      </c>
      <c r="AH224">
        <v>1676</v>
      </c>
      <c r="AI224">
        <v>168</v>
      </c>
    </row>
    <row r="225" spans="1:35" x14ac:dyDescent="0.15">
      <c r="A225">
        <v>7039</v>
      </c>
      <c r="B225">
        <v>7</v>
      </c>
      <c r="C225">
        <v>39</v>
      </c>
      <c r="D225">
        <f>INT([1]韵纹培养!$D241*(0.5+0.3*2+0.2*3))</f>
        <v>25330</v>
      </c>
      <c r="E225">
        <f>INT(IF(D225=0,0,[1]韵纹培养!$G241/(D225/(0.5+0.3*2+0.2*3)/G225)))</f>
        <v>750</v>
      </c>
      <c r="F225">
        <f t="shared" si="23"/>
        <v>300</v>
      </c>
      <c r="G225">
        <f t="shared" si="24"/>
        <v>300</v>
      </c>
      <c r="H225">
        <f t="shared" si="25"/>
        <v>7</v>
      </c>
      <c r="I225">
        <f t="shared" si="26"/>
        <v>40</v>
      </c>
      <c r="K225" t="s">
        <v>17</v>
      </c>
      <c r="M225">
        <f>[2]韵纹!I795</f>
        <v>0</v>
      </c>
      <c r="N225">
        <f>[2]韵纹!J795</f>
        <v>0</v>
      </c>
      <c r="O225">
        <f>[2]韵纹!K795</f>
        <v>0</v>
      </c>
      <c r="P225">
        <f>[2]韵纹!L795</f>
        <v>0</v>
      </c>
      <c r="Q225">
        <f>[2]韵纹!M795</f>
        <v>0</v>
      </c>
      <c r="R225">
        <f>[2]韵纹!N795</f>
        <v>224</v>
      </c>
      <c r="S225">
        <f>[2]韵纹!O795</f>
        <v>0</v>
      </c>
      <c r="W225">
        <f>SUM(M$3:M225)</f>
        <v>296324</v>
      </c>
      <c r="X225">
        <f>SUM(N$3:N225)</f>
        <v>0</v>
      </c>
      <c r="Y225">
        <f>SUM(O$3:O225)</f>
        <v>1957</v>
      </c>
      <c r="Z225">
        <f>SUM(P$3:P225)</f>
        <v>8696</v>
      </c>
      <c r="AA225">
        <f>SUM(Q$3:Q225)</f>
        <v>8769</v>
      </c>
      <c r="AB225">
        <f>SUM(R$3:R225)</f>
        <v>5936</v>
      </c>
      <c r="AC225">
        <f>SUM(S$3:S225)</f>
        <v>5755</v>
      </c>
      <c r="AD225">
        <f>SUM(T$3:T225)</f>
        <v>0</v>
      </c>
      <c r="AE225">
        <f>SUM(U$3:U225)</f>
        <v>0</v>
      </c>
      <c r="AF225">
        <f>SUM(V$3:V225)</f>
        <v>0</v>
      </c>
      <c r="AG225" t="e">
        <f>ROUND(W225*[2]期望属性!$F$27+X225*[2]期望属性!$F$28+Y225*[2]期望属性!$F$29+Z225*[2]期望属性!$F$23+AA225*[2]期望属性!$F$24+AB225*[2]期望属性!$F$25+AC225*[2]期望属性!$F$26,0)+IF(B225=1,0,VLOOKUP(B225-1,#REF!,2,0))</f>
        <v>#REF!</v>
      </c>
      <c r="AH225">
        <v>1686</v>
      </c>
      <c r="AI225">
        <v>240</v>
      </c>
    </row>
    <row r="226" spans="1:35" x14ac:dyDescent="0.15">
      <c r="A226">
        <v>7040</v>
      </c>
      <c r="B226">
        <v>7</v>
      </c>
      <c r="C226">
        <v>40</v>
      </c>
      <c r="D226">
        <f>INT([1]韵纹培养!$D242*(0.5+0.3*2+0.2*3))</f>
        <v>25755</v>
      </c>
      <c r="E226">
        <f>INT(IF(D226=0,0,[1]韵纹培养!$G242/(D226/(0.5+0.3*2+0.2*3)/G226)))</f>
        <v>762</v>
      </c>
      <c r="F226">
        <f t="shared" si="23"/>
        <v>305</v>
      </c>
      <c r="G226">
        <f t="shared" si="24"/>
        <v>305</v>
      </c>
      <c r="H226">
        <f t="shared" si="25"/>
        <v>7</v>
      </c>
      <c r="I226">
        <f t="shared" si="26"/>
        <v>41</v>
      </c>
      <c r="K226" t="s">
        <v>14</v>
      </c>
      <c r="M226">
        <f>[2]韵纹!I796</f>
        <v>0</v>
      </c>
      <c r="N226">
        <f>[2]韵纹!J796</f>
        <v>0</v>
      </c>
      <c r="O226">
        <f>[2]韵纹!K796</f>
        <v>0</v>
      </c>
      <c r="P226">
        <f>[2]韵纹!L796</f>
        <v>0</v>
      </c>
      <c r="Q226">
        <f>[2]韵纹!M796</f>
        <v>0</v>
      </c>
      <c r="R226">
        <f>[2]韵纹!N796</f>
        <v>0</v>
      </c>
      <c r="S226">
        <f>[2]韵纹!O796</f>
        <v>224</v>
      </c>
      <c r="W226">
        <f>SUM(M$3:M226)</f>
        <v>296324</v>
      </c>
      <c r="X226">
        <f>SUM(N$3:N226)</f>
        <v>0</v>
      </c>
      <c r="Y226">
        <f>SUM(O$3:O226)</f>
        <v>1957</v>
      </c>
      <c r="Z226">
        <f>SUM(P$3:P226)</f>
        <v>8696</v>
      </c>
      <c r="AA226">
        <f>SUM(Q$3:Q226)</f>
        <v>8769</v>
      </c>
      <c r="AB226">
        <f>SUM(R$3:R226)</f>
        <v>5936</v>
      </c>
      <c r="AC226">
        <f>SUM(S$3:S226)</f>
        <v>5979</v>
      </c>
      <c r="AD226">
        <f>SUM(T$3:T226)</f>
        <v>0</v>
      </c>
      <c r="AE226">
        <f>SUM(U$3:U226)</f>
        <v>0</v>
      </c>
      <c r="AF226">
        <f>SUM(V$3:V226)</f>
        <v>0</v>
      </c>
      <c r="AG226" t="e">
        <f>ROUND(W226*[2]期望属性!$F$27+X226*[2]期望属性!$F$28+Y226*[2]期望属性!$F$29+Z226*[2]期望属性!$F$23+AA226*[2]期望属性!$F$24+AB226*[2]期望属性!$F$25+AC226*[2]期望属性!$F$26,0)+IF(B226=1,0,VLOOKUP(B226-1,#REF!,2,0))</f>
        <v>#REF!</v>
      </c>
      <c r="AH226">
        <v>1738</v>
      </c>
      <c r="AI226">
        <v>287</v>
      </c>
    </row>
    <row r="227" spans="1:35" x14ac:dyDescent="0.15">
      <c r="A227">
        <v>7041</v>
      </c>
      <c r="B227">
        <v>7</v>
      </c>
      <c r="C227">
        <v>41</v>
      </c>
      <c r="D227">
        <f>INT([1]韵纹培养!$D243*(0.5+0.3*2+0.2*3))</f>
        <v>26180</v>
      </c>
      <c r="E227">
        <f>INT(IF(D227=0,0,[1]韵纹培养!$G243/(D227/(0.5+0.3*2+0.2*3)/G227)))</f>
        <v>775</v>
      </c>
      <c r="F227">
        <f t="shared" si="23"/>
        <v>310</v>
      </c>
      <c r="G227">
        <f t="shared" si="24"/>
        <v>310</v>
      </c>
      <c r="H227">
        <f t="shared" si="25"/>
        <v>7</v>
      </c>
      <c r="I227">
        <f t="shared" si="26"/>
        <v>42</v>
      </c>
      <c r="K227" t="s">
        <v>17</v>
      </c>
      <c r="M227">
        <f>[2]韵纹!I797</f>
        <v>0</v>
      </c>
      <c r="N227">
        <f>[2]韵纹!J797</f>
        <v>0</v>
      </c>
      <c r="O227">
        <f>[2]韵纹!K797</f>
        <v>0</v>
      </c>
      <c r="P227">
        <f>[2]韵纹!L797</f>
        <v>0</v>
      </c>
      <c r="Q227">
        <f>[2]韵纹!M797</f>
        <v>0</v>
      </c>
      <c r="R227">
        <f>[2]韵纹!N797</f>
        <v>232</v>
      </c>
      <c r="S227">
        <f>[2]韵纹!O797</f>
        <v>0</v>
      </c>
      <c r="W227">
        <f>SUM(M$3:M227)</f>
        <v>296324</v>
      </c>
      <c r="X227">
        <f>SUM(N$3:N227)</f>
        <v>0</v>
      </c>
      <c r="Y227">
        <f>SUM(O$3:O227)</f>
        <v>1957</v>
      </c>
      <c r="Z227">
        <f>SUM(P$3:P227)</f>
        <v>8696</v>
      </c>
      <c r="AA227">
        <f>SUM(Q$3:Q227)</f>
        <v>8769</v>
      </c>
      <c r="AB227">
        <f>SUM(R$3:R227)</f>
        <v>6168</v>
      </c>
      <c r="AC227">
        <f>SUM(S$3:S227)</f>
        <v>5979</v>
      </c>
      <c r="AD227">
        <f>SUM(T$3:T227)</f>
        <v>0</v>
      </c>
      <c r="AE227">
        <f>SUM(U$3:U227)</f>
        <v>0</v>
      </c>
      <c r="AF227">
        <f>SUM(V$3:V227)</f>
        <v>0</v>
      </c>
      <c r="AG227" t="e">
        <f>ROUND(W227*[2]期望属性!$F$27+X227*[2]期望属性!$F$28+Y227*[2]期望属性!$F$29+Z227*[2]期望属性!$F$23+AA227*[2]期望属性!$F$24+AB227*[2]期望属性!$F$25+AC227*[2]期望属性!$F$26,0)+IF(B227=1,0,VLOOKUP(B227-1,#REF!,2,0))</f>
        <v>#REF!</v>
      </c>
      <c r="AH227">
        <v>1808</v>
      </c>
      <c r="AI227">
        <v>302</v>
      </c>
    </row>
    <row r="228" spans="1:35" x14ac:dyDescent="0.15">
      <c r="A228">
        <v>7042</v>
      </c>
      <c r="B228">
        <v>7</v>
      </c>
      <c r="C228">
        <v>42</v>
      </c>
      <c r="D228">
        <f>INT([1]韵纹培养!$D244*(0.5+0.3*2+0.2*3))</f>
        <v>26605</v>
      </c>
      <c r="E228">
        <f>INT(IF(D228=0,0,[1]韵纹培养!$G244/(D228/(0.5+0.3*2+0.2*3)/G228)))</f>
        <v>787</v>
      </c>
      <c r="F228">
        <f t="shared" si="23"/>
        <v>315</v>
      </c>
      <c r="G228">
        <f t="shared" si="24"/>
        <v>315</v>
      </c>
      <c r="H228">
        <f t="shared" si="25"/>
        <v>7</v>
      </c>
      <c r="I228">
        <f t="shared" si="26"/>
        <v>43</v>
      </c>
      <c r="K228" t="s">
        <v>17</v>
      </c>
      <c r="M228">
        <f>[2]韵纹!I798</f>
        <v>0</v>
      </c>
      <c r="N228">
        <f>[2]韵纹!J798</f>
        <v>0</v>
      </c>
      <c r="O228">
        <f>[2]韵纹!K798</f>
        <v>0</v>
      </c>
      <c r="P228">
        <f>[2]韵纹!L798</f>
        <v>0</v>
      </c>
      <c r="Q228">
        <f>[2]韵纹!M798</f>
        <v>0</v>
      </c>
      <c r="R228">
        <f>[2]韵纹!N798</f>
        <v>0</v>
      </c>
      <c r="S228">
        <f>[2]韵纹!O798</f>
        <v>232</v>
      </c>
      <c r="W228">
        <f>SUM(M$3:M228)</f>
        <v>296324</v>
      </c>
      <c r="X228">
        <f>SUM(N$3:N228)</f>
        <v>0</v>
      </c>
      <c r="Y228">
        <f>SUM(O$3:O228)</f>
        <v>1957</v>
      </c>
      <c r="Z228">
        <f>SUM(P$3:P228)</f>
        <v>8696</v>
      </c>
      <c r="AA228">
        <f>SUM(Q$3:Q228)</f>
        <v>8769</v>
      </c>
      <c r="AB228">
        <f>SUM(R$3:R228)</f>
        <v>6168</v>
      </c>
      <c r="AC228">
        <f>SUM(S$3:S228)</f>
        <v>6211</v>
      </c>
      <c r="AD228">
        <f>SUM(T$3:T228)</f>
        <v>0</v>
      </c>
      <c r="AE228">
        <f>SUM(U$3:U228)</f>
        <v>0</v>
      </c>
      <c r="AF228">
        <f>SUM(V$3:V228)</f>
        <v>0</v>
      </c>
      <c r="AG228" t="e">
        <f>ROUND(W228*[2]期望属性!$F$27+X228*[2]期望属性!$F$28+Y228*[2]期望属性!$F$29+Z228*[2]期望属性!$F$23+AA228*[2]期望属性!$F$24+AB228*[2]期望属性!$F$25+AC228*[2]期望属性!$F$26,0)+IF(B228=1,0,VLOOKUP(B228-1,#REF!,2,0))</f>
        <v>#REF!</v>
      </c>
      <c r="AH228">
        <v>1879</v>
      </c>
      <c r="AI228">
        <v>315</v>
      </c>
    </row>
    <row r="229" spans="1:35" x14ac:dyDescent="0.15">
      <c r="A229">
        <v>7043</v>
      </c>
      <c r="B229">
        <v>7</v>
      </c>
      <c r="C229">
        <v>43</v>
      </c>
      <c r="D229">
        <f>INT([1]韵纹培养!$D245*(0.5+0.3*2+0.2*3))</f>
        <v>27030</v>
      </c>
      <c r="E229">
        <f>INT(IF(D229=0,0,[1]韵纹培养!$G245/(D229/(0.5+0.3*2+0.2*3)/G229)))</f>
        <v>800</v>
      </c>
      <c r="F229">
        <f t="shared" si="23"/>
        <v>320</v>
      </c>
      <c r="G229">
        <f t="shared" si="24"/>
        <v>320</v>
      </c>
      <c r="H229">
        <f t="shared" si="25"/>
        <v>7</v>
      </c>
      <c r="I229">
        <f t="shared" si="26"/>
        <v>44</v>
      </c>
      <c r="K229" t="s">
        <v>14</v>
      </c>
      <c r="M229">
        <f>[2]韵纹!I799</f>
        <v>0</v>
      </c>
      <c r="N229">
        <f>[2]韵纹!J799</f>
        <v>0</v>
      </c>
      <c r="O229">
        <f>[2]韵纹!K799</f>
        <v>0</v>
      </c>
      <c r="P229">
        <f>[2]韵纹!L799</f>
        <v>0</v>
      </c>
      <c r="Q229">
        <f>[2]韵纹!M799</f>
        <v>0</v>
      </c>
      <c r="R229">
        <f>[2]韵纹!N799</f>
        <v>240</v>
      </c>
      <c r="S229">
        <f>[2]韵纹!O799</f>
        <v>0</v>
      </c>
      <c r="W229">
        <f>SUM(M$3:M229)</f>
        <v>296324</v>
      </c>
      <c r="X229">
        <f>SUM(N$3:N229)</f>
        <v>0</v>
      </c>
      <c r="Y229">
        <f>SUM(O$3:O229)</f>
        <v>1957</v>
      </c>
      <c r="Z229">
        <f>SUM(P$3:P229)</f>
        <v>8696</v>
      </c>
      <c r="AA229">
        <f>SUM(Q$3:Q229)</f>
        <v>8769</v>
      </c>
      <c r="AB229">
        <f>SUM(R$3:R229)</f>
        <v>6408</v>
      </c>
      <c r="AC229">
        <f>SUM(S$3:S229)</f>
        <v>6211</v>
      </c>
      <c r="AD229">
        <f>SUM(T$3:T229)</f>
        <v>0</v>
      </c>
      <c r="AE229">
        <f>SUM(U$3:U229)</f>
        <v>0</v>
      </c>
      <c r="AF229">
        <f>SUM(V$3:V229)</f>
        <v>0</v>
      </c>
      <c r="AG229" t="e">
        <f>ROUND(W229*[2]期望属性!$F$27+X229*[2]期望属性!$F$28+Y229*[2]期望属性!$F$29+Z229*[2]期望属性!$F$23+AA229*[2]期望属性!$F$24+AB229*[2]期望属性!$F$25+AC229*[2]期望属性!$F$26,0)+IF(B229=1,0,VLOOKUP(B229-1,#REF!,2,0))</f>
        <v>#REF!</v>
      </c>
      <c r="AH229">
        <v>1946</v>
      </c>
      <c r="AI229">
        <v>291</v>
      </c>
    </row>
    <row r="230" spans="1:35" x14ac:dyDescent="0.15">
      <c r="A230">
        <v>7044</v>
      </c>
      <c r="B230">
        <v>7</v>
      </c>
      <c r="C230">
        <v>44</v>
      </c>
      <c r="D230">
        <f>INT([1]韵纹培养!$D246*(0.5+0.3*2+0.2*3))</f>
        <v>27455</v>
      </c>
      <c r="E230">
        <f>INT(IF(D230=0,0,[1]韵纹培养!$G246/(D230/(0.5+0.3*2+0.2*3)/G230)))</f>
        <v>812</v>
      </c>
      <c r="F230">
        <f t="shared" si="23"/>
        <v>325</v>
      </c>
      <c r="G230">
        <f t="shared" si="24"/>
        <v>325</v>
      </c>
      <c r="H230">
        <f t="shared" si="25"/>
        <v>7</v>
      </c>
      <c r="I230">
        <f t="shared" si="26"/>
        <v>45</v>
      </c>
      <c r="K230" t="s">
        <v>17</v>
      </c>
      <c r="M230">
        <f>[2]韵纹!I800</f>
        <v>0</v>
      </c>
      <c r="N230">
        <f>[2]韵纹!J800</f>
        <v>0</v>
      </c>
      <c r="O230">
        <f>[2]韵纹!K800</f>
        <v>0</v>
      </c>
      <c r="P230">
        <f>[2]韵纹!L800</f>
        <v>0</v>
      </c>
      <c r="Q230">
        <f>[2]韵纹!M800</f>
        <v>0</v>
      </c>
      <c r="R230">
        <f>[2]韵纹!N800</f>
        <v>0</v>
      </c>
      <c r="S230">
        <f>[2]韵纹!O800</f>
        <v>239</v>
      </c>
      <c r="W230">
        <f>SUM(M$3:M230)</f>
        <v>296324</v>
      </c>
      <c r="X230">
        <f>SUM(N$3:N230)</f>
        <v>0</v>
      </c>
      <c r="Y230">
        <f>SUM(O$3:O230)</f>
        <v>1957</v>
      </c>
      <c r="Z230">
        <f>SUM(P$3:P230)</f>
        <v>8696</v>
      </c>
      <c r="AA230">
        <f>SUM(Q$3:Q230)</f>
        <v>8769</v>
      </c>
      <c r="AB230">
        <f>SUM(R$3:R230)</f>
        <v>6408</v>
      </c>
      <c r="AC230">
        <f>SUM(S$3:S230)</f>
        <v>6450</v>
      </c>
      <c r="AD230">
        <f>SUM(T$3:T230)</f>
        <v>0</v>
      </c>
      <c r="AE230">
        <f>SUM(U$3:U230)</f>
        <v>0</v>
      </c>
      <c r="AF230">
        <f>SUM(V$3:V230)</f>
        <v>0</v>
      </c>
      <c r="AG230" t="e">
        <f>ROUND(W230*[2]期望属性!$F$27+X230*[2]期望属性!$F$28+Y230*[2]期望属性!$F$29+Z230*[2]期望属性!$F$23+AA230*[2]期望属性!$F$24+AB230*[2]期望属性!$F$25+AC230*[2]期望属性!$F$26,0)+IF(B230=1,0,VLOOKUP(B230-1,#REF!,2,0))</f>
        <v>#REF!</v>
      </c>
      <c r="AH230">
        <v>1917</v>
      </c>
      <c r="AI230">
        <v>231</v>
      </c>
    </row>
    <row r="231" spans="1:35" x14ac:dyDescent="0.15">
      <c r="A231">
        <v>7045</v>
      </c>
      <c r="B231">
        <v>7</v>
      </c>
      <c r="C231">
        <v>45</v>
      </c>
      <c r="D231">
        <f>INT([1]韵纹培养!$D247*(0.5+0.3*2+0.2*3))</f>
        <v>27880</v>
      </c>
      <c r="E231">
        <f>INT(IF(D231=0,0,[1]韵纹培养!$G247/(D231/(0.5+0.3*2+0.2*3)/G231)))</f>
        <v>825</v>
      </c>
      <c r="F231">
        <f t="shared" si="23"/>
        <v>330</v>
      </c>
      <c r="G231">
        <f t="shared" si="24"/>
        <v>330</v>
      </c>
      <c r="H231">
        <f t="shared" si="25"/>
        <v>7</v>
      </c>
      <c r="I231">
        <f t="shared" si="26"/>
        <v>46</v>
      </c>
      <c r="K231" t="s">
        <v>17</v>
      </c>
      <c r="M231">
        <f>[2]韵纹!I801</f>
        <v>0</v>
      </c>
      <c r="N231">
        <f>[2]韵纹!J801</f>
        <v>0</v>
      </c>
      <c r="O231">
        <f>[2]韵纹!K801</f>
        <v>0</v>
      </c>
      <c r="P231">
        <f>[2]韵纹!L801</f>
        <v>0</v>
      </c>
      <c r="Q231">
        <f>[2]韵纹!M801</f>
        <v>0</v>
      </c>
      <c r="R231">
        <f>[2]韵纹!N801</f>
        <v>247</v>
      </c>
      <c r="S231">
        <f>[2]韵纹!O801</f>
        <v>0</v>
      </c>
      <c r="W231">
        <f>SUM(M$3:M231)</f>
        <v>296324</v>
      </c>
      <c r="X231">
        <f>SUM(N$3:N231)</f>
        <v>0</v>
      </c>
      <c r="Y231">
        <f>SUM(O$3:O231)</f>
        <v>1957</v>
      </c>
      <c r="Z231">
        <f>SUM(P$3:P231)</f>
        <v>8696</v>
      </c>
      <c r="AA231">
        <f>SUM(Q$3:Q231)</f>
        <v>8769</v>
      </c>
      <c r="AB231">
        <f>SUM(R$3:R231)</f>
        <v>6655</v>
      </c>
      <c r="AC231">
        <f>SUM(S$3:S231)</f>
        <v>6450</v>
      </c>
      <c r="AD231">
        <f>SUM(T$3:T231)</f>
        <v>0</v>
      </c>
      <c r="AE231">
        <f>SUM(U$3:U231)</f>
        <v>0</v>
      </c>
      <c r="AF231">
        <f>SUM(V$3:V231)</f>
        <v>0</v>
      </c>
      <c r="AG231" t="e">
        <f>ROUND(W231*[2]期望属性!$F$27+X231*[2]期望属性!$F$28+Y231*[2]期望属性!$F$29+Z231*[2]期望属性!$F$23+AA231*[2]期望属性!$F$24+AB231*[2]期望属性!$F$25+AC231*[2]期望属性!$F$26,0)+IF(B231=1,0,VLOOKUP(B231-1,#REF!,2,0))</f>
        <v>#REF!</v>
      </c>
      <c r="AH231">
        <v>1866</v>
      </c>
      <c r="AI231">
        <v>181</v>
      </c>
    </row>
    <row r="232" spans="1:35" x14ac:dyDescent="0.15">
      <c r="A232">
        <v>7046</v>
      </c>
      <c r="B232">
        <v>7</v>
      </c>
      <c r="C232">
        <v>46</v>
      </c>
      <c r="D232">
        <f>INT([1]韵纹培养!$D248*(0.5+0.3*2+0.2*3))</f>
        <v>28305</v>
      </c>
      <c r="E232">
        <f>INT(IF(D232=0,0,[1]韵纹培养!$G248/(D232/(0.5+0.3*2+0.2*3)/G232)))</f>
        <v>837</v>
      </c>
      <c r="F232">
        <f t="shared" si="23"/>
        <v>335</v>
      </c>
      <c r="G232">
        <f t="shared" si="24"/>
        <v>335</v>
      </c>
      <c r="H232">
        <f t="shared" si="25"/>
        <v>7</v>
      </c>
      <c r="I232">
        <f t="shared" si="26"/>
        <v>47</v>
      </c>
      <c r="J232">
        <v>42</v>
      </c>
      <c r="K232" t="s">
        <v>14</v>
      </c>
      <c r="M232">
        <f>[2]韵纹!I802</f>
        <v>0</v>
      </c>
      <c r="N232">
        <f>[2]韵纹!J802</f>
        <v>0</v>
      </c>
      <c r="O232">
        <f>[2]韵纹!K802</f>
        <v>0</v>
      </c>
      <c r="P232">
        <f>[2]韵纹!L802</f>
        <v>0</v>
      </c>
      <c r="Q232">
        <f>[2]韵纹!M802</f>
        <v>0</v>
      </c>
      <c r="R232">
        <f>[2]韵纹!N802</f>
        <v>0</v>
      </c>
      <c r="S232">
        <f>[2]韵纹!O802</f>
        <v>247</v>
      </c>
      <c r="W232">
        <f>SUM(M$3:M232)</f>
        <v>296324</v>
      </c>
      <c r="X232">
        <f>SUM(N$3:N232)</f>
        <v>0</v>
      </c>
      <c r="Y232">
        <f>SUM(O$3:O232)</f>
        <v>1957</v>
      </c>
      <c r="Z232">
        <f>SUM(P$3:P232)</f>
        <v>8696</v>
      </c>
      <c r="AA232">
        <f>SUM(Q$3:Q232)</f>
        <v>8769</v>
      </c>
      <c r="AB232">
        <f>SUM(R$3:R232)</f>
        <v>6655</v>
      </c>
      <c r="AC232">
        <f>SUM(S$3:S232)</f>
        <v>6697</v>
      </c>
      <c r="AD232">
        <f>SUM(T$3:T232)</f>
        <v>0</v>
      </c>
      <c r="AE232">
        <f>SUM(U$3:U232)</f>
        <v>0</v>
      </c>
      <c r="AF232">
        <f>SUM(V$3:V232)</f>
        <v>0</v>
      </c>
      <c r="AG232" t="e">
        <f>ROUND(W232*[2]期望属性!$F$27+X232*[2]期望属性!$F$28+Y232*[2]期望属性!$F$29+Z232*[2]期望属性!$F$23+AA232*[2]期望属性!$F$24+AB232*[2]期望属性!$F$25+AC232*[2]期望属性!$F$26,0)+IF(B232=1,0,VLOOKUP(B232-1,#REF!,2,0))</f>
        <v>#REF!</v>
      </c>
      <c r="AH232">
        <v>1911</v>
      </c>
      <c r="AI232">
        <v>129</v>
      </c>
    </row>
    <row r="233" spans="1:35" x14ac:dyDescent="0.15">
      <c r="A233">
        <v>7047</v>
      </c>
      <c r="B233">
        <v>7</v>
      </c>
      <c r="C233">
        <v>47</v>
      </c>
      <c r="D233">
        <f>INT([1]韵纹培养!$D249*(0.5+0.3*2+0.2*3))</f>
        <v>28730</v>
      </c>
      <c r="E233">
        <f>INT(IF(D233=0,0,[1]韵纹培养!$G249/(D233/(0.5+0.3*2+0.2*3)/G233)))</f>
        <v>850</v>
      </c>
      <c r="F233">
        <f t="shared" si="23"/>
        <v>340</v>
      </c>
      <c r="G233">
        <f t="shared" si="24"/>
        <v>340</v>
      </c>
      <c r="H233">
        <f t="shared" si="25"/>
        <v>7</v>
      </c>
      <c r="I233">
        <f t="shared" si="26"/>
        <v>48</v>
      </c>
      <c r="K233" t="s">
        <v>17</v>
      </c>
      <c r="M233">
        <f>[2]韵纹!I803</f>
        <v>0</v>
      </c>
      <c r="N233">
        <f>[2]韵纹!J803</f>
        <v>0</v>
      </c>
      <c r="O233">
        <f>[2]韵纹!K803</f>
        <v>0</v>
      </c>
      <c r="P233">
        <f>[2]韵纹!L803</f>
        <v>0</v>
      </c>
      <c r="Q233">
        <f>[2]韵纹!M803</f>
        <v>0</v>
      </c>
      <c r="R233">
        <f>[2]韵纹!N803</f>
        <v>255</v>
      </c>
      <c r="S233">
        <f>[2]韵纹!O803</f>
        <v>0</v>
      </c>
      <c r="W233">
        <f>SUM(M$3:M233)</f>
        <v>296324</v>
      </c>
      <c r="X233">
        <f>SUM(N$3:N233)</f>
        <v>0</v>
      </c>
      <c r="Y233">
        <f>SUM(O$3:O233)</f>
        <v>1957</v>
      </c>
      <c r="Z233">
        <f>SUM(P$3:P233)</f>
        <v>8696</v>
      </c>
      <c r="AA233">
        <f>SUM(Q$3:Q233)</f>
        <v>8769</v>
      </c>
      <c r="AB233">
        <f>SUM(R$3:R233)</f>
        <v>6910</v>
      </c>
      <c r="AC233">
        <f>SUM(S$3:S233)</f>
        <v>6697</v>
      </c>
      <c r="AD233">
        <f>SUM(T$3:T233)</f>
        <v>0</v>
      </c>
      <c r="AE233">
        <f>SUM(U$3:U233)</f>
        <v>0</v>
      </c>
      <c r="AF233">
        <f>SUM(V$3:V233)</f>
        <v>0</v>
      </c>
      <c r="AG233" t="e">
        <f>ROUND(W233*[2]期望属性!$F$27+X233*[2]期望属性!$F$28+Y233*[2]期望属性!$F$29+Z233*[2]期望属性!$F$23+AA233*[2]期望属性!$F$24+AB233*[2]期望属性!$F$25+AC233*[2]期望属性!$F$26,0)+IF(B233=1,0,VLOOKUP(B233-1,#REF!,2,0))</f>
        <v>#REF!</v>
      </c>
      <c r="AH233">
        <v>1980</v>
      </c>
      <c r="AI233">
        <v>121</v>
      </c>
    </row>
    <row r="234" spans="1:35" x14ac:dyDescent="0.15">
      <c r="A234">
        <v>7048</v>
      </c>
      <c r="B234">
        <v>7</v>
      </c>
      <c r="C234">
        <v>48</v>
      </c>
      <c r="D234">
        <f>INT([1]韵纹培养!$D250*(0.5+0.3*2+0.2*3))</f>
        <v>29155</v>
      </c>
      <c r="E234">
        <f>INT(IF(D234=0,0,[1]韵纹培养!$G250/(D234/(0.5+0.3*2+0.2*3)/G234)))</f>
        <v>862</v>
      </c>
      <c r="F234">
        <f t="shared" si="23"/>
        <v>345</v>
      </c>
      <c r="G234">
        <f t="shared" si="24"/>
        <v>345</v>
      </c>
      <c r="H234">
        <f t="shared" si="25"/>
        <v>7</v>
      </c>
      <c r="I234">
        <f t="shared" si="26"/>
        <v>49</v>
      </c>
      <c r="K234" t="s">
        <v>17</v>
      </c>
      <c r="M234">
        <f>[2]韵纹!I804</f>
        <v>0</v>
      </c>
      <c r="N234">
        <f>[2]韵纹!J804</f>
        <v>0</v>
      </c>
      <c r="O234">
        <f>[2]韵纹!K804</f>
        <v>0</v>
      </c>
      <c r="P234">
        <f>[2]韵纹!L804</f>
        <v>0</v>
      </c>
      <c r="Q234">
        <f>[2]韵纹!M804</f>
        <v>0</v>
      </c>
      <c r="R234">
        <f>[2]韵纹!N804</f>
        <v>0</v>
      </c>
      <c r="S234">
        <f>[2]韵纹!O804</f>
        <v>254</v>
      </c>
      <c r="W234">
        <f>SUM(M$3:M234)</f>
        <v>296324</v>
      </c>
      <c r="X234">
        <f>SUM(N$3:N234)</f>
        <v>0</v>
      </c>
      <c r="Y234">
        <f>SUM(O$3:O234)</f>
        <v>1957</v>
      </c>
      <c r="Z234">
        <f>SUM(P$3:P234)</f>
        <v>8696</v>
      </c>
      <c r="AA234">
        <f>SUM(Q$3:Q234)</f>
        <v>8769</v>
      </c>
      <c r="AB234">
        <f>SUM(R$3:R234)</f>
        <v>6910</v>
      </c>
      <c r="AC234">
        <f>SUM(S$3:S234)</f>
        <v>6951</v>
      </c>
      <c r="AD234">
        <f>SUM(T$3:T234)</f>
        <v>0</v>
      </c>
      <c r="AE234">
        <f>SUM(U$3:U234)</f>
        <v>0</v>
      </c>
      <c r="AF234">
        <f>SUM(V$3:V234)</f>
        <v>0</v>
      </c>
      <c r="AG234" t="e">
        <f>ROUND(W234*[2]期望属性!$F$27+X234*[2]期望属性!$F$28+Y234*[2]期望属性!$F$29+Z234*[2]期望属性!$F$23+AA234*[2]期望属性!$F$24+AB234*[2]期望属性!$F$25+AC234*[2]期望属性!$F$26,0)+IF(B234=1,0,VLOOKUP(B234-1,#REF!,2,0))</f>
        <v>#REF!</v>
      </c>
      <c r="AH234">
        <v>1958</v>
      </c>
      <c r="AI234">
        <v>196</v>
      </c>
    </row>
    <row r="235" spans="1:35" x14ac:dyDescent="0.15">
      <c r="A235">
        <v>7049</v>
      </c>
      <c r="B235">
        <v>7</v>
      </c>
      <c r="C235">
        <v>49</v>
      </c>
      <c r="D235">
        <f>INT([1]韵纹培养!$D251*(0.5+0.3*2+0.2*3))</f>
        <v>29580</v>
      </c>
      <c r="E235">
        <f>INT(IF(D235=0,0,[1]韵纹培养!$G251/(D235/(0.5+0.3*2+0.2*3)/G235)))</f>
        <v>875</v>
      </c>
      <c r="F235">
        <f t="shared" si="23"/>
        <v>350</v>
      </c>
      <c r="G235">
        <f t="shared" si="24"/>
        <v>350</v>
      </c>
      <c r="H235">
        <f t="shared" si="25"/>
        <v>7</v>
      </c>
      <c r="I235">
        <f t="shared" si="26"/>
        <v>50</v>
      </c>
      <c r="K235" t="s">
        <v>14</v>
      </c>
      <c r="M235">
        <f>[2]韵纹!I805</f>
        <v>0</v>
      </c>
      <c r="N235">
        <f>[2]韵纹!J805</f>
        <v>0</v>
      </c>
      <c r="O235">
        <f>[2]韵纹!K805</f>
        <v>0</v>
      </c>
      <c r="P235">
        <f>[2]韵纹!L805</f>
        <v>0</v>
      </c>
      <c r="Q235">
        <f>[2]韵纹!M805</f>
        <v>0</v>
      </c>
      <c r="R235">
        <f>[2]韵纹!N805</f>
        <v>263</v>
      </c>
      <c r="S235">
        <f>[2]韵纹!O805</f>
        <v>0</v>
      </c>
      <c r="W235">
        <f>SUM(M$3:M235)</f>
        <v>296324</v>
      </c>
      <c r="X235">
        <f>SUM(N$3:N235)</f>
        <v>0</v>
      </c>
      <c r="Y235">
        <f>SUM(O$3:O235)</f>
        <v>1957</v>
      </c>
      <c r="Z235">
        <f>SUM(P$3:P235)</f>
        <v>8696</v>
      </c>
      <c r="AA235">
        <f>SUM(Q$3:Q235)</f>
        <v>8769</v>
      </c>
      <c r="AB235">
        <f>SUM(R$3:R235)</f>
        <v>7173</v>
      </c>
      <c r="AC235">
        <f>SUM(S$3:S235)</f>
        <v>6951</v>
      </c>
      <c r="AD235">
        <f>SUM(T$3:T235)</f>
        <v>0</v>
      </c>
      <c r="AE235">
        <f>SUM(U$3:U235)</f>
        <v>0</v>
      </c>
      <c r="AF235">
        <f>SUM(V$3:V235)</f>
        <v>0</v>
      </c>
      <c r="AG235" t="e">
        <f>ROUND(W235*[2]期望属性!$F$27+X235*[2]期望属性!$F$28+Y235*[2]期望属性!$F$29+Z235*[2]期望属性!$F$23+AA235*[2]期望属性!$F$24+AB235*[2]期望属性!$F$25+AC235*[2]期望属性!$F$26,0)+IF(B235=1,0,VLOOKUP(B235-1,#REF!,2,0))</f>
        <v>#REF!</v>
      </c>
      <c r="AH235">
        <v>2006</v>
      </c>
      <c r="AI235">
        <v>249</v>
      </c>
    </row>
    <row r="236" spans="1:35" x14ac:dyDescent="0.15">
      <c r="A236">
        <v>7050</v>
      </c>
      <c r="B236">
        <v>7</v>
      </c>
      <c r="C236">
        <v>50</v>
      </c>
      <c r="D236">
        <f>INT([1]韵纹培养!$D252*(0.5+0.3*2+0.2*3))</f>
        <v>30005</v>
      </c>
      <c r="E236">
        <f>INT(IF(D236=0,0,[1]韵纹培养!$G252/(D236/(0.5+0.3*2+0.2*3)/G236)))</f>
        <v>887</v>
      </c>
      <c r="F236">
        <f t="shared" si="23"/>
        <v>355</v>
      </c>
      <c r="G236">
        <f t="shared" si="24"/>
        <v>355</v>
      </c>
      <c r="H236">
        <f t="shared" si="25"/>
        <v>7</v>
      </c>
      <c r="I236">
        <f t="shared" si="26"/>
        <v>51</v>
      </c>
      <c r="K236" t="s">
        <v>17</v>
      </c>
      <c r="M236">
        <f>[2]韵纹!I806</f>
        <v>0</v>
      </c>
      <c r="N236">
        <f>[2]韵纹!J806</f>
        <v>0</v>
      </c>
      <c r="O236">
        <f>[2]韵纹!K806</f>
        <v>0</v>
      </c>
      <c r="P236">
        <f>[2]韵纹!L806</f>
        <v>0</v>
      </c>
      <c r="Q236">
        <f>[2]韵纹!M806</f>
        <v>0</v>
      </c>
      <c r="R236">
        <f>[2]韵纹!N806</f>
        <v>0</v>
      </c>
      <c r="S236">
        <f>[2]韵纹!O806</f>
        <v>262</v>
      </c>
      <c r="W236">
        <f>SUM(M$3:M236)</f>
        <v>296324</v>
      </c>
      <c r="X236">
        <f>SUM(N$3:N236)</f>
        <v>0</v>
      </c>
      <c r="Y236">
        <f>SUM(O$3:O236)</f>
        <v>1957</v>
      </c>
      <c r="Z236">
        <f>SUM(P$3:P236)</f>
        <v>8696</v>
      </c>
      <c r="AA236">
        <f>SUM(Q$3:Q236)</f>
        <v>8769</v>
      </c>
      <c r="AB236">
        <f>SUM(R$3:R236)</f>
        <v>7173</v>
      </c>
      <c r="AC236">
        <f>SUM(S$3:S236)</f>
        <v>7213</v>
      </c>
      <c r="AD236">
        <f>SUM(T$3:T236)</f>
        <v>0</v>
      </c>
      <c r="AE236">
        <f>SUM(U$3:U236)</f>
        <v>0</v>
      </c>
      <c r="AF236">
        <f>SUM(V$3:V236)</f>
        <v>0</v>
      </c>
      <c r="AG236" t="e">
        <f>ROUND(W236*[2]期望属性!$F$27+X236*[2]期望属性!$F$28+Y236*[2]期望属性!$F$29+Z236*[2]期望属性!$F$23+AA236*[2]期望属性!$F$24+AB236*[2]期望属性!$F$25+AC236*[2]期望属性!$F$26,0)+IF(B236=1,0,VLOOKUP(B236-1,#REF!,2,0))</f>
        <v>#REF!</v>
      </c>
      <c r="AH236">
        <v>2053</v>
      </c>
      <c r="AI236">
        <v>196</v>
      </c>
    </row>
    <row r="237" spans="1:35" x14ac:dyDescent="0.15">
      <c r="A237">
        <v>7051</v>
      </c>
      <c r="B237">
        <v>7</v>
      </c>
      <c r="C237">
        <v>51</v>
      </c>
      <c r="D237">
        <f>INT([1]韵纹培养!$D253*(0.5+0.3*2+0.2*3))</f>
        <v>30430</v>
      </c>
      <c r="E237">
        <f>INT(IF(D237=0,0,[1]韵纹培养!$G253/(D237/(0.5+0.3*2+0.2*3)/G237)))</f>
        <v>900</v>
      </c>
      <c r="F237">
        <f t="shared" si="23"/>
        <v>360</v>
      </c>
      <c r="G237">
        <f t="shared" si="24"/>
        <v>360</v>
      </c>
      <c r="H237">
        <f t="shared" si="25"/>
        <v>7</v>
      </c>
      <c r="I237">
        <f t="shared" si="26"/>
        <v>52</v>
      </c>
      <c r="K237" t="s">
        <v>17</v>
      </c>
      <c r="M237">
        <f>[2]韵纹!I807</f>
        <v>0</v>
      </c>
      <c r="N237">
        <f>[2]韵纹!J807</f>
        <v>0</v>
      </c>
      <c r="O237">
        <f>[2]韵纹!K807</f>
        <v>0</v>
      </c>
      <c r="P237">
        <f>[2]韵纹!L807</f>
        <v>0</v>
      </c>
      <c r="Q237">
        <f>[2]韵纹!M807</f>
        <v>0</v>
      </c>
      <c r="R237">
        <f>[2]韵纹!N807</f>
        <v>270</v>
      </c>
      <c r="S237">
        <f>[2]韵纹!O807</f>
        <v>0</v>
      </c>
      <c r="W237">
        <f>SUM(M$3:M237)</f>
        <v>296324</v>
      </c>
      <c r="X237">
        <f>SUM(N$3:N237)</f>
        <v>0</v>
      </c>
      <c r="Y237">
        <f>SUM(O$3:O237)</f>
        <v>1957</v>
      </c>
      <c r="Z237">
        <f>SUM(P$3:P237)</f>
        <v>8696</v>
      </c>
      <c r="AA237">
        <f>SUM(Q$3:Q237)</f>
        <v>8769</v>
      </c>
      <c r="AB237">
        <f>SUM(R$3:R237)</f>
        <v>7443</v>
      </c>
      <c r="AC237">
        <f>SUM(S$3:S237)</f>
        <v>7213</v>
      </c>
      <c r="AD237">
        <f>SUM(T$3:T237)</f>
        <v>0</v>
      </c>
      <c r="AE237">
        <f>SUM(U$3:U237)</f>
        <v>0</v>
      </c>
      <c r="AF237">
        <f>SUM(V$3:V237)</f>
        <v>0</v>
      </c>
      <c r="AG237" t="e">
        <f>ROUND(W237*[2]期望属性!$F$27+X237*[2]期望属性!$F$28+Y237*[2]期望属性!$F$29+Z237*[2]期望属性!$F$23+AA237*[2]期望属性!$F$24+AB237*[2]期望属性!$F$25+AC237*[2]期望属性!$F$26,0)+IF(B237=1,0,VLOOKUP(B237-1,#REF!,2,0))</f>
        <v>#REF!</v>
      </c>
      <c r="AH237">
        <v>2084</v>
      </c>
      <c r="AI237">
        <v>126</v>
      </c>
    </row>
    <row r="238" spans="1:35" x14ac:dyDescent="0.15">
      <c r="A238">
        <v>7052</v>
      </c>
      <c r="B238">
        <v>7</v>
      </c>
      <c r="C238">
        <v>52</v>
      </c>
      <c r="D238">
        <f>INT([1]韵纹培养!$D254*(0.5+0.3*2+0.2*3))</f>
        <v>30855</v>
      </c>
      <c r="E238">
        <f>INT(IF(D238=0,0,[1]韵纹培养!$G254/(D238/(0.5+0.3*2+0.2*3)/G238)))</f>
        <v>912</v>
      </c>
      <c r="F238">
        <f t="shared" si="23"/>
        <v>365</v>
      </c>
      <c r="G238">
        <f t="shared" si="24"/>
        <v>365</v>
      </c>
      <c r="H238">
        <f t="shared" si="25"/>
        <v>7</v>
      </c>
      <c r="I238">
        <f t="shared" si="26"/>
        <v>53</v>
      </c>
      <c r="K238" t="s">
        <v>14</v>
      </c>
      <c r="M238">
        <f>[2]韵纹!I808</f>
        <v>0</v>
      </c>
      <c r="N238">
        <f>[2]韵纹!J808</f>
        <v>0</v>
      </c>
      <c r="O238">
        <f>[2]韵纹!K808</f>
        <v>0</v>
      </c>
      <c r="P238">
        <f>[2]韵纹!L808</f>
        <v>0</v>
      </c>
      <c r="Q238">
        <f>[2]韵纹!M808</f>
        <v>0</v>
      </c>
      <c r="R238">
        <f>[2]韵纹!N808</f>
        <v>0</v>
      </c>
      <c r="S238">
        <f>[2]韵纹!O808</f>
        <v>269</v>
      </c>
      <c r="W238">
        <f>SUM(M$3:M238)</f>
        <v>296324</v>
      </c>
      <c r="X238">
        <f>SUM(N$3:N238)</f>
        <v>0</v>
      </c>
      <c r="Y238">
        <f>SUM(O$3:O238)</f>
        <v>1957</v>
      </c>
      <c r="Z238">
        <f>SUM(P$3:P238)</f>
        <v>8696</v>
      </c>
      <c r="AA238">
        <f>SUM(Q$3:Q238)</f>
        <v>8769</v>
      </c>
      <c r="AB238">
        <f>SUM(R$3:R238)</f>
        <v>7443</v>
      </c>
      <c r="AC238">
        <f>SUM(S$3:S238)</f>
        <v>7482</v>
      </c>
      <c r="AD238">
        <f>SUM(T$3:T238)</f>
        <v>0</v>
      </c>
      <c r="AE238">
        <f>SUM(U$3:U238)</f>
        <v>0</v>
      </c>
      <c r="AF238">
        <f>SUM(V$3:V238)</f>
        <v>0</v>
      </c>
      <c r="AG238" t="e">
        <f>ROUND(W238*[2]期望属性!$F$27+X238*[2]期望属性!$F$28+Y238*[2]期望属性!$F$29+Z238*[2]期望属性!$F$23+AA238*[2]期望属性!$F$24+AB238*[2]期望属性!$F$25+AC238*[2]期望属性!$F$26,0)+IF(B238=1,0,VLOOKUP(B238-1,#REF!,2,0))</f>
        <v>#REF!</v>
      </c>
      <c r="AH238">
        <v>2152</v>
      </c>
      <c r="AI238">
        <v>87</v>
      </c>
    </row>
    <row r="239" spans="1:35" x14ac:dyDescent="0.15">
      <c r="A239">
        <v>7053</v>
      </c>
      <c r="B239">
        <v>7</v>
      </c>
      <c r="C239">
        <v>53</v>
      </c>
      <c r="D239">
        <f>INT([1]韵纹培养!$D255*(0.5+0.3*2+0.2*3))</f>
        <v>31280</v>
      </c>
      <c r="E239">
        <f>INT(IF(D239=0,0,[1]韵纹培养!$G255/(D239/(0.5+0.3*2+0.2*3)/G239)))</f>
        <v>925</v>
      </c>
      <c r="F239">
        <f t="shared" si="23"/>
        <v>370</v>
      </c>
      <c r="G239">
        <f t="shared" si="24"/>
        <v>370</v>
      </c>
      <c r="H239">
        <f t="shared" si="25"/>
        <v>7</v>
      </c>
      <c r="I239">
        <f t="shared" si="26"/>
        <v>54</v>
      </c>
      <c r="K239" t="s">
        <v>17</v>
      </c>
      <c r="M239">
        <f>[2]韵纹!I809</f>
        <v>0</v>
      </c>
      <c r="N239">
        <f>[2]韵纹!J809</f>
        <v>0</v>
      </c>
      <c r="O239">
        <f>[2]韵纹!K809</f>
        <v>0</v>
      </c>
      <c r="P239">
        <f>[2]韵纹!L809</f>
        <v>0</v>
      </c>
      <c r="Q239">
        <f>[2]韵纹!M809</f>
        <v>0</v>
      </c>
      <c r="R239">
        <f>[2]韵纹!N809</f>
        <v>278</v>
      </c>
      <c r="S239">
        <f>[2]韵纹!O809</f>
        <v>0</v>
      </c>
      <c r="W239">
        <f>SUM(M$3:M239)</f>
        <v>296324</v>
      </c>
      <c r="X239">
        <f>SUM(N$3:N239)</f>
        <v>0</v>
      </c>
      <c r="Y239">
        <f>SUM(O$3:O239)</f>
        <v>1957</v>
      </c>
      <c r="Z239">
        <f>SUM(P$3:P239)</f>
        <v>8696</v>
      </c>
      <c r="AA239">
        <f>SUM(Q$3:Q239)</f>
        <v>8769</v>
      </c>
      <c r="AB239">
        <f>SUM(R$3:R239)</f>
        <v>7721</v>
      </c>
      <c r="AC239">
        <f>SUM(S$3:S239)</f>
        <v>7482</v>
      </c>
      <c r="AD239">
        <f>SUM(T$3:T239)</f>
        <v>0</v>
      </c>
      <c r="AE239">
        <f>SUM(U$3:U239)</f>
        <v>0</v>
      </c>
      <c r="AF239">
        <f>SUM(V$3:V239)</f>
        <v>0</v>
      </c>
      <c r="AG239" t="e">
        <f>ROUND(W239*[2]期望属性!$F$27+X239*[2]期望属性!$F$28+Y239*[2]期望属性!$F$29+Z239*[2]期望属性!$F$23+AA239*[2]期望属性!$F$24+AB239*[2]期望属性!$F$25+AC239*[2]期望属性!$F$26,0)+IF(B239=1,0,VLOOKUP(B239-1,#REF!,2,0))</f>
        <v>#REF!</v>
      </c>
      <c r="AH239">
        <v>2231</v>
      </c>
      <c r="AI239">
        <v>100</v>
      </c>
    </row>
    <row r="240" spans="1:35" x14ac:dyDescent="0.15">
      <c r="A240">
        <v>7054</v>
      </c>
      <c r="B240">
        <v>7</v>
      </c>
      <c r="C240">
        <v>54</v>
      </c>
      <c r="D240">
        <f>INT([1]韵纹培养!$D256*(0.5+0.3*2+0.2*3))</f>
        <v>31705</v>
      </c>
      <c r="E240">
        <f>INT(IF(D240=0,0,[1]韵纹培养!$G256/(D240/(0.5+0.3*2+0.2*3)/G240)))</f>
        <v>937</v>
      </c>
      <c r="F240">
        <f t="shared" si="23"/>
        <v>375</v>
      </c>
      <c r="G240">
        <f t="shared" si="24"/>
        <v>375</v>
      </c>
      <c r="H240">
        <f t="shared" si="25"/>
        <v>7</v>
      </c>
      <c r="I240">
        <f t="shared" si="26"/>
        <v>55</v>
      </c>
      <c r="J240">
        <v>43</v>
      </c>
      <c r="K240" t="s">
        <v>17</v>
      </c>
      <c r="M240">
        <f>[2]韵纹!I810</f>
        <v>0</v>
      </c>
      <c r="N240">
        <f>[2]韵纹!J810</f>
        <v>0</v>
      </c>
      <c r="O240">
        <f>[2]韵纹!K810</f>
        <v>0</v>
      </c>
      <c r="P240">
        <f>[2]韵纹!L810</f>
        <v>0</v>
      </c>
      <c r="Q240">
        <f>[2]韵纹!M810</f>
        <v>0</v>
      </c>
      <c r="R240">
        <f>[2]韵纹!N810</f>
        <v>0</v>
      </c>
      <c r="S240">
        <f>[2]韵纹!O810</f>
        <v>277</v>
      </c>
      <c r="W240">
        <f>SUM(M$3:M240)</f>
        <v>296324</v>
      </c>
      <c r="X240">
        <f>SUM(N$3:N240)</f>
        <v>0</v>
      </c>
      <c r="Y240">
        <f>SUM(O$3:O240)</f>
        <v>1957</v>
      </c>
      <c r="Z240">
        <f>SUM(P$3:P240)</f>
        <v>8696</v>
      </c>
      <c r="AA240">
        <f>SUM(Q$3:Q240)</f>
        <v>8769</v>
      </c>
      <c r="AB240">
        <f>SUM(R$3:R240)</f>
        <v>7721</v>
      </c>
      <c r="AC240">
        <f>SUM(S$3:S240)</f>
        <v>7759</v>
      </c>
      <c r="AD240">
        <f>SUM(T$3:T240)</f>
        <v>0</v>
      </c>
      <c r="AE240">
        <f>SUM(U$3:U240)</f>
        <v>0</v>
      </c>
      <c r="AF240">
        <f>SUM(V$3:V240)</f>
        <v>0</v>
      </c>
      <c r="AG240" t="e">
        <f>ROUND(W240*[2]期望属性!$F$27+X240*[2]期望属性!$F$28+Y240*[2]期望属性!$F$29+Z240*[2]期望属性!$F$23+AA240*[2]期望属性!$F$24+AB240*[2]期望属性!$F$25+AC240*[2]期望属性!$F$26,0)+IF(B240=1,0,VLOOKUP(B240-1,#REF!,2,0))</f>
        <v>#REF!</v>
      </c>
      <c r="AH240">
        <v>2254</v>
      </c>
      <c r="AI240">
        <v>168</v>
      </c>
    </row>
    <row r="241" spans="1:35" x14ac:dyDescent="0.15">
      <c r="A241">
        <v>7055</v>
      </c>
      <c r="B241">
        <v>7</v>
      </c>
      <c r="C241">
        <v>55</v>
      </c>
      <c r="D241">
        <f>INT([1]韵纹培养!$D257*(0.5+0.3*2+0.2*3))</f>
        <v>32130</v>
      </c>
      <c r="E241">
        <f>INT(IF(D241=0,0,[1]韵纹培养!$G257/(D241/(0.5+0.3*2+0.2*3)/G241)))</f>
        <v>950</v>
      </c>
      <c r="F241">
        <f t="shared" si="23"/>
        <v>380</v>
      </c>
      <c r="G241">
        <f t="shared" si="24"/>
        <v>380</v>
      </c>
      <c r="H241">
        <f t="shared" si="25"/>
        <v>7</v>
      </c>
      <c r="I241">
        <f t="shared" si="26"/>
        <v>56</v>
      </c>
      <c r="K241" t="s">
        <v>14</v>
      </c>
      <c r="M241">
        <f>[2]韵纹!I811</f>
        <v>0</v>
      </c>
      <c r="N241">
        <f>[2]韵纹!J811</f>
        <v>0</v>
      </c>
      <c r="O241">
        <f>[2]韵纹!K811</f>
        <v>0</v>
      </c>
      <c r="P241">
        <f>[2]韵纹!L811</f>
        <v>0</v>
      </c>
      <c r="Q241">
        <f>[2]韵纹!M811</f>
        <v>0</v>
      </c>
      <c r="R241">
        <f>[2]韵纹!N811</f>
        <v>286</v>
      </c>
      <c r="S241">
        <f>[2]韵纹!O811</f>
        <v>0</v>
      </c>
      <c r="W241">
        <f>SUM(M$3:M241)</f>
        <v>296324</v>
      </c>
      <c r="X241">
        <f>SUM(N$3:N241)</f>
        <v>0</v>
      </c>
      <c r="Y241">
        <f>SUM(O$3:O241)</f>
        <v>1957</v>
      </c>
      <c r="Z241">
        <f>SUM(P$3:P241)</f>
        <v>8696</v>
      </c>
      <c r="AA241">
        <f>SUM(Q$3:Q241)</f>
        <v>8769</v>
      </c>
      <c r="AB241">
        <f>SUM(R$3:R241)</f>
        <v>8007</v>
      </c>
      <c r="AC241">
        <f>SUM(S$3:S241)</f>
        <v>7759</v>
      </c>
      <c r="AD241">
        <f>SUM(T$3:T241)</f>
        <v>0</v>
      </c>
      <c r="AE241">
        <f>SUM(U$3:U241)</f>
        <v>0</v>
      </c>
      <c r="AF241">
        <f>SUM(V$3:V241)</f>
        <v>0</v>
      </c>
      <c r="AG241" t="e">
        <f>ROUND(W241*[2]期望属性!$F$27+X241*[2]期望属性!$F$28+Y241*[2]期望属性!$F$29+Z241*[2]期望属性!$F$23+AA241*[2]期望属性!$F$24+AB241*[2]期望属性!$F$25+AC241*[2]期望属性!$F$26,0)+IF(B241=1,0,VLOOKUP(B241-1,#REF!,2,0))</f>
        <v>#REF!</v>
      </c>
      <c r="AH241">
        <v>2264</v>
      </c>
      <c r="AI241">
        <v>240</v>
      </c>
    </row>
    <row r="242" spans="1:35" x14ac:dyDescent="0.15">
      <c r="A242">
        <v>7056</v>
      </c>
      <c r="B242">
        <v>7</v>
      </c>
      <c r="C242">
        <v>56</v>
      </c>
      <c r="D242">
        <f>INT([1]韵纹培养!$D258*(0.5+0.3*2+0.2*3))</f>
        <v>32555</v>
      </c>
      <c r="E242">
        <f>INT(IF(D242=0,0,[1]韵纹培养!$G258/(D242/(0.5+0.3*2+0.2*3)/G242)))</f>
        <v>962</v>
      </c>
      <c r="F242">
        <f t="shared" si="23"/>
        <v>385</v>
      </c>
      <c r="G242">
        <f t="shared" si="24"/>
        <v>385</v>
      </c>
      <c r="H242">
        <f t="shared" si="25"/>
        <v>7</v>
      </c>
      <c r="I242">
        <f t="shared" si="26"/>
        <v>57</v>
      </c>
      <c r="K242" t="s">
        <v>17</v>
      </c>
      <c r="M242">
        <f>[2]韵纹!I812</f>
        <v>0</v>
      </c>
      <c r="N242">
        <f>[2]韵纹!J812</f>
        <v>0</v>
      </c>
      <c r="O242">
        <f>[2]韵纹!K812</f>
        <v>0</v>
      </c>
      <c r="P242">
        <f>[2]韵纹!L812</f>
        <v>0</v>
      </c>
      <c r="Q242">
        <f>[2]韵纹!M812</f>
        <v>0</v>
      </c>
      <c r="R242">
        <f>[2]韵纹!N812</f>
        <v>0</v>
      </c>
      <c r="S242">
        <f>[2]韵纹!O812</f>
        <v>285</v>
      </c>
      <c r="W242">
        <f>SUM(M$3:M242)</f>
        <v>296324</v>
      </c>
      <c r="X242">
        <f>SUM(N$3:N242)</f>
        <v>0</v>
      </c>
      <c r="Y242">
        <f>SUM(O$3:O242)</f>
        <v>1957</v>
      </c>
      <c r="Z242">
        <f>SUM(P$3:P242)</f>
        <v>8696</v>
      </c>
      <c r="AA242">
        <f>SUM(Q$3:Q242)</f>
        <v>8769</v>
      </c>
      <c r="AB242">
        <f>SUM(R$3:R242)</f>
        <v>8007</v>
      </c>
      <c r="AC242">
        <f>SUM(S$3:S242)</f>
        <v>8044</v>
      </c>
      <c r="AD242">
        <f>SUM(T$3:T242)</f>
        <v>0</v>
      </c>
      <c r="AE242">
        <f>SUM(U$3:U242)</f>
        <v>0</v>
      </c>
      <c r="AF242">
        <f>SUM(V$3:V242)</f>
        <v>0</v>
      </c>
      <c r="AG242" t="e">
        <f>ROUND(W242*[2]期望属性!$F$27+X242*[2]期望属性!$F$28+Y242*[2]期望属性!$F$29+Z242*[2]期望属性!$F$23+AA242*[2]期望属性!$F$24+AB242*[2]期望属性!$F$25+AC242*[2]期望属性!$F$26,0)+IF(B242=1,0,VLOOKUP(B242-1,#REF!,2,0))</f>
        <v>#REF!</v>
      </c>
      <c r="AH242">
        <v>2316</v>
      </c>
      <c r="AI242">
        <v>287</v>
      </c>
    </row>
    <row r="243" spans="1:35" x14ac:dyDescent="0.15">
      <c r="A243">
        <v>7057</v>
      </c>
      <c r="B243">
        <v>7</v>
      </c>
      <c r="C243">
        <v>57</v>
      </c>
      <c r="D243">
        <f>INT([1]韵纹培养!$D259*(0.5+0.3*2+0.2*3))</f>
        <v>32980</v>
      </c>
      <c r="E243">
        <f>INT(IF(D243=0,0,[1]韵纹培养!$G259/(D243/(0.5+0.3*2+0.2*3)/G243)))</f>
        <v>975</v>
      </c>
      <c r="F243">
        <f t="shared" si="23"/>
        <v>390</v>
      </c>
      <c r="G243">
        <f t="shared" si="24"/>
        <v>390</v>
      </c>
      <c r="H243">
        <f t="shared" si="25"/>
        <v>7</v>
      </c>
      <c r="I243">
        <f t="shared" si="26"/>
        <v>58</v>
      </c>
      <c r="K243" t="s">
        <v>17</v>
      </c>
      <c r="M243">
        <f>[2]韵纹!I813</f>
        <v>0</v>
      </c>
      <c r="N243">
        <f>[2]韵纹!J813</f>
        <v>0</v>
      </c>
      <c r="O243">
        <f>[2]韵纹!K813</f>
        <v>0</v>
      </c>
      <c r="P243">
        <f>[2]韵纹!L813</f>
        <v>0</v>
      </c>
      <c r="Q243">
        <f>[2]韵纹!M813</f>
        <v>0</v>
      </c>
      <c r="R243">
        <f>[2]韵纹!N813</f>
        <v>294</v>
      </c>
      <c r="S243">
        <f>[2]韵纹!O813</f>
        <v>0</v>
      </c>
      <c r="W243">
        <f>SUM(M$3:M243)</f>
        <v>296324</v>
      </c>
      <c r="X243">
        <f>SUM(N$3:N243)</f>
        <v>0</v>
      </c>
      <c r="Y243">
        <f>SUM(O$3:O243)</f>
        <v>1957</v>
      </c>
      <c r="Z243">
        <f>SUM(P$3:P243)</f>
        <v>8696</v>
      </c>
      <c r="AA243">
        <f>SUM(Q$3:Q243)</f>
        <v>8769</v>
      </c>
      <c r="AB243">
        <f>SUM(R$3:R243)</f>
        <v>8301</v>
      </c>
      <c r="AC243">
        <f>SUM(S$3:S243)</f>
        <v>8044</v>
      </c>
      <c r="AD243">
        <f>SUM(T$3:T243)</f>
        <v>0</v>
      </c>
      <c r="AE243">
        <f>SUM(U$3:U243)</f>
        <v>0</v>
      </c>
      <c r="AF243">
        <f>SUM(V$3:V243)</f>
        <v>0</v>
      </c>
      <c r="AG243" t="e">
        <f>ROUND(W243*[2]期望属性!$F$27+X243*[2]期望属性!$F$28+Y243*[2]期望属性!$F$29+Z243*[2]期望属性!$F$23+AA243*[2]期望属性!$F$24+AB243*[2]期望属性!$F$25+AC243*[2]期望属性!$F$26,0)+IF(B243=1,0,VLOOKUP(B243-1,#REF!,2,0))</f>
        <v>#REF!</v>
      </c>
      <c r="AH243">
        <v>2386</v>
      </c>
      <c r="AI243">
        <v>302</v>
      </c>
    </row>
    <row r="244" spans="1:35" x14ac:dyDescent="0.15">
      <c r="A244">
        <v>7058</v>
      </c>
      <c r="B244">
        <v>7</v>
      </c>
      <c r="C244">
        <v>58</v>
      </c>
      <c r="D244">
        <f>INT([1]韵纹培养!$D260*(0.5+0.3*2+0.2*3))</f>
        <v>33405</v>
      </c>
      <c r="E244">
        <f>INT(IF(D244=0,0,[1]韵纹培养!$G260/(D244/(0.5+0.3*2+0.2*3)/G244)))</f>
        <v>987</v>
      </c>
      <c r="F244">
        <f t="shared" si="23"/>
        <v>395</v>
      </c>
      <c r="G244">
        <f t="shared" si="24"/>
        <v>395</v>
      </c>
      <c r="H244">
        <f t="shared" si="25"/>
        <v>7</v>
      </c>
      <c r="I244">
        <f t="shared" si="26"/>
        <v>59</v>
      </c>
      <c r="K244" t="s">
        <v>14</v>
      </c>
      <c r="M244">
        <f>[2]韵纹!I814</f>
        <v>0</v>
      </c>
      <c r="N244">
        <f>[2]韵纹!J814</f>
        <v>0</v>
      </c>
      <c r="O244">
        <f>[2]韵纹!K814</f>
        <v>0</v>
      </c>
      <c r="P244">
        <f>[2]韵纹!L814</f>
        <v>0</v>
      </c>
      <c r="Q244">
        <f>[2]韵纹!M814</f>
        <v>0</v>
      </c>
      <c r="R244">
        <f>[2]韵纹!N814</f>
        <v>0</v>
      </c>
      <c r="S244">
        <f>[2]韵纹!O814</f>
        <v>292</v>
      </c>
      <c r="W244">
        <f>SUM(M$3:M244)</f>
        <v>296324</v>
      </c>
      <c r="X244">
        <f>SUM(N$3:N244)</f>
        <v>0</v>
      </c>
      <c r="Y244">
        <f>SUM(O$3:O244)</f>
        <v>1957</v>
      </c>
      <c r="Z244">
        <f>SUM(P$3:P244)</f>
        <v>8696</v>
      </c>
      <c r="AA244">
        <f>SUM(Q$3:Q244)</f>
        <v>8769</v>
      </c>
      <c r="AB244">
        <f>SUM(R$3:R244)</f>
        <v>8301</v>
      </c>
      <c r="AC244">
        <f>SUM(S$3:S244)</f>
        <v>8336</v>
      </c>
      <c r="AD244">
        <f>SUM(T$3:T244)</f>
        <v>0</v>
      </c>
      <c r="AE244">
        <f>SUM(U$3:U244)</f>
        <v>0</v>
      </c>
      <c r="AF244">
        <f>SUM(V$3:V244)</f>
        <v>0</v>
      </c>
      <c r="AG244" t="e">
        <f>ROUND(W244*[2]期望属性!$F$27+X244*[2]期望属性!$F$28+Y244*[2]期望属性!$F$29+Z244*[2]期望属性!$F$23+AA244*[2]期望属性!$F$24+AB244*[2]期望属性!$F$25+AC244*[2]期望属性!$F$26,0)+IF(B244=1,0,VLOOKUP(B244-1,#REF!,2,0))</f>
        <v>#REF!</v>
      </c>
      <c r="AH244">
        <v>2457</v>
      </c>
      <c r="AI244">
        <v>315</v>
      </c>
    </row>
    <row r="245" spans="1:35" x14ac:dyDescent="0.15">
      <c r="A245">
        <v>7059</v>
      </c>
      <c r="B245">
        <v>7</v>
      </c>
      <c r="C245">
        <v>59</v>
      </c>
      <c r="D245">
        <f>INT([1]韵纹培养!$D261*(0.5+0.3*2+0.2*3))</f>
        <v>33830</v>
      </c>
      <c r="E245">
        <f>INT(IF(D245=0,0,[1]韵纹培养!$G261/(D245/(0.5+0.3*2+0.2*3)/G245)))</f>
        <v>1000</v>
      </c>
      <c r="F245">
        <f t="shared" si="23"/>
        <v>400</v>
      </c>
      <c r="G245">
        <f t="shared" si="24"/>
        <v>400</v>
      </c>
      <c r="H245">
        <f t="shared" si="25"/>
        <v>7</v>
      </c>
      <c r="I245">
        <f t="shared" si="26"/>
        <v>60</v>
      </c>
      <c r="K245" t="s">
        <v>17</v>
      </c>
      <c r="M245">
        <f>[2]韵纹!I815</f>
        <v>0</v>
      </c>
      <c r="N245">
        <f>[2]韵纹!J815</f>
        <v>0</v>
      </c>
      <c r="O245">
        <f>[2]韵纹!K815</f>
        <v>0</v>
      </c>
      <c r="P245">
        <f>[2]韵纹!L815</f>
        <v>0</v>
      </c>
      <c r="Q245">
        <f>[2]韵纹!M815</f>
        <v>0</v>
      </c>
      <c r="R245">
        <f>[2]韵纹!N815</f>
        <v>301</v>
      </c>
      <c r="S245">
        <f>[2]韵纹!O815</f>
        <v>0</v>
      </c>
      <c r="W245">
        <f>SUM(M$3:M245)</f>
        <v>296324</v>
      </c>
      <c r="X245">
        <f>SUM(N$3:N245)</f>
        <v>0</v>
      </c>
      <c r="Y245">
        <f>SUM(O$3:O245)</f>
        <v>1957</v>
      </c>
      <c r="Z245">
        <f>SUM(P$3:P245)</f>
        <v>8696</v>
      </c>
      <c r="AA245">
        <f>SUM(Q$3:Q245)</f>
        <v>8769</v>
      </c>
      <c r="AB245">
        <f>SUM(R$3:R245)</f>
        <v>8602</v>
      </c>
      <c r="AC245">
        <f>SUM(S$3:S245)</f>
        <v>8336</v>
      </c>
      <c r="AD245">
        <f>SUM(T$3:T245)</f>
        <v>0</v>
      </c>
      <c r="AE245">
        <f>SUM(U$3:U245)</f>
        <v>0</v>
      </c>
      <c r="AF245">
        <f>SUM(V$3:V245)</f>
        <v>0</v>
      </c>
      <c r="AG245" t="e">
        <f>ROUND(W245*[2]期望属性!$F$27+X245*[2]期望属性!$F$28+Y245*[2]期望属性!$F$29+Z245*[2]期望属性!$F$23+AA245*[2]期望属性!$F$24+AB245*[2]期望属性!$F$25+AC245*[2]期望属性!$F$26,0)+IF(B245=1,0,VLOOKUP(B245-1,#REF!,2,0))</f>
        <v>#REF!</v>
      </c>
      <c r="AH245">
        <v>2524</v>
      </c>
      <c r="AI245">
        <v>291</v>
      </c>
    </row>
    <row r="246" spans="1:35" x14ac:dyDescent="0.15">
      <c r="A246">
        <v>7060</v>
      </c>
      <c r="B246">
        <v>7</v>
      </c>
      <c r="C246">
        <v>60</v>
      </c>
      <c r="D246">
        <f>INT([1]韵纹培养!$D262*(0.5+0.3*2+0.2*3))</f>
        <v>34255</v>
      </c>
      <c r="E246">
        <f>INT(IF(D246=0,0,[1]韵纹培养!$G262/(D246/(0.5+0.3*2+0.2*3)/G246)))</f>
        <v>1012</v>
      </c>
      <c r="F246">
        <f t="shared" si="23"/>
        <v>405</v>
      </c>
      <c r="G246">
        <f t="shared" si="24"/>
        <v>405</v>
      </c>
      <c r="H246">
        <f t="shared" si="25"/>
        <v>7</v>
      </c>
      <c r="I246">
        <f t="shared" si="26"/>
        <v>61</v>
      </c>
      <c r="K246" t="s">
        <v>17</v>
      </c>
      <c r="M246">
        <f>[2]韵纹!I816</f>
        <v>0</v>
      </c>
      <c r="N246">
        <f>[2]韵纹!J816</f>
        <v>0</v>
      </c>
      <c r="O246">
        <f>[2]韵纹!K816</f>
        <v>0</v>
      </c>
      <c r="P246">
        <f>[2]韵纹!L816</f>
        <v>0</v>
      </c>
      <c r="Q246">
        <f>[2]韵纹!M816</f>
        <v>0</v>
      </c>
      <c r="R246">
        <f>[2]韵纹!N816</f>
        <v>0</v>
      </c>
      <c r="S246">
        <f>[2]韵纹!O816</f>
        <v>300</v>
      </c>
      <c r="W246">
        <f>SUM(M$3:M246)</f>
        <v>296324</v>
      </c>
      <c r="X246">
        <f>SUM(N$3:N246)</f>
        <v>0</v>
      </c>
      <c r="Y246">
        <f>SUM(O$3:O246)</f>
        <v>1957</v>
      </c>
      <c r="Z246">
        <f>SUM(P$3:P246)</f>
        <v>8696</v>
      </c>
      <c r="AA246">
        <f>SUM(Q$3:Q246)</f>
        <v>8769</v>
      </c>
      <c r="AB246">
        <f>SUM(R$3:R246)</f>
        <v>8602</v>
      </c>
      <c r="AC246">
        <f>SUM(S$3:S246)</f>
        <v>8636</v>
      </c>
      <c r="AD246">
        <f>SUM(T$3:T246)</f>
        <v>0</v>
      </c>
      <c r="AE246">
        <f>SUM(U$3:U246)</f>
        <v>0</v>
      </c>
      <c r="AF246">
        <f>SUM(V$3:V246)</f>
        <v>0</v>
      </c>
      <c r="AG246" t="e">
        <f>ROUND(W246*[2]期望属性!$F$27+X246*[2]期望属性!$F$28+Y246*[2]期望属性!$F$29+Z246*[2]期望属性!$F$23+AA246*[2]期望属性!$F$24+AB246*[2]期望属性!$F$25+AC246*[2]期望属性!$F$26,0)+IF(B246=1,0,VLOOKUP(B246-1,#REF!,2,0))</f>
        <v>#REF!</v>
      </c>
      <c r="AH246">
        <v>2495</v>
      </c>
      <c r="AI246">
        <v>231</v>
      </c>
    </row>
    <row r="247" spans="1:35" x14ac:dyDescent="0.15">
      <c r="A247">
        <v>7061</v>
      </c>
      <c r="B247">
        <v>7</v>
      </c>
      <c r="C247">
        <v>61</v>
      </c>
      <c r="D247">
        <f>INT([1]韵纹培养!$D263*(0.5+0.3*2+0.2*3))</f>
        <v>34680</v>
      </c>
      <c r="E247">
        <f>INT(IF(D247=0,0,[1]韵纹培养!$G263/(D247/(0.5+0.3*2+0.2*3)/G247)))</f>
        <v>1025</v>
      </c>
      <c r="F247">
        <f t="shared" si="23"/>
        <v>410</v>
      </c>
      <c r="G247">
        <f t="shared" si="24"/>
        <v>410</v>
      </c>
      <c r="H247">
        <f t="shared" si="25"/>
        <v>7</v>
      </c>
      <c r="I247">
        <f t="shared" si="26"/>
        <v>62</v>
      </c>
      <c r="K247" t="s">
        <v>14</v>
      </c>
      <c r="M247">
        <f>[2]韵纹!I817</f>
        <v>0</v>
      </c>
      <c r="N247">
        <f>[2]韵纹!J817</f>
        <v>0</v>
      </c>
      <c r="O247">
        <f>[2]韵纹!K817</f>
        <v>0</v>
      </c>
      <c r="P247">
        <f>[2]韵纹!L817</f>
        <v>0</v>
      </c>
      <c r="Q247">
        <f>[2]韵纹!M817</f>
        <v>0</v>
      </c>
      <c r="R247">
        <f>[2]韵纹!N817</f>
        <v>309</v>
      </c>
      <c r="S247">
        <f>[2]韵纹!O817</f>
        <v>0</v>
      </c>
      <c r="W247">
        <f>SUM(M$3:M247)</f>
        <v>296324</v>
      </c>
      <c r="X247">
        <f>SUM(N$3:N247)</f>
        <v>0</v>
      </c>
      <c r="Y247">
        <f>SUM(O$3:O247)</f>
        <v>1957</v>
      </c>
      <c r="Z247">
        <f>SUM(P$3:P247)</f>
        <v>8696</v>
      </c>
      <c r="AA247">
        <f>SUM(Q$3:Q247)</f>
        <v>8769</v>
      </c>
      <c r="AB247">
        <f>SUM(R$3:R247)</f>
        <v>8911</v>
      </c>
      <c r="AC247">
        <f>SUM(S$3:S247)</f>
        <v>8636</v>
      </c>
      <c r="AD247">
        <f>SUM(T$3:T247)</f>
        <v>0</v>
      </c>
      <c r="AE247">
        <f>SUM(U$3:U247)</f>
        <v>0</v>
      </c>
      <c r="AF247">
        <f>SUM(V$3:V247)</f>
        <v>0</v>
      </c>
      <c r="AG247" t="e">
        <f>ROUND(W247*[2]期望属性!$F$27+X247*[2]期望属性!$F$28+Y247*[2]期望属性!$F$29+Z247*[2]期望属性!$F$23+AA247*[2]期望属性!$F$24+AB247*[2]期望属性!$F$25+AC247*[2]期望属性!$F$26,0)+IF(B247=1,0,VLOOKUP(B247-1,#REF!,2,0))</f>
        <v>#REF!</v>
      </c>
      <c r="AH247">
        <v>2444</v>
      </c>
      <c r="AI247">
        <v>181</v>
      </c>
    </row>
    <row r="248" spans="1:35" x14ac:dyDescent="0.15">
      <c r="A248">
        <v>7062</v>
      </c>
      <c r="B248">
        <v>7</v>
      </c>
      <c r="C248">
        <v>62</v>
      </c>
      <c r="D248">
        <f>INT([1]韵纹培养!$D264*(0.5+0.3*2+0.2*3))</f>
        <v>35105</v>
      </c>
      <c r="E248">
        <f>INT(IF(D248=0,0,[1]韵纹培养!$G264/(D248/(0.5+0.3*2+0.2*3)/G248)))</f>
        <v>1037</v>
      </c>
      <c r="F248">
        <f t="shared" si="23"/>
        <v>415</v>
      </c>
      <c r="G248">
        <f t="shared" si="24"/>
        <v>415</v>
      </c>
      <c r="H248">
        <f t="shared" si="25"/>
        <v>7</v>
      </c>
      <c r="I248">
        <f t="shared" si="26"/>
        <v>63</v>
      </c>
      <c r="J248">
        <v>44</v>
      </c>
      <c r="K248" t="s">
        <v>17</v>
      </c>
      <c r="M248">
        <f>[2]韵纹!I818</f>
        <v>0</v>
      </c>
      <c r="N248">
        <f>[2]韵纹!J818</f>
        <v>0</v>
      </c>
      <c r="O248">
        <f>[2]韵纹!K818</f>
        <v>0</v>
      </c>
      <c r="P248">
        <f>[2]韵纹!L818</f>
        <v>0</v>
      </c>
      <c r="Q248">
        <f>[2]韵纹!M818</f>
        <v>0</v>
      </c>
      <c r="R248">
        <f>[2]韵纹!N818</f>
        <v>0</v>
      </c>
      <c r="S248">
        <f>[2]韵纹!O818</f>
        <v>307</v>
      </c>
      <c r="W248">
        <f>SUM(M$3:M248)</f>
        <v>296324</v>
      </c>
      <c r="X248">
        <f>SUM(N$3:N248)</f>
        <v>0</v>
      </c>
      <c r="Y248">
        <f>SUM(O$3:O248)</f>
        <v>1957</v>
      </c>
      <c r="Z248">
        <f>SUM(P$3:P248)</f>
        <v>8696</v>
      </c>
      <c r="AA248">
        <f>SUM(Q$3:Q248)</f>
        <v>8769</v>
      </c>
      <c r="AB248">
        <f>SUM(R$3:R248)</f>
        <v>8911</v>
      </c>
      <c r="AC248">
        <f>SUM(S$3:S248)</f>
        <v>8943</v>
      </c>
      <c r="AD248">
        <f>SUM(T$3:T248)</f>
        <v>0</v>
      </c>
      <c r="AE248">
        <f>SUM(U$3:U248)</f>
        <v>0</v>
      </c>
      <c r="AF248">
        <f>SUM(V$3:V248)</f>
        <v>0</v>
      </c>
      <c r="AG248" t="e">
        <f>ROUND(W248*[2]期望属性!$F$27+X248*[2]期望属性!$F$28+Y248*[2]期望属性!$F$29+Z248*[2]期望属性!$F$23+AA248*[2]期望属性!$F$24+AB248*[2]期望属性!$F$25+AC248*[2]期望属性!$F$26,0)+IF(B248=1,0,VLOOKUP(B248-1,#REF!,2,0))</f>
        <v>#REF!</v>
      </c>
      <c r="AH248">
        <v>2489</v>
      </c>
      <c r="AI248">
        <v>129</v>
      </c>
    </row>
    <row r="249" spans="1:35" x14ac:dyDescent="0.15">
      <c r="A249">
        <v>7063</v>
      </c>
      <c r="B249">
        <v>7</v>
      </c>
      <c r="C249">
        <v>63</v>
      </c>
      <c r="D249">
        <f>INT([1]韵纹培养!$D265*(0.5+0.3*2+0.2*3))</f>
        <v>35530</v>
      </c>
      <c r="E249">
        <f>INT(IF(D249=0,0,[1]韵纹培养!$G265/(D249/(0.5+0.3*2+0.2*3)/G249)))</f>
        <v>1050</v>
      </c>
      <c r="F249">
        <f t="shared" si="23"/>
        <v>420</v>
      </c>
      <c r="G249">
        <f t="shared" si="24"/>
        <v>420</v>
      </c>
      <c r="H249">
        <f t="shared" si="25"/>
        <v>7</v>
      </c>
      <c r="I249">
        <f t="shared" si="26"/>
        <v>64</v>
      </c>
      <c r="K249" t="s">
        <v>17</v>
      </c>
      <c r="M249">
        <f>[2]韵纹!I819</f>
        <v>0</v>
      </c>
      <c r="N249">
        <f>[2]韵纹!J819</f>
        <v>0</v>
      </c>
      <c r="O249">
        <f>[2]韵纹!K819</f>
        <v>0</v>
      </c>
      <c r="P249">
        <f>[2]韵纹!L819</f>
        <v>0</v>
      </c>
      <c r="Q249">
        <f>[2]韵纹!M819</f>
        <v>0</v>
      </c>
      <c r="R249">
        <f>[2]韵纹!N819</f>
        <v>317</v>
      </c>
      <c r="S249">
        <f>[2]韵纹!O819</f>
        <v>0</v>
      </c>
      <c r="W249">
        <f>SUM(M$3:M249)</f>
        <v>296324</v>
      </c>
      <c r="X249">
        <f>SUM(N$3:N249)</f>
        <v>0</v>
      </c>
      <c r="Y249">
        <f>SUM(O$3:O249)</f>
        <v>1957</v>
      </c>
      <c r="Z249">
        <f>SUM(P$3:P249)</f>
        <v>8696</v>
      </c>
      <c r="AA249">
        <f>SUM(Q$3:Q249)</f>
        <v>8769</v>
      </c>
      <c r="AB249">
        <f>SUM(R$3:R249)</f>
        <v>9228</v>
      </c>
      <c r="AC249">
        <f>SUM(S$3:S249)</f>
        <v>8943</v>
      </c>
      <c r="AD249">
        <f>SUM(T$3:T249)</f>
        <v>0</v>
      </c>
      <c r="AE249">
        <f>SUM(U$3:U249)</f>
        <v>0</v>
      </c>
      <c r="AF249">
        <f>SUM(V$3:V249)</f>
        <v>0</v>
      </c>
      <c r="AG249" t="e">
        <f>ROUND(W249*[2]期望属性!$F$27+X249*[2]期望属性!$F$28+Y249*[2]期望属性!$F$29+Z249*[2]期望属性!$F$23+AA249*[2]期望属性!$F$24+AB249*[2]期望属性!$F$25+AC249*[2]期望属性!$F$26,0)+IF(B249=1,0,VLOOKUP(B249-1,#REF!,2,0))</f>
        <v>#REF!</v>
      </c>
      <c r="AH249">
        <v>2558</v>
      </c>
      <c r="AI249">
        <v>121</v>
      </c>
    </row>
    <row r="250" spans="1:35" x14ac:dyDescent="0.15">
      <c r="A250">
        <v>7064</v>
      </c>
      <c r="B250">
        <v>7</v>
      </c>
      <c r="C250">
        <v>64</v>
      </c>
      <c r="D250">
        <f>INT([1]韵纹培养!$D266*(0.5+0.3*2+0.2*3))</f>
        <v>0</v>
      </c>
      <c r="E250">
        <f>INT(IF(D250=0,0,[1]韵纹培养!$G266/(D250/(0.5+0.3*2+0.2*3)/G250)))</f>
        <v>0</v>
      </c>
      <c r="F250">
        <f t="shared" si="23"/>
        <v>425</v>
      </c>
      <c r="G250">
        <f t="shared" si="24"/>
        <v>425</v>
      </c>
      <c r="H250">
        <f t="shared" si="25"/>
        <v>8</v>
      </c>
      <c r="I250">
        <f t="shared" si="26"/>
        <v>0</v>
      </c>
      <c r="K250" t="s">
        <v>14</v>
      </c>
      <c r="M250">
        <f>[2]韵纹!I820</f>
        <v>0</v>
      </c>
      <c r="N250">
        <f>[2]韵纹!J820</f>
        <v>0</v>
      </c>
      <c r="O250">
        <f>[2]韵纹!K820</f>
        <v>0</v>
      </c>
      <c r="P250">
        <f>[2]韵纹!L820</f>
        <v>0</v>
      </c>
      <c r="Q250">
        <f>[2]韵纹!M820</f>
        <v>0</v>
      </c>
      <c r="R250">
        <f>[2]韵纹!N820</f>
        <v>0</v>
      </c>
      <c r="S250">
        <f>[2]韵纹!O820</f>
        <v>315</v>
      </c>
      <c r="W250">
        <f>SUM(M$3:M250)</f>
        <v>296324</v>
      </c>
      <c r="X250">
        <f>SUM(N$3:N250)</f>
        <v>0</v>
      </c>
      <c r="Y250">
        <f>SUM(O$3:O250)</f>
        <v>1957</v>
      </c>
      <c r="Z250">
        <f>SUM(P$3:P250)</f>
        <v>8696</v>
      </c>
      <c r="AA250">
        <f>SUM(Q$3:Q250)</f>
        <v>8769</v>
      </c>
      <c r="AB250">
        <f>SUM(R$3:R250)</f>
        <v>9228</v>
      </c>
      <c r="AC250">
        <f>SUM(S$3:S250)</f>
        <v>9258</v>
      </c>
      <c r="AD250">
        <f>SUM(T$3:T250)</f>
        <v>0</v>
      </c>
      <c r="AE250">
        <f>SUM(U$3:U250)</f>
        <v>0</v>
      </c>
      <c r="AF250">
        <f>SUM(V$3:V250)</f>
        <v>0</v>
      </c>
      <c r="AG250" t="e">
        <f>ROUND(W250*[2]期望属性!$F$27+X250*[2]期望属性!$F$28+Y250*[2]期望属性!$F$29+Z250*[2]期望属性!$F$23+AA250*[2]期望属性!$F$24+AB250*[2]期望属性!$F$25+AC250*[2]期望属性!$F$26,0)+IF(B250=1,0,VLOOKUP(B250-1,#REF!,2,0))</f>
        <v>#REF!</v>
      </c>
      <c r="AH250">
        <v>2536</v>
      </c>
      <c r="AI250">
        <v>196</v>
      </c>
    </row>
    <row r="251" spans="1:35" x14ac:dyDescent="0.15">
      <c r="A251">
        <v>8000</v>
      </c>
      <c r="B251">
        <v>8</v>
      </c>
      <c r="C251">
        <v>0</v>
      </c>
      <c r="D251">
        <f>INT([1]韵纹培养!$D267*(0.5+0.3*2+0.2*3))</f>
        <v>11305</v>
      </c>
      <c r="E251">
        <f>INT(IF(D251=0,0,[1]韵纹培养!$G267/(D251/(0.5+0.3*2+0.2*3)/G251)))</f>
        <v>360</v>
      </c>
      <c r="F251">
        <f t="shared" si="23"/>
        <v>120</v>
      </c>
      <c r="G251">
        <f t="shared" si="24"/>
        <v>120</v>
      </c>
      <c r="H251">
        <v>8</v>
      </c>
      <c r="I251">
        <v>1</v>
      </c>
      <c r="K251" t="s">
        <v>30</v>
      </c>
      <c r="M251">
        <f>[2]韵纹!I821</f>
        <v>22499</v>
      </c>
      <c r="N251">
        <f>[2]韵纹!J821</f>
        <v>0</v>
      </c>
      <c r="O251">
        <f>[2]韵纹!K821</f>
        <v>177</v>
      </c>
      <c r="P251">
        <f>[2]韵纹!L821</f>
        <v>826</v>
      </c>
      <c r="Q251">
        <f>[2]韵纹!M821</f>
        <v>826</v>
      </c>
      <c r="R251">
        <f>[2]韵纹!N821</f>
        <v>461</v>
      </c>
      <c r="S251">
        <f>[2]韵纹!O821</f>
        <v>461</v>
      </c>
      <c r="W251">
        <f>SUM(M$3:M251)</f>
        <v>318823</v>
      </c>
      <c r="X251">
        <f>SUM(N$3:N251)</f>
        <v>0</v>
      </c>
      <c r="Y251">
        <f>SUM(O$3:O251)</f>
        <v>2134</v>
      </c>
      <c r="Z251">
        <f>SUM(P$3:P251)</f>
        <v>9522</v>
      </c>
      <c r="AA251">
        <f>SUM(Q$3:Q251)</f>
        <v>9595</v>
      </c>
      <c r="AB251">
        <f>SUM(R$3:R251)</f>
        <v>9689</v>
      </c>
      <c r="AC251">
        <f>SUM(S$3:S251)</f>
        <v>9719</v>
      </c>
      <c r="AD251">
        <f>SUM(T$3:T251)</f>
        <v>0</v>
      </c>
      <c r="AE251">
        <f>SUM(U$3:U251)</f>
        <v>0</v>
      </c>
      <c r="AF251">
        <f>SUM(V$3:V251)</f>
        <v>0</v>
      </c>
      <c r="AG251" t="e">
        <f>ROUND(W251*[2]期望属性!$F$27+X251*[2]期望属性!$F$28+Y251*[2]期望属性!$F$29+Z251*[2]期望属性!$F$23+AA251*[2]期望属性!$F$24+AB251*[2]期望属性!$F$25+AC251*[2]期望属性!$F$26,0)+IF(B251=1,0,VLOOKUP(B251-1,#REF!,2,0))</f>
        <v>#REF!</v>
      </c>
      <c r="AH251">
        <v>224</v>
      </c>
      <c r="AI251">
        <v>196</v>
      </c>
    </row>
    <row r="252" spans="1:35" x14ac:dyDescent="0.15">
      <c r="A252">
        <v>8001</v>
      </c>
      <c r="B252">
        <v>8</v>
      </c>
      <c r="C252">
        <v>1</v>
      </c>
      <c r="D252">
        <f>INT([1]韵纹培养!$D268*(0.5+0.3*2+0.2*3))</f>
        <v>11730</v>
      </c>
      <c r="E252">
        <f>INT(IF(D252=0,0,[1]韵纹培养!$G268/(D252/(0.5+0.3*2+0.2*3)/G252)))</f>
        <v>375</v>
      </c>
      <c r="F252">
        <f t="shared" si="23"/>
        <v>125</v>
      </c>
      <c r="G252">
        <f t="shared" si="24"/>
        <v>125</v>
      </c>
      <c r="H252">
        <f t="shared" ref="H252:H283" si="27">B253</f>
        <v>8</v>
      </c>
      <c r="I252">
        <f t="shared" ref="I252:I283" si="28">C253</f>
        <v>2</v>
      </c>
      <c r="K252" t="s">
        <v>17</v>
      </c>
      <c r="M252">
        <f>[2]韵纹!I822</f>
        <v>2218</v>
      </c>
      <c r="N252">
        <f>[2]韵纹!J822</f>
        <v>0</v>
      </c>
      <c r="O252">
        <f>[2]韵纹!K822</f>
        <v>0</v>
      </c>
      <c r="P252">
        <f>[2]韵纹!L822</f>
        <v>0</v>
      </c>
      <c r="Q252">
        <f>[2]韵纹!M822</f>
        <v>0</v>
      </c>
      <c r="R252">
        <f>[2]韵纹!N822</f>
        <v>0</v>
      </c>
      <c r="S252">
        <f>[2]韵纹!O822</f>
        <v>0</v>
      </c>
      <c r="W252">
        <f>SUM(M$3:M252)</f>
        <v>321041</v>
      </c>
      <c r="X252">
        <f>SUM(N$3:N252)</f>
        <v>0</v>
      </c>
      <c r="Y252">
        <f>SUM(O$3:O252)</f>
        <v>2134</v>
      </c>
      <c r="Z252">
        <f>SUM(P$3:P252)</f>
        <v>9522</v>
      </c>
      <c r="AA252">
        <f>SUM(Q$3:Q252)</f>
        <v>9595</v>
      </c>
      <c r="AB252">
        <f>SUM(R$3:R252)</f>
        <v>9689</v>
      </c>
      <c r="AC252">
        <f>SUM(S$3:S252)</f>
        <v>9719</v>
      </c>
      <c r="AD252">
        <f>SUM(T$3:T252)</f>
        <v>0</v>
      </c>
      <c r="AE252">
        <f>SUM(U$3:U252)</f>
        <v>0</v>
      </c>
      <c r="AF252">
        <f>SUM(V$3:V252)</f>
        <v>0</v>
      </c>
      <c r="AG252" t="e">
        <f>ROUND(W252*[2]期望属性!$F$27+X252*[2]期望属性!$F$28+Y252*[2]期望属性!$F$29+Z252*[2]期望属性!$F$23+AA252*[2]期望属性!$F$24+AB252*[2]期望属性!$F$25+AC252*[2]期望属性!$F$26,0)+IF(B252=1,0,VLOOKUP(B252-1,#REF!,2,0))</f>
        <v>#REF!</v>
      </c>
      <c r="AH252">
        <v>272</v>
      </c>
      <c r="AI252">
        <v>249</v>
      </c>
    </row>
    <row r="253" spans="1:35" x14ac:dyDescent="0.15">
      <c r="A253">
        <v>8002</v>
      </c>
      <c r="B253">
        <v>8</v>
      </c>
      <c r="C253">
        <v>2</v>
      </c>
      <c r="D253">
        <f>INT([1]韵纹培养!$D269*(0.5+0.3*2+0.2*3))</f>
        <v>12155</v>
      </c>
      <c r="E253">
        <f>INT(IF(D253=0,0,[1]韵纹培养!$G269/(D253/(0.5+0.3*2+0.2*3)/G253)))</f>
        <v>390</v>
      </c>
      <c r="F253">
        <f t="shared" si="23"/>
        <v>130</v>
      </c>
      <c r="G253">
        <f t="shared" si="24"/>
        <v>130</v>
      </c>
      <c r="H253">
        <f t="shared" si="27"/>
        <v>8</v>
      </c>
      <c r="I253">
        <f t="shared" si="28"/>
        <v>3</v>
      </c>
      <c r="K253" t="s">
        <v>17</v>
      </c>
      <c r="M253">
        <f>[2]韵纹!I823</f>
        <v>0</v>
      </c>
      <c r="N253">
        <f>[2]韵纹!J823</f>
        <v>0</v>
      </c>
      <c r="O253">
        <f>[2]韵纹!K823</f>
        <v>50</v>
      </c>
      <c r="P253">
        <f>[2]韵纹!L823</f>
        <v>0</v>
      </c>
      <c r="Q253">
        <f>[2]韵纹!M823</f>
        <v>0</v>
      </c>
      <c r="R253">
        <f>[2]韵纹!N823</f>
        <v>0</v>
      </c>
      <c r="S253">
        <f>[2]韵纹!O823</f>
        <v>0</v>
      </c>
      <c r="W253">
        <f>SUM(M$3:M253)</f>
        <v>321041</v>
      </c>
      <c r="X253">
        <f>SUM(N$3:N253)</f>
        <v>0</v>
      </c>
      <c r="Y253">
        <f>SUM(O$3:O253)</f>
        <v>2184</v>
      </c>
      <c r="Z253">
        <f>SUM(P$3:P253)</f>
        <v>9522</v>
      </c>
      <c r="AA253">
        <f>SUM(Q$3:Q253)</f>
        <v>9595</v>
      </c>
      <c r="AB253">
        <f>SUM(R$3:R253)</f>
        <v>9689</v>
      </c>
      <c r="AC253">
        <f>SUM(S$3:S253)</f>
        <v>9719</v>
      </c>
      <c r="AD253">
        <f>SUM(T$3:T253)</f>
        <v>0</v>
      </c>
      <c r="AE253">
        <f>SUM(U$3:U253)</f>
        <v>0</v>
      </c>
      <c r="AF253">
        <f>SUM(V$3:V253)</f>
        <v>0</v>
      </c>
      <c r="AG253" t="e">
        <f>ROUND(W253*[2]期望属性!$F$27+X253*[2]期望属性!$F$28+Y253*[2]期望属性!$F$29+Z253*[2]期望属性!$F$23+AA253*[2]期望属性!$F$24+AB253*[2]期望属性!$F$25+AC253*[2]期望属性!$F$26,0)+IF(B253=1,0,VLOOKUP(B253-1,#REF!,2,0))</f>
        <v>#REF!</v>
      </c>
      <c r="AH253">
        <v>319</v>
      </c>
      <c r="AI253">
        <v>196</v>
      </c>
    </row>
    <row r="254" spans="1:35" x14ac:dyDescent="0.15">
      <c r="A254">
        <v>8003</v>
      </c>
      <c r="B254">
        <v>8</v>
      </c>
      <c r="C254">
        <v>3</v>
      </c>
      <c r="D254">
        <f>INT([1]韵纹培养!$D270*(0.5+0.3*2+0.2*3))</f>
        <v>12580</v>
      </c>
      <c r="E254">
        <f>INT(IF(D254=0,0,[1]韵纹培养!$G270/(D254/(0.5+0.3*2+0.2*3)/G254)))</f>
        <v>405</v>
      </c>
      <c r="F254">
        <f t="shared" si="23"/>
        <v>135</v>
      </c>
      <c r="G254">
        <f t="shared" si="24"/>
        <v>135</v>
      </c>
      <c r="H254">
        <f t="shared" si="27"/>
        <v>8</v>
      </c>
      <c r="I254">
        <f t="shared" si="28"/>
        <v>4</v>
      </c>
      <c r="K254" t="s">
        <v>14</v>
      </c>
      <c r="M254">
        <f>[2]韵纹!I824</f>
        <v>2439</v>
      </c>
      <c r="N254">
        <f>[2]韵纹!J824</f>
        <v>0</v>
      </c>
      <c r="O254">
        <f>[2]韵纹!K824</f>
        <v>0</v>
      </c>
      <c r="P254">
        <f>[2]韵纹!L824</f>
        <v>0</v>
      </c>
      <c r="Q254">
        <f>[2]韵纹!M824</f>
        <v>0</v>
      </c>
      <c r="R254">
        <f>[2]韵纹!N824</f>
        <v>0</v>
      </c>
      <c r="S254">
        <f>[2]韵纹!O824</f>
        <v>0</v>
      </c>
      <c r="W254">
        <f>SUM(M$3:M254)</f>
        <v>323480</v>
      </c>
      <c r="X254">
        <f>SUM(N$3:N254)</f>
        <v>0</v>
      </c>
      <c r="Y254">
        <f>SUM(O$3:O254)</f>
        <v>2184</v>
      </c>
      <c r="Z254">
        <f>SUM(P$3:P254)</f>
        <v>9522</v>
      </c>
      <c r="AA254">
        <f>SUM(Q$3:Q254)</f>
        <v>9595</v>
      </c>
      <c r="AB254">
        <f>SUM(R$3:R254)</f>
        <v>9689</v>
      </c>
      <c r="AC254">
        <f>SUM(S$3:S254)</f>
        <v>9719</v>
      </c>
      <c r="AD254">
        <f>SUM(T$3:T254)</f>
        <v>0</v>
      </c>
      <c r="AE254">
        <f>SUM(U$3:U254)</f>
        <v>0</v>
      </c>
      <c r="AF254">
        <f>SUM(V$3:V254)</f>
        <v>0</v>
      </c>
      <c r="AG254" t="e">
        <f>ROUND(W254*[2]期望属性!$F$27+X254*[2]期望属性!$F$28+Y254*[2]期望属性!$F$29+Z254*[2]期望属性!$F$23+AA254*[2]期望属性!$F$24+AB254*[2]期望属性!$F$25+AC254*[2]期望属性!$F$26,0)+IF(B254=1,0,VLOOKUP(B254-1,#REF!,2,0))</f>
        <v>#REF!</v>
      </c>
      <c r="AH254">
        <v>350</v>
      </c>
      <c r="AI254">
        <v>126</v>
      </c>
    </row>
    <row r="255" spans="1:35" x14ac:dyDescent="0.15">
      <c r="A255">
        <v>8004</v>
      </c>
      <c r="B255">
        <v>8</v>
      </c>
      <c r="C255">
        <v>4</v>
      </c>
      <c r="D255">
        <f>INT([1]韵纹培养!$D271*(0.5+0.3*2+0.2*3))</f>
        <v>13005</v>
      </c>
      <c r="E255">
        <f>INT(IF(D255=0,0,[1]韵纹培养!$G271/(D255/(0.5+0.3*2+0.2*3)/G255)))</f>
        <v>420</v>
      </c>
      <c r="F255">
        <f t="shared" si="23"/>
        <v>140</v>
      </c>
      <c r="G255">
        <f t="shared" si="24"/>
        <v>140</v>
      </c>
      <c r="H255">
        <f t="shared" si="27"/>
        <v>8</v>
      </c>
      <c r="I255">
        <f t="shared" si="28"/>
        <v>5</v>
      </c>
      <c r="K255" t="s">
        <v>17</v>
      </c>
      <c r="M255">
        <f>[2]韵纹!I825</f>
        <v>0</v>
      </c>
      <c r="N255">
        <f>[2]韵纹!J825</f>
        <v>0</v>
      </c>
      <c r="O255">
        <f>[2]韵纹!K825</f>
        <v>55</v>
      </c>
      <c r="P255">
        <f>[2]韵纹!L825</f>
        <v>0</v>
      </c>
      <c r="Q255">
        <f>[2]韵纹!M825</f>
        <v>0</v>
      </c>
      <c r="R255">
        <f>[2]韵纹!N825</f>
        <v>0</v>
      </c>
      <c r="S255">
        <f>[2]韵纹!O825</f>
        <v>0</v>
      </c>
      <c r="W255">
        <f>SUM(M$3:M255)</f>
        <v>323480</v>
      </c>
      <c r="X255">
        <f>SUM(N$3:N255)</f>
        <v>0</v>
      </c>
      <c r="Y255">
        <f>SUM(O$3:O255)</f>
        <v>2239</v>
      </c>
      <c r="Z255">
        <f>SUM(P$3:P255)</f>
        <v>9522</v>
      </c>
      <c r="AA255">
        <f>SUM(Q$3:Q255)</f>
        <v>9595</v>
      </c>
      <c r="AB255">
        <f>SUM(R$3:R255)</f>
        <v>9689</v>
      </c>
      <c r="AC255">
        <f>SUM(S$3:S255)</f>
        <v>9719</v>
      </c>
      <c r="AD255">
        <f>SUM(T$3:T255)</f>
        <v>0</v>
      </c>
      <c r="AE255">
        <f>SUM(U$3:U255)</f>
        <v>0</v>
      </c>
      <c r="AF255">
        <f>SUM(V$3:V255)</f>
        <v>0</v>
      </c>
      <c r="AG255" t="e">
        <f>ROUND(W255*[2]期望属性!$F$27+X255*[2]期望属性!$F$28+Y255*[2]期望属性!$F$29+Z255*[2]期望属性!$F$23+AA255*[2]期望属性!$F$24+AB255*[2]期望属性!$F$25+AC255*[2]期望属性!$F$26,0)+IF(B255=1,0,VLOOKUP(B255-1,#REF!,2,0))</f>
        <v>#REF!</v>
      </c>
      <c r="AH255">
        <v>418</v>
      </c>
      <c r="AI255">
        <v>87</v>
      </c>
    </row>
    <row r="256" spans="1:35" x14ac:dyDescent="0.15">
      <c r="A256">
        <v>8005</v>
      </c>
      <c r="B256">
        <v>8</v>
      </c>
      <c r="C256">
        <v>5</v>
      </c>
      <c r="D256">
        <f>INT([1]韵纹培养!$D272*(0.5+0.3*2+0.2*3))</f>
        <v>13430</v>
      </c>
      <c r="E256">
        <f>INT(IF(D256=0,0,[1]韵纹培养!$G272/(D256/(0.5+0.3*2+0.2*3)/G256)))</f>
        <v>435</v>
      </c>
      <c r="F256">
        <f t="shared" si="23"/>
        <v>145</v>
      </c>
      <c r="G256">
        <f t="shared" si="24"/>
        <v>145</v>
      </c>
      <c r="H256">
        <f t="shared" si="27"/>
        <v>8</v>
      </c>
      <c r="I256">
        <f t="shared" si="28"/>
        <v>6</v>
      </c>
      <c r="K256" t="s">
        <v>17</v>
      </c>
      <c r="M256">
        <f>[2]韵纹!I826</f>
        <v>2661</v>
      </c>
      <c r="N256">
        <f>[2]韵纹!J826</f>
        <v>0</v>
      </c>
      <c r="O256">
        <f>[2]韵纹!K826</f>
        <v>0</v>
      </c>
      <c r="P256">
        <f>[2]韵纹!L826</f>
        <v>0</v>
      </c>
      <c r="Q256">
        <f>[2]韵纹!M826</f>
        <v>0</v>
      </c>
      <c r="R256">
        <f>[2]韵纹!N826</f>
        <v>0</v>
      </c>
      <c r="S256">
        <f>[2]韵纹!O826</f>
        <v>0</v>
      </c>
      <c r="W256">
        <f>SUM(M$3:M256)</f>
        <v>326141</v>
      </c>
      <c r="X256">
        <f>SUM(N$3:N256)</f>
        <v>0</v>
      </c>
      <c r="Y256">
        <f>SUM(O$3:O256)</f>
        <v>2239</v>
      </c>
      <c r="Z256">
        <f>SUM(P$3:P256)</f>
        <v>9522</v>
      </c>
      <c r="AA256">
        <f>SUM(Q$3:Q256)</f>
        <v>9595</v>
      </c>
      <c r="AB256">
        <f>SUM(R$3:R256)</f>
        <v>9689</v>
      </c>
      <c r="AC256">
        <f>SUM(S$3:S256)</f>
        <v>9719</v>
      </c>
      <c r="AD256">
        <f>SUM(T$3:T256)</f>
        <v>0</v>
      </c>
      <c r="AE256">
        <f>SUM(U$3:U256)</f>
        <v>0</v>
      </c>
      <c r="AF256">
        <f>SUM(V$3:V256)</f>
        <v>0</v>
      </c>
      <c r="AG256" t="e">
        <f>ROUND(W256*[2]期望属性!$F$27+X256*[2]期望属性!$F$28+Y256*[2]期望属性!$F$29+Z256*[2]期望属性!$F$23+AA256*[2]期望属性!$F$24+AB256*[2]期望属性!$F$25+AC256*[2]期望属性!$F$26,0)+IF(B256=1,0,VLOOKUP(B256-1,#REF!,2,0))</f>
        <v>#REF!</v>
      </c>
      <c r="AH256">
        <v>497</v>
      </c>
      <c r="AI256">
        <v>100</v>
      </c>
    </row>
    <row r="257" spans="1:35" x14ac:dyDescent="0.15">
      <c r="A257">
        <v>8006</v>
      </c>
      <c r="B257">
        <v>8</v>
      </c>
      <c r="C257">
        <v>6</v>
      </c>
      <c r="D257">
        <f>INT([1]韵纹培养!$D273*(0.5+0.3*2+0.2*3))</f>
        <v>13855</v>
      </c>
      <c r="E257">
        <f>INT(IF(D257=0,0,[1]韵纹培养!$G273/(D257/(0.5+0.3*2+0.2*3)/G257)))</f>
        <v>450</v>
      </c>
      <c r="F257">
        <f t="shared" si="23"/>
        <v>150</v>
      </c>
      <c r="G257">
        <f t="shared" si="24"/>
        <v>150</v>
      </c>
      <c r="H257">
        <f t="shared" si="27"/>
        <v>8</v>
      </c>
      <c r="I257">
        <f t="shared" si="28"/>
        <v>7</v>
      </c>
      <c r="K257" t="s">
        <v>14</v>
      </c>
      <c r="M257">
        <f>[2]韵纹!I827</f>
        <v>0</v>
      </c>
      <c r="N257">
        <f>[2]韵纹!J827</f>
        <v>0</v>
      </c>
      <c r="O257">
        <f>[2]韵纹!K827</f>
        <v>60</v>
      </c>
      <c r="P257">
        <f>[2]韵纹!L827</f>
        <v>0</v>
      </c>
      <c r="Q257">
        <f>[2]韵纹!M827</f>
        <v>0</v>
      </c>
      <c r="R257">
        <f>[2]韵纹!N827</f>
        <v>0</v>
      </c>
      <c r="S257">
        <f>[2]韵纹!O827</f>
        <v>0</v>
      </c>
      <c r="W257">
        <f>SUM(M$3:M257)</f>
        <v>326141</v>
      </c>
      <c r="X257">
        <f>SUM(N$3:N257)</f>
        <v>0</v>
      </c>
      <c r="Y257">
        <f>SUM(O$3:O257)</f>
        <v>2299</v>
      </c>
      <c r="Z257">
        <f>SUM(P$3:P257)</f>
        <v>9522</v>
      </c>
      <c r="AA257">
        <f>SUM(Q$3:Q257)</f>
        <v>9595</v>
      </c>
      <c r="AB257">
        <f>SUM(R$3:R257)</f>
        <v>9689</v>
      </c>
      <c r="AC257">
        <f>SUM(S$3:S257)</f>
        <v>9719</v>
      </c>
      <c r="AD257">
        <f>SUM(T$3:T257)</f>
        <v>0</v>
      </c>
      <c r="AE257">
        <f>SUM(U$3:U257)</f>
        <v>0</v>
      </c>
      <c r="AF257">
        <f>SUM(V$3:V257)</f>
        <v>0</v>
      </c>
      <c r="AG257" t="e">
        <f>ROUND(W257*[2]期望属性!$F$27+X257*[2]期望属性!$F$28+Y257*[2]期望属性!$F$29+Z257*[2]期望属性!$F$23+AA257*[2]期望属性!$F$24+AB257*[2]期望属性!$F$25+AC257*[2]期望属性!$F$26,0)+IF(B257=1,0,VLOOKUP(B257-1,#REF!,2,0))</f>
        <v>#REF!</v>
      </c>
      <c r="AH257">
        <v>520</v>
      </c>
      <c r="AI257">
        <v>168</v>
      </c>
    </row>
    <row r="258" spans="1:35" x14ac:dyDescent="0.15">
      <c r="A258">
        <v>8007</v>
      </c>
      <c r="B258">
        <v>8</v>
      </c>
      <c r="C258">
        <v>7</v>
      </c>
      <c r="D258">
        <f>INT([1]韵纹培养!$D274*(0.5+0.3*2+0.2*3))</f>
        <v>14280</v>
      </c>
      <c r="E258">
        <f>INT(IF(D258=0,0,[1]韵纹培养!$G274/(D258/(0.5+0.3*2+0.2*3)/G258)))</f>
        <v>465</v>
      </c>
      <c r="F258">
        <f t="shared" si="23"/>
        <v>155</v>
      </c>
      <c r="G258">
        <f t="shared" si="24"/>
        <v>155</v>
      </c>
      <c r="H258">
        <f t="shared" si="27"/>
        <v>8</v>
      </c>
      <c r="I258">
        <f t="shared" si="28"/>
        <v>8</v>
      </c>
      <c r="J258">
        <v>45</v>
      </c>
      <c r="K258" t="s">
        <v>17</v>
      </c>
      <c r="M258">
        <f>[2]韵纹!I828</f>
        <v>2883</v>
      </c>
      <c r="N258">
        <f>[2]韵纹!J828</f>
        <v>0</v>
      </c>
      <c r="O258">
        <f>[2]韵纹!K828</f>
        <v>0</v>
      </c>
      <c r="P258">
        <f>[2]韵纹!L828</f>
        <v>0</v>
      </c>
      <c r="Q258">
        <f>[2]韵纹!M828</f>
        <v>0</v>
      </c>
      <c r="R258">
        <f>[2]韵纹!N828</f>
        <v>0</v>
      </c>
      <c r="S258">
        <f>[2]韵纹!O828</f>
        <v>0</v>
      </c>
      <c r="W258">
        <f>SUM(M$3:M258)</f>
        <v>329024</v>
      </c>
      <c r="X258">
        <f>SUM(N$3:N258)</f>
        <v>0</v>
      </c>
      <c r="Y258">
        <f>SUM(O$3:O258)</f>
        <v>2299</v>
      </c>
      <c r="Z258">
        <f>SUM(P$3:P258)</f>
        <v>9522</v>
      </c>
      <c r="AA258">
        <f>SUM(Q$3:Q258)</f>
        <v>9595</v>
      </c>
      <c r="AB258">
        <f>SUM(R$3:R258)</f>
        <v>9689</v>
      </c>
      <c r="AC258">
        <f>SUM(S$3:S258)</f>
        <v>9719</v>
      </c>
      <c r="AD258">
        <f>SUM(T$3:T258)</f>
        <v>0</v>
      </c>
      <c r="AE258">
        <f>SUM(U$3:U258)</f>
        <v>0</v>
      </c>
      <c r="AF258">
        <f>SUM(V$3:V258)</f>
        <v>0</v>
      </c>
      <c r="AG258" t="e">
        <f>ROUND(W258*[2]期望属性!$F$27+X258*[2]期望属性!$F$28+Y258*[2]期望属性!$F$29+Z258*[2]期望属性!$F$23+AA258*[2]期望属性!$F$24+AB258*[2]期望属性!$F$25+AC258*[2]期望属性!$F$26,0)+IF(B258=1,0,VLOOKUP(B258-1,#REF!,2,0))</f>
        <v>#REF!</v>
      </c>
      <c r="AH258">
        <v>530</v>
      </c>
      <c r="AI258">
        <v>240</v>
      </c>
    </row>
    <row r="259" spans="1:35" x14ac:dyDescent="0.15">
      <c r="A259">
        <v>8008</v>
      </c>
      <c r="B259">
        <v>8</v>
      </c>
      <c r="C259">
        <v>8</v>
      </c>
      <c r="D259">
        <f>INT([1]韵纹培养!$D275*(0.5+0.3*2+0.2*3))</f>
        <v>14705</v>
      </c>
      <c r="E259">
        <f>INT(IF(D259=0,0,[1]韵纹培养!$G275/(D259/(0.5+0.3*2+0.2*3)/G259)))</f>
        <v>480</v>
      </c>
      <c r="F259">
        <f t="shared" si="23"/>
        <v>160</v>
      </c>
      <c r="G259">
        <f t="shared" si="24"/>
        <v>160</v>
      </c>
      <c r="H259">
        <f t="shared" si="27"/>
        <v>8</v>
      </c>
      <c r="I259">
        <f t="shared" si="28"/>
        <v>9</v>
      </c>
      <c r="K259" t="s">
        <v>17</v>
      </c>
      <c r="M259">
        <f>[2]韵纹!I829</f>
        <v>0</v>
      </c>
      <c r="N259">
        <f>[2]韵纹!J829</f>
        <v>0</v>
      </c>
      <c r="O259">
        <f>[2]韵纹!K829</f>
        <v>65</v>
      </c>
      <c r="P259">
        <f>[2]韵纹!L829</f>
        <v>0</v>
      </c>
      <c r="Q259">
        <f>[2]韵纹!M829</f>
        <v>0</v>
      </c>
      <c r="R259">
        <f>[2]韵纹!N829</f>
        <v>0</v>
      </c>
      <c r="S259">
        <f>[2]韵纹!O829</f>
        <v>0</v>
      </c>
      <c r="W259">
        <f>SUM(M$3:M259)</f>
        <v>329024</v>
      </c>
      <c r="X259">
        <f>SUM(N$3:N259)</f>
        <v>0</v>
      </c>
      <c r="Y259">
        <f>SUM(O$3:O259)</f>
        <v>2364</v>
      </c>
      <c r="Z259">
        <f>SUM(P$3:P259)</f>
        <v>9522</v>
      </c>
      <c r="AA259">
        <f>SUM(Q$3:Q259)</f>
        <v>9595</v>
      </c>
      <c r="AB259">
        <f>SUM(R$3:R259)</f>
        <v>9689</v>
      </c>
      <c r="AC259">
        <f>SUM(S$3:S259)</f>
        <v>9719</v>
      </c>
      <c r="AD259">
        <f>SUM(T$3:T259)</f>
        <v>0</v>
      </c>
      <c r="AE259">
        <f>SUM(U$3:U259)</f>
        <v>0</v>
      </c>
      <c r="AF259">
        <f>SUM(V$3:V259)</f>
        <v>0</v>
      </c>
      <c r="AG259" t="e">
        <f>ROUND(W259*[2]期望属性!$F$27+X259*[2]期望属性!$F$28+Y259*[2]期望属性!$F$29+Z259*[2]期望属性!$F$23+AA259*[2]期望属性!$F$24+AB259*[2]期望属性!$F$25+AC259*[2]期望属性!$F$26,0)+IF(B259=1,0,VLOOKUP(B259-1,#REF!,2,0))</f>
        <v>#REF!</v>
      </c>
      <c r="AH259">
        <v>582</v>
      </c>
      <c r="AI259">
        <v>287</v>
      </c>
    </row>
    <row r="260" spans="1:35" x14ac:dyDescent="0.15">
      <c r="A260">
        <v>8009</v>
      </c>
      <c r="B260">
        <v>8</v>
      </c>
      <c r="C260">
        <v>9</v>
      </c>
      <c r="D260">
        <f>INT([1]韵纹培养!$D276*(0.5+0.3*2+0.2*3))</f>
        <v>15130</v>
      </c>
      <c r="E260">
        <f>INT(IF(D260=0,0,[1]韵纹培养!$G276/(D260/(0.5+0.3*2+0.2*3)/G260)))</f>
        <v>495</v>
      </c>
      <c r="F260">
        <f t="shared" ref="F260:F323" si="29">G260</f>
        <v>165</v>
      </c>
      <c r="G260">
        <f t="shared" ref="G260:G323" si="30">B260*15+C260*5</f>
        <v>165</v>
      </c>
      <c r="H260">
        <f t="shared" si="27"/>
        <v>8</v>
      </c>
      <c r="I260">
        <f t="shared" si="28"/>
        <v>10</v>
      </c>
      <c r="K260" t="s">
        <v>14</v>
      </c>
      <c r="M260">
        <f>[2]韵纹!I830</f>
        <v>3105</v>
      </c>
      <c r="N260">
        <f>[2]韵纹!J830</f>
        <v>0</v>
      </c>
      <c r="O260">
        <f>[2]韵纹!K830</f>
        <v>0</v>
      </c>
      <c r="P260">
        <f>[2]韵纹!L830</f>
        <v>0</v>
      </c>
      <c r="Q260">
        <f>[2]韵纹!M830</f>
        <v>0</v>
      </c>
      <c r="R260">
        <f>[2]韵纹!N830</f>
        <v>0</v>
      </c>
      <c r="S260">
        <f>[2]韵纹!O830</f>
        <v>0</v>
      </c>
      <c r="W260">
        <f>SUM(M$3:M260)</f>
        <v>332129</v>
      </c>
      <c r="X260">
        <f>SUM(N$3:N260)</f>
        <v>0</v>
      </c>
      <c r="Y260">
        <f>SUM(O$3:O260)</f>
        <v>2364</v>
      </c>
      <c r="Z260">
        <f>SUM(P$3:P260)</f>
        <v>9522</v>
      </c>
      <c r="AA260">
        <f>SUM(Q$3:Q260)</f>
        <v>9595</v>
      </c>
      <c r="AB260">
        <f>SUM(R$3:R260)</f>
        <v>9689</v>
      </c>
      <c r="AC260">
        <f>SUM(S$3:S260)</f>
        <v>9719</v>
      </c>
      <c r="AD260">
        <f>SUM(T$3:T260)</f>
        <v>0</v>
      </c>
      <c r="AE260">
        <f>SUM(U$3:U260)</f>
        <v>0</v>
      </c>
      <c r="AF260">
        <f>SUM(V$3:V260)</f>
        <v>0</v>
      </c>
      <c r="AG260" t="e">
        <f>ROUND(W260*[2]期望属性!$F$27+X260*[2]期望属性!$F$28+Y260*[2]期望属性!$F$29+Z260*[2]期望属性!$F$23+AA260*[2]期望属性!$F$24+AB260*[2]期望属性!$F$25+AC260*[2]期望属性!$F$26,0)+IF(B260=1,0,VLOOKUP(B260-1,#REF!,2,0))</f>
        <v>#REF!</v>
      </c>
      <c r="AH260">
        <v>652</v>
      </c>
      <c r="AI260">
        <v>302</v>
      </c>
    </row>
    <row r="261" spans="1:35" x14ac:dyDescent="0.15">
      <c r="A261">
        <v>8010</v>
      </c>
      <c r="B261">
        <v>8</v>
      </c>
      <c r="C261">
        <v>10</v>
      </c>
      <c r="D261">
        <f>INT([1]韵纹培养!$D277*(0.5+0.3*2+0.2*3))</f>
        <v>15555</v>
      </c>
      <c r="E261">
        <f>INT(IF(D261=0,0,[1]韵纹培养!$G277/(D261/(0.5+0.3*2+0.2*3)/G261)))</f>
        <v>510</v>
      </c>
      <c r="F261">
        <f t="shared" si="29"/>
        <v>170</v>
      </c>
      <c r="G261">
        <f t="shared" si="30"/>
        <v>170</v>
      </c>
      <c r="H261">
        <f t="shared" si="27"/>
        <v>8</v>
      </c>
      <c r="I261">
        <f t="shared" si="28"/>
        <v>11</v>
      </c>
      <c r="K261" t="s">
        <v>17</v>
      </c>
      <c r="M261">
        <f>[2]韵纹!I831</f>
        <v>0</v>
      </c>
      <c r="N261">
        <f>[2]韵纹!J831</f>
        <v>0</v>
      </c>
      <c r="O261">
        <f>[2]韵纹!K831</f>
        <v>70</v>
      </c>
      <c r="P261">
        <f>[2]韵纹!L831</f>
        <v>0</v>
      </c>
      <c r="Q261">
        <f>[2]韵纹!M831</f>
        <v>0</v>
      </c>
      <c r="R261">
        <f>[2]韵纹!N831</f>
        <v>0</v>
      </c>
      <c r="S261">
        <f>[2]韵纹!O831</f>
        <v>0</v>
      </c>
      <c r="W261">
        <f>SUM(M$3:M261)</f>
        <v>332129</v>
      </c>
      <c r="X261">
        <f>SUM(N$3:N261)</f>
        <v>0</v>
      </c>
      <c r="Y261">
        <f>SUM(O$3:O261)</f>
        <v>2434</v>
      </c>
      <c r="Z261">
        <f>SUM(P$3:P261)</f>
        <v>9522</v>
      </c>
      <c r="AA261">
        <f>SUM(Q$3:Q261)</f>
        <v>9595</v>
      </c>
      <c r="AB261">
        <f>SUM(R$3:R261)</f>
        <v>9689</v>
      </c>
      <c r="AC261">
        <f>SUM(S$3:S261)</f>
        <v>9719</v>
      </c>
      <c r="AD261">
        <f>SUM(T$3:T261)</f>
        <v>0</v>
      </c>
      <c r="AE261">
        <f>SUM(U$3:U261)</f>
        <v>0</v>
      </c>
      <c r="AF261">
        <f>SUM(V$3:V261)</f>
        <v>0</v>
      </c>
      <c r="AG261" t="e">
        <f>ROUND(W261*[2]期望属性!$F$27+X261*[2]期望属性!$F$28+Y261*[2]期望属性!$F$29+Z261*[2]期望属性!$F$23+AA261*[2]期望属性!$F$24+AB261*[2]期望属性!$F$25+AC261*[2]期望属性!$F$26,0)+IF(B261=1,0,VLOOKUP(B261-1,#REF!,2,0))</f>
        <v>#REF!</v>
      </c>
      <c r="AH261">
        <v>723</v>
      </c>
      <c r="AI261">
        <v>315</v>
      </c>
    </row>
    <row r="262" spans="1:35" x14ac:dyDescent="0.15">
      <c r="A262">
        <v>8011</v>
      </c>
      <c r="B262">
        <v>8</v>
      </c>
      <c r="C262">
        <v>11</v>
      </c>
      <c r="D262">
        <f>INT([1]韵纹培养!$D278*(0.5+0.3*2+0.2*3))</f>
        <v>15980</v>
      </c>
      <c r="E262">
        <f>INT(IF(D262=0,0,[1]韵纹培养!$G278/(D262/(0.5+0.3*2+0.2*3)/G262)))</f>
        <v>525</v>
      </c>
      <c r="F262">
        <f t="shared" si="29"/>
        <v>175</v>
      </c>
      <c r="G262">
        <f t="shared" si="30"/>
        <v>175</v>
      </c>
      <c r="H262">
        <f t="shared" si="27"/>
        <v>8</v>
      </c>
      <c r="I262">
        <f t="shared" si="28"/>
        <v>12</v>
      </c>
      <c r="K262" t="s">
        <v>17</v>
      </c>
      <c r="M262">
        <f>[2]韵纹!I832</f>
        <v>3326</v>
      </c>
      <c r="N262">
        <f>[2]韵纹!J832</f>
        <v>0</v>
      </c>
      <c r="O262">
        <f>[2]韵纹!K832</f>
        <v>0</v>
      </c>
      <c r="P262">
        <f>[2]韵纹!L832</f>
        <v>0</v>
      </c>
      <c r="Q262">
        <f>[2]韵纹!M832</f>
        <v>0</v>
      </c>
      <c r="R262">
        <f>[2]韵纹!N832</f>
        <v>0</v>
      </c>
      <c r="S262">
        <f>[2]韵纹!O832</f>
        <v>0</v>
      </c>
      <c r="W262">
        <f>SUM(M$3:M262)</f>
        <v>335455</v>
      </c>
      <c r="X262">
        <f>SUM(N$3:N262)</f>
        <v>0</v>
      </c>
      <c r="Y262">
        <f>SUM(O$3:O262)</f>
        <v>2434</v>
      </c>
      <c r="Z262">
        <f>SUM(P$3:P262)</f>
        <v>9522</v>
      </c>
      <c r="AA262">
        <f>SUM(Q$3:Q262)</f>
        <v>9595</v>
      </c>
      <c r="AB262">
        <f>SUM(R$3:R262)</f>
        <v>9689</v>
      </c>
      <c r="AC262">
        <f>SUM(S$3:S262)</f>
        <v>9719</v>
      </c>
      <c r="AD262">
        <f>SUM(T$3:T262)</f>
        <v>0</v>
      </c>
      <c r="AE262">
        <f>SUM(U$3:U262)</f>
        <v>0</v>
      </c>
      <c r="AF262">
        <f>SUM(V$3:V262)</f>
        <v>0</v>
      </c>
      <c r="AG262" t="e">
        <f>ROUND(W262*[2]期望属性!$F$27+X262*[2]期望属性!$F$28+Y262*[2]期望属性!$F$29+Z262*[2]期望属性!$F$23+AA262*[2]期望属性!$F$24+AB262*[2]期望属性!$F$25+AC262*[2]期望属性!$F$26,0)+IF(B262=1,0,VLOOKUP(B262-1,#REF!,2,0))</f>
        <v>#REF!</v>
      </c>
      <c r="AH262">
        <v>790</v>
      </c>
      <c r="AI262">
        <v>291</v>
      </c>
    </row>
    <row r="263" spans="1:35" x14ac:dyDescent="0.15">
      <c r="A263">
        <v>8012</v>
      </c>
      <c r="B263">
        <v>8</v>
      </c>
      <c r="C263">
        <v>12</v>
      </c>
      <c r="D263">
        <f>INT([1]韵纹培养!$D279*(0.5+0.3*2+0.2*3))</f>
        <v>16405</v>
      </c>
      <c r="E263">
        <f>INT(IF(D263=0,0,[1]韵纹培养!$G279/(D263/(0.5+0.3*2+0.2*3)/G263)))</f>
        <v>540</v>
      </c>
      <c r="F263">
        <f t="shared" si="29"/>
        <v>180</v>
      </c>
      <c r="G263">
        <f t="shared" si="30"/>
        <v>180</v>
      </c>
      <c r="H263">
        <f t="shared" si="27"/>
        <v>8</v>
      </c>
      <c r="I263">
        <f t="shared" si="28"/>
        <v>13</v>
      </c>
      <c r="K263" t="s">
        <v>14</v>
      </c>
      <c r="M263">
        <f>[2]韵纹!I833</f>
        <v>0</v>
      </c>
      <c r="N263">
        <f>[2]韵纹!J833</f>
        <v>0</v>
      </c>
      <c r="O263">
        <f>[2]韵纹!K833</f>
        <v>75</v>
      </c>
      <c r="P263">
        <f>[2]韵纹!L833</f>
        <v>0</v>
      </c>
      <c r="Q263">
        <f>[2]韵纹!M833</f>
        <v>0</v>
      </c>
      <c r="R263">
        <f>[2]韵纹!N833</f>
        <v>0</v>
      </c>
      <c r="S263">
        <f>[2]韵纹!O833</f>
        <v>0</v>
      </c>
      <c r="W263">
        <f>SUM(M$3:M263)</f>
        <v>335455</v>
      </c>
      <c r="X263">
        <f>SUM(N$3:N263)</f>
        <v>0</v>
      </c>
      <c r="Y263">
        <f>SUM(O$3:O263)</f>
        <v>2509</v>
      </c>
      <c r="Z263">
        <f>SUM(P$3:P263)</f>
        <v>9522</v>
      </c>
      <c r="AA263">
        <f>SUM(Q$3:Q263)</f>
        <v>9595</v>
      </c>
      <c r="AB263">
        <f>SUM(R$3:R263)</f>
        <v>9689</v>
      </c>
      <c r="AC263">
        <f>SUM(S$3:S263)</f>
        <v>9719</v>
      </c>
      <c r="AD263">
        <f>SUM(T$3:T263)</f>
        <v>0</v>
      </c>
      <c r="AE263">
        <f>SUM(U$3:U263)</f>
        <v>0</v>
      </c>
      <c r="AF263">
        <f>SUM(V$3:V263)</f>
        <v>0</v>
      </c>
      <c r="AG263" t="e">
        <f>ROUND(W263*[2]期望属性!$F$27+X263*[2]期望属性!$F$28+Y263*[2]期望属性!$F$29+Z263*[2]期望属性!$F$23+AA263*[2]期望属性!$F$24+AB263*[2]期望属性!$F$25+AC263*[2]期望属性!$F$26,0)+IF(B263=1,0,VLOOKUP(B263-1,#REF!,2,0))</f>
        <v>#REF!</v>
      </c>
      <c r="AH263">
        <v>761</v>
      </c>
      <c r="AI263">
        <v>231</v>
      </c>
    </row>
    <row r="264" spans="1:35" x14ac:dyDescent="0.15">
      <c r="A264">
        <v>8013</v>
      </c>
      <c r="B264">
        <v>8</v>
      </c>
      <c r="C264">
        <v>13</v>
      </c>
      <c r="D264">
        <f>INT([1]韵纹培养!$D280*(0.5+0.3*2+0.2*3))</f>
        <v>16830</v>
      </c>
      <c r="E264">
        <f>INT(IF(D264=0,0,[1]韵纹培养!$G280/(D264/(0.5+0.3*2+0.2*3)/G264)))</f>
        <v>555</v>
      </c>
      <c r="F264">
        <f t="shared" si="29"/>
        <v>185</v>
      </c>
      <c r="G264">
        <f t="shared" si="30"/>
        <v>185</v>
      </c>
      <c r="H264">
        <f t="shared" si="27"/>
        <v>8</v>
      </c>
      <c r="I264">
        <f t="shared" si="28"/>
        <v>14</v>
      </c>
      <c r="K264" t="s">
        <v>17</v>
      </c>
      <c r="M264">
        <f>[2]韵纹!I834</f>
        <v>3548</v>
      </c>
      <c r="N264">
        <f>[2]韵纹!J834</f>
        <v>0</v>
      </c>
      <c r="O264">
        <f>[2]韵纹!K834</f>
        <v>0</v>
      </c>
      <c r="P264">
        <f>[2]韵纹!L834</f>
        <v>0</v>
      </c>
      <c r="Q264">
        <f>[2]韵纹!M834</f>
        <v>0</v>
      </c>
      <c r="R264">
        <f>[2]韵纹!N834</f>
        <v>0</v>
      </c>
      <c r="S264">
        <f>[2]韵纹!O834</f>
        <v>0</v>
      </c>
      <c r="W264">
        <f>SUM(M$3:M264)</f>
        <v>339003</v>
      </c>
      <c r="X264">
        <f>SUM(N$3:N264)</f>
        <v>0</v>
      </c>
      <c r="Y264">
        <f>SUM(O$3:O264)</f>
        <v>2509</v>
      </c>
      <c r="Z264">
        <f>SUM(P$3:P264)</f>
        <v>9522</v>
      </c>
      <c r="AA264">
        <f>SUM(Q$3:Q264)</f>
        <v>9595</v>
      </c>
      <c r="AB264">
        <f>SUM(R$3:R264)</f>
        <v>9689</v>
      </c>
      <c r="AC264">
        <f>SUM(S$3:S264)</f>
        <v>9719</v>
      </c>
      <c r="AD264">
        <f>SUM(T$3:T264)</f>
        <v>0</v>
      </c>
      <c r="AE264">
        <f>SUM(U$3:U264)</f>
        <v>0</v>
      </c>
      <c r="AF264">
        <f>SUM(V$3:V264)</f>
        <v>0</v>
      </c>
      <c r="AG264" t="e">
        <f>ROUND(W264*[2]期望属性!$F$27+X264*[2]期望属性!$F$28+Y264*[2]期望属性!$F$29+Z264*[2]期望属性!$F$23+AA264*[2]期望属性!$F$24+AB264*[2]期望属性!$F$25+AC264*[2]期望属性!$F$26,0)+IF(B264=1,0,VLOOKUP(B264-1,#REF!,2,0))</f>
        <v>#REF!</v>
      </c>
      <c r="AH264">
        <v>710</v>
      </c>
      <c r="AI264">
        <v>181</v>
      </c>
    </row>
    <row r="265" spans="1:35" x14ac:dyDescent="0.15">
      <c r="A265">
        <v>8014</v>
      </c>
      <c r="B265">
        <v>8</v>
      </c>
      <c r="C265">
        <v>14</v>
      </c>
      <c r="D265">
        <f>INT([1]韵纹培养!$D281*(0.5+0.3*2+0.2*3))</f>
        <v>17255</v>
      </c>
      <c r="E265">
        <f>INT(IF(D265=0,0,[1]韵纹培养!$G281/(D265/(0.5+0.3*2+0.2*3)/G265)))</f>
        <v>570</v>
      </c>
      <c r="F265">
        <f t="shared" si="29"/>
        <v>190</v>
      </c>
      <c r="G265">
        <f t="shared" si="30"/>
        <v>190</v>
      </c>
      <c r="H265">
        <f t="shared" si="27"/>
        <v>8</v>
      </c>
      <c r="I265">
        <f t="shared" si="28"/>
        <v>15</v>
      </c>
      <c r="K265" t="s">
        <v>17</v>
      </c>
      <c r="M265">
        <f>[2]韵纹!I835</f>
        <v>0</v>
      </c>
      <c r="N265">
        <f>[2]韵纹!J835</f>
        <v>0</v>
      </c>
      <c r="O265">
        <f>[2]韵纹!K835</f>
        <v>79</v>
      </c>
      <c r="P265">
        <f>[2]韵纹!L835</f>
        <v>0</v>
      </c>
      <c r="Q265">
        <f>[2]韵纹!M835</f>
        <v>0</v>
      </c>
      <c r="R265">
        <f>[2]韵纹!N835</f>
        <v>0</v>
      </c>
      <c r="S265">
        <f>[2]韵纹!O835</f>
        <v>0</v>
      </c>
      <c r="W265">
        <f>SUM(M$3:M265)</f>
        <v>339003</v>
      </c>
      <c r="X265">
        <f>SUM(N$3:N265)</f>
        <v>0</v>
      </c>
      <c r="Y265">
        <f>SUM(O$3:O265)</f>
        <v>2588</v>
      </c>
      <c r="Z265">
        <f>SUM(P$3:P265)</f>
        <v>9522</v>
      </c>
      <c r="AA265">
        <f>SUM(Q$3:Q265)</f>
        <v>9595</v>
      </c>
      <c r="AB265">
        <f>SUM(R$3:R265)</f>
        <v>9689</v>
      </c>
      <c r="AC265">
        <f>SUM(S$3:S265)</f>
        <v>9719</v>
      </c>
      <c r="AD265">
        <f>SUM(T$3:T265)</f>
        <v>0</v>
      </c>
      <c r="AE265">
        <f>SUM(U$3:U265)</f>
        <v>0</v>
      </c>
      <c r="AF265">
        <f>SUM(V$3:V265)</f>
        <v>0</v>
      </c>
      <c r="AG265" t="e">
        <f>ROUND(W265*[2]期望属性!$F$27+X265*[2]期望属性!$F$28+Y265*[2]期望属性!$F$29+Z265*[2]期望属性!$F$23+AA265*[2]期望属性!$F$24+AB265*[2]期望属性!$F$25+AC265*[2]期望属性!$F$26,0)+IF(B265=1,0,VLOOKUP(B265-1,#REF!,2,0))</f>
        <v>#REF!</v>
      </c>
      <c r="AH265">
        <v>755</v>
      </c>
      <c r="AI265">
        <v>129</v>
      </c>
    </row>
    <row r="266" spans="1:35" x14ac:dyDescent="0.15">
      <c r="A266">
        <v>8015</v>
      </c>
      <c r="B266">
        <v>8</v>
      </c>
      <c r="C266">
        <v>15</v>
      </c>
      <c r="D266">
        <f>INT([1]韵纹培养!$D282*(0.5+0.3*2+0.2*3))</f>
        <v>17680</v>
      </c>
      <c r="E266">
        <f>INT(IF(D266=0,0,[1]韵纹培养!$G282/(D266/(0.5+0.3*2+0.2*3)/G266)))</f>
        <v>585</v>
      </c>
      <c r="F266">
        <f t="shared" si="29"/>
        <v>195</v>
      </c>
      <c r="G266">
        <f t="shared" si="30"/>
        <v>195</v>
      </c>
      <c r="H266">
        <f t="shared" si="27"/>
        <v>8</v>
      </c>
      <c r="I266">
        <f t="shared" si="28"/>
        <v>16</v>
      </c>
      <c r="K266" t="s">
        <v>14</v>
      </c>
      <c r="M266">
        <f>[2]韵纹!I836</f>
        <v>3770</v>
      </c>
      <c r="N266">
        <f>[2]韵纹!J836</f>
        <v>0</v>
      </c>
      <c r="O266">
        <f>[2]韵纹!K836</f>
        <v>0</v>
      </c>
      <c r="P266">
        <f>[2]韵纹!L836</f>
        <v>0</v>
      </c>
      <c r="Q266">
        <f>[2]韵纹!M836</f>
        <v>0</v>
      </c>
      <c r="R266">
        <f>[2]韵纹!N836</f>
        <v>0</v>
      </c>
      <c r="S266">
        <f>[2]韵纹!O836</f>
        <v>0</v>
      </c>
      <c r="W266">
        <f>SUM(M$3:M266)</f>
        <v>342773</v>
      </c>
      <c r="X266">
        <f>SUM(N$3:N266)</f>
        <v>0</v>
      </c>
      <c r="Y266">
        <f>SUM(O$3:O266)</f>
        <v>2588</v>
      </c>
      <c r="Z266">
        <f>SUM(P$3:P266)</f>
        <v>9522</v>
      </c>
      <c r="AA266">
        <f>SUM(Q$3:Q266)</f>
        <v>9595</v>
      </c>
      <c r="AB266">
        <f>SUM(R$3:R266)</f>
        <v>9689</v>
      </c>
      <c r="AC266">
        <f>SUM(S$3:S266)</f>
        <v>9719</v>
      </c>
      <c r="AD266">
        <f>SUM(T$3:T266)</f>
        <v>0</v>
      </c>
      <c r="AE266">
        <f>SUM(U$3:U266)</f>
        <v>0</v>
      </c>
      <c r="AF266">
        <f>SUM(V$3:V266)</f>
        <v>0</v>
      </c>
      <c r="AG266" t="e">
        <f>ROUND(W266*[2]期望属性!$F$27+X266*[2]期望属性!$F$28+Y266*[2]期望属性!$F$29+Z266*[2]期望属性!$F$23+AA266*[2]期望属性!$F$24+AB266*[2]期望属性!$F$25+AC266*[2]期望属性!$F$26,0)+IF(B266=1,0,VLOOKUP(B266-1,#REF!,2,0))</f>
        <v>#REF!</v>
      </c>
      <c r="AH266">
        <v>824</v>
      </c>
      <c r="AI266">
        <v>121</v>
      </c>
    </row>
    <row r="267" spans="1:35" x14ac:dyDescent="0.15">
      <c r="A267">
        <v>8016</v>
      </c>
      <c r="B267">
        <v>8</v>
      </c>
      <c r="C267">
        <v>16</v>
      </c>
      <c r="D267">
        <f>INT([1]韵纹培养!$D283*(0.5+0.3*2+0.2*3))</f>
        <v>18105</v>
      </c>
      <c r="E267">
        <f>INT(IF(D267=0,0,[1]韵纹培养!$G283/(D267/(0.5+0.3*2+0.2*3)/G267)))</f>
        <v>600</v>
      </c>
      <c r="F267">
        <f t="shared" si="29"/>
        <v>200</v>
      </c>
      <c r="G267">
        <f t="shared" si="30"/>
        <v>200</v>
      </c>
      <c r="H267">
        <f t="shared" si="27"/>
        <v>8</v>
      </c>
      <c r="I267">
        <f t="shared" si="28"/>
        <v>17</v>
      </c>
      <c r="J267">
        <v>46</v>
      </c>
      <c r="K267" t="s">
        <v>17</v>
      </c>
      <c r="M267">
        <f>[2]韵纹!I837</f>
        <v>0</v>
      </c>
      <c r="N267">
        <f>[2]韵纹!J837</f>
        <v>0</v>
      </c>
      <c r="O267">
        <f>[2]韵纹!K837</f>
        <v>84</v>
      </c>
      <c r="P267">
        <f>[2]韵纹!L837</f>
        <v>0</v>
      </c>
      <c r="Q267">
        <f>[2]韵纹!M837</f>
        <v>0</v>
      </c>
      <c r="R267">
        <f>[2]韵纹!N837</f>
        <v>0</v>
      </c>
      <c r="S267">
        <f>[2]韵纹!O837</f>
        <v>0</v>
      </c>
      <c r="W267">
        <f>SUM(M$3:M267)</f>
        <v>342773</v>
      </c>
      <c r="X267">
        <f>SUM(N$3:N267)</f>
        <v>0</v>
      </c>
      <c r="Y267">
        <f>SUM(O$3:O267)</f>
        <v>2672</v>
      </c>
      <c r="Z267">
        <f>SUM(P$3:P267)</f>
        <v>9522</v>
      </c>
      <c r="AA267">
        <f>SUM(Q$3:Q267)</f>
        <v>9595</v>
      </c>
      <c r="AB267">
        <f>SUM(R$3:R267)</f>
        <v>9689</v>
      </c>
      <c r="AC267">
        <f>SUM(S$3:S267)</f>
        <v>9719</v>
      </c>
      <c r="AD267">
        <f>SUM(T$3:T267)</f>
        <v>0</v>
      </c>
      <c r="AE267">
        <f>SUM(U$3:U267)</f>
        <v>0</v>
      </c>
      <c r="AF267">
        <f>SUM(V$3:V267)</f>
        <v>0</v>
      </c>
      <c r="AG267" t="e">
        <f>ROUND(W267*[2]期望属性!$F$27+X267*[2]期望属性!$F$28+Y267*[2]期望属性!$F$29+Z267*[2]期望属性!$F$23+AA267*[2]期望属性!$F$24+AB267*[2]期望属性!$F$25+AC267*[2]期望属性!$F$26,0)+IF(B267=1,0,VLOOKUP(B267-1,#REF!,2,0))</f>
        <v>#REF!</v>
      </c>
      <c r="AH267">
        <v>802</v>
      </c>
      <c r="AI267">
        <v>196</v>
      </c>
    </row>
    <row r="268" spans="1:35" x14ac:dyDescent="0.15">
      <c r="A268">
        <v>8017</v>
      </c>
      <c r="B268">
        <v>8</v>
      </c>
      <c r="C268">
        <v>17</v>
      </c>
      <c r="D268">
        <f>INT([1]韵纹培养!$D284*(0.5+0.3*2+0.2*3))</f>
        <v>18530</v>
      </c>
      <c r="E268">
        <f>INT(IF(D268=0,0,[1]韵纹培养!$G284/(D268/(0.5+0.3*2+0.2*3)/G268)))</f>
        <v>615</v>
      </c>
      <c r="F268">
        <f t="shared" si="29"/>
        <v>205</v>
      </c>
      <c r="G268">
        <f t="shared" si="30"/>
        <v>205</v>
      </c>
      <c r="H268">
        <f t="shared" si="27"/>
        <v>8</v>
      </c>
      <c r="I268">
        <f t="shared" si="28"/>
        <v>18</v>
      </c>
      <c r="K268" t="s">
        <v>17</v>
      </c>
      <c r="M268">
        <f>[2]韵纹!I838</f>
        <v>3992</v>
      </c>
      <c r="N268">
        <f>[2]韵纹!J838</f>
        <v>0</v>
      </c>
      <c r="O268">
        <f>[2]韵纹!K838</f>
        <v>0</v>
      </c>
      <c r="P268">
        <f>[2]韵纹!L838</f>
        <v>0</v>
      </c>
      <c r="Q268">
        <f>[2]韵纹!M838</f>
        <v>0</v>
      </c>
      <c r="R268">
        <f>[2]韵纹!N838</f>
        <v>0</v>
      </c>
      <c r="S268">
        <f>[2]韵纹!O838</f>
        <v>0</v>
      </c>
      <c r="W268">
        <f>SUM(M$3:M268)</f>
        <v>346765</v>
      </c>
      <c r="X268">
        <f>SUM(N$3:N268)</f>
        <v>0</v>
      </c>
      <c r="Y268">
        <f>SUM(O$3:O268)</f>
        <v>2672</v>
      </c>
      <c r="Z268">
        <f>SUM(P$3:P268)</f>
        <v>9522</v>
      </c>
      <c r="AA268">
        <f>SUM(Q$3:Q268)</f>
        <v>9595</v>
      </c>
      <c r="AB268">
        <f>SUM(R$3:R268)</f>
        <v>9689</v>
      </c>
      <c r="AC268">
        <f>SUM(S$3:S268)</f>
        <v>9719</v>
      </c>
      <c r="AD268">
        <f>SUM(T$3:T268)</f>
        <v>0</v>
      </c>
      <c r="AE268">
        <f>SUM(U$3:U268)</f>
        <v>0</v>
      </c>
      <c r="AF268">
        <f>SUM(V$3:V268)</f>
        <v>0</v>
      </c>
      <c r="AG268" t="e">
        <f>ROUND(W268*[2]期望属性!$F$27+X268*[2]期望属性!$F$28+Y268*[2]期望属性!$F$29+Z268*[2]期望属性!$F$23+AA268*[2]期望属性!$F$24+AB268*[2]期望属性!$F$25+AC268*[2]期望属性!$F$26,0)+IF(B268=1,0,VLOOKUP(B268-1,#REF!,2,0))</f>
        <v>#REF!</v>
      </c>
      <c r="AH268">
        <v>850</v>
      </c>
      <c r="AI268">
        <v>249</v>
      </c>
    </row>
    <row r="269" spans="1:35" x14ac:dyDescent="0.15">
      <c r="A269">
        <v>8018</v>
      </c>
      <c r="B269">
        <v>8</v>
      </c>
      <c r="C269">
        <v>18</v>
      </c>
      <c r="D269">
        <f>INT([1]韵纹培养!$D285*(0.5+0.3*2+0.2*3))</f>
        <v>18955</v>
      </c>
      <c r="E269">
        <f>INT(IF(D269=0,0,[1]韵纹培养!$G285/(D269/(0.5+0.3*2+0.2*3)/G269)))</f>
        <v>630</v>
      </c>
      <c r="F269">
        <f t="shared" si="29"/>
        <v>210</v>
      </c>
      <c r="G269">
        <f t="shared" si="30"/>
        <v>210</v>
      </c>
      <c r="H269">
        <f t="shared" si="27"/>
        <v>8</v>
      </c>
      <c r="I269">
        <f t="shared" si="28"/>
        <v>19</v>
      </c>
      <c r="K269" t="s">
        <v>14</v>
      </c>
      <c r="M269">
        <f>[2]韵纹!I839</f>
        <v>0</v>
      </c>
      <c r="N269">
        <f>[2]韵纹!J839</f>
        <v>0</v>
      </c>
      <c r="O269">
        <f>[2]韵纹!K839</f>
        <v>89</v>
      </c>
      <c r="P269">
        <f>[2]韵纹!L839</f>
        <v>0</v>
      </c>
      <c r="Q269">
        <f>[2]韵纹!M839</f>
        <v>0</v>
      </c>
      <c r="R269">
        <f>[2]韵纹!N839</f>
        <v>0</v>
      </c>
      <c r="S269">
        <f>[2]韵纹!O839</f>
        <v>0</v>
      </c>
      <c r="W269">
        <f>SUM(M$3:M269)</f>
        <v>346765</v>
      </c>
      <c r="X269">
        <f>SUM(N$3:N269)</f>
        <v>0</v>
      </c>
      <c r="Y269">
        <f>SUM(O$3:O269)</f>
        <v>2761</v>
      </c>
      <c r="Z269">
        <f>SUM(P$3:P269)</f>
        <v>9522</v>
      </c>
      <c r="AA269">
        <f>SUM(Q$3:Q269)</f>
        <v>9595</v>
      </c>
      <c r="AB269">
        <f>SUM(R$3:R269)</f>
        <v>9689</v>
      </c>
      <c r="AC269">
        <f>SUM(S$3:S269)</f>
        <v>9719</v>
      </c>
      <c r="AD269">
        <f>SUM(T$3:T269)</f>
        <v>0</v>
      </c>
      <c r="AE269">
        <f>SUM(U$3:U269)</f>
        <v>0</v>
      </c>
      <c r="AF269">
        <f>SUM(V$3:V269)</f>
        <v>0</v>
      </c>
      <c r="AG269" t="e">
        <f>ROUND(W269*[2]期望属性!$F$27+X269*[2]期望属性!$F$28+Y269*[2]期望属性!$F$29+Z269*[2]期望属性!$F$23+AA269*[2]期望属性!$F$24+AB269*[2]期望属性!$F$25+AC269*[2]期望属性!$F$26,0)+IF(B269=1,0,VLOOKUP(B269-1,#REF!,2,0))</f>
        <v>#REF!</v>
      </c>
      <c r="AH269">
        <v>897</v>
      </c>
      <c r="AI269">
        <v>196</v>
      </c>
    </row>
    <row r="270" spans="1:35" x14ac:dyDescent="0.15">
      <c r="A270">
        <v>8019</v>
      </c>
      <c r="B270">
        <v>8</v>
      </c>
      <c r="C270">
        <v>19</v>
      </c>
      <c r="D270">
        <f>INT([1]韵纹培养!$D286*(0.5+0.3*2+0.2*3))</f>
        <v>19380</v>
      </c>
      <c r="E270">
        <f>INT(IF(D270=0,0,[1]韵纹培养!$G286/(D270/(0.5+0.3*2+0.2*3)/G270)))</f>
        <v>645</v>
      </c>
      <c r="F270">
        <f t="shared" si="29"/>
        <v>215</v>
      </c>
      <c r="G270">
        <f t="shared" si="30"/>
        <v>215</v>
      </c>
      <c r="H270">
        <f t="shared" si="27"/>
        <v>8</v>
      </c>
      <c r="I270">
        <f t="shared" si="28"/>
        <v>20</v>
      </c>
      <c r="K270" t="s">
        <v>17</v>
      </c>
      <c r="M270">
        <f>[2]韵纹!I840</f>
        <v>4213</v>
      </c>
      <c r="N270">
        <f>[2]韵纹!J840</f>
        <v>0</v>
      </c>
      <c r="O270">
        <f>[2]韵纹!K840</f>
        <v>0</v>
      </c>
      <c r="P270">
        <f>[2]韵纹!L840</f>
        <v>0</v>
      </c>
      <c r="Q270">
        <f>[2]韵纹!M840</f>
        <v>0</v>
      </c>
      <c r="R270">
        <f>[2]韵纹!N840</f>
        <v>0</v>
      </c>
      <c r="S270">
        <f>[2]韵纹!O840</f>
        <v>0</v>
      </c>
      <c r="W270">
        <f>SUM(M$3:M270)</f>
        <v>350978</v>
      </c>
      <c r="X270">
        <f>SUM(N$3:N270)</f>
        <v>0</v>
      </c>
      <c r="Y270">
        <f>SUM(O$3:O270)</f>
        <v>2761</v>
      </c>
      <c r="Z270">
        <f>SUM(P$3:P270)</f>
        <v>9522</v>
      </c>
      <c r="AA270">
        <f>SUM(Q$3:Q270)</f>
        <v>9595</v>
      </c>
      <c r="AB270">
        <f>SUM(R$3:R270)</f>
        <v>9689</v>
      </c>
      <c r="AC270">
        <f>SUM(S$3:S270)</f>
        <v>9719</v>
      </c>
      <c r="AD270">
        <f>SUM(T$3:T270)</f>
        <v>0</v>
      </c>
      <c r="AE270">
        <f>SUM(U$3:U270)</f>
        <v>0</v>
      </c>
      <c r="AF270">
        <f>SUM(V$3:V270)</f>
        <v>0</v>
      </c>
      <c r="AG270" t="e">
        <f>ROUND(W270*[2]期望属性!$F$27+X270*[2]期望属性!$F$28+Y270*[2]期望属性!$F$29+Z270*[2]期望属性!$F$23+AA270*[2]期望属性!$F$24+AB270*[2]期望属性!$F$25+AC270*[2]期望属性!$F$26,0)+IF(B270=1,0,VLOOKUP(B270-1,#REF!,2,0))</f>
        <v>#REF!</v>
      </c>
      <c r="AH270">
        <v>928</v>
      </c>
      <c r="AI270">
        <v>126</v>
      </c>
    </row>
    <row r="271" spans="1:35" x14ac:dyDescent="0.15">
      <c r="A271">
        <v>8020</v>
      </c>
      <c r="B271">
        <v>8</v>
      </c>
      <c r="C271">
        <v>20</v>
      </c>
      <c r="D271">
        <f>INT([1]韵纹培养!$D287*(0.5+0.3*2+0.2*3))</f>
        <v>19805</v>
      </c>
      <c r="E271">
        <f>INT(IF(D271=0,0,[1]韵纹培养!$G287/(D271/(0.5+0.3*2+0.2*3)/G271)))</f>
        <v>660</v>
      </c>
      <c r="F271">
        <f t="shared" si="29"/>
        <v>220</v>
      </c>
      <c r="G271">
        <f t="shared" si="30"/>
        <v>220</v>
      </c>
      <c r="H271">
        <f t="shared" si="27"/>
        <v>8</v>
      </c>
      <c r="I271">
        <f t="shared" si="28"/>
        <v>21</v>
      </c>
      <c r="K271" t="s">
        <v>17</v>
      </c>
      <c r="M271">
        <f>[2]韵纹!I841</f>
        <v>0</v>
      </c>
      <c r="N271">
        <f>[2]韵纹!J841</f>
        <v>0</v>
      </c>
      <c r="O271">
        <f>[2]韵纹!K841</f>
        <v>94</v>
      </c>
      <c r="P271">
        <f>[2]韵纹!L841</f>
        <v>0</v>
      </c>
      <c r="Q271">
        <f>[2]韵纹!M841</f>
        <v>0</v>
      </c>
      <c r="R271">
        <f>[2]韵纹!N841</f>
        <v>0</v>
      </c>
      <c r="S271">
        <f>[2]韵纹!O841</f>
        <v>0</v>
      </c>
      <c r="W271">
        <f>SUM(M$3:M271)</f>
        <v>350978</v>
      </c>
      <c r="X271">
        <f>SUM(N$3:N271)</f>
        <v>0</v>
      </c>
      <c r="Y271">
        <f>SUM(O$3:O271)</f>
        <v>2855</v>
      </c>
      <c r="Z271">
        <f>SUM(P$3:P271)</f>
        <v>9522</v>
      </c>
      <c r="AA271">
        <f>SUM(Q$3:Q271)</f>
        <v>9595</v>
      </c>
      <c r="AB271">
        <f>SUM(R$3:R271)</f>
        <v>9689</v>
      </c>
      <c r="AC271">
        <f>SUM(S$3:S271)</f>
        <v>9719</v>
      </c>
      <c r="AD271">
        <f>SUM(T$3:T271)</f>
        <v>0</v>
      </c>
      <c r="AE271">
        <f>SUM(U$3:U271)</f>
        <v>0</v>
      </c>
      <c r="AF271">
        <f>SUM(V$3:V271)</f>
        <v>0</v>
      </c>
      <c r="AG271" t="e">
        <f>ROUND(W271*[2]期望属性!$F$27+X271*[2]期望属性!$F$28+Y271*[2]期望属性!$F$29+Z271*[2]期望属性!$F$23+AA271*[2]期望属性!$F$24+AB271*[2]期望属性!$F$25+AC271*[2]期望属性!$F$26,0)+IF(B271=1,0,VLOOKUP(B271-1,#REF!,2,0))</f>
        <v>#REF!</v>
      </c>
      <c r="AH271">
        <v>996</v>
      </c>
      <c r="AI271">
        <v>87</v>
      </c>
    </row>
    <row r="272" spans="1:35" x14ac:dyDescent="0.15">
      <c r="A272">
        <v>8021</v>
      </c>
      <c r="B272">
        <v>8</v>
      </c>
      <c r="C272">
        <v>21</v>
      </c>
      <c r="D272">
        <f>INT([1]韵纹培养!$D288*(0.5+0.3*2+0.2*3))</f>
        <v>20230</v>
      </c>
      <c r="E272">
        <f>INT(IF(D272=0,0,[1]韵纹培养!$G288/(D272/(0.5+0.3*2+0.2*3)/G272)))</f>
        <v>675</v>
      </c>
      <c r="F272">
        <f t="shared" si="29"/>
        <v>225</v>
      </c>
      <c r="G272">
        <f t="shared" si="30"/>
        <v>225</v>
      </c>
      <c r="H272">
        <f t="shared" si="27"/>
        <v>8</v>
      </c>
      <c r="I272">
        <f t="shared" si="28"/>
        <v>22</v>
      </c>
      <c r="K272" t="s">
        <v>14</v>
      </c>
      <c r="M272">
        <f>[2]韵纹!I842</f>
        <v>4435</v>
      </c>
      <c r="N272">
        <f>[2]韵纹!J842</f>
        <v>0</v>
      </c>
      <c r="O272">
        <f>[2]韵纹!K842</f>
        <v>0</v>
      </c>
      <c r="P272">
        <f>[2]韵纹!L842</f>
        <v>0</v>
      </c>
      <c r="Q272">
        <f>[2]韵纹!M842</f>
        <v>0</v>
      </c>
      <c r="R272">
        <f>[2]韵纹!N842</f>
        <v>0</v>
      </c>
      <c r="S272">
        <f>[2]韵纹!O842</f>
        <v>0</v>
      </c>
      <c r="W272">
        <f>SUM(M$3:M272)</f>
        <v>355413</v>
      </c>
      <c r="X272">
        <f>SUM(N$3:N272)</f>
        <v>0</v>
      </c>
      <c r="Y272">
        <f>SUM(O$3:O272)</f>
        <v>2855</v>
      </c>
      <c r="Z272">
        <f>SUM(P$3:P272)</f>
        <v>9522</v>
      </c>
      <c r="AA272">
        <f>SUM(Q$3:Q272)</f>
        <v>9595</v>
      </c>
      <c r="AB272">
        <f>SUM(R$3:R272)</f>
        <v>9689</v>
      </c>
      <c r="AC272">
        <f>SUM(S$3:S272)</f>
        <v>9719</v>
      </c>
      <c r="AD272">
        <f>SUM(T$3:T272)</f>
        <v>0</v>
      </c>
      <c r="AE272">
        <f>SUM(U$3:U272)</f>
        <v>0</v>
      </c>
      <c r="AF272">
        <f>SUM(V$3:V272)</f>
        <v>0</v>
      </c>
      <c r="AG272" t="e">
        <f>ROUND(W272*[2]期望属性!$F$27+X272*[2]期望属性!$F$28+Y272*[2]期望属性!$F$29+Z272*[2]期望属性!$F$23+AA272*[2]期望属性!$F$24+AB272*[2]期望属性!$F$25+AC272*[2]期望属性!$F$26,0)+IF(B272=1,0,VLOOKUP(B272-1,#REF!,2,0))</f>
        <v>#REF!</v>
      </c>
      <c r="AH272">
        <v>1075</v>
      </c>
      <c r="AI272">
        <v>100</v>
      </c>
    </row>
    <row r="273" spans="1:35" x14ac:dyDescent="0.15">
      <c r="A273">
        <v>8022</v>
      </c>
      <c r="B273">
        <v>8</v>
      </c>
      <c r="C273">
        <v>22</v>
      </c>
      <c r="D273">
        <f>INT([1]韵纹培养!$D289*(0.5+0.3*2+0.2*3))</f>
        <v>20655</v>
      </c>
      <c r="E273">
        <f>INT(IF(D273=0,0,[1]韵纹培养!$G289/(D273/(0.5+0.3*2+0.2*3)/G273)))</f>
        <v>690</v>
      </c>
      <c r="F273">
        <f t="shared" si="29"/>
        <v>230</v>
      </c>
      <c r="G273">
        <f t="shared" si="30"/>
        <v>230</v>
      </c>
      <c r="H273">
        <f t="shared" si="27"/>
        <v>8</v>
      </c>
      <c r="I273">
        <f t="shared" si="28"/>
        <v>23</v>
      </c>
      <c r="K273" t="s">
        <v>17</v>
      </c>
      <c r="M273">
        <f>[2]韵纹!I843</f>
        <v>0</v>
      </c>
      <c r="N273">
        <f>[2]韵纹!J843</f>
        <v>0</v>
      </c>
      <c r="O273">
        <f>[2]韵纹!K843</f>
        <v>99</v>
      </c>
      <c r="P273">
        <f>[2]韵纹!L843</f>
        <v>0</v>
      </c>
      <c r="Q273">
        <f>[2]韵纹!M843</f>
        <v>0</v>
      </c>
      <c r="R273">
        <f>[2]韵纹!N843</f>
        <v>0</v>
      </c>
      <c r="S273">
        <f>[2]韵纹!O843</f>
        <v>0</v>
      </c>
      <c r="W273">
        <f>SUM(M$3:M273)</f>
        <v>355413</v>
      </c>
      <c r="X273">
        <f>SUM(N$3:N273)</f>
        <v>0</v>
      </c>
      <c r="Y273">
        <f>SUM(O$3:O273)</f>
        <v>2954</v>
      </c>
      <c r="Z273">
        <f>SUM(P$3:P273)</f>
        <v>9522</v>
      </c>
      <c r="AA273">
        <f>SUM(Q$3:Q273)</f>
        <v>9595</v>
      </c>
      <c r="AB273">
        <f>SUM(R$3:R273)</f>
        <v>9689</v>
      </c>
      <c r="AC273">
        <f>SUM(S$3:S273)</f>
        <v>9719</v>
      </c>
      <c r="AD273">
        <f>SUM(T$3:T273)</f>
        <v>0</v>
      </c>
      <c r="AE273">
        <f>SUM(U$3:U273)</f>
        <v>0</v>
      </c>
      <c r="AF273">
        <f>SUM(V$3:V273)</f>
        <v>0</v>
      </c>
      <c r="AG273" t="e">
        <f>ROUND(W273*[2]期望属性!$F$27+X273*[2]期望属性!$F$28+Y273*[2]期望属性!$F$29+Z273*[2]期望属性!$F$23+AA273*[2]期望属性!$F$24+AB273*[2]期望属性!$F$25+AC273*[2]期望属性!$F$26,0)+IF(B273=1,0,VLOOKUP(B273-1,#REF!,2,0))</f>
        <v>#REF!</v>
      </c>
      <c r="AH273">
        <v>1098</v>
      </c>
      <c r="AI273">
        <v>168</v>
      </c>
    </row>
    <row r="274" spans="1:35" x14ac:dyDescent="0.15">
      <c r="A274">
        <v>8023</v>
      </c>
      <c r="B274">
        <v>8</v>
      </c>
      <c r="C274">
        <v>23</v>
      </c>
      <c r="D274">
        <f>INT([1]韵纹培养!$D290*(0.5+0.3*2+0.2*3))</f>
        <v>21080</v>
      </c>
      <c r="E274">
        <f>INT(IF(D274=0,0,[1]韵纹培养!$G290/(D274/(0.5+0.3*2+0.2*3)/G274)))</f>
        <v>705</v>
      </c>
      <c r="F274">
        <f t="shared" si="29"/>
        <v>235</v>
      </c>
      <c r="G274">
        <f t="shared" si="30"/>
        <v>235</v>
      </c>
      <c r="H274">
        <f t="shared" si="27"/>
        <v>8</v>
      </c>
      <c r="I274">
        <f t="shared" si="28"/>
        <v>24</v>
      </c>
      <c r="K274" t="s">
        <v>17</v>
      </c>
      <c r="M274">
        <f>[2]韵纹!I844</f>
        <v>4657</v>
      </c>
      <c r="N274">
        <f>[2]韵纹!J844</f>
        <v>0</v>
      </c>
      <c r="O274">
        <f>[2]韵纹!K844</f>
        <v>0</v>
      </c>
      <c r="P274">
        <f>[2]韵纹!L844</f>
        <v>0</v>
      </c>
      <c r="Q274">
        <f>[2]韵纹!M844</f>
        <v>0</v>
      </c>
      <c r="R274">
        <f>[2]韵纹!N844</f>
        <v>0</v>
      </c>
      <c r="S274">
        <f>[2]韵纹!O844</f>
        <v>0</v>
      </c>
      <c r="W274">
        <f>SUM(M$3:M274)</f>
        <v>360070</v>
      </c>
      <c r="X274">
        <f>SUM(N$3:N274)</f>
        <v>0</v>
      </c>
      <c r="Y274">
        <f>SUM(O$3:O274)</f>
        <v>2954</v>
      </c>
      <c r="Z274">
        <f>SUM(P$3:P274)</f>
        <v>9522</v>
      </c>
      <c r="AA274">
        <f>SUM(Q$3:Q274)</f>
        <v>9595</v>
      </c>
      <c r="AB274">
        <f>SUM(R$3:R274)</f>
        <v>9689</v>
      </c>
      <c r="AC274">
        <f>SUM(S$3:S274)</f>
        <v>9719</v>
      </c>
      <c r="AD274">
        <f>SUM(T$3:T274)</f>
        <v>0</v>
      </c>
      <c r="AE274">
        <f>SUM(U$3:U274)</f>
        <v>0</v>
      </c>
      <c r="AF274">
        <f>SUM(V$3:V274)</f>
        <v>0</v>
      </c>
      <c r="AG274" t="e">
        <f>ROUND(W274*[2]期望属性!$F$27+X274*[2]期望属性!$F$28+Y274*[2]期望属性!$F$29+Z274*[2]期望属性!$F$23+AA274*[2]期望属性!$F$24+AB274*[2]期望属性!$F$25+AC274*[2]期望属性!$F$26,0)+IF(B274=1,0,VLOOKUP(B274-1,#REF!,2,0))</f>
        <v>#REF!</v>
      </c>
      <c r="AH274">
        <v>1108</v>
      </c>
      <c r="AI274">
        <v>240</v>
      </c>
    </row>
    <row r="275" spans="1:35" x14ac:dyDescent="0.15">
      <c r="A275">
        <v>8024</v>
      </c>
      <c r="B275">
        <v>8</v>
      </c>
      <c r="C275">
        <v>24</v>
      </c>
      <c r="D275">
        <f>INT([1]韵纹培养!$D291*(0.5+0.3*2+0.2*3))</f>
        <v>21505</v>
      </c>
      <c r="E275">
        <f>INT(IF(D275=0,0,[1]韵纹培养!$G291/(D275/(0.5+0.3*2+0.2*3)/G275)))</f>
        <v>720</v>
      </c>
      <c r="F275">
        <f t="shared" si="29"/>
        <v>240</v>
      </c>
      <c r="G275">
        <f t="shared" si="30"/>
        <v>240</v>
      </c>
      <c r="H275">
        <f t="shared" si="27"/>
        <v>8</v>
      </c>
      <c r="I275">
        <f t="shared" si="28"/>
        <v>25</v>
      </c>
      <c r="K275" t="s">
        <v>14</v>
      </c>
      <c r="M275">
        <f>[2]韵纹!I845</f>
        <v>0</v>
      </c>
      <c r="N275">
        <f>[2]韵纹!J845</f>
        <v>0</v>
      </c>
      <c r="O275">
        <f>[2]韵纹!K845</f>
        <v>103</v>
      </c>
      <c r="P275">
        <f>[2]韵纹!L845</f>
        <v>0</v>
      </c>
      <c r="Q275">
        <f>[2]韵纹!M845</f>
        <v>0</v>
      </c>
      <c r="R275">
        <f>[2]韵纹!N845</f>
        <v>0</v>
      </c>
      <c r="S275">
        <f>[2]韵纹!O845</f>
        <v>0</v>
      </c>
      <c r="W275">
        <f>SUM(M$3:M275)</f>
        <v>360070</v>
      </c>
      <c r="X275">
        <f>SUM(N$3:N275)</f>
        <v>0</v>
      </c>
      <c r="Y275">
        <f>SUM(O$3:O275)</f>
        <v>3057</v>
      </c>
      <c r="Z275">
        <f>SUM(P$3:P275)</f>
        <v>9522</v>
      </c>
      <c r="AA275">
        <f>SUM(Q$3:Q275)</f>
        <v>9595</v>
      </c>
      <c r="AB275">
        <f>SUM(R$3:R275)</f>
        <v>9689</v>
      </c>
      <c r="AC275">
        <f>SUM(S$3:S275)</f>
        <v>9719</v>
      </c>
      <c r="AD275">
        <f>SUM(T$3:T275)</f>
        <v>0</v>
      </c>
      <c r="AE275">
        <f>SUM(U$3:U275)</f>
        <v>0</v>
      </c>
      <c r="AF275">
        <f>SUM(V$3:V275)</f>
        <v>0</v>
      </c>
      <c r="AG275" t="e">
        <f>ROUND(W275*[2]期望属性!$F$27+X275*[2]期望属性!$F$28+Y275*[2]期望属性!$F$29+Z275*[2]期望属性!$F$23+AA275*[2]期望属性!$F$24+AB275*[2]期望属性!$F$25+AC275*[2]期望属性!$F$26,0)+IF(B275=1,0,VLOOKUP(B275-1,#REF!,2,0))</f>
        <v>#REF!</v>
      </c>
      <c r="AH275">
        <v>1160</v>
      </c>
      <c r="AI275">
        <v>287</v>
      </c>
    </row>
    <row r="276" spans="1:35" x14ac:dyDescent="0.15">
      <c r="A276">
        <v>8025</v>
      </c>
      <c r="B276">
        <v>8</v>
      </c>
      <c r="C276">
        <v>25</v>
      </c>
      <c r="D276">
        <f>INT([1]韵纹培养!$D292*(0.5+0.3*2+0.2*3))</f>
        <v>21930</v>
      </c>
      <c r="E276">
        <f>INT(IF(D276=0,0,[1]韵纹培养!$G292/(D276/(0.5+0.3*2+0.2*3)/G276)))</f>
        <v>735</v>
      </c>
      <c r="F276">
        <f t="shared" si="29"/>
        <v>245</v>
      </c>
      <c r="G276">
        <f t="shared" si="30"/>
        <v>245</v>
      </c>
      <c r="H276">
        <f t="shared" si="27"/>
        <v>8</v>
      </c>
      <c r="I276">
        <f t="shared" si="28"/>
        <v>26</v>
      </c>
      <c r="J276">
        <v>47</v>
      </c>
      <c r="K276" t="s">
        <v>17</v>
      </c>
      <c r="M276">
        <f>[2]韵纹!I846</f>
        <v>4879</v>
      </c>
      <c r="N276">
        <f>[2]韵纹!J846</f>
        <v>0</v>
      </c>
      <c r="O276">
        <f>[2]韵纹!K846</f>
        <v>0</v>
      </c>
      <c r="P276">
        <f>[2]韵纹!L846</f>
        <v>0</v>
      </c>
      <c r="Q276">
        <f>[2]韵纹!M846</f>
        <v>0</v>
      </c>
      <c r="R276">
        <f>[2]韵纹!N846</f>
        <v>0</v>
      </c>
      <c r="S276">
        <f>[2]韵纹!O846</f>
        <v>0</v>
      </c>
      <c r="W276">
        <f>SUM(M$3:M276)</f>
        <v>364949</v>
      </c>
      <c r="X276">
        <f>SUM(N$3:N276)</f>
        <v>0</v>
      </c>
      <c r="Y276">
        <f>SUM(O$3:O276)</f>
        <v>3057</v>
      </c>
      <c r="Z276">
        <f>SUM(P$3:P276)</f>
        <v>9522</v>
      </c>
      <c r="AA276">
        <f>SUM(Q$3:Q276)</f>
        <v>9595</v>
      </c>
      <c r="AB276">
        <f>SUM(R$3:R276)</f>
        <v>9689</v>
      </c>
      <c r="AC276">
        <f>SUM(S$3:S276)</f>
        <v>9719</v>
      </c>
      <c r="AD276">
        <f>SUM(T$3:T276)</f>
        <v>0</v>
      </c>
      <c r="AE276">
        <f>SUM(U$3:U276)</f>
        <v>0</v>
      </c>
      <c r="AF276">
        <f>SUM(V$3:V276)</f>
        <v>0</v>
      </c>
      <c r="AG276" t="e">
        <f>ROUND(W276*[2]期望属性!$F$27+X276*[2]期望属性!$F$28+Y276*[2]期望属性!$F$29+Z276*[2]期望属性!$F$23+AA276*[2]期望属性!$F$24+AB276*[2]期望属性!$F$25+AC276*[2]期望属性!$F$26,0)+IF(B276=1,0,VLOOKUP(B276-1,#REF!,2,0))</f>
        <v>#REF!</v>
      </c>
      <c r="AH276">
        <v>1230</v>
      </c>
      <c r="AI276">
        <v>302</v>
      </c>
    </row>
    <row r="277" spans="1:35" x14ac:dyDescent="0.15">
      <c r="A277">
        <v>8026</v>
      </c>
      <c r="B277">
        <v>8</v>
      </c>
      <c r="C277">
        <v>26</v>
      </c>
      <c r="D277">
        <f>INT([1]韵纹培养!$D293*(0.5+0.3*2+0.2*3))</f>
        <v>22355</v>
      </c>
      <c r="E277">
        <f>INT(IF(D277=0,0,[1]韵纹培养!$G293/(D277/(0.5+0.3*2+0.2*3)/G277)))</f>
        <v>750</v>
      </c>
      <c r="F277">
        <f t="shared" si="29"/>
        <v>250</v>
      </c>
      <c r="G277">
        <f t="shared" si="30"/>
        <v>250</v>
      </c>
      <c r="H277">
        <f t="shared" si="27"/>
        <v>8</v>
      </c>
      <c r="I277">
        <f t="shared" si="28"/>
        <v>27</v>
      </c>
      <c r="K277" t="s">
        <v>17</v>
      </c>
      <c r="M277">
        <f>[2]韵纹!I847</f>
        <v>0</v>
      </c>
      <c r="N277">
        <f>[2]韵纹!J847</f>
        <v>0</v>
      </c>
      <c r="O277">
        <f>[2]韵纹!K847</f>
        <v>108</v>
      </c>
      <c r="P277">
        <f>[2]韵纹!L847</f>
        <v>0</v>
      </c>
      <c r="Q277">
        <f>[2]韵纹!M847</f>
        <v>0</v>
      </c>
      <c r="R277">
        <f>[2]韵纹!N847</f>
        <v>0</v>
      </c>
      <c r="S277">
        <f>[2]韵纹!O847</f>
        <v>0</v>
      </c>
      <c r="W277">
        <f>SUM(M$3:M277)</f>
        <v>364949</v>
      </c>
      <c r="X277">
        <f>SUM(N$3:N277)</f>
        <v>0</v>
      </c>
      <c r="Y277">
        <f>SUM(O$3:O277)</f>
        <v>3165</v>
      </c>
      <c r="Z277">
        <f>SUM(P$3:P277)</f>
        <v>9522</v>
      </c>
      <c r="AA277">
        <f>SUM(Q$3:Q277)</f>
        <v>9595</v>
      </c>
      <c r="AB277">
        <f>SUM(R$3:R277)</f>
        <v>9689</v>
      </c>
      <c r="AC277">
        <f>SUM(S$3:S277)</f>
        <v>9719</v>
      </c>
      <c r="AD277">
        <f>SUM(T$3:T277)</f>
        <v>0</v>
      </c>
      <c r="AE277">
        <f>SUM(U$3:U277)</f>
        <v>0</v>
      </c>
      <c r="AF277">
        <f>SUM(V$3:V277)</f>
        <v>0</v>
      </c>
      <c r="AG277" t="e">
        <f>ROUND(W277*[2]期望属性!$F$27+X277*[2]期望属性!$F$28+Y277*[2]期望属性!$F$29+Z277*[2]期望属性!$F$23+AA277*[2]期望属性!$F$24+AB277*[2]期望属性!$F$25+AC277*[2]期望属性!$F$26,0)+IF(B277=1,0,VLOOKUP(B277-1,#REF!,2,0))</f>
        <v>#REF!</v>
      </c>
      <c r="AH277">
        <v>1301</v>
      </c>
      <c r="AI277">
        <v>315</v>
      </c>
    </row>
    <row r="278" spans="1:35" x14ac:dyDescent="0.15">
      <c r="A278">
        <v>8027</v>
      </c>
      <c r="B278">
        <v>8</v>
      </c>
      <c r="C278">
        <v>27</v>
      </c>
      <c r="D278">
        <f>INT([1]韵纹培养!$D294*(0.5+0.3*2+0.2*3))</f>
        <v>22780</v>
      </c>
      <c r="E278">
        <f>INT(IF(D278=0,0,[1]韵纹培养!$G294/(D278/(0.5+0.3*2+0.2*3)/G278)))</f>
        <v>765</v>
      </c>
      <c r="F278">
        <f t="shared" si="29"/>
        <v>255</v>
      </c>
      <c r="G278">
        <f t="shared" si="30"/>
        <v>255</v>
      </c>
      <c r="H278">
        <f t="shared" si="27"/>
        <v>8</v>
      </c>
      <c r="I278">
        <f t="shared" si="28"/>
        <v>28</v>
      </c>
      <c r="K278" t="s">
        <v>14</v>
      </c>
      <c r="M278">
        <f>[2]韵纹!I848</f>
        <v>5100</v>
      </c>
      <c r="N278">
        <f>[2]韵纹!J848</f>
        <v>0</v>
      </c>
      <c r="O278">
        <f>[2]韵纹!K848</f>
        <v>0</v>
      </c>
      <c r="P278">
        <f>[2]韵纹!L848</f>
        <v>0</v>
      </c>
      <c r="Q278">
        <f>[2]韵纹!M848</f>
        <v>0</v>
      </c>
      <c r="R278">
        <f>[2]韵纹!N848</f>
        <v>0</v>
      </c>
      <c r="S278">
        <f>[2]韵纹!O848</f>
        <v>0</v>
      </c>
      <c r="W278">
        <f>SUM(M$3:M278)</f>
        <v>370049</v>
      </c>
      <c r="X278">
        <f>SUM(N$3:N278)</f>
        <v>0</v>
      </c>
      <c r="Y278">
        <f>SUM(O$3:O278)</f>
        <v>3165</v>
      </c>
      <c r="Z278">
        <f>SUM(P$3:P278)</f>
        <v>9522</v>
      </c>
      <c r="AA278">
        <f>SUM(Q$3:Q278)</f>
        <v>9595</v>
      </c>
      <c r="AB278">
        <f>SUM(R$3:R278)</f>
        <v>9689</v>
      </c>
      <c r="AC278">
        <f>SUM(S$3:S278)</f>
        <v>9719</v>
      </c>
      <c r="AD278">
        <f>SUM(T$3:T278)</f>
        <v>0</v>
      </c>
      <c r="AE278">
        <f>SUM(U$3:U278)</f>
        <v>0</v>
      </c>
      <c r="AF278">
        <f>SUM(V$3:V278)</f>
        <v>0</v>
      </c>
      <c r="AG278" t="e">
        <f>ROUND(W278*[2]期望属性!$F$27+X278*[2]期望属性!$F$28+Y278*[2]期望属性!$F$29+Z278*[2]期望属性!$F$23+AA278*[2]期望属性!$F$24+AB278*[2]期望属性!$F$25+AC278*[2]期望属性!$F$26,0)+IF(B278=1,0,VLOOKUP(B278-1,#REF!,2,0))</f>
        <v>#REF!</v>
      </c>
      <c r="AH278">
        <v>1368</v>
      </c>
      <c r="AI278">
        <v>291</v>
      </c>
    </row>
    <row r="279" spans="1:35" x14ac:dyDescent="0.15">
      <c r="A279">
        <v>8028</v>
      </c>
      <c r="B279">
        <v>8</v>
      </c>
      <c r="C279">
        <v>28</v>
      </c>
      <c r="D279">
        <f>INT([1]韵纹培养!$D295*(0.5+0.3*2+0.2*3))</f>
        <v>23205</v>
      </c>
      <c r="E279">
        <f>INT(IF(D279=0,0,[1]韵纹培养!$G295/(D279/(0.5+0.3*2+0.2*3)/G279)))</f>
        <v>780</v>
      </c>
      <c r="F279">
        <f t="shared" si="29"/>
        <v>260</v>
      </c>
      <c r="G279">
        <f t="shared" si="30"/>
        <v>260</v>
      </c>
      <c r="H279">
        <f t="shared" si="27"/>
        <v>8</v>
      </c>
      <c r="I279">
        <f t="shared" si="28"/>
        <v>29</v>
      </c>
      <c r="K279" t="s">
        <v>17</v>
      </c>
      <c r="M279">
        <f>[2]韵纹!I849</f>
        <v>0</v>
      </c>
      <c r="N279">
        <f>[2]韵纹!J849</f>
        <v>0</v>
      </c>
      <c r="O279">
        <f>[2]韵纹!K849</f>
        <v>113</v>
      </c>
      <c r="P279">
        <f>[2]韵纹!L849</f>
        <v>0</v>
      </c>
      <c r="Q279">
        <f>[2]韵纹!M849</f>
        <v>0</v>
      </c>
      <c r="R279">
        <f>[2]韵纹!N849</f>
        <v>0</v>
      </c>
      <c r="S279">
        <f>[2]韵纹!O849</f>
        <v>0</v>
      </c>
      <c r="W279">
        <f>SUM(M$3:M279)</f>
        <v>370049</v>
      </c>
      <c r="X279">
        <f>SUM(N$3:N279)</f>
        <v>0</v>
      </c>
      <c r="Y279">
        <f>SUM(O$3:O279)</f>
        <v>3278</v>
      </c>
      <c r="Z279">
        <f>SUM(P$3:P279)</f>
        <v>9522</v>
      </c>
      <c r="AA279">
        <f>SUM(Q$3:Q279)</f>
        <v>9595</v>
      </c>
      <c r="AB279">
        <f>SUM(R$3:R279)</f>
        <v>9689</v>
      </c>
      <c r="AC279">
        <f>SUM(S$3:S279)</f>
        <v>9719</v>
      </c>
      <c r="AD279">
        <f>SUM(T$3:T279)</f>
        <v>0</v>
      </c>
      <c r="AE279">
        <f>SUM(U$3:U279)</f>
        <v>0</v>
      </c>
      <c r="AF279">
        <f>SUM(V$3:V279)</f>
        <v>0</v>
      </c>
      <c r="AG279" t="e">
        <f>ROUND(W279*[2]期望属性!$F$27+X279*[2]期望属性!$F$28+Y279*[2]期望属性!$F$29+Z279*[2]期望属性!$F$23+AA279*[2]期望属性!$F$24+AB279*[2]期望属性!$F$25+AC279*[2]期望属性!$F$26,0)+IF(B279=1,0,VLOOKUP(B279-1,#REF!,2,0))</f>
        <v>#REF!</v>
      </c>
      <c r="AH279">
        <v>1339</v>
      </c>
      <c r="AI279">
        <v>231</v>
      </c>
    </row>
    <row r="280" spans="1:35" x14ac:dyDescent="0.15">
      <c r="A280">
        <v>8029</v>
      </c>
      <c r="B280">
        <v>8</v>
      </c>
      <c r="C280">
        <v>29</v>
      </c>
      <c r="D280">
        <f>INT([1]韵纹培养!$D296*(0.5+0.3*2+0.2*3))</f>
        <v>23630</v>
      </c>
      <c r="E280">
        <f>INT(IF(D280=0,0,[1]韵纹培养!$G296/(D280/(0.5+0.3*2+0.2*3)/G280)))</f>
        <v>795</v>
      </c>
      <c r="F280">
        <f t="shared" si="29"/>
        <v>265</v>
      </c>
      <c r="G280">
        <f t="shared" si="30"/>
        <v>265</v>
      </c>
      <c r="H280">
        <f t="shared" si="27"/>
        <v>8</v>
      </c>
      <c r="I280">
        <f t="shared" si="28"/>
        <v>30</v>
      </c>
      <c r="K280" t="s">
        <v>17</v>
      </c>
      <c r="M280">
        <f>[2]韵纹!I850</f>
        <v>5322</v>
      </c>
      <c r="N280">
        <f>[2]韵纹!J850</f>
        <v>0</v>
      </c>
      <c r="O280">
        <f>[2]韵纹!K850</f>
        <v>0</v>
      </c>
      <c r="P280">
        <f>[2]韵纹!L850</f>
        <v>0</v>
      </c>
      <c r="Q280">
        <f>[2]韵纹!M850</f>
        <v>0</v>
      </c>
      <c r="R280">
        <f>[2]韵纹!N850</f>
        <v>0</v>
      </c>
      <c r="S280">
        <f>[2]韵纹!O850</f>
        <v>0</v>
      </c>
      <c r="W280">
        <f>SUM(M$3:M280)</f>
        <v>375371</v>
      </c>
      <c r="X280">
        <f>SUM(N$3:N280)</f>
        <v>0</v>
      </c>
      <c r="Y280">
        <f>SUM(O$3:O280)</f>
        <v>3278</v>
      </c>
      <c r="Z280">
        <f>SUM(P$3:P280)</f>
        <v>9522</v>
      </c>
      <c r="AA280">
        <f>SUM(Q$3:Q280)</f>
        <v>9595</v>
      </c>
      <c r="AB280">
        <f>SUM(R$3:R280)</f>
        <v>9689</v>
      </c>
      <c r="AC280">
        <f>SUM(S$3:S280)</f>
        <v>9719</v>
      </c>
      <c r="AD280">
        <f>SUM(T$3:T280)</f>
        <v>0</v>
      </c>
      <c r="AE280">
        <f>SUM(U$3:U280)</f>
        <v>0</v>
      </c>
      <c r="AF280">
        <f>SUM(V$3:V280)</f>
        <v>0</v>
      </c>
      <c r="AG280" t="e">
        <f>ROUND(W280*[2]期望属性!$F$27+X280*[2]期望属性!$F$28+Y280*[2]期望属性!$F$29+Z280*[2]期望属性!$F$23+AA280*[2]期望属性!$F$24+AB280*[2]期望属性!$F$25+AC280*[2]期望属性!$F$26,0)+IF(B280=1,0,VLOOKUP(B280-1,#REF!,2,0))</f>
        <v>#REF!</v>
      </c>
      <c r="AH280">
        <v>1288</v>
      </c>
      <c r="AI280">
        <v>181</v>
      </c>
    </row>
    <row r="281" spans="1:35" x14ac:dyDescent="0.15">
      <c r="A281">
        <v>8030</v>
      </c>
      <c r="B281">
        <v>8</v>
      </c>
      <c r="C281">
        <v>30</v>
      </c>
      <c r="D281">
        <f>INT([1]韵纹培养!$D297*(0.5+0.3*2+0.2*3))</f>
        <v>24055</v>
      </c>
      <c r="E281">
        <f>INT(IF(D281=0,0,[1]韵纹培养!$G297/(D281/(0.5+0.3*2+0.2*3)/G281)))</f>
        <v>810</v>
      </c>
      <c r="F281">
        <f t="shared" si="29"/>
        <v>270</v>
      </c>
      <c r="G281">
        <f t="shared" si="30"/>
        <v>270</v>
      </c>
      <c r="H281">
        <f t="shared" si="27"/>
        <v>8</v>
      </c>
      <c r="I281">
        <f t="shared" si="28"/>
        <v>31</v>
      </c>
      <c r="K281" t="s">
        <v>14</v>
      </c>
      <c r="M281">
        <f>[2]韵纹!I851</f>
        <v>0</v>
      </c>
      <c r="N281">
        <f>[2]韵纹!J851</f>
        <v>0</v>
      </c>
      <c r="O281">
        <f>[2]韵纹!K851</f>
        <v>118</v>
      </c>
      <c r="P281">
        <f>[2]韵纹!L851</f>
        <v>0</v>
      </c>
      <c r="Q281">
        <f>[2]韵纹!M851</f>
        <v>0</v>
      </c>
      <c r="R281">
        <f>[2]韵纹!N851</f>
        <v>0</v>
      </c>
      <c r="S281">
        <f>[2]韵纹!O851</f>
        <v>0</v>
      </c>
      <c r="W281">
        <f>SUM(M$3:M281)</f>
        <v>375371</v>
      </c>
      <c r="X281">
        <f>SUM(N$3:N281)</f>
        <v>0</v>
      </c>
      <c r="Y281">
        <f>SUM(O$3:O281)</f>
        <v>3396</v>
      </c>
      <c r="Z281">
        <f>SUM(P$3:P281)</f>
        <v>9522</v>
      </c>
      <c r="AA281">
        <f>SUM(Q$3:Q281)</f>
        <v>9595</v>
      </c>
      <c r="AB281">
        <f>SUM(R$3:R281)</f>
        <v>9689</v>
      </c>
      <c r="AC281">
        <f>SUM(S$3:S281)</f>
        <v>9719</v>
      </c>
      <c r="AD281">
        <f>SUM(T$3:T281)</f>
        <v>0</v>
      </c>
      <c r="AE281">
        <f>SUM(U$3:U281)</f>
        <v>0</v>
      </c>
      <c r="AF281">
        <f>SUM(V$3:V281)</f>
        <v>0</v>
      </c>
      <c r="AG281" t="e">
        <f>ROUND(W281*[2]期望属性!$F$27+X281*[2]期望属性!$F$28+Y281*[2]期望属性!$F$29+Z281*[2]期望属性!$F$23+AA281*[2]期望属性!$F$24+AB281*[2]期望属性!$F$25+AC281*[2]期望属性!$F$26,0)+IF(B281=1,0,VLOOKUP(B281-1,#REF!,2,0))</f>
        <v>#REF!</v>
      </c>
      <c r="AH281">
        <v>1333</v>
      </c>
      <c r="AI281">
        <v>129</v>
      </c>
    </row>
    <row r="282" spans="1:35" x14ac:dyDescent="0.15">
      <c r="A282">
        <v>8031</v>
      </c>
      <c r="B282">
        <v>8</v>
      </c>
      <c r="C282">
        <v>31</v>
      </c>
      <c r="D282">
        <f>INT([1]韵纹培养!$D298*(0.5+0.3*2+0.2*3))</f>
        <v>24480</v>
      </c>
      <c r="E282">
        <f>INT(IF(D282=0,0,[1]韵纹培养!$G298/(D282/(0.5+0.3*2+0.2*3)/G282)))</f>
        <v>825</v>
      </c>
      <c r="F282">
        <f t="shared" si="29"/>
        <v>275</v>
      </c>
      <c r="G282">
        <f t="shared" si="30"/>
        <v>275</v>
      </c>
      <c r="H282">
        <f t="shared" si="27"/>
        <v>8</v>
      </c>
      <c r="I282">
        <f t="shared" si="28"/>
        <v>32</v>
      </c>
      <c r="K282" t="s">
        <v>17</v>
      </c>
      <c r="M282">
        <f>[2]韵纹!I852</f>
        <v>5544</v>
      </c>
      <c r="N282">
        <f>[2]韵纹!J852</f>
        <v>0</v>
      </c>
      <c r="O282">
        <f>[2]韵纹!K852</f>
        <v>0</v>
      </c>
      <c r="P282">
        <f>[2]韵纹!L852</f>
        <v>0</v>
      </c>
      <c r="Q282">
        <f>[2]韵纹!M852</f>
        <v>0</v>
      </c>
      <c r="R282">
        <f>[2]韵纹!N852</f>
        <v>0</v>
      </c>
      <c r="S282">
        <f>[2]韵纹!O852</f>
        <v>0</v>
      </c>
      <c r="W282">
        <f>SUM(M$3:M282)</f>
        <v>380915</v>
      </c>
      <c r="X282">
        <f>SUM(N$3:N282)</f>
        <v>0</v>
      </c>
      <c r="Y282">
        <f>SUM(O$3:O282)</f>
        <v>3396</v>
      </c>
      <c r="Z282">
        <f>SUM(P$3:P282)</f>
        <v>9522</v>
      </c>
      <c r="AA282">
        <f>SUM(Q$3:Q282)</f>
        <v>9595</v>
      </c>
      <c r="AB282">
        <f>SUM(R$3:R282)</f>
        <v>9689</v>
      </c>
      <c r="AC282">
        <f>SUM(S$3:S282)</f>
        <v>9719</v>
      </c>
      <c r="AD282">
        <f>SUM(T$3:T282)</f>
        <v>0</v>
      </c>
      <c r="AE282">
        <f>SUM(U$3:U282)</f>
        <v>0</v>
      </c>
      <c r="AF282">
        <f>SUM(V$3:V282)</f>
        <v>0</v>
      </c>
      <c r="AG282" t="e">
        <f>ROUND(W282*[2]期望属性!$F$27+X282*[2]期望属性!$F$28+Y282*[2]期望属性!$F$29+Z282*[2]期望属性!$F$23+AA282*[2]期望属性!$F$24+AB282*[2]期望属性!$F$25+AC282*[2]期望属性!$F$26,0)+IF(B282=1,0,VLOOKUP(B282-1,#REF!,2,0))</f>
        <v>#REF!</v>
      </c>
      <c r="AH282">
        <v>1402</v>
      </c>
      <c r="AI282">
        <v>121</v>
      </c>
    </row>
    <row r="283" spans="1:35" x14ac:dyDescent="0.15">
      <c r="A283">
        <v>8032</v>
      </c>
      <c r="B283">
        <v>8</v>
      </c>
      <c r="C283">
        <v>32</v>
      </c>
      <c r="D283">
        <f>INT([1]韵纹培养!$D299*(0.5+0.3*2+0.2*3))</f>
        <v>24905</v>
      </c>
      <c r="E283">
        <f>INT(IF(D283=0,0,[1]韵纹培养!$G299/(D283/(0.5+0.3*2+0.2*3)/G283)))</f>
        <v>840</v>
      </c>
      <c r="F283">
        <f t="shared" si="29"/>
        <v>280</v>
      </c>
      <c r="G283">
        <f t="shared" si="30"/>
        <v>280</v>
      </c>
      <c r="H283">
        <f t="shared" si="27"/>
        <v>8</v>
      </c>
      <c r="I283">
        <f t="shared" si="28"/>
        <v>33</v>
      </c>
      <c r="K283" t="s">
        <v>17</v>
      </c>
      <c r="M283">
        <f>[2]韵纹!I853</f>
        <v>0</v>
      </c>
      <c r="N283">
        <f>[2]韵纹!J853</f>
        <v>0</v>
      </c>
      <c r="O283">
        <f>[2]韵纹!K853</f>
        <v>123</v>
      </c>
      <c r="P283">
        <f>[2]韵纹!L853</f>
        <v>0</v>
      </c>
      <c r="Q283">
        <f>[2]韵纹!M853</f>
        <v>0</v>
      </c>
      <c r="R283">
        <f>[2]韵纹!N853</f>
        <v>0</v>
      </c>
      <c r="S283">
        <f>[2]韵纹!O853</f>
        <v>0</v>
      </c>
      <c r="W283">
        <f>SUM(M$3:M283)</f>
        <v>380915</v>
      </c>
      <c r="X283">
        <f>SUM(N$3:N283)</f>
        <v>0</v>
      </c>
      <c r="Y283">
        <f>SUM(O$3:O283)</f>
        <v>3519</v>
      </c>
      <c r="Z283">
        <f>SUM(P$3:P283)</f>
        <v>9522</v>
      </c>
      <c r="AA283">
        <f>SUM(Q$3:Q283)</f>
        <v>9595</v>
      </c>
      <c r="AB283">
        <f>SUM(R$3:R283)</f>
        <v>9689</v>
      </c>
      <c r="AC283">
        <f>SUM(S$3:S283)</f>
        <v>9719</v>
      </c>
      <c r="AD283">
        <f>SUM(T$3:T283)</f>
        <v>0</v>
      </c>
      <c r="AE283">
        <f>SUM(U$3:U283)</f>
        <v>0</v>
      </c>
      <c r="AF283">
        <f>SUM(V$3:V283)</f>
        <v>0</v>
      </c>
      <c r="AG283" t="e">
        <f>ROUND(W283*[2]期望属性!$F$27+X283*[2]期望属性!$F$28+Y283*[2]期望属性!$F$29+Z283*[2]期望属性!$F$23+AA283*[2]期望属性!$F$24+AB283*[2]期望属性!$F$25+AC283*[2]期望属性!$F$26,0)+IF(B283=1,0,VLOOKUP(B283-1,#REF!,2,0))</f>
        <v>#REF!</v>
      </c>
      <c r="AH283">
        <v>1380</v>
      </c>
      <c r="AI283">
        <v>196</v>
      </c>
    </row>
    <row r="284" spans="1:35" x14ac:dyDescent="0.15">
      <c r="A284">
        <v>8033</v>
      </c>
      <c r="B284">
        <v>8</v>
      </c>
      <c r="C284">
        <v>33</v>
      </c>
      <c r="D284">
        <f>INT([1]韵纹培养!$D300*(0.5+0.3*2+0.2*3))</f>
        <v>25330</v>
      </c>
      <c r="E284">
        <f>INT(IF(D284=0,0,[1]韵纹培养!$G300/(D284/(0.5+0.3*2+0.2*3)/G284)))</f>
        <v>855</v>
      </c>
      <c r="F284">
        <f t="shared" si="29"/>
        <v>285</v>
      </c>
      <c r="G284">
        <f t="shared" si="30"/>
        <v>285</v>
      </c>
      <c r="H284">
        <f t="shared" ref="H284:H315" si="31">B285</f>
        <v>8</v>
      </c>
      <c r="I284">
        <f t="shared" ref="I284:I315" si="32">C285</f>
        <v>34</v>
      </c>
      <c r="K284" t="s">
        <v>14</v>
      </c>
      <c r="M284">
        <f>[2]韵纹!I854</f>
        <v>5766</v>
      </c>
      <c r="N284">
        <f>[2]韵纹!J854</f>
        <v>0</v>
      </c>
      <c r="O284">
        <f>[2]韵纹!K854</f>
        <v>0</v>
      </c>
      <c r="P284">
        <f>[2]韵纹!L854</f>
        <v>0</v>
      </c>
      <c r="Q284">
        <f>[2]韵纹!M854</f>
        <v>0</v>
      </c>
      <c r="R284">
        <f>[2]韵纹!N854</f>
        <v>0</v>
      </c>
      <c r="S284">
        <f>[2]韵纹!O854</f>
        <v>0</v>
      </c>
      <c r="W284">
        <f>SUM(M$3:M284)</f>
        <v>386681</v>
      </c>
      <c r="X284">
        <f>SUM(N$3:N284)</f>
        <v>0</v>
      </c>
      <c r="Y284">
        <f>SUM(O$3:O284)</f>
        <v>3519</v>
      </c>
      <c r="Z284">
        <f>SUM(P$3:P284)</f>
        <v>9522</v>
      </c>
      <c r="AA284">
        <f>SUM(Q$3:Q284)</f>
        <v>9595</v>
      </c>
      <c r="AB284">
        <f>SUM(R$3:R284)</f>
        <v>9689</v>
      </c>
      <c r="AC284">
        <f>SUM(S$3:S284)</f>
        <v>9719</v>
      </c>
      <c r="AD284">
        <f>SUM(T$3:T284)</f>
        <v>0</v>
      </c>
      <c r="AE284">
        <f>SUM(U$3:U284)</f>
        <v>0</v>
      </c>
      <c r="AF284">
        <f>SUM(V$3:V284)</f>
        <v>0</v>
      </c>
      <c r="AG284" t="e">
        <f>ROUND(W284*[2]期望属性!$F$27+X284*[2]期望属性!$F$28+Y284*[2]期望属性!$F$29+Z284*[2]期望属性!$F$23+AA284*[2]期望属性!$F$24+AB284*[2]期望属性!$F$25+AC284*[2]期望属性!$F$26,0)+IF(B284=1,0,VLOOKUP(B284-1,#REF!,2,0))</f>
        <v>#REF!</v>
      </c>
      <c r="AH284">
        <v>1428</v>
      </c>
      <c r="AI284">
        <v>249</v>
      </c>
    </row>
    <row r="285" spans="1:35" x14ac:dyDescent="0.15">
      <c r="A285">
        <v>8034</v>
      </c>
      <c r="B285">
        <v>8</v>
      </c>
      <c r="C285">
        <v>34</v>
      </c>
      <c r="D285">
        <f>INT([1]韵纹培养!$D301*(0.5+0.3*2+0.2*3))</f>
        <v>25755</v>
      </c>
      <c r="E285">
        <f>INT(IF(D285=0,0,[1]韵纹培养!$G301/(D285/(0.5+0.3*2+0.2*3)/G285)))</f>
        <v>870</v>
      </c>
      <c r="F285">
        <f t="shared" si="29"/>
        <v>290</v>
      </c>
      <c r="G285">
        <f t="shared" si="30"/>
        <v>290</v>
      </c>
      <c r="H285">
        <f t="shared" si="31"/>
        <v>8</v>
      </c>
      <c r="I285">
        <f t="shared" si="32"/>
        <v>35</v>
      </c>
      <c r="J285">
        <v>48</v>
      </c>
      <c r="K285" t="s">
        <v>17</v>
      </c>
      <c r="M285">
        <f>[2]韵纹!I855</f>
        <v>0</v>
      </c>
      <c r="N285">
        <f>[2]韵纹!J855</f>
        <v>0</v>
      </c>
      <c r="O285">
        <f>[2]韵纹!K855</f>
        <v>127</v>
      </c>
      <c r="P285">
        <f>[2]韵纹!L855</f>
        <v>0</v>
      </c>
      <c r="Q285">
        <f>[2]韵纹!M855</f>
        <v>0</v>
      </c>
      <c r="R285">
        <f>[2]韵纹!N855</f>
        <v>0</v>
      </c>
      <c r="S285">
        <f>[2]韵纹!O855</f>
        <v>0</v>
      </c>
      <c r="W285">
        <f>SUM(M$3:M285)</f>
        <v>386681</v>
      </c>
      <c r="X285">
        <f>SUM(N$3:N285)</f>
        <v>0</v>
      </c>
      <c r="Y285">
        <f>SUM(O$3:O285)</f>
        <v>3646</v>
      </c>
      <c r="Z285">
        <f>SUM(P$3:P285)</f>
        <v>9522</v>
      </c>
      <c r="AA285">
        <f>SUM(Q$3:Q285)</f>
        <v>9595</v>
      </c>
      <c r="AB285">
        <f>SUM(R$3:R285)</f>
        <v>9689</v>
      </c>
      <c r="AC285">
        <f>SUM(S$3:S285)</f>
        <v>9719</v>
      </c>
      <c r="AD285">
        <f>SUM(T$3:T285)</f>
        <v>0</v>
      </c>
      <c r="AE285">
        <f>SUM(U$3:U285)</f>
        <v>0</v>
      </c>
      <c r="AF285">
        <f>SUM(V$3:V285)</f>
        <v>0</v>
      </c>
      <c r="AG285" t="e">
        <f>ROUND(W285*[2]期望属性!$F$27+X285*[2]期望属性!$F$28+Y285*[2]期望属性!$F$29+Z285*[2]期望属性!$F$23+AA285*[2]期望属性!$F$24+AB285*[2]期望属性!$F$25+AC285*[2]期望属性!$F$26,0)+IF(B285=1,0,VLOOKUP(B285-1,#REF!,2,0))</f>
        <v>#REF!</v>
      </c>
      <c r="AH285">
        <v>1475</v>
      </c>
      <c r="AI285">
        <v>196</v>
      </c>
    </row>
    <row r="286" spans="1:35" x14ac:dyDescent="0.15">
      <c r="A286">
        <v>8035</v>
      </c>
      <c r="B286">
        <v>8</v>
      </c>
      <c r="C286">
        <v>35</v>
      </c>
      <c r="D286">
        <f>INT([1]韵纹培养!$D302*(0.5+0.3*2+0.2*3))</f>
        <v>26180</v>
      </c>
      <c r="E286">
        <f>INT(IF(D286=0,0,[1]韵纹培养!$G302/(D286/(0.5+0.3*2+0.2*3)/G286)))</f>
        <v>885</v>
      </c>
      <c r="F286">
        <f t="shared" si="29"/>
        <v>295</v>
      </c>
      <c r="G286">
        <f t="shared" si="30"/>
        <v>295</v>
      </c>
      <c r="H286">
        <f t="shared" si="31"/>
        <v>8</v>
      </c>
      <c r="I286">
        <f t="shared" si="32"/>
        <v>36</v>
      </c>
      <c r="K286" t="s">
        <v>17</v>
      </c>
      <c r="M286">
        <f>[2]韵纹!I856</f>
        <v>5987</v>
      </c>
      <c r="N286">
        <f>[2]韵纹!J856</f>
        <v>0</v>
      </c>
      <c r="O286">
        <f>[2]韵纹!K856</f>
        <v>0</v>
      </c>
      <c r="P286">
        <f>[2]韵纹!L856</f>
        <v>0</v>
      </c>
      <c r="Q286">
        <f>[2]韵纹!M856</f>
        <v>0</v>
      </c>
      <c r="R286">
        <f>[2]韵纹!N856</f>
        <v>0</v>
      </c>
      <c r="S286">
        <f>[2]韵纹!O856</f>
        <v>0</v>
      </c>
      <c r="W286">
        <f>SUM(M$3:M286)</f>
        <v>392668</v>
      </c>
      <c r="X286">
        <f>SUM(N$3:N286)</f>
        <v>0</v>
      </c>
      <c r="Y286">
        <f>SUM(O$3:O286)</f>
        <v>3646</v>
      </c>
      <c r="Z286">
        <f>SUM(P$3:P286)</f>
        <v>9522</v>
      </c>
      <c r="AA286">
        <f>SUM(Q$3:Q286)</f>
        <v>9595</v>
      </c>
      <c r="AB286">
        <f>SUM(R$3:R286)</f>
        <v>9689</v>
      </c>
      <c r="AC286">
        <f>SUM(S$3:S286)</f>
        <v>9719</v>
      </c>
      <c r="AD286">
        <f>SUM(T$3:T286)</f>
        <v>0</v>
      </c>
      <c r="AE286">
        <f>SUM(U$3:U286)</f>
        <v>0</v>
      </c>
      <c r="AF286">
        <f>SUM(V$3:V286)</f>
        <v>0</v>
      </c>
      <c r="AG286" t="e">
        <f>ROUND(W286*[2]期望属性!$F$27+X286*[2]期望属性!$F$28+Y286*[2]期望属性!$F$29+Z286*[2]期望属性!$F$23+AA286*[2]期望属性!$F$24+AB286*[2]期望属性!$F$25+AC286*[2]期望属性!$F$26,0)+IF(B286=1,0,VLOOKUP(B286-1,#REF!,2,0))</f>
        <v>#REF!</v>
      </c>
      <c r="AH286">
        <v>1506</v>
      </c>
      <c r="AI286">
        <v>126</v>
      </c>
    </row>
    <row r="287" spans="1:35" x14ac:dyDescent="0.15">
      <c r="A287">
        <v>8036</v>
      </c>
      <c r="B287">
        <v>8</v>
      </c>
      <c r="C287">
        <v>36</v>
      </c>
      <c r="D287">
        <f>INT([1]韵纹培养!$D303*(0.5+0.3*2+0.2*3))</f>
        <v>26605</v>
      </c>
      <c r="E287">
        <f>INT(IF(D287=0,0,[1]韵纹培养!$G303/(D287/(0.5+0.3*2+0.2*3)/G287)))</f>
        <v>900</v>
      </c>
      <c r="F287">
        <f t="shared" si="29"/>
        <v>300</v>
      </c>
      <c r="G287">
        <f t="shared" si="30"/>
        <v>300</v>
      </c>
      <c r="H287">
        <f t="shared" si="31"/>
        <v>8</v>
      </c>
      <c r="I287">
        <f t="shared" si="32"/>
        <v>37</v>
      </c>
      <c r="K287" t="s">
        <v>14</v>
      </c>
      <c r="M287">
        <f>[2]韵纹!I857</f>
        <v>0</v>
      </c>
      <c r="N287">
        <f>[2]韵纹!J857</f>
        <v>0</v>
      </c>
      <c r="O287">
        <f>[2]韵纹!K857</f>
        <v>132</v>
      </c>
      <c r="P287">
        <f>[2]韵纹!L857</f>
        <v>0</v>
      </c>
      <c r="Q287">
        <f>[2]韵纹!M857</f>
        <v>0</v>
      </c>
      <c r="R287">
        <f>[2]韵纹!N857</f>
        <v>0</v>
      </c>
      <c r="S287">
        <f>[2]韵纹!O857</f>
        <v>0</v>
      </c>
      <c r="W287">
        <f>SUM(M$3:M287)</f>
        <v>392668</v>
      </c>
      <c r="X287">
        <f>SUM(N$3:N287)</f>
        <v>0</v>
      </c>
      <c r="Y287">
        <f>SUM(O$3:O287)</f>
        <v>3778</v>
      </c>
      <c r="Z287">
        <f>SUM(P$3:P287)</f>
        <v>9522</v>
      </c>
      <c r="AA287">
        <f>SUM(Q$3:Q287)</f>
        <v>9595</v>
      </c>
      <c r="AB287">
        <f>SUM(R$3:R287)</f>
        <v>9689</v>
      </c>
      <c r="AC287">
        <f>SUM(S$3:S287)</f>
        <v>9719</v>
      </c>
      <c r="AD287">
        <f>SUM(T$3:T287)</f>
        <v>0</v>
      </c>
      <c r="AE287">
        <f>SUM(U$3:U287)</f>
        <v>0</v>
      </c>
      <c r="AF287">
        <f>SUM(V$3:V287)</f>
        <v>0</v>
      </c>
      <c r="AG287" t="e">
        <f>ROUND(W287*[2]期望属性!$F$27+X287*[2]期望属性!$F$28+Y287*[2]期望属性!$F$29+Z287*[2]期望属性!$F$23+AA287*[2]期望属性!$F$24+AB287*[2]期望属性!$F$25+AC287*[2]期望属性!$F$26,0)+IF(B287=1,0,VLOOKUP(B287-1,#REF!,2,0))</f>
        <v>#REF!</v>
      </c>
      <c r="AH287">
        <v>1574</v>
      </c>
      <c r="AI287">
        <v>87</v>
      </c>
    </row>
    <row r="288" spans="1:35" x14ac:dyDescent="0.15">
      <c r="A288">
        <v>8037</v>
      </c>
      <c r="B288">
        <v>8</v>
      </c>
      <c r="C288">
        <v>37</v>
      </c>
      <c r="D288">
        <f>INT([1]韵纹培养!$D304*(0.5+0.3*2+0.2*3))</f>
        <v>27030</v>
      </c>
      <c r="E288">
        <f>INT(IF(D288=0,0,[1]韵纹培养!$G304/(D288/(0.5+0.3*2+0.2*3)/G288)))</f>
        <v>915</v>
      </c>
      <c r="F288">
        <f t="shared" si="29"/>
        <v>305</v>
      </c>
      <c r="G288">
        <f t="shared" si="30"/>
        <v>305</v>
      </c>
      <c r="H288">
        <f t="shared" si="31"/>
        <v>8</v>
      </c>
      <c r="I288">
        <f t="shared" si="32"/>
        <v>38</v>
      </c>
      <c r="K288" t="s">
        <v>17</v>
      </c>
      <c r="M288">
        <f>[2]韵纹!I858</f>
        <v>6209</v>
      </c>
      <c r="N288">
        <f>[2]韵纹!J858</f>
        <v>0</v>
      </c>
      <c r="O288">
        <f>[2]韵纹!K858</f>
        <v>0</v>
      </c>
      <c r="P288">
        <f>[2]韵纹!L858</f>
        <v>0</v>
      </c>
      <c r="Q288">
        <f>[2]韵纹!M858</f>
        <v>0</v>
      </c>
      <c r="R288">
        <f>[2]韵纹!N858</f>
        <v>0</v>
      </c>
      <c r="S288">
        <f>[2]韵纹!O858</f>
        <v>0</v>
      </c>
      <c r="W288">
        <f>SUM(M$3:M288)</f>
        <v>398877</v>
      </c>
      <c r="X288">
        <f>SUM(N$3:N288)</f>
        <v>0</v>
      </c>
      <c r="Y288">
        <f>SUM(O$3:O288)</f>
        <v>3778</v>
      </c>
      <c r="Z288">
        <f>SUM(P$3:P288)</f>
        <v>9522</v>
      </c>
      <c r="AA288">
        <f>SUM(Q$3:Q288)</f>
        <v>9595</v>
      </c>
      <c r="AB288">
        <f>SUM(R$3:R288)</f>
        <v>9689</v>
      </c>
      <c r="AC288">
        <f>SUM(S$3:S288)</f>
        <v>9719</v>
      </c>
      <c r="AD288">
        <f>SUM(T$3:T288)</f>
        <v>0</v>
      </c>
      <c r="AE288">
        <f>SUM(U$3:U288)</f>
        <v>0</v>
      </c>
      <c r="AF288">
        <f>SUM(V$3:V288)</f>
        <v>0</v>
      </c>
      <c r="AG288" t="e">
        <f>ROUND(W288*[2]期望属性!$F$27+X288*[2]期望属性!$F$28+Y288*[2]期望属性!$F$29+Z288*[2]期望属性!$F$23+AA288*[2]期望属性!$F$24+AB288*[2]期望属性!$F$25+AC288*[2]期望属性!$F$26,0)+IF(B288=1,0,VLOOKUP(B288-1,#REF!,2,0))</f>
        <v>#REF!</v>
      </c>
      <c r="AH288">
        <v>1653</v>
      </c>
      <c r="AI288">
        <v>100</v>
      </c>
    </row>
    <row r="289" spans="1:35" x14ac:dyDescent="0.15">
      <c r="A289">
        <v>8038</v>
      </c>
      <c r="B289">
        <v>8</v>
      </c>
      <c r="C289">
        <v>38</v>
      </c>
      <c r="D289">
        <f>INT([1]韵纹培养!$D305*(0.5+0.3*2+0.2*3))</f>
        <v>27455</v>
      </c>
      <c r="E289">
        <f>INT(IF(D289=0,0,[1]韵纹培养!$G305/(D289/(0.5+0.3*2+0.2*3)/G289)))</f>
        <v>930</v>
      </c>
      <c r="F289">
        <f t="shared" si="29"/>
        <v>310</v>
      </c>
      <c r="G289">
        <f t="shared" si="30"/>
        <v>310</v>
      </c>
      <c r="H289">
        <f t="shared" si="31"/>
        <v>8</v>
      </c>
      <c r="I289">
        <f t="shared" si="32"/>
        <v>39</v>
      </c>
      <c r="K289" t="s">
        <v>17</v>
      </c>
      <c r="M289">
        <f>[2]韵纹!I859</f>
        <v>0</v>
      </c>
      <c r="N289">
        <f>[2]韵纹!J859</f>
        <v>0</v>
      </c>
      <c r="O289">
        <f>[2]韵纹!K859</f>
        <v>137</v>
      </c>
      <c r="P289">
        <f>[2]韵纹!L859</f>
        <v>0</v>
      </c>
      <c r="Q289">
        <f>[2]韵纹!M859</f>
        <v>0</v>
      </c>
      <c r="R289">
        <f>[2]韵纹!N859</f>
        <v>0</v>
      </c>
      <c r="S289">
        <f>[2]韵纹!O859</f>
        <v>0</v>
      </c>
      <c r="W289">
        <f>SUM(M$3:M289)</f>
        <v>398877</v>
      </c>
      <c r="X289">
        <f>SUM(N$3:N289)</f>
        <v>0</v>
      </c>
      <c r="Y289">
        <f>SUM(O$3:O289)</f>
        <v>3915</v>
      </c>
      <c r="Z289">
        <f>SUM(P$3:P289)</f>
        <v>9522</v>
      </c>
      <c r="AA289">
        <f>SUM(Q$3:Q289)</f>
        <v>9595</v>
      </c>
      <c r="AB289">
        <f>SUM(R$3:R289)</f>
        <v>9689</v>
      </c>
      <c r="AC289">
        <f>SUM(S$3:S289)</f>
        <v>9719</v>
      </c>
      <c r="AD289">
        <f>SUM(T$3:T289)</f>
        <v>0</v>
      </c>
      <c r="AE289">
        <f>SUM(U$3:U289)</f>
        <v>0</v>
      </c>
      <c r="AF289">
        <f>SUM(V$3:V289)</f>
        <v>0</v>
      </c>
      <c r="AG289" t="e">
        <f>ROUND(W289*[2]期望属性!$F$27+X289*[2]期望属性!$F$28+Y289*[2]期望属性!$F$29+Z289*[2]期望属性!$F$23+AA289*[2]期望属性!$F$24+AB289*[2]期望属性!$F$25+AC289*[2]期望属性!$F$26,0)+IF(B289=1,0,VLOOKUP(B289-1,#REF!,2,0))</f>
        <v>#REF!</v>
      </c>
      <c r="AH289">
        <v>1676</v>
      </c>
      <c r="AI289">
        <v>168</v>
      </c>
    </row>
    <row r="290" spans="1:35" x14ac:dyDescent="0.15">
      <c r="A290">
        <v>8039</v>
      </c>
      <c r="B290">
        <v>8</v>
      </c>
      <c r="C290">
        <v>39</v>
      </c>
      <c r="D290">
        <f>INT([1]韵纹培养!$D306*(0.5+0.3*2+0.2*3))</f>
        <v>27880</v>
      </c>
      <c r="E290">
        <f>INT(IF(D290=0,0,[1]韵纹培养!$G306/(D290/(0.5+0.3*2+0.2*3)/G290)))</f>
        <v>945</v>
      </c>
      <c r="F290">
        <f t="shared" si="29"/>
        <v>315</v>
      </c>
      <c r="G290">
        <f t="shared" si="30"/>
        <v>315</v>
      </c>
      <c r="H290">
        <f t="shared" si="31"/>
        <v>8</v>
      </c>
      <c r="I290">
        <f t="shared" si="32"/>
        <v>40</v>
      </c>
      <c r="K290" t="s">
        <v>14</v>
      </c>
      <c r="M290">
        <f>[2]韵纹!I860</f>
        <v>6431</v>
      </c>
      <c r="N290">
        <f>[2]韵纹!J860</f>
        <v>0</v>
      </c>
      <c r="O290">
        <f>[2]韵纹!K860</f>
        <v>0</v>
      </c>
      <c r="P290">
        <f>[2]韵纹!L860</f>
        <v>0</v>
      </c>
      <c r="Q290">
        <f>[2]韵纹!M860</f>
        <v>0</v>
      </c>
      <c r="R290">
        <f>[2]韵纹!N860</f>
        <v>0</v>
      </c>
      <c r="S290">
        <f>[2]韵纹!O860</f>
        <v>0</v>
      </c>
      <c r="W290">
        <f>SUM(M$3:M290)</f>
        <v>405308</v>
      </c>
      <c r="X290">
        <f>SUM(N$3:N290)</f>
        <v>0</v>
      </c>
      <c r="Y290">
        <f>SUM(O$3:O290)</f>
        <v>3915</v>
      </c>
      <c r="Z290">
        <f>SUM(P$3:P290)</f>
        <v>9522</v>
      </c>
      <c r="AA290">
        <f>SUM(Q$3:Q290)</f>
        <v>9595</v>
      </c>
      <c r="AB290">
        <f>SUM(R$3:R290)</f>
        <v>9689</v>
      </c>
      <c r="AC290">
        <f>SUM(S$3:S290)</f>
        <v>9719</v>
      </c>
      <c r="AD290">
        <f>SUM(T$3:T290)</f>
        <v>0</v>
      </c>
      <c r="AE290">
        <f>SUM(U$3:U290)</f>
        <v>0</v>
      </c>
      <c r="AF290">
        <f>SUM(V$3:V290)</f>
        <v>0</v>
      </c>
      <c r="AG290" t="e">
        <f>ROUND(W290*[2]期望属性!$F$27+X290*[2]期望属性!$F$28+Y290*[2]期望属性!$F$29+Z290*[2]期望属性!$F$23+AA290*[2]期望属性!$F$24+AB290*[2]期望属性!$F$25+AC290*[2]期望属性!$F$26,0)+IF(B290=1,0,VLOOKUP(B290-1,#REF!,2,0))</f>
        <v>#REF!</v>
      </c>
      <c r="AH290">
        <v>1686</v>
      </c>
      <c r="AI290">
        <v>240</v>
      </c>
    </row>
    <row r="291" spans="1:35" x14ac:dyDescent="0.15">
      <c r="A291">
        <v>8040</v>
      </c>
      <c r="B291">
        <v>8</v>
      </c>
      <c r="C291">
        <v>40</v>
      </c>
      <c r="D291">
        <f>INT([1]韵纹培养!$D307*(0.5+0.3*2+0.2*3))</f>
        <v>28305</v>
      </c>
      <c r="E291">
        <f>INT(IF(D291=0,0,[1]韵纹培养!$G307/(D291/(0.5+0.3*2+0.2*3)/G291)))</f>
        <v>960</v>
      </c>
      <c r="F291">
        <f t="shared" si="29"/>
        <v>320</v>
      </c>
      <c r="G291">
        <f t="shared" si="30"/>
        <v>320</v>
      </c>
      <c r="H291">
        <f t="shared" si="31"/>
        <v>8</v>
      </c>
      <c r="I291">
        <f t="shared" si="32"/>
        <v>41</v>
      </c>
      <c r="K291" t="s">
        <v>17</v>
      </c>
      <c r="M291">
        <f>[2]韵纹!I861</f>
        <v>0</v>
      </c>
      <c r="N291">
        <f>[2]韵纹!J861</f>
        <v>0</v>
      </c>
      <c r="O291">
        <f>[2]韵纹!K861</f>
        <v>142</v>
      </c>
      <c r="P291">
        <f>[2]韵纹!L861</f>
        <v>0</v>
      </c>
      <c r="Q291">
        <f>[2]韵纹!M861</f>
        <v>0</v>
      </c>
      <c r="R291">
        <f>[2]韵纹!N861</f>
        <v>0</v>
      </c>
      <c r="S291">
        <f>[2]韵纹!O861</f>
        <v>0</v>
      </c>
      <c r="W291">
        <f>SUM(M$3:M291)</f>
        <v>405308</v>
      </c>
      <c r="X291">
        <f>SUM(N$3:N291)</f>
        <v>0</v>
      </c>
      <c r="Y291">
        <f>SUM(O$3:O291)</f>
        <v>4057</v>
      </c>
      <c r="Z291">
        <f>SUM(P$3:P291)</f>
        <v>9522</v>
      </c>
      <c r="AA291">
        <f>SUM(Q$3:Q291)</f>
        <v>9595</v>
      </c>
      <c r="AB291">
        <f>SUM(R$3:R291)</f>
        <v>9689</v>
      </c>
      <c r="AC291">
        <f>SUM(S$3:S291)</f>
        <v>9719</v>
      </c>
      <c r="AD291">
        <f>SUM(T$3:T291)</f>
        <v>0</v>
      </c>
      <c r="AE291">
        <f>SUM(U$3:U291)</f>
        <v>0</v>
      </c>
      <c r="AF291">
        <f>SUM(V$3:V291)</f>
        <v>0</v>
      </c>
      <c r="AG291" t="e">
        <f>ROUND(W291*[2]期望属性!$F$27+X291*[2]期望属性!$F$28+Y291*[2]期望属性!$F$29+Z291*[2]期望属性!$F$23+AA291*[2]期望属性!$F$24+AB291*[2]期望属性!$F$25+AC291*[2]期望属性!$F$26,0)+IF(B291=1,0,VLOOKUP(B291-1,#REF!,2,0))</f>
        <v>#REF!</v>
      </c>
      <c r="AH291">
        <v>1738</v>
      </c>
      <c r="AI291">
        <v>287</v>
      </c>
    </row>
    <row r="292" spans="1:35" x14ac:dyDescent="0.15">
      <c r="A292">
        <v>8041</v>
      </c>
      <c r="B292">
        <v>8</v>
      </c>
      <c r="C292">
        <v>41</v>
      </c>
      <c r="D292">
        <f>INT([1]韵纹培养!$D308*(0.5+0.3*2+0.2*3))</f>
        <v>28730</v>
      </c>
      <c r="E292">
        <f>INT(IF(D292=0,0,[1]韵纹培养!$G308/(D292/(0.5+0.3*2+0.2*3)/G292)))</f>
        <v>975</v>
      </c>
      <c r="F292">
        <f t="shared" si="29"/>
        <v>325</v>
      </c>
      <c r="G292">
        <f t="shared" si="30"/>
        <v>325</v>
      </c>
      <c r="H292">
        <f t="shared" si="31"/>
        <v>8</v>
      </c>
      <c r="I292">
        <f t="shared" si="32"/>
        <v>42</v>
      </c>
      <c r="K292" t="s">
        <v>17</v>
      </c>
      <c r="M292">
        <f>[2]韵纹!I862</f>
        <v>6653</v>
      </c>
      <c r="N292">
        <f>[2]韵纹!J862</f>
        <v>0</v>
      </c>
      <c r="O292">
        <f>[2]韵纹!K862</f>
        <v>0</v>
      </c>
      <c r="P292">
        <f>[2]韵纹!L862</f>
        <v>0</v>
      </c>
      <c r="Q292">
        <f>[2]韵纹!M862</f>
        <v>0</v>
      </c>
      <c r="R292">
        <f>[2]韵纹!N862</f>
        <v>0</v>
      </c>
      <c r="S292">
        <f>[2]韵纹!O862</f>
        <v>0</v>
      </c>
      <c r="W292">
        <f>SUM(M$3:M292)</f>
        <v>411961</v>
      </c>
      <c r="X292">
        <f>SUM(N$3:N292)</f>
        <v>0</v>
      </c>
      <c r="Y292">
        <f>SUM(O$3:O292)</f>
        <v>4057</v>
      </c>
      <c r="Z292">
        <f>SUM(P$3:P292)</f>
        <v>9522</v>
      </c>
      <c r="AA292">
        <f>SUM(Q$3:Q292)</f>
        <v>9595</v>
      </c>
      <c r="AB292">
        <f>SUM(R$3:R292)</f>
        <v>9689</v>
      </c>
      <c r="AC292">
        <f>SUM(S$3:S292)</f>
        <v>9719</v>
      </c>
      <c r="AD292">
        <f>SUM(T$3:T292)</f>
        <v>0</v>
      </c>
      <c r="AE292">
        <f>SUM(U$3:U292)</f>
        <v>0</v>
      </c>
      <c r="AF292">
        <f>SUM(V$3:V292)</f>
        <v>0</v>
      </c>
      <c r="AG292" t="e">
        <f>ROUND(W292*[2]期望属性!$F$27+X292*[2]期望属性!$F$28+Y292*[2]期望属性!$F$29+Z292*[2]期望属性!$F$23+AA292*[2]期望属性!$F$24+AB292*[2]期望属性!$F$25+AC292*[2]期望属性!$F$26,0)+IF(B292=1,0,VLOOKUP(B292-1,#REF!,2,0))</f>
        <v>#REF!</v>
      </c>
      <c r="AH292">
        <v>1808</v>
      </c>
      <c r="AI292">
        <v>302</v>
      </c>
    </row>
    <row r="293" spans="1:35" x14ac:dyDescent="0.15">
      <c r="A293">
        <v>8042</v>
      </c>
      <c r="B293">
        <v>8</v>
      </c>
      <c r="C293">
        <v>42</v>
      </c>
      <c r="D293">
        <f>INT([1]韵纹培养!$D309*(0.5+0.3*2+0.2*3))</f>
        <v>29155</v>
      </c>
      <c r="E293">
        <f>INT(IF(D293=0,0,[1]韵纹培养!$G309/(D293/(0.5+0.3*2+0.2*3)/G293)))</f>
        <v>990</v>
      </c>
      <c r="F293">
        <f t="shared" si="29"/>
        <v>330</v>
      </c>
      <c r="G293">
        <f t="shared" si="30"/>
        <v>330</v>
      </c>
      <c r="H293">
        <f t="shared" si="31"/>
        <v>8</v>
      </c>
      <c r="I293">
        <f t="shared" si="32"/>
        <v>43</v>
      </c>
      <c r="K293" t="s">
        <v>14</v>
      </c>
      <c r="M293">
        <f>[2]韵纹!I863</f>
        <v>0</v>
      </c>
      <c r="N293">
        <f>[2]韵纹!J863</f>
        <v>0</v>
      </c>
      <c r="O293">
        <f>[2]韵纹!K863</f>
        <v>147</v>
      </c>
      <c r="P293">
        <f>[2]韵纹!L863</f>
        <v>0</v>
      </c>
      <c r="Q293">
        <f>[2]韵纹!M863</f>
        <v>0</v>
      </c>
      <c r="R293">
        <f>[2]韵纹!N863</f>
        <v>0</v>
      </c>
      <c r="S293">
        <f>[2]韵纹!O863</f>
        <v>0</v>
      </c>
      <c r="W293">
        <f>SUM(M$3:M293)</f>
        <v>411961</v>
      </c>
      <c r="X293">
        <f>SUM(N$3:N293)</f>
        <v>0</v>
      </c>
      <c r="Y293">
        <f>SUM(O$3:O293)</f>
        <v>4204</v>
      </c>
      <c r="Z293">
        <f>SUM(P$3:P293)</f>
        <v>9522</v>
      </c>
      <c r="AA293">
        <f>SUM(Q$3:Q293)</f>
        <v>9595</v>
      </c>
      <c r="AB293">
        <f>SUM(R$3:R293)</f>
        <v>9689</v>
      </c>
      <c r="AC293">
        <f>SUM(S$3:S293)</f>
        <v>9719</v>
      </c>
      <c r="AD293">
        <f>SUM(T$3:T293)</f>
        <v>0</v>
      </c>
      <c r="AE293">
        <f>SUM(U$3:U293)</f>
        <v>0</v>
      </c>
      <c r="AF293">
        <f>SUM(V$3:V293)</f>
        <v>0</v>
      </c>
      <c r="AG293" t="e">
        <f>ROUND(W293*[2]期望属性!$F$27+X293*[2]期望属性!$F$28+Y293*[2]期望属性!$F$29+Z293*[2]期望属性!$F$23+AA293*[2]期望属性!$F$24+AB293*[2]期望属性!$F$25+AC293*[2]期望属性!$F$26,0)+IF(B293=1,0,VLOOKUP(B293-1,#REF!,2,0))</f>
        <v>#REF!</v>
      </c>
      <c r="AH293">
        <v>1879</v>
      </c>
      <c r="AI293">
        <v>315</v>
      </c>
    </row>
    <row r="294" spans="1:35" x14ac:dyDescent="0.15">
      <c r="A294">
        <v>8043</v>
      </c>
      <c r="B294">
        <v>8</v>
      </c>
      <c r="C294">
        <v>43</v>
      </c>
      <c r="D294">
        <f>INT([1]韵纹培养!$D310*(0.5+0.3*2+0.2*3))</f>
        <v>29580</v>
      </c>
      <c r="E294">
        <f>INT(IF(D294=0,0,[1]韵纹培养!$G310/(D294/(0.5+0.3*2+0.2*3)/G294)))</f>
        <v>1005</v>
      </c>
      <c r="F294">
        <f t="shared" si="29"/>
        <v>335</v>
      </c>
      <c r="G294">
        <f t="shared" si="30"/>
        <v>335</v>
      </c>
      <c r="H294">
        <f t="shared" si="31"/>
        <v>8</v>
      </c>
      <c r="I294">
        <f t="shared" si="32"/>
        <v>44</v>
      </c>
      <c r="J294">
        <v>49</v>
      </c>
      <c r="K294" t="s">
        <v>17</v>
      </c>
      <c r="M294">
        <f>[2]韵纹!I864</f>
        <v>6874</v>
      </c>
      <c r="N294">
        <f>[2]韵纹!J864</f>
        <v>0</v>
      </c>
      <c r="O294">
        <f>[2]韵纹!K864</f>
        <v>0</v>
      </c>
      <c r="P294">
        <f>[2]韵纹!L864</f>
        <v>0</v>
      </c>
      <c r="Q294">
        <f>[2]韵纹!M864</f>
        <v>0</v>
      </c>
      <c r="R294">
        <f>[2]韵纹!N864</f>
        <v>0</v>
      </c>
      <c r="S294">
        <f>[2]韵纹!O864</f>
        <v>0</v>
      </c>
      <c r="W294">
        <f>SUM(M$3:M294)</f>
        <v>418835</v>
      </c>
      <c r="X294">
        <f>SUM(N$3:N294)</f>
        <v>0</v>
      </c>
      <c r="Y294">
        <f>SUM(O$3:O294)</f>
        <v>4204</v>
      </c>
      <c r="Z294">
        <f>SUM(P$3:P294)</f>
        <v>9522</v>
      </c>
      <c r="AA294">
        <f>SUM(Q$3:Q294)</f>
        <v>9595</v>
      </c>
      <c r="AB294">
        <f>SUM(R$3:R294)</f>
        <v>9689</v>
      </c>
      <c r="AC294">
        <f>SUM(S$3:S294)</f>
        <v>9719</v>
      </c>
      <c r="AD294">
        <f>SUM(T$3:T294)</f>
        <v>0</v>
      </c>
      <c r="AE294">
        <f>SUM(U$3:U294)</f>
        <v>0</v>
      </c>
      <c r="AF294">
        <f>SUM(V$3:V294)</f>
        <v>0</v>
      </c>
      <c r="AG294" t="e">
        <f>ROUND(W294*[2]期望属性!$F$27+X294*[2]期望属性!$F$28+Y294*[2]期望属性!$F$29+Z294*[2]期望属性!$F$23+AA294*[2]期望属性!$F$24+AB294*[2]期望属性!$F$25+AC294*[2]期望属性!$F$26,0)+IF(B294=1,0,VLOOKUP(B294-1,#REF!,2,0))</f>
        <v>#REF!</v>
      </c>
      <c r="AH294">
        <v>1946</v>
      </c>
      <c r="AI294">
        <v>291</v>
      </c>
    </row>
    <row r="295" spans="1:35" x14ac:dyDescent="0.15">
      <c r="A295">
        <v>8044</v>
      </c>
      <c r="B295">
        <v>8</v>
      </c>
      <c r="C295">
        <v>44</v>
      </c>
      <c r="D295">
        <f>INT([1]韵纹培养!$D311*(0.5+0.3*2+0.2*3))</f>
        <v>30005</v>
      </c>
      <c r="E295">
        <f>INT(IF(D295=0,0,[1]韵纹培养!$G311/(D295/(0.5+0.3*2+0.2*3)/G295)))</f>
        <v>1020</v>
      </c>
      <c r="F295">
        <f t="shared" si="29"/>
        <v>340</v>
      </c>
      <c r="G295">
        <f t="shared" si="30"/>
        <v>340</v>
      </c>
      <c r="H295">
        <f t="shared" si="31"/>
        <v>8</v>
      </c>
      <c r="I295">
        <f t="shared" si="32"/>
        <v>45</v>
      </c>
      <c r="K295" t="s">
        <v>17</v>
      </c>
      <c r="M295">
        <f>[2]韵纹!I865</f>
        <v>0</v>
      </c>
      <c r="N295">
        <f>[2]韵纹!J865</f>
        <v>0</v>
      </c>
      <c r="O295">
        <f>[2]韵纹!K865</f>
        <v>151</v>
      </c>
      <c r="P295">
        <f>[2]韵纹!L865</f>
        <v>0</v>
      </c>
      <c r="Q295">
        <f>[2]韵纹!M865</f>
        <v>0</v>
      </c>
      <c r="R295">
        <f>[2]韵纹!N865</f>
        <v>0</v>
      </c>
      <c r="S295">
        <f>[2]韵纹!O865</f>
        <v>0</v>
      </c>
      <c r="W295">
        <f>SUM(M$3:M295)</f>
        <v>418835</v>
      </c>
      <c r="X295">
        <f>SUM(N$3:N295)</f>
        <v>0</v>
      </c>
      <c r="Y295">
        <f>SUM(O$3:O295)</f>
        <v>4355</v>
      </c>
      <c r="Z295">
        <f>SUM(P$3:P295)</f>
        <v>9522</v>
      </c>
      <c r="AA295">
        <f>SUM(Q$3:Q295)</f>
        <v>9595</v>
      </c>
      <c r="AB295">
        <f>SUM(R$3:R295)</f>
        <v>9689</v>
      </c>
      <c r="AC295">
        <f>SUM(S$3:S295)</f>
        <v>9719</v>
      </c>
      <c r="AD295">
        <f>SUM(T$3:T295)</f>
        <v>0</v>
      </c>
      <c r="AE295">
        <f>SUM(U$3:U295)</f>
        <v>0</v>
      </c>
      <c r="AF295">
        <f>SUM(V$3:V295)</f>
        <v>0</v>
      </c>
      <c r="AG295" t="e">
        <f>ROUND(W295*[2]期望属性!$F$27+X295*[2]期望属性!$F$28+Y295*[2]期望属性!$F$29+Z295*[2]期望属性!$F$23+AA295*[2]期望属性!$F$24+AB295*[2]期望属性!$F$25+AC295*[2]期望属性!$F$26,0)+IF(B295=1,0,VLOOKUP(B295-1,#REF!,2,0))</f>
        <v>#REF!</v>
      </c>
      <c r="AH295">
        <v>1917</v>
      </c>
      <c r="AI295">
        <v>231</v>
      </c>
    </row>
    <row r="296" spans="1:35" x14ac:dyDescent="0.15">
      <c r="A296">
        <v>8045</v>
      </c>
      <c r="B296">
        <v>8</v>
      </c>
      <c r="C296">
        <v>45</v>
      </c>
      <c r="D296">
        <f>INT([1]韵纹培养!$D312*(0.5+0.3*2+0.2*3))</f>
        <v>30430</v>
      </c>
      <c r="E296">
        <f>INT(IF(D296=0,0,[1]韵纹培养!$G312/(D296/(0.5+0.3*2+0.2*3)/G296)))</f>
        <v>1035</v>
      </c>
      <c r="F296">
        <f t="shared" si="29"/>
        <v>345</v>
      </c>
      <c r="G296">
        <f t="shared" si="30"/>
        <v>345</v>
      </c>
      <c r="H296">
        <f t="shared" si="31"/>
        <v>8</v>
      </c>
      <c r="I296">
        <f t="shared" si="32"/>
        <v>46</v>
      </c>
      <c r="K296" t="s">
        <v>14</v>
      </c>
      <c r="M296">
        <f>[2]韵纹!I866</f>
        <v>7096</v>
      </c>
      <c r="N296">
        <f>[2]韵纹!J866</f>
        <v>0</v>
      </c>
      <c r="O296">
        <f>[2]韵纹!K866</f>
        <v>0</v>
      </c>
      <c r="P296">
        <f>[2]韵纹!L866</f>
        <v>0</v>
      </c>
      <c r="Q296">
        <f>[2]韵纹!M866</f>
        <v>0</v>
      </c>
      <c r="R296">
        <f>[2]韵纹!N866</f>
        <v>0</v>
      </c>
      <c r="S296">
        <f>[2]韵纹!O866</f>
        <v>0</v>
      </c>
      <c r="W296">
        <f>SUM(M$3:M296)</f>
        <v>425931</v>
      </c>
      <c r="X296">
        <f>SUM(N$3:N296)</f>
        <v>0</v>
      </c>
      <c r="Y296">
        <f>SUM(O$3:O296)</f>
        <v>4355</v>
      </c>
      <c r="Z296">
        <f>SUM(P$3:P296)</f>
        <v>9522</v>
      </c>
      <c r="AA296">
        <f>SUM(Q$3:Q296)</f>
        <v>9595</v>
      </c>
      <c r="AB296">
        <f>SUM(R$3:R296)</f>
        <v>9689</v>
      </c>
      <c r="AC296">
        <f>SUM(S$3:S296)</f>
        <v>9719</v>
      </c>
      <c r="AD296">
        <f>SUM(T$3:T296)</f>
        <v>0</v>
      </c>
      <c r="AE296">
        <f>SUM(U$3:U296)</f>
        <v>0</v>
      </c>
      <c r="AF296">
        <f>SUM(V$3:V296)</f>
        <v>0</v>
      </c>
      <c r="AG296" t="e">
        <f>ROUND(W296*[2]期望属性!$F$27+X296*[2]期望属性!$F$28+Y296*[2]期望属性!$F$29+Z296*[2]期望属性!$F$23+AA296*[2]期望属性!$F$24+AB296*[2]期望属性!$F$25+AC296*[2]期望属性!$F$26,0)+IF(B296=1,0,VLOOKUP(B296-1,#REF!,2,0))</f>
        <v>#REF!</v>
      </c>
      <c r="AH296">
        <v>1866</v>
      </c>
      <c r="AI296">
        <v>181</v>
      </c>
    </row>
    <row r="297" spans="1:35" x14ac:dyDescent="0.15">
      <c r="A297">
        <v>8046</v>
      </c>
      <c r="B297">
        <v>8</v>
      </c>
      <c r="C297">
        <v>46</v>
      </c>
      <c r="D297">
        <f>INT([1]韵纹培养!$D313*(0.5+0.3*2+0.2*3))</f>
        <v>30855</v>
      </c>
      <c r="E297">
        <f>INT(IF(D297=0,0,[1]韵纹培养!$G313/(D297/(0.5+0.3*2+0.2*3)/G297)))</f>
        <v>1050</v>
      </c>
      <c r="F297">
        <f t="shared" si="29"/>
        <v>350</v>
      </c>
      <c r="G297">
        <f t="shared" si="30"/>
        <v>350</v>
      </c>
      <c r="H297">
        <f t="shared" si="31"/>
        <v>8</v>
      </c>
      <c r="I297">
        <f t="shared" si="32"/>
        <v>47</v>
      </c>
      <c r="K297" t="s">
        <v>17</v>
      </c>
      <c r="M297">
        <f>[2]韵纹!I867</f>
        <v>0</v>
      </c>
      <c r="N297">
        <f>[2]韵纹!J867</f>
        <v>0</v>
      </c>
      <c r="O297">
        <f>[2]韵纹!K867</f>
        <v>156</v>
      </c>
      <c r="P297">
        <f>[2]韵纹!L867</f>
        <v>0</v>
      </c>
      <c r="Q297">
        <f>[2]韵纹!M867</f>
        <v>0</v>
      </c>
      <c r="R297">
        <f>[2]韵纹!N867</f>
        <v>0</v>
      </c>
      <c r="S297">
        <f>[2]韵纹!O867</f>
        <v>0</v>
      </c>
      <c r="W297">
        <f>SUM(M$3:M297)</f>
        <v>425931</v>
      </c>
      <c r="X297">
        <f>SUM(N$3:N297)</f>
        <v>0</v>
      </c>
      <c r="Y297">
        <f>SUM(O$3:O297)</f>
        <v>4511</v>
      </c>
      <c r="Z297">
        <f>SUM(P$3:P297)</f>
        <v>9522</v>
      </c>
      <c r="AA297">
        <f>SUM(Q$3:Q297)</f>
        <v>9595</v>
      </c>
      <c r="AB297">
        <f>SUM(R$3:R297)</f>
        <v>9689</v>
      </c>
      <c r="AC297">
        <f>SUM(S$3:S297)</f>
        <v>9719</v>
      </c>
      <c r="AD297">
        <f>SUM(T$3:T297)</f>
        <v>0</v>
      </c>
      <c r="AE297">
        <f>SUM(U$3:U297)</f>
        <v>0</v>
      </c>
      <c r="AF297">
        <f>SUM(V$3:V297)</f>
        <v>0</v>
      </c>
      <c r="AG297" t="e">
        <f>ROUND(W297*[2]期望属性!$F$27+X297*[2]期望属性!$F$28+Y297*[2]期望属性!$F$29+Z297*[2]期望属性!$F$23+AA297*[2]期望属性!$F$24+AB297*[2]期望属性!$F$25+AC297*[2]期望属性!$F$26,0)+IF(B297=1,0,VLOOKUP(B297-1,#REF!,2,0))</f>
        <v>#REF!</v>
      </c>
      <c r="AH297">
        <v>1911</v>
      </c>
      <c r="AI297">
        <v>129</v>
      </c>
    </row>
    <row r="298" spans="1:35" x14ac:dyDescent="0.15">
      <c r="A298">
        <v>8047</v>
      </c>
      <c r="B298">
        <v>8</v>
      </c>
      <c r="C298">
        <v>47</v>
      </c>
      <c r="D298">
        <f>INT([1]韵纹培养!$D314*(0.5+0.3*2+0.2*3))</f>
        <v>31280</v>
      </c>
      <c r="E298">
        <f>INT(IF(D298=0,0,[1]韵纹培养!$G314/(D298/(0.5+0.3*2+0.2*3)/G298)))</f>
        <v>1065</v>
      </c>
      <c r="F298">
        <f t="shared" si="29"/>
        <v>355</v>
      </c>
      <c r="G298">
        <f t="shared" si="30"/>
        <v>355</v>
      </c>
      <c r="H298">
        <f t="shared" si="31"/>
        <v>8</v>
      </c>
      <c r="I298">
        <f t="shared" si="32"/>
        <v>48</v>
      </c>
      <c r="K298" t="s">
        <v>17</v>
      </c>
      <c r="M298">
        <f>[2]韵纹!I868</f>
        <v>7318</v>
      </c>
      <c r="N298">
        <f>[2]韵纹!J868</f>
        <v>0</v>
      </c>
      <c r="O298">
        <f>[2]韵纹!K868</f>
        <v>0</v>
      </c>
      <c r="P298">
        <f>[2]韵纹!L868</f>
        <v>0</v>
      </c>
      <c r="Q298">
        <f>[2]韵纹!M868</f>
        <v>0</v>
      </c>
      <c r="R298">
        <f>[2]韵纹!N868</f>
        <v>0</v>
      </c>
      <c r="S298">
        <f>[2]韵纹!O868</f>
        <v>0</v>
      </c>
      <c r="W298">
        <f>SUM(M$3:M298)</f>
        <v>433249</v>
      </c>
      <c r="X298">
        <f>SUM(N$3:N298)</f>
        <v>0</v>
      </c>
      <c r="Y298">
        <f>SUM(O$3:O298)</f>
        <v>4511</v>
      </c>
      <c r="Z298">
        <f>SUM(P$3:P298)</f>
        <v>9522</v>
      </c>
      <c r="AA298">
        <f>SUM(Q$3:Q298)</f>
        <v>9595</v>
      </c>
      <c r="AB298">
        <f>SUM(R$3:R298)</f>
        <v>9689</v>
      </c>
      <c r="AC298">
        <f>SUM(S$3:S298)</f>
        <v>9719</v>
      </c>
      <c r="AD298">
        <f>SUM(T$3:T298)</f>
        <v>0</v>
      </c>
      <c r="AE298">
        <f>SUM(U$3:U298)</f>
        <v>0</v>
      </c>
      <c r="AF298">
        <f>SUM(V$3:V298)</f>
        <v>0</v>
      </c>
      <c r="AG298" t="e">
        <f>ROUND(W298*[2]期望属性!$F$27+X298*[2]期望属性!$F$28+Y298*[2]期望属性!$F$29+Z298*[2]期望属性!$F$23+AA298*[2]期望属性!$F$24+AB298*[2]期望属性!$F$25+AC298*[2]期望属性!$F$26,0)+IF(B298=1,0,VLOOKUP(B298-1,#REF!,2,0))</f>
        <v>#REF!</v>
      </c>
      <c r="AH298">
        <v>1980</v>
      </c>
      <c r="AI298">
        <v>121</v>
      </c>
    </row>
    <row r="299" spans="1:35" x14ac:dyDescent="0.15">
      <c r="A299">
        <v>8048</v>
      </c>
      <c r="B299">
        <v>8</v>
      </c>
      <c r="C299">
        <v>48</v>
      </c>
      <c r="D299">
        <f>INT([1]韵纹培养!$D315*(0.5+0.3*2+0.2*3))</f>
        <v>31705</v>
      </c>
      <c r="E299">
        <f>INT(IF(D299=0,0,[1]韵纹培养!$G315/(D299/(0.5+0.3*2+0.2*3)/G299)))</f>
        <v>1080</v>
      </c>
      <c r="F299">
        <f t="shared" si="29"/>
        <v>360</v>
      </c>
      <c r="G299">
        <f t="shared" si="30"/>
        <v>360</v>
      </c>
      <c r="H299">
        <f t="shared" si="31"/>
        <v>8</v>
      </c>
      <c r="I299">
        <f t="shared" si="32"/>
        <v>49</v>
      </c>
      <c r="K299" t="s">
        <v>14</v>
      </c>
      <c r="M299">
        <f>[2]韵纹!I869</f>
        <v>0</v>
      </c>
      <c r="N299">
        <f>[2]韵纹!J869</f>
        <v>0</v>
      </c>
      <c r="O299">
        <f>[2]韵纹!K869</f>
        <v>161</v>
      </c>
      <c r="P299">
        <f>[2]韵纹!L869</f>
        <v>0</v>
      </c>
      <c r="Q299">
        <f>[2]韵纹!M869</f>
        <v>0</v>
      </c>
      <c r="R299">
        <f>[2]韵纹!N869</f>
        <v>0</v>
      </c>
      <c r="S299">
        <f>[2]韵纹!O869</f>
        <v>0</v>
      </c>
      <c r="W299">
        <f>SUM(M$3:M299)</f>
        <v>433249</v>
      </c>
      <c r="X299">
        <f>SUM(N$3:N299)</f>
        <v>0</v>
      </c>
      <c r="Y299">
        <f>SUM(O$3:O299)</f>
        <v>4672</v>
      </c>
      <c r="Z299">
        <f>SUM(P$3:P299)</f>
        <v>9522</v>
      </c>
      <c r="AA299">
        <f>SUM(Q$3:Q299)</f>
        <v>9595</v>
      </c>
      <c r="AB299">
        <f>SUM(R$3:R299)</f>
        <v>9689</v>
      </c>
      <c r="AC299">
        <f>SUM(S$3:S299)</f>
        <v>9719</v>
      </c>
      <c r="AD299">
        <f>SUM(T$3:T299)</f>
        <v>0</v>
      </c>
      <c r="AE299">
        <f>SUM(U$3:U299)</f>
        <v>0</v>
      </c>
      <c r="AF299">
        <f>SUM(V$3:V299)</f>
        <v>0</v>
      </c>
      <c r="AG299" t="e">
        <f>ROUND(W299*[2]期望属性!$F$27+X299*[2]期望属性!$F$28+Y299*[2]期望属性!$F$29+Z299*[2]期望属性!$F$23+AA299*[2]期望属性!$F$24+AB299*[2]期望属性!$F$25+AC299*[2]期望属性!$F$26,0)+IF(B299=1,0,VLOOKUP(B299-1,#REF!,2,0))</f>
        <v>#REF!</v>
      </c>
      <c r="AH299">
        <v>1958</v>
      </c>
      <c r="AI299">
        <v>196</v>
      </c>
    </row>
    <row r="300" spans="1:35" x14ac:dyDescent="0.15">
      <c r="A300">
        <v>8049</v>
      </c>
      <c r="B300">
        <v>8</v>
      </c>
      <c r="C300">
        <v>49</v>
      </c>
      <c r="D300">
        <f>INT([1]韵纹培养!$D316*(0.5+0.3*2+0.2*3))</f>
        <v>32130</v>
      </c>
      <c r="E300">
        <f>INT(IF(D300=0,0,[1]韵纹培养!$G316/(D300/(0.5+0.3*2+0.2*3)/G300)))</f>
        <v>1095</v>
      </c>
      <c r="F300">
        <f t="shared" si="29"/>
        <v>365</v>
      </c>
      <c r="G300">
        <f t="shared" si="30"/>
        <v>365</v>
      </c>
      <c r="H300">
        <f t="shared" si="31"/>
        <v>8</v>
      </c>
      <c r="I300">
        <f t="shared" si="32"/>
        <v>50</v>
      </c>
      <c r="K300" t="s">
        <v>17</v>
      </c>
      <c r="M300">
        <f>[2]韵纹!I870</f>
        <v>7540</v>
      </c>
      <c r="N300">
        <f>[2]韵纹!J870</f>
        <v>0</v>
      </c>
      <c r="O300">
        <f>[2]韵纹!K870</f>
        <v>0</v>
      </c>
      <c r="P300">
        <f>[2]韵纹!L870</f>
        <v>0</v>
      </c>
      <c r="Q300">
        <f>[2]韵纹!M870</f>
        <v>0</v>
      </c>
      <c r="R300">
        <f>[2]韵纹!N870</f>
        <v>0</v>
      </c>
      <c r="S300">
        <f>[2]韵纹!O870</f>
        <v>0</v>
      </c>
      <c r="W300">
        <f>SUM(M$3:M300)</f>
        <v>440789</v>
      </c>
      <c r="X300">
        <f>SUM(N$3:N300)</f>
        <v>0</v>
      </c>
      <c r="Y300">
        <f>SUM(O$3:O300)</f>
        <v>4672</v>
      </c>
      <c r="Z300">
        <f>SUM(P$3:P300)</f>
        <v>9522</v>
      </c>
      <c r="AA300">
        <f>SUM(Q$3:Q300)</f>
        <v>9595</v>
      </c>
      <c r="AB300">
        <f>SUM(R$3:R300)</f>
        <v>9689</v>
      </c>
      <c r="AC300">
        <f>SUM(S$3:S300)</f>
        <v>9719</v>
      </c>
      <c r="AD300">
        <f>SUM(T$3:T300)</f>
        <v>0</v>
      </c>
      <c r="AE300">
        <f>SUM(U$3:U300)</f>
        <v>0</v>
      </c>
      <c r="AF300">
        <f>SUM(V$3:V300)</f>
        <v>0</v>
      </c>
      <c r="AG300" t="e">
        <f>ROUND(W300*[2]期望属性!$F$27+X300*[2]期望属性!$F$28+Y300*[2]期望属性!$F$29+Z300*[2]期望属性!$F$23+AA300*[2]期望属性!$F$24+AB300*[2]期望属性!$F$25+AC300*[2]期望属性!$F$26,0)+IF(B300=1,0,VLOOKUP(B300-1,#REF!,2,0))</f>
        <v>#REF!</v>
      </c>
      <c r="AH300">
        <v>2006</v>
      </c>
      <c r="AI300">
        <v>249</v>
      </c>
    </row>
    <row r="301" spans="1:35" x14ac:dyDescent="0.15">
      <c r="A301">
        <v>8050</v>
      </c>
      <c r="B301">
        <v>8</v>
      </c>
      <c r="C301">
        <v>50</v>
      </c>
      <c r="D301">
        <f>INT([1]韵纹培养!$D317*(0.5+0.3*2+0.2*3))</f>
        <v>32555</v>
      </c>
      <c r="E301">
        <f>INT(IF(D301=0,0,[1]韵纹培养!$G317/(D301/(0.5+0.3*2+0.2*3)/G301)))</f>
        <v>1110</v>
      </c>
      <c r="F301">
        <f t="shared" si="29"/>
        <v>370</v>
      </c>
      <c r="G301">
        <f t="shared" si="30"/>
        <v>370</v>
      </c>
      <c r="H301">
        <f t="shared" si="31"/>
        <v>8</v>
      </c>
      <c r="I301">
        <f t="shared" si="32"/>
        <v>51</v>
      </c>
      <c r="K301" t="s">
        <v>17</v>
      </c>
      <c r="M301">
        <f>[2]韵纹!I871</f>
        <v>0</v>
      </c>
      <c r="N301">
        <f>[2]韵纹!J871</f>
        <v>0</v>
      </c>
      <c r="O301">
        <f>[2]韵纹!K871</f>
        <v>166</v>
      </c>
      <c r="P301">
        <f>[2]韵纹!L871</f>
        <v>0</v>
      </c>
      <c r="Q301">
        <f>[2]韵纹!M871</f>
        <v>0</v>
      </c>
      <c r="R301">
        <f>[2]韵纹!N871</f>
        <v>0</v>
      </c>
      <c r="S301">
        <f>[2]韵纹!O871</f>
        <v>0</v>
      </c>
      <c r="W301">
        <f>SUM(M$3:M301)</f>
        <v>440789</v>
      </c>
      <c r="X301">
        <f>SUM(N$3:N301)</f>
        <v>0</v>
      </c>
      <c r="Y301">
        <f>SUM(O$3:O301)</f>
        <v>4838</v>
      </c>
      <c r="Z301">
        <f>SUM(P$3:P301)</f>
        <v>9522</v>
      </c>
      <c r="AA301">
        <f>SUM(Q$3:Q301)</f>
        <v>9595</v>
      </c>
      <c r="AB301">
        <f>SUM(R$3:R301)</f>
        <v>9689</v>
      </c>
      <c r="AC301">
        <f>SUM(S$3:S301)</f>
        <v>9719</v>
      </c>
      <c r="AD301">
        <f>SUM(T$3:T301)</f>
        <v>0</v>
      </c>
      <c r="AE301">
        <f>SUM(U$3:U301)</f>
        <v>0</v>
      </c>
      <c r="AF301">
        <f>SUM(V$3:V301)</f>
        <v>0</v>
      </c>
      <c r="AG301" t="e">
        <f>ROUND(W301*[2]期望属性!$F$27+X301*[2]期望属性!$F$28+Y301*[2]期望属性!$F$29+Z301*[2]期望属性!$F$23+AA301*[2]期望属性!$F$24+AB301*[2]期望属性!$F$25+AC301*[2]期望属性!$F$26,0)+IF(B301=1,0,VLOOKUP(B301-1,#REF!,2,0))</f>
        <v>#REF!</v>
      </c>
      <c r="AH301">
        <v>2053</v>
      </c>
      <c r="AI301">
        <v>196</v>
      </c>
    </row>
    <row r="302" spans="1:35" x14ac:dyDescent="0.15">
      <c r="A302">
        <v>8051</v>
      </c>
      <c r="B302">
        <v>8</v>
      </c>
      <c r="C302">
        <v>51</v>
      </c>
      <c r="D302">
        <f>INT([1]韵纹培养!$D318*(0.5+0.3*2+0.2*3))</f>
        <v>32980</v>
      </c>
      <c r="E302">
        <f>INT(IF(D302=0,0,[1]韵纹培养!$G318/(D302/(0.5+0.3*2+0.2*3)/G302)))</f>
        <v>1125</v>
      </c>
      <c r="F302">
        <f t="shared" si="29"/>
        <v>375</v>
      </c>
      <c r="G302">
        <f t="shared" si="30"/>
        <v>375</v>
      </c>
      <c r="H302">
        <f t="shared" si="31"/>
        <v>8</v>
      </c>
      <c r="I302">
        <f t="shared" si="32"/>
        <v>52</v>
      </c>
      <c r="K302" t="s">
        <v>14</v>
      </c>
      <c r="M302">
        <f>[2]韵纹!I872</f>
        <v>7761</v>
      </c>
      <c r="N302">
        <f>[2]韵纹!J872</f>
        <v>0</v>
      </c>
      <c r="O302">
        <f>[2]韵纹!K872</f>
        <v>0</v>
      </c>
      <c r="P302">
        <f>[2]韵纹!L872</f>
        <v>0</v>
      </c>
      <c r="Q302">
        <f>[2]韵纹!M872</f>
        <v>0</v>
      </c>
      <c r="R302">
        <f>[2]韵纹!N872</f>
        <v>0</v>
      </c>
      <c r="S302">
        <f>[2]韵纹!O872</f>
        <v>0</v>
      </c>
      <c r="W302">
        <f>SUM(M$3:M302)</f>
        <v>448550</v>
      </c>
      <c r="X302">
        <f>SUM(N$3:N302)</f>
        <v>0</v>
      </c>
      <c r="Y302">
        <f>SUM(O$3:O302)</f>
        <v>4838</v>
      </c>
      <c r="Z302">
        <f>SUM(P$3:P302)</f>
        <v>9522</v>
      </c>
      <c r="AA302">
        <f>SUM(Q$3:Q302)</f>
        <v>9595</v>
      </c>
      <c r="AB302">
        <f>SUM(R$3:R302)</f>
        <v>9689</v>
      </c>
      <c r="AC302">
        <f>SUM(S$3:S302)</f>
        <v>9719</v>
      </c>
      <c r="AD302">
        <f>SUM(T$3:T302)</f>
        <v>0</v>
      </c>
      <c r="AE302">
        <f>SUM(U$3:U302)</f>
        <v>0</v>
      </c>
      <c r="AF302">
        <f>SUM(V$3:V302)</f>
        <v>0</v>
      </c>
      <c r="AG302" t="e">
        <f>ROUND(W302*[2]期望属性!$F$27+X302*[2]期望属性!$F$28+Y302*[2]期望属性!$F$29+Z302*[2]期望属性!$F$23+AA302*[2]期望属性!$F$24+AB302*[2]期望属性!$F$25+AC302*[2]期望属性!$F$26,0)+IF(B302=1,0,VLOOKUP(B302-1,#REF!,2,0))</f>
        <v>#REF!</v>
      </c>
      <c r="AH302">
        <v>2084</v>
      </c>
      <c r="AI302">
        <v>126</v>
      </c>
    </row>
    <row r="303" spans="1:35" x14ac:dyDescent="0.15">
      <c r="A303">
        <v>8052</v>
      </c>
      <c r="B303">
        <v>8</v>
      </c>
      <c r="C303">
        <v>52</v>
      </c>
      <c r="D303">
        <f>INT([1]韵纹培养!$D319*(0.5+0.3*2+0.2*3))</f>
        <v>33405</v>
      </c>
      <c r="E303">
        <f>INT(IF(D303=0,0,[1]韵纹培养!$G319/(D303/(0.5+0.3*2+0.2*3)/G303)))</f>
        <v>1140</v>
      </c>
      <c r="F303">
        <f t="shared" si="29"/>
        <v>380</v>
      </c>
      <c r="G303">
        <f t="shared" si="30"/>
        <v>380</v>
      </c>
      <c r="H303">
        <f t="shared" si="31"/>
        <v>8</v>
      </c>
      <c r="I303">
        <f t="shared" si="32"/>
        <v>53</v>
      </c>
      <c r="J303">
        <v>50</v>
      </c>
      <c r="K303" t="s">
        <v>17</v>
      </c>
      <c r="M303">
        <f>[2]韵纹!I873</f>
        <v>0</v>
      </c>
      <c r="N303">
        <f>[2]韵纹!J873</f>
        <v>0</v>
      </c>
      <c r="O303">
        <f>[2]韵纹!K873</f>
        <v>171</v>
      </c>
      <c r="P303">
        <f>[2]韵纹!L873</f>
        <v>0</v>
      </c>
      <c r="Q303">
        <f>[2]韵纹!M873</f>
        <v>0</v>
      </c>
      <c r="R303">
        <f>[2]韵纹!N873</f>
        <v>0</v>
      </c>
      <c r="S303">
        <f>[2]韵纹!O873</f>
        <v>0</v>
      </c>
      <c r="W303">
        <f>SUM(M$3:M303)</f>
        <v>448550</v>
      </c>
      <c r="X303">
        <f>SUM(N$3:N303)</f>
        <v>0</v>
      </c>
      <c r="Y303">
        <f>SUM(O$3:O303)</f>
        <v>5009</v>
      </c>
      <c r="Z303">
        <f>SUM(P$3:P303)</f>
        <v>9522</v>
      </c>
      <c r="AA303">
        <f>SUM(Q$3:Q303)</f>
        <v>9595</v>
      </c>
      <c r="AB303">
        <f>SUM(R$3:R303)</f>
        <v>9689</v>
      </c>
      <c r="AC303">
        <f>SUM(S$3:S303)</f>
        <v>9719</v>
      </c>
      <c r="AD303">
        <f>SUM(T$3:T303)</f>
        <v>0</v>
      </c>
      <c r="AE303">
        <f>SUM(U$3:U303)</f>
        <v>0</v>
      </c>
      <c r="AF303">
        <f>SUM(V$3:V303)</f>
        <v>0</v>
      </c>
      <c r="AG303" t="e">
        <f>ROUND(W303*[2]期望属性!$F$27+X303*[2]期望属性!$F$28+Y303*[2]期望属性!$F$29+Z303*[2]期望属性!$F$23+AA303*[2]期望属性!$F$24+AB303*[2]期望属性!$F$25+AC303*[2]期望属性!$F$26,0)+IF(B303=1,0,VLOOKUP(B303-1,#REF!,2,0))</f>
        <v>#REF!</v>
      </c>
      <c r="AH303">
        <v>2152</v>
      </c>
      <c r="AI303">
        <v>87</v>
      </c>
    </row>
    <row r="304" spans="1:35" x14ac:dyDescent="0.15">
      <c r="A304">
        <v>8053</v>
      </c>
      <c r="B304">
        <v>8</v>
      </c>
      <c r="C304">
        <v>53</v>
      </c>
      <c r="D304">
        <f>INT([1]韵纹培养!$D320*(0.5+0.3*2+0.2*3))</f>
        <v>33830</v>
      </c>
      <c r="E304">
        <f>INT(IF(D304=0,0,[1]韵纹培养!$G320/(D304/(0.5+0.3*2+0.2*3)/G304)))</f>
        <v>1155</v>
      </c>
      <c r="F304">
        <f t="shared" si="29"/>
        <v>385</v>
      </c>
      <c r="G304">
        <f t="shared" si="30"/>
        <v>385</v>
      </c>
      <c r="H304">
        <f t="shared" si="31"/>
        <v>8</v>
      </c>
      <c r="I304">
        <f t="shared" si="32"/>
        <v>54</v>
      </c>
      <c r="K304" t="s">
        <v>17</v>
      </c>
      <c r="M304">
        <f>[2]韵纹!I874</f>
        <v>7983</v>
      </c>
      <c r="N304">
        <f>[2]韵纹!J874</f>
        <v>0</v>
      </c>
      <c r="O304">
        <f>[2]韵纹!K874</f>
        <v>0</v>
      </c>
      <c r="P304">
        <f>[2]韵纹!L874</f>
        <v>0</v>
      </c>
      <c r="Q304">
        <f>[2]韵纹!M874</f>
        <v>0</v>
      </c>
      <c r="R304">
        <f>[2]韵纹!N874</f>
        <v>0</v>
      </c>
      <c r="S304">
        <f>[2]韵纹!O874</f>
        <v>0</v>
      </c>
      <c r="W304">
        <f>SUM(M$3:M304)</f>
        <v>456533</v>
      </c>
      <c r="X304">
        <f>SUM(N$3:N304)</f>
        <v>0</v>
      </c>
      <c r="Y304">
        <f>SUM(O$3:O304)</f>
        <v>5009</v>
      </c>
      <c r="Z304">
        <f>SUM(P$3:P304)</f>
        <v>9522</v>
      </c>
      <c r="AA304">
        <f>SUM(Q$3:Q304)</f>
        <v>9595</v>
      </c>
      <c r="AB304">
        <f>SUM(R$3:R304)</f>
        <v>9689</v>
      </c>
      <c r="AC304">
        <f>SUM(S$3:S304)</f>
        <v>9719</v>
      </c>
      <c r="AD304">
        <f>SUM(T$3:T304)</f>
        <v>0</v>
      </c>
      <c r="AE304">
        <f>SUM(U$3:U304)</f>
        <v>0</v>
      </c>
      <c r="AF304">
        <f>SUM(V$3:V304)</f>
        <v>0</v>
      </c>
      <c r="AG304" t="e">
        <f>ROUND(W304*[2]期望属性!$F$27+X304*[2]期望属性!$F$28+Y304*[2]期望属性!$F$29+Z304*[2]期望属性!$F$23+AA304*[2]期望属性!$F$24+AB304*[2]期望属性!$F$25+AC304*[2]期望属性!$F$26,0)+IF(B304=1,0,VLOOKUP(B304-1,#REF!,2,0))</f>
        <v>#REF!</v>
      </c>
      <c r="AH304">
        <v>2231</v>
      </c>
      <c r="AI304">
        <v>100</v>
      </c>
    </row>
    <row r="305" spans="1:35" x14ac:dyDescent="0.15">
      <c r="A305">
        <v>8054</v>
      </c>
      <c r="B305">
        <v>8</v>
      </c>
      <c r="C305">
        <v>54</v>
      </c>
      <c r="D305">
        <f>INT([1]韵纹培养!$D321*(0.5+0.3*2+0.2*3))</f>
        <v>34255</v>
      </c>
      <c r="E305">
        <f>INT(IF(D305=0,0,[1]韵纹培养!$G321/(D305/(0.5+0.3*2+0.2*3)/G305)))</f>
        <v>1170</v>
      </c>
      <c r="F305">
        <f t="shared" si="29"/>
        <v>390</v>
      </c>
      <c r="G305">
        <f t="shared" si="30"/>
        <v>390</v>
      </c>
      <c r="H305">
        <f t="shared" si="31"/>
        <v>8</v>
      </c>
      <c r="I305">
        <f t="shared" si="32"/>
        <v>55</v>
      </c>
      <c r="K305" t="s">
        <v>14</v>
      </c>
      <c r="M305">
        <f>[2]韵纹!I875</f>
        <v>0</v>
      </c>
      <c r="N305">
        <f>[2]韵纹!J875</f>
        <v>0</v>
      </c>
      <c r="O305">
        <f>[2]韵纹!K875</f>
        <v>176</v>
      </c>
      <c r="P305">
        <f>[2]韵纹!L875</f>
        <v>0</v>
      </c>
      <c r="Q305">
        <f>[2]韵纹!M875</f>
        <v>0</v>
      </c>
      <c r="R305">
        <f>[2]韵纹!N875</f>
        <v>0</v>
      </c>
      <c r="S305">
        <f>[2]韵纹!O875</f>
        <v>0</v>
      </c>
      <c r="W305">
        <f>SUM(M$3:M305)</f>
        <v>456533</v>
      </c>
      <c r="X305">
        <f>SUM(N$3:N305)</f>
        <v>0</v>
      </c>
      <c r="Y305">
        <f>SUM(O$3:O305)</f>
        <v>5185</v>
      </c>
      <c r="Z305">
        <f>SUM(P$3:P305)</f>
        <v>9522</v>
      </c>
      <c r="AA305">
        <f>SUM(Q$3:Q305)</f>
        <v>9595</v>
      </c>
      <c r="AB305">
        <f>SUM(R$3:R305)</f>
        <v>9689</v>
      </c>
      <c r="AC305">
        <f>SUM(S$3:S305)</f>
        <v>9719</v>
      </c>
      <c r="AD305">
        <f>SUM(T$3:T305)</f>
        <v>0</v>
      </c>
      <c r="AE305">
        <f>SUM(U$3:U305)</f>
        <v>0</v>
      </c>
      <c r="AF305">
        <f>SUM(V$3:V305)</f>
        <v>0</v>
      </c>
      <c r="AG305" t="e">
        <f>ROUND(W305*[2]期望属性!$F$27+X305*[2]期望属性!$F$28+Y305*[2]期望属性!$F$29+Z305*[2]期望属性!$F$23+AA305*[2]期望属性!$F$24+AB305*[2]期望属性!$F$25+AC305*[2]期望属性!$F$26,0)+IF(B305=1,0,VLOOKUP(B305-1,#REF!,2,0))</f>
        <v>#REF!</v>
      </c>
      <c r="AH305">
        <v>2254</v>
      </c>
      <c r="AI305">
        <v>168</v>
      </c>
    </row>
    <row r="306" spans="1:35" x14ac:dyDescent="0.15">
      <c r="A306">
        <v>8055</v>
      </c>
      <c r="B306">
        <v>8</v>
      </c>
      <c r="C306">
        <v>55</v>
      </c>
      <c r="D306">
        <f>INT([1]韵纹培养!$D322*(0.5+0.3*2+0.2*3))</f>
        <v>34680</v>
      </c>
      <c r="E306">
        <f>INT(IF(D306=0,0,[1]韵纹培养!$G322/(D306/(0.5+0.3*2+0.2*3)/G306)))</f>
        <v>1185</v>
      </c>
      <c r="F306">
        <f t="shared" si="29"/>
        <v>395</v>
      </c>
      <c r="G306">
        <f t="shared" si="30"/>
        <v>395</v>
      </c>
      <c r="H306">
        <f t="shared" si="31"/>
        <v>8</v>
      </c>
      <c r="I306">
        <f t="shared" si="32"/>
        <v>56</v>
      </c>
      <c r="K306" t="s">
        <v>17</v>
      </c>
      <c r="M306">
        <f>[2]韵纹!I876</f>
        <v>8205</v>
      </c>
      <c r="N306">
        <f>[2]韵纹!J876</f>
        <v>0</v>
      </c>
      <c r="O306">
        <f>[2]韵纹!K876</f>
        <v>0</v>
      </c>
      <c r="P306">
        <f>[2]韵纹!L876</f>
        <v>0</v>
      </c>
      <c r="Q306">
        <f>[2]韵纹!M876</f>
        <v>0</v>
      </c>
      <c r="R306">
        <f>[2]韵纹!N876</f>
        <v>0</v>
      </c>
      <c r="S306">
        <f>[2]韵纹!O876</f>
        <v>0</v>
      </c>
      <c r="W306">
        <f>SUM(M$3:M306)</f>
        <v>464738</v>
      </c>
      <c r="X306">
        <f>SUM(N$3:N306)</f>
        <v>0</v>
      </c>
      <c r="Y306">
        <f>SUM(O$3:O306)</f>
        <v>5185</v>
      </c>
      <c r="Z306">
        <f>SUM(P$3:P306)</f>
        <v>9522</v>
      </c>
      <c r="AA306">
        <f>SUM(Q$3:Q306)</f>
        <v>9595</v>
      </c>
      <c r="AB306">
        <f>SUM(R$3:R306)</f>
        <v>9689</v>
      </c>
      <c r="AC306">
        <f>SUM(S$3:S306)</f>
        <v>9719</v>
      </c>
      <c r="AD306">
        <f>SUM(T$3:T306)</f>
        <v>0</v>
      </c>
      <c r="AE306">
        <f>SUM(U$3:U306)</f>
        <v>0</v>
      </c>
      <c r="AF306">
        <f>SUM(V$3:V306)</f>
        <v>0</v>
      </c>
      <c r="AG306" t="e">
        <f>ROUND(W306*[2]期望属性!$F$27+X306*[2]期望属性!$F$28+Y306*[2]期望属性!$F$29+Z306*[2]期望属性!$F$23+AA306*[2]期望属性!$F$24+AB306*[2]期望属性!$F$25+AC306*[2]期望属性!$F$26,0)+IF(B306=1,0,VLOOKUP(B306-1,#REF!,2,0))</f>
        <v>#REF!</v>
      </c>
      <c r="AH306">
        <v>2264</v>
      </c>
      <c r="AI306">
        <v>240</v>
      </c>
    </row>
    <row r="307" spans="1:35" x14ac:dyDescent="0.15">
      <c r="A307">
        <v>8056</v>
      </c>
      <c r="B307">
        <v>8</v>
      </c>
      <c r="C307">
        <v>56</v>
      </c>
      <c r="D307">
        <f>INT([1]韵纹培养!$D323*(0.5+0.3*2+0.2*3))</f>
        <v>35105</v>
      </c>
      <c r="E307">
        <f>INT(IF(D307=0,0,[1]韵纹培养!$G323/(D307/(0.5+0.3*2+0.2*3)/G307)))</f>
        <v>1200</v>
      </c>
      <c r="F307">
        <f t="shared" si="29"/>
        <v>400</v>
      </c>
      <c r="G307">
        <f t="shared" si="30"/>
        <v>400</v>
      </c>
      <c r="H307">
        <f t="shared" si="31"/>
        <v>8</v>
      </c>
      <c r="I307">
        <f t="shared" si="32"/>
        <v>57</v>
      </c>
      <c r="K307" t="s">
        <v>17</v>
      </c>
      <c r="M307">
        <f>[2]韵纹!I877</f>
        <v>0</v>
      </c>
      <c r="N307">
        <f>[2]韵纹!J877</f>
        <v>0</v>
      </c>
      <c r="O307">
        <f>[2]韵纹!K877</f>
        <v>180</v>
      </c>
      <c r="P307">
        <f>[2]韵纹!L877</f>
        <v>0</v>
      </c>
      <c r="Q307">
        <f>[2]韵纹!M877</f>
        <v>0</v>
      </c>
      <c r="R307">
        <f>[2]韵纹!N877</f>
        <v>0</v>
      </c>
      <c r="S307">
        <f>[2]韵纹!O877</f>
        <v>0</v>
      </c>
      <c r="W307">
        <f>SUM(M$3:M307)</f>
        <v>464738</v>
      </c>
      <c r="X307">
        <f>SUM(N$3:N307)</f>
        <v>0</v>
      </c>
      <c r="Y307">
        <f>SUM(O$3:O307)</f>
        <v>5365</v>
      </c>
      <c r="Z307">
        <f>SUM(P$3:P307)</f>
        <v>9522</v>
      </c>
      <c r="AA307">
        <f>SUM(Q$3:Q307)</f>
        <v>9595</v>
      </c>
      <c r="AB307">
        <f>SUM(R$3:R307)</f>
        <v>9689</v>
      </c>
      <c r="AC307">
        <f>SUM(S$3:S307)</f>
        <v>9719</v>
      </c>
      <c r="AD307">
        <f>SUM(T$3:T307)</f>
        <v>0</v>
      </c>
      <c r="AE307">
        <f>SUM(U$3:U307)</f>
        <v>0</v>
      </c>
      <c r="AF307">
        <f>SUM(V$3:V307)</f>
        <v>0</v>
      </c>
      <c r="AG307" t="e">
        <f>ROUND(W307*[2]期望属性!$F$27+X307*[2]期望属性!$F$28+Y307*[2]期望属性!$F$29+Z307*[2]期望属性!$F$23+AA307*[2]期望属性!$F$24+AB307*[2]期望属性!$F$25+AC307*[2]期望属性!$F$26,0)+IF(B307=1,0,VLOOKUP(B307-1,#REF!,2,0))</f>
        <v>#REF!</v>
      </c>
      <c r="AH307">
        <v>2316</v>
      </c>
      <c r="AI307">
        <v>287</v>
      </c>
    </row>
    <row r="308" spans="1:35" x14ac:dyDescent="0.15">
      <c r="A308">
        <v>8057</v>
      </c>
      <c r="B308">
        <v>8</v>
      </c>
      <c r="C308">
        <v>57</v>
      </c>
      <c r="D308">
        <f>INT([1]韵纹培养!$D324*(0.5+0.3*2+0.2*3))</f>
        <v>35530</v>
      </c>
      <c r="E308">
        <f>INT(IF(D308=0,0,[1]韵纹培养!$G324/(D308/(0.5+0.3*2+0.2*3)/G308)))</f>
        <v>1215</v>
      </c>
      <c r="F308">
        <f t="shared" si="29"/>
        <v>405</v>
      </c>
      <c r="G308">
        <f t="shared" si="30"/>
        <v>405</v>
      </c>
      <c r="H308">
        <f t="shared" si="31"/>
        <v>8</v>
      </c>
      <c r="I308">
        <f t="shared" si="32"/>
        <v>58</v>
      </c>
      <c r="K308" t="s">
        <v>14</v>
      </c>
      <c r="M308">
        <f>[2]韵纹!I878</f>
        <v>8427</v>
      </c>
      <c r="N308">
        <f>[2]韵纹!J878</f>
        <v>0</v>
      </c>
      <c r="O308">
        <f>[2]韵纹!K878</f>
        <v>0</v>
      </c>
      <c r="P308">
        <f>[2]韵纹!L878</f>
        <v>0</v>
      </c>
      <c r="Q308">
        <f>[2]韵纹!M878</f>
        <v>0</v>
      </c>
      <c r="R308">
        <f>[2]韵纹!N878</f>
        <v>0</v>
      </c>
      <c r="S308">
        <f>[2]韵纹!O878</f>
        <v>0</v>
      </c>
      <c r="W308">
        <f>SUM(M$3:M308)</f>
        <v>473165</v>
      </c>
      <c r="X308">
        <f>SUM(N$3:N308)</f>
        <v>0</v>
      </c>
      <c r="Y308">
        <f>SUM(O$3:O308)</f>
        <v>5365</v>
      </c>
      <c r="Z308">
        <f>SUM(P$3:P308)</f>
        <v>9522</v>
      </c>
      <c r="AA308">
        <f>SUM(Q$3:Q308)</f>
        <v>9595</v>
      </c>
      <c r="AB308">
        <f>SUM(R$3:R308)</f>
        <v>9689</v>
      </c>
      <c r="AC308">
        <f>SUM(S$3:S308)</f>
        <v>9719</v>
      </c>
      <c r="AD308">
        <f>SUM(T$3:T308)</f>
        <v>0</v>
      </c>
      <c r="AE308">
        <f>SUM(U$3:U308)</f>
        <v>0</v>
      </c>
      <c r="AF308">
        <f>SUM(V$3:V308)</f>
        <v>0</v>
      </c>
      <c r="AG308" t="e">
        <f>ROUND(W308*[2]期望属性!$F$27+X308*[2]期望属性!$F$28+Y308*[2]期望属性!$F$29+Z308*[2]期望属性!$F$23+AA308*[2]期望属性!$F$24+AB308*[2]期望属性!$F$25+AC308*[2]期望属性!$F$26,0)+IF(B308=1,0,VLOOKUP(B308-1,#REF!,2,0))</f>
        <v>#REF!</v>
      </c>
      <c r="AH308">
        <v>2386</v>
      </c>
      <c r="AI308">
        <v>302</v>
      </c>
    </row>
    <row r="309" spans="1:35" x14ac:dyDescent="0.15">
      <c r="A309">
        <v>8058</v>
      </c>
      <c r="B309">
        <v>8</v>
      </c>
      <c r="C309">
        <v>58</v>
      </c>
      <c r="D309">
        <f>INT([1]韵纹培养!$D325*(0.5+0.3*2+0.2*3))</f>
        <v>35955</v>
      </c>
      <c r="E309">
        <f>INT(IF(D309=0,0,[1]韵纹培养!$G325/(D309/(0.5+0.3*2+0.2*3)/G309)))</f>
        <v>1230</v>
      </c>
      <c r="F309">
        <f t="shared" si="29"/>
        <v>410</v>
      </c>
      <c r="G309">
        <f t="shared" si="30"/>
        <v>410</v>
      </c>
      <c r="H309">
        <f t="shared" si="31"/>
        <v>8</v>
      </c>
      <c r="I309">
        <f t="shared" si="32"/>
        <v>59</v>
      </c>
      <c r="K309" t="s">
        <v>17</v>
      </c>
      <c r="M309">
        <f>[2]韵纹!I879</f>
        <v>0</v>
      </c>
      <c r="N309">
        <f>[2]韵纹!J879</f>
        <v>0</v>
      </c>
      <c r="O309">
        <f>[2]韵纹!K879</f>
        <v>185</v>
      </c>
      <c r="P309">
        <f>[2]韵纹!L879</f>
        <v>0</v>
      </c>
      <c r="Q309">
        <f>[2]韵纹!M879</f>
        <v>0</v>
      </c>
      <c r="R309">
        <f>[2]韵纹!N879</f>
        <v>0</v>
      </c>
      <c r="S309">
        <f>[2]韵纹!O879</f>
        <v>0</v>
      </c>
      <c r="W309">
        <f>SUM(M$3:M309)</f>
        <v>473165</v>
      </c>
      <c r="X309">
        <f>SUM(N$3:N309)</f>
        <v>0</v>
      </c>
      <c r="Y309">
        <f>SUM(O$3:O309)</f>
        <v>5550</v>
      </c>
      <c r="Z309">
        <f>SUM(P$3:P309)</f>
        <v>9522</v>
      </c>
      <c r="AA309">
        <f>SUM(Q$3:Q309)</f>
        <v>9595</v>
      </c>
      <c r="AB309">
        <f>SUM(R$3:R309)</f>
        <v>9689</v>
      </c>
      <c r="AC309">
        <f>SUM(S$3:S309)</f>
        <v>9719</v>
      </c>
      <c r="AD309">
        <f>SUM(T$3:T309)</f>
        <v>0</v>
      </c>
      <c r="AE309">
        <f>SUM(U$3:U309)</f>
        <v>0</v>
      </c>
      <c r="AF309">
        <f>SUM(V$3:V309)</f>
        <v>0</v>
      </c>
      <c r="AG309" t="e">
        <f>ROUND(W309*[2]期望属性!$F$27+X309*[2]期望属性!$F$28+Y309*[2]期望属性!$F$29+Z309*[2]期望属性!$F$23+AA309*[2]期望属性!$F$24+AB309*[2]期望属性!$F$25+AC309*[2]期望属性!$F$26,0)+IF(B309=1,0,VLOOKUP(B309-1,#REF!,2,0))</f>
        <v>#REF!</v>
      </c>
      <c r="AH309">
        <v>2457</v>
      </c>
      <c r="AI309">
        <v>315</v>
      </c>
    </row>
    <row r="310" spans="1:35" x14ac:dyDescent="0.15">
      <c r="A310">
        <v>8059</v>
      </c>
      <c r="B310">
        <v>8</v>
      </c>
      <c r="C310">
        <v>59</v>
      </c>
      <c r="D310">
        <f>INT([1]韵纹培养!$D326*(0.5+0.3*2+0.2*3))</f>
        <v>36380</v>
      </c>
      <c r="E310">
        <f>INT(IF(D310=0,0,[1]韵纹培养!$G326/(D310/(0.5+0.3*2+0.2*3)/G310)))</f>
        <v>1245</v>
      </c>
      <c r="F310">
        <f t="shared" si="29"/>
        <v>415</v>
      </c>
      <c r="G310">
        <f t="shared" si="30"/>
        <v>415</v>
      </c>
      <c r="H310">
        <f t="shared" si="31"/>
        <v>8</v>
      </c>
      <c r="I310">
        <f t="shared" si="32"/>
        <v>60</v>
      </c>
      <c r="K310" t="s">
        <v>17</v>
      </c>
      <c r="M310">
        <f>[2]韵纹!I880</f>
        <v>8648</v>
      </c>
      <c r="N310">
        <f>[2]韵纹!J880</f>
        <v>0</v>
      </c>
      <c r="O310">
        <f>[2]韵纹!K880</f>
        <v>0</v>
      </c>
      <c r="P310">
        <f>[2]韵纹!L880</f>
        <v>0</v>
      </c>
      <c r="Q310">
        <f>[2]韵纹!M880</f>
        <v>0</v>
      </c>
      <c r="R310">
        <f>[2]韵纹!N880</f>
        <v>0</v>
      </c>
      <c r="S310">
        <f>[2]韵纹!O880</f>
        <v>0</v>
      </c>
      <c r="W310">
        <f>SUM(M$3:M310)</f>
        <v>481813</v>
      </c>
      <c r="X310">
        <f>SUM(N$3:N310)</f>
        <v>0</v>
      </c>
      <c r="Y310">
        <f>SUM(O$3:O310)</f>
        <v>5550</v>
      </c>
      <c r="Z310">
        <f>SUM(P$3:P310)</f>
        <v>9522</v>
      </c>
      <c r="AA310">
        <f>SUM(Q$3:Q310)</f>
        <v>9595</v>
      </c>
      <c r="AB310">
        <f>SUM(R$3:R310)</f>
        <v>9689</v>
      </c>
      <c r="AC310">
        <f>SUM(S$3:S310)</f>
        <v>9719</v>
      </c>
      <c r="AD310">
        <f>SUM(T$3:T310)</f>
        <v>0</v>
      </c>
      <c r="AE310">
        <f>SUM(U$3:U310)</f>
        <v>0</v>
      </c>
      <c r="AF310">
        <f>SUM(V$3:V310)</f>
        <v>0</v>
      </c>
      <c r="AG310" t="e">
        <f>ROUND(W310*[2]期望属性!$F$27+X310*[2]期望属性!$F$28+Y310*[2]期望属性!$F$29+Z310*[2]期望属性!$F$23+AA310*[2]期望属性!$F$24+AB310*[2]期望属性!$F$25+AC310*[2]期望属性!$F$26,0)+IF(B310=1,0,VLOOKUP(B310-1,#REF!,2,0))</f>
        <v>#REF!</v>
      </c>
      <c r="AH310">
        <v>2524</v>
      </c>
      <c r="AI310">
        <v>291</v>
      </c>
    </row>
    <row r="311" spans="1:35" x14ac:dyDescent="0.15">
      <c r="A311">
        <v>8060</v>
      </c>
      <c r="B311">
        <v>8</v>
      </c>
      <c r="C311">
        <v>60</v>
      </c>
      <c r="D311">
        <f>INT([1]韵纹培养!$D327*(0.5+0.3*2+0.2*3))</f>
        <v>36805</v>
      </c>
      <c r="E311">
        <f>INT(IF(D311=0,0,[1]韵纹培养!$G327/(D311/(0.5+0.3*2+0.2*3)/G311)))</f>
        <v>1260</v>
      </c>
      <c r="F311">
        <f t="shared" si="29"/>
        <v>420</v>
      </c>
      <c r="G311">
        <f t="shared" si="30"/>
        <v>420</v>
      </c>
      <c r="H311">
        <f t="shared" si="31"/>
        <v>8</v>
      </c>
      <c r="I311">
        <f t="shared" si="32"/>
        <v>61</v>
      </c>
      <c r="K311" t="s">
        <v>14</v>
      </c>
      <c r="M311">
        <f>[2]韵纹!I881</f>
        <v>0</v>
      </c>
      <c r="N311">
        <f>[2]韵纹!J881</f>
        <v>0</v>
      </c>
      <c r="O311">
        <f>[2]韵纹!K881</f>
        <v>190</v>
      </c>
      <c r="P311">
        <f>[2]韵纹!L881</f>
        <v>0</v>
      </c>
      <c r="Q311">
        <f>[2]韵纹!M881</f>
        <v>0</v>
      </c>
      <c r="R311">
        <f>[2]韵纹!N881</f>
        <v>0</v>
      </c>
      <c r="S311">
        <f>[2]韵纹!O881</f>
        <v>0</v>
      </c>
      <c r="W311">
        <f>SUM(M$3:M311)</f>
        <v>481813</v>
      </c>
      <c r="X311">
        <f>SUM(N$3:N311)</f>
        <v>0</v>
      </c>
      <c r="Y311">
        <f>SUM(O$3:O311)</f>
        <v>5740</v>
      </c>
      <c r="Z311">
        <f>SUM(P$3:P311)</f>
        <v>9522</v>
      </c>
      <c r="AA311">
        <f>SUM(Q$3:Q311)</f>
        <v>9595</v>
      </c>
      <c r="AB311">
        <f>SUM(R$3:R311)</f>
        <v>9689</v>
      </c>
      <c r="AC311">
        <f>SUM(S$3:S311)</f>
        <v>9719</v>
      </c>
      <c r="AD311">
        <f>SUM(T$3:T311)</f>
        <v>0</v>
      </c>
      <c r="AE311">
        <f>SUM(U$3:U311)</f>
        <v>0</v>
      </c>
      <c r="AF311">
        <f>SUM(V$3:V311)</f>
        <v>0</v>
      </c>
      <c r="AG311" t="e">
        <f>ROUND(W311*[2]期望属性!$F$27+X311*[2]期望属性!$F$28+Y311*[2]期望属性!$F$29+Z311*[2]期望属性!$F$23+AA311*[2]期望属性!$F$24+AB311*[2]期望属性!$F$25+AC311*[2]期望属性!$F$26,0)+IF(B311=1,0,VLOOKUP(B311-1,#REF!,2,0))</f>
        <v>#REF!</v>
      </c>
      <c r="AH311">
        <v>2495</v>
      </c>
      <c r="AI311">
        <v>231</v>
      </c>
    </row>
    <row r="312" spans="1:35" x14ac:dyDescent="0.15">
      <c r="A312">
        <v>8061</v>
      </c>
      <c r="B312">
        <v>8</v>
      </c>
      <c r="C312">
        <v>61</v>
      </c>
      <c r="D312">
        <f>INT([1]韵纹培养!$D328*(0.5+0.3*2+0.2*3))</f>
        <v>37230</v>
      </c>
      <c r="E312">
        <f>INT(IF(D312=0,0,[1]韵纹培养!$G328/(D312/(0.5+0.3*2+0.2*3)/G312)))</f>
        <v>1275</v>
      </c>
      <c r="F312">
        <f t="shared" si="29"/>
        <v>425</v>
      </c>
      <c r="G312">
        <f t="shared" si="30"/>
        <v>425</v>
      </c>
      <c r="H312">
        <f t="shared" si="31"/>
        <v>8</v>
      </c>
      <c r="I312">
        <f t="shared" si="32"/>
        <v>62</v>
      </c>
      <c r="J312">
        <v>51</v>
      </c>
      <c r="K312" t="s">
        <v>17</v>
      </c>
      <c r="M312">
        <f>[2]韵纹!I882</f>
        <v>8870</v>
      </c>
      <c r="N312">
        <f>[2]韵纹!J882</f>
        <v>0</v>
      </c>
      <c r="O312">
        <f>[2]韵纹!K882</f>
        <v>0</v>
      </c>
      <c r="P312">
        <f>[2]韵纹!L882</f>
        <v>0</v>
      </c>
      <c r="Q312">
        <f>[2]韵纹!M882</f>
        <v>0</v>
      </c>
      <c r="R312">
        <f>[2]韵纹!N882</f>
        <v>0</v>
      </c>
      <c r="S312">
        <f>[2]韵纹!O882</f>
        <v>0</v>
      </c>
      <c r="W312">
        <f>SUM(M$3:M312)</f>
        <v>490683</v>
      </c>
      <c r="X312">
        <f>SUM(N$3:N312)</f>
        <v>0</v>
      </c>
      <c r="Y312">
        <f>SUM(O$3:O312)</f>
        <v>5740</v>
      </c>
      <c r="Z312">
        <f>SUM(P$3:P312)</f>
        <v>9522</v>
      </c>
      <c r="AA312">
        <f>SUM(Q$3:Q312)</f>
        <v>9595</v>
      </c>
      <c r="AB312">
        <f>SUM(R$3:R312)</f>
        <v>9689</v>
      </c>
      <c r="AC312">
        <f>SUM(S$3:S312)</f>
        <v>9719</v>
      </c>
      <c r="AD312">
        <f>SUM(T$3:T312)</f>
        <v>0</v>
      </c>
      <c r="AE312">
        <f>SUM(U$3:U312)</f>
        <v>0</v>
      </c>
      <c r="AF312">
        <f>SUM(V$3:V312)</f>
        <v>0</v>
      </c>
      <c r="AG312" t="e">
        <f>ROUND(W312*[2]期望属性!$F$27+X312*[2]期望属性!$F$28+Y312*[2]期望属性!$F$29+Z312*[2]期望属性!$F$23+AA312*[2]期望属性!$F$24+AB312*[2]期望属性!$F$25+AC312*[2]期望属性!$F$26,0)+IF(B312=1,0,VLOOKUP(B312-1,#REF!,2,0))</f>
        <v>#REF!</v>
      </c>
      <c r="AH312">
        <v>2444</v>
      </c>
      <c r="AI312">
        <v>181</v>
      </c>
    </row>
    <row r="313" spans="1:35" x14ac:dyDescent="0.15">
      <c r="A313">
        <v>8062</v>
      </c>
      <c r="B313">
        <v>8</v>
      </c>
      <c r="C313">
        <v>62</v>
      </c>
      <c r="D313">
        <f>INT([1]韵纹培养!$D329*(0.5+0.3*2+0.2*3))</f>
        <v>37655</v>
      </c>
      <c r="E313">
        <f>INT(IF(D313=0,0,[1]韵纹培养!$G329/(D313/(0.5+0.3*2+0.2*3)/G313)))</f>
        <v>1290</v>
      </c>
      <c r="F313">
        <f t="shared" si="29"/>
        <v>430</v>
      </c>
      <c r="G313">
        <f t="shared" si="30"/>
        <v>430</v>
      </c>
      <c r="H313">
        <f t="shared" si="31"/>
        <v>8</v>
      </c>
      <c r="I313">
        <f t="shared" si="32"/>
        <v>63</v>
      </c>
      <c r="K313" t="s">
        <v>17</v>
      </c>
      <c r="M313">
        <f>[2]韵纹!I883</f>
        <v>0</v>
      </c>
      <c r="N313">
        <f>[2]韵纹!J883</f>
        <v>0</v>
      </c>
      <c r="O313">
        <f>[2]韵纹!K883</f>
        <v>195</v>
      </c>
      <c r="P313">
        <f>[2]韵纹!L883</f>
        <v>0</v>
      </c>
      <c r="Q313">
        <f>[2]韵纹!M883</f>
        <v>0</v>
      </c>
      <c r="R313">
        <f>[2]韵纹!N883</f>
        <v>0</v>
      </c>
      <c r="S313">
        <f>[2]韵纹!O883</f>
        <v>0</v>
      </c>
      <c r="W313">
        <f>SUM(M$3:M313)</f>
        <v>490683</v>
      </c>
      <c r="X313">
        <f>SUM(N$3:N313)</f>
        <v>0</v>
      </c>
      <c r="Y313">
        <f>SUM(O$3:O313)</f>
        <v>5935</v>
      </c>
      <c r="Z313">
        <f>SUM(P$3:P313)</f>
        <v>9522</v>
      </c>
      <c r="AA313">
        <f>SUM(Q$3:Q313)</f>
        <v>9595</v>
      </c>
      <c r="AB313">
        <f>SUM(R$3:R313)</f>
        <v>9689</v>
      </c>
      <c r="AC313">
        <f>SUM(S$3:S313)</f>
        <v>9719</v>
      </c>
      <c r="AD313">
        <f>SUM(T$3:T313)</f>
        <v>0</v>
      </c>
      <c r="AE313">
        <f>SUM(U$3:U313)</f>
        <v>0</v>
      </c>
      <c r="AF313">
        <f>SUM(V$3:V313)</f>
        <v>0</v>
      </c>
      <c r="AG313" t="e">
        <f>ROUND(W313*[2]期望属性!$F$27+X313*[2]期望属性!$F$28+Y313*[2]期望属性!$F$29+Z313*[2]期望属性!$F$23+AA313*[2]期望属性!$F$24+AB313*[2]期望属性!$F$25+AC313*[2]期望属性!$F$26,0)+IF(B313=1,0,VLOOKUP(B313-1,#REF!,2,0))</f>
        <v>#REF!</v>
      </c>
      <c r="AH313">
        <v>2489</v>
      </c>
      <c r="AI313">
        <v>129</v>
      </c>
    </row>
    <row r="314" spans="1:35" x14ac:dyDescent="0.15">
      <c r="A314">
        <v>8063</v>
      </c>
      <c r="B314">
        <v>8</v>
      </c>
      <c r="C314">
        <v>63</v>
      </c>
      <c r="D314">
        <f>INT([1]韵纹培养!$D330*(0.5+0.3*2+0.2*3))</f>
        <v>38080</v>
      </c>
      <c r="E314">
        <f>INT(IF(D314=0,0,[1]韵纹培养!$G330/(D314/(0.5+0.3*2+0.2*3)/G314)))</f>
        <v>1305</v>
      </c>
      <c r="F314">
        <f t="shared" si="29"/>
        <v>435</v>
      </c>
      <c r="G314">
        <f t="shared" si="30"/>
        <v>435</v>
      </c>
      <c r="H314">
        <f t="shared" si="31"/>
        <v>8</v>
      </c>
      <c r="I314">
        <f t="shared" si="32"/>
        <v>64</v>
      </c>
      <c r="K314" t="s">
        <v>14</v>
      </c>
      <c r="M314">
        <f>[2]韵纹!I884</f>
        <v>9092</v>
      </c>
      <c r="N314">
        <f>[2]韵纹!J884</f>
        <v>0</v>
      </c>
      <c r="O314">
        <f>[2]韵纹!K884</f>
        <v>0</v>
      </c>
      <c r="P314">
        <f>[2]韵纹!L884</f>
        <v>0</v>
      </c>
      <c r="Q314">
        <f>[2]韵纹!M884</f>
        <v>0</v>
      </c>
      <c r="R314">
        <f>[2]韵纹!N884</f>
        <v>0</v>
      </c>
      <c r="S314">
        <f>[2]韵纹!O884</f>
        <v>0</v>
      </c>
      <c r="W314">
        <f>SUM(M$3:M314)</f>
        <v>499775</v>
      </c>
      <c r="X314">
        <f>SUM(N$3:N314)</f>
        <v>0</v>
      </c>
      <c r="Y314">
        <f>SUM(O$3:O314)</f>
        <v>5935</v>
      </c>
      <c r="Z314">
        <f>SUM(P$3:P314)</f>
        <v>9522</v>
      </c>
      <c r="AA314">
        <f>SUM(Q$3:Q314)</f>
        <v>9595</v>
      </c>
      <c r="AB314">
        <f>SUM(R$3:R314)</f>
        <v>9689</v>
      </c>
      <c r="AC314">
        <f>SUM(S$3:S314)</f>
        <v>9719</v>
      </c>
      <c r="AD314">
        <f>SUM(T$3:T314)</f>
        <v>0</v>
      </c>
      <c r="AE314">
        <f>SUM(U$3:U314)</f>
        <v>0</v>
      </c>
      <c r="AF314">
        <f>SUM(V$3:V314)</f>
        <v>0</v>
      </c>
      <c r="AG314" t="e">
        <f>ROUND(W314*[2]期望属性!$F$27+X314*[2]期望属性!$F$28+Y314*[2]期望属性!$F$29+Z314*[2]期望属性!$F$23+AA314*[2]期望属性!$F$24+AB314*[2]期望属性!$F$25+AC314*[2]期望属性!$F$26,0)+IF(B314=1,0,VLOOKUP(B314-1,#REF!,2,0))</f>
        <v>#REF!</v>
      </c>
      <c r="AH314">
        <v>2558</v>
      </c>
      <c r="AI314">
        <v>121</v>
      </c>
    </row>
    <row r="315" spans="1:35" x14ac:dyDescent="0.15">
      <c r="A315">
        <v>8064</v>
      </c>
      <c r="B315">
        <v>8</v>
      </c>
      <c r="C315">
        <v>64</v>
      </c>
      <c r="D315">
        <f>INT([1]韵纹培养!$D331*(0.5+0.3*2+0.2*3))</f>
        <v>38505</v>
      </c>
      <c r="E315">
        <f>INT(IF(D315=0,0,[1]韵纹培养!$G331/(D315/(0.5+0.3*2+0.2*3)/G315)))</f>
        <v>1320</v>
      </c>
      <c r="F315">
        <f t="shared" si="29"/>
        <v>440</v>
      </c>
      <c r="G315">
        <f t="shared" si="30"/>
        <v>440</v>
      </c>
      <c r="H315">
        <f t="shared" si="31"/>
        <v>8</v>
      </c>
      <c r="I315">
        <f t="shared" si="32"/>
        <v>65</v>
      </c>
      <c r="K315" t="s">
        <v>17</v>
      </c>
      <c r="M315">
        <f>[2]韵纹!I885</f>
        <v>0</v>
      </c>
      <c r="N315">
        <f>[2]韵纹!J885</f>
        <v>0</v>
      </c>
      <c r="O315">
        <f>[2]韵纹!K885</f>
        <v>200</v>
      </c>
      <c r="P315">
        <f>[2]韵纹!L885</f>
        <v>0</v>
      </c>
      <c r="Q315">
        <f>[2]韵纹!M885</f>
        <v>0</v>
      </c>
      <c r="R315">
        <f>[2]韵纹!N885</f>
        <v>0</v>
      </c>
      <c r="S315">
        <f>[2]韵纹!O885</f>
        <v>0</v>
      </c>
      <c r="W315">
        <f>SUM(M$3:M315)</f>
        <v>499775</v>
      </c>
      <c r="X315">
        <f>SUM(N$3:N315)</f>
        <v>0</v>
      </c>
      <c r="Y315">
        <f>SUM(O$3:O315)</f>
        <v>6135</v>
      </c>
      <c r="Z315">
        <f>SUM(P$3:P315)</f>
        <v>9522</v>
      </c>
      <c r="AA315">
        <f>SUM(Q$3:Q315)</f>
        <v>9595</v>
      </c>
      <c r="AB315">
        <f>SUM(R$3:R315)</f>
        <v>9689</v>
      </c>
      <c r="AC315">
        <f>SUM(S$3:S315)</f>
        <v>9719</v>
      </c>
      <c r="AD315">
        <f>SUM(T$3:T315)</f>
        <v>0</v>
      </c>
      <c r="AE315">
        <f>SUM(U$3:U315)</f>
        <v>0</v>
      </c>
      <c r="AF315">
        <f>SUM(V$3:V315)</f>
        <v>0</v>
      </c>
      <c r="AG315" t="e">
        <f>ROUND(W315*[2]期望属性!$F$27+X315*[2]期望属性!$F$28+Y315*[2]期望属性!$F$29+Z315*[2]期望属性!$F$23+AA315*[2]期望属性!$F$24+AB315*[2]期望属性!$F$25+AC315*[2]期望属性!$F$26,0)+IF(B315=1,0,VLOOKUP(B315-1,#REF!,2,0))</f>
        <v>#REF!</v>
      </c>
      <c r="AH315">
        <v>2536</v>
      </c>
      <c r="AI315">
        <v>196</v>
      </c>
    </row>
    <row r="316" spans="1:35" x14ac:dyDescent="0.15">
      <c r="A316">
        <v>8065</v>
      </c>
      <c r="B316">
        <v>8</v>
      </c>
      <c r="C316">
        <v>65</v>
      </c>
      <c r="D316">
        <f>INT([1]韵纹培养!$D332*(0.5+0.3*2+0.2*3))</f>
        <v>38930</v>
      </c>
      <c r="E316">
        <f>INT(IF(D316=0,0,[1]韵纹培养!$G332/(D316/(0.5+0.3*2+0.2*3)/G316)))</f>
        <v>1335</v>
      </c>
      <c r="F316">
        <f t="shared" si="29"/>
        <v>445</v>
      </c>
      <c r="G316">
        <f t="shared" si="30"/>
        <v>445</v>
      </c>
      <c r="H316">
        <f t="shared" ref="H316:H332" si="33">B317</f>
        <v>8</v>
      </c>
      <c r="I316">
        <f t="shared" ref="I316:I332" si="34">C317</f>
        <v>66</v>
      </c>
      <c r="K316" t="s">
        <v>17</v>
      </c>
      <c r="M316">
        <f>[2]韵纹!I886</f>
        <v>9314</v>
      </c>
      <c r="N316">
        <f>[2]韵纹!J886</f>
        <v>0</v>
      </c>
      <c r="O316">
        <f>[2]韵纹!K886</f>
        <v>0</v>
      </c>
      <c r="P316">
        <f>[2]韵纹!L886</f>
        <v>0</v>
      </c>
      <c r="Q316">
        <f>[2]韵纹!M886</f>
        <v>0</v>
      </c>
      <c r="R316">
        <f>[2]韵纹!N886</f>
        <v>0</v>
      </c>
      <c r="S316">
        <f>[2]韵纹!O886</f>
        <v>0</v>
      </c>
      <c r="W316">
        <f>SUM(M$3:M316)</f>
        <v>509089</v>
      </c>
      <c r="X316">
        <f>SUM(N$3:N316)</f>
        <v>0</v>
      </c>
      <c r="Y316">
        <f>SUM(O$3:O316)</f>
        <v>6135</v>
      </c>
      <c r="Z316">
        <f>SUM(P$3:P316)</f>
        <v>9522</v>
      </c>
      <c r="AA316">
        <f>SUM(Q$3:Q316)</f>
        <v>9595</v>
      </c>
      <c r="AB316">
        <f>SUM(R$3:R316)</f>
        <v>9689</v>
      </c>
      <c r="AC316">
        <f>SUM(S$3:S316)</f>
        <v>9719</v>
      </c>
      <c r="AD316">
        <f>SUM(T$3:T316)</f>
        <v>0</v>
      </c>
      <c r="AE316">
        <f>SUM(U$3:U316)</f>
        <v>0</v>
      </c>
      <c r="AF316">
        <f>SUM(V$3:V316)</f>
        <v>0</v>
      </c>
      <c r="AG316" t="e">
        <f>ROUND(W316*[2]期望属性!$F$27+X316*[2]期望属性!$F$28+Y316*[2]期望属性!$F$29+Z316*[2]期望属性!$F$23+AA316*[2]期望属性!$F$24+AB316*[2]期望属性!$F$25+AC316*[2]期望属性!$F$26,0)+IF(B316=1,0,VLOOKUP(B316-1,#REF!,2,0))</f>
        <v>#REF!</v>
      </c>
      <c r="AH316">
        <v>2584</v>
      </c>
      <c r="AI316">
        <v>249</v>
      </c>
    </row>
    <row r="317" spans="1:35" x14ac:dyDescent="0.15">
      <c r="A317">
        <v>8066</v>
      </c>
      <c r="B317">
        <v>8</v>
      </c>
      <c r="C317">
        <v>66</v>
      </c>
      <c r="D317">
        <f>INT([1]韵纹培养!$D333*(0.5+0.3*2+0.2*3))</f>
        <v>39355</v>
      </c>
      <c r="E317">
        <f>INT(IF(D317=0,0,[1]韵纹培养!$G333/(D317/(0.5+0.3*2+0.2*3)/G317)))</f>
        <v>1350</v>
      </c>
      <c r="F317">
        <f t="shared" si="29"/>
        <v>450</v>
      </c>
      <c r="G317">
        <f t="shared" si="30"/>
        <v>450</v>
      </c>
      <c r="H317">
        <f t="shared" si="33"/>
        <v>8</v>
      </c>
      <c r="I317">
        <f t="shared" si="34"/>
        <v>67</v>
      </c>
      <c r="K317" t="s">
        <v>14</v>
      </c>
      <c r="M317">
        <f>[2]韵纹!I887</f>
        <v>0</v>
      </c>
      <c r="N317">
        <f>[2]韵纹!J887</f>
        <v>0</v>
      </c>
      <c r="O317">
        <f>[2]韵纹!K887</f>
        <v>204</v>
      </c>
      <c r="P317">
        <f>[2]韵纹!L887</f>
        <v>0</v>
      </c>
      <c r="Q317">
        <f>[2]韵纹!M887</f>
        <v>0</v>
      </c>
      <c r="R317">
        <f>[2]韵纹!N887</f>
        <v>0</v>
      </c>
      <c r="S317">
        <f>[2]韵纹!O887</f>
        <v>0</v>
      </c>
      <c r="W317">
        <f>SUM(M$3:M317)</f>
        <v>509089</v>
      </c>
      <c r="X317">
        <f>SUM(N$3:N317)</f>
        <v>0</v>
      </c>
      <c r="Y317">
        <f>SUM(O$3:O317)</f>
        <v>6339</v>
      </c>
      <c r="Z317">
        <f>SUM(P$3:P317)</f>
        <v>9522</v>
      </c>
      <c r="AA317">
        <f>SUM(Q$3:Q317)</f>
        <v>9595</v>
      </c>
      <c r="AB317">
        <f>SUM(R$3:R317)</f>
        <v>9689</v>
      </c>
      <c r="AC317">
        <f>SUM(S$3:S317)</f>
        <v>9719</v>
      </c>
      <c r="AD317">
        <f>SUM(T$3:T317)</f>
        <v>0</v>
      </c>
      <c r="AE317">
        <f>SUM(U$3:U317)</f>
        <v>0</v>
      </c>
      <c r="AF317">
        <f>SUM(V$3:V317)</f>
        <v>0</v>
      </c>
      <c r="AG317" t="e">
        <f>ROUND(W317*[2]期望属性!$F$27+X317*[2]期望属性!$F$28+Y317*[2]期望属性!$F$29+Z317*[2]期望属性!$F$23+AA317*[2]期望属性!$F$24+AB317*[2]期望属性!$F$25+AC317*[2]期望属性!$F$26,0)+IF(B317=1,0,VLOOKUP(B317-1,#REF!,2,0))</f>
        <v>#REF!</v>
      </c>
      <c r="AH317">
        <v>2631</v>
      </c>
      <c r="AI317">
        <v>196</v>
      </c>
    </row>
    <row r="318" spans="1:35" x14ac:dyDescent="0.15">
      <c r="A318">
        <v>8067</v>
      </c>
      <c r="B318">
        <v>8</v>
      </c>
      <c r="C318">
        <v>67</v>
      </c>
      <c r="D318">
        <f>INT([1]韵纹培养!$D334*(0.5+0.3*2+0.2*3))</f>
        <v>39780</v>
      </c>
      <c r="E318">
        <f>INT(IF(D318=0,0,[1]韵纹培养!$G334/(D318/(0.5+0.3*2+0.2*3)/G318)))</f>
        <v>1365</v>
      </c>
      <c r="F318">
        <f t="shared" si="29"/>
        <v>455</v>
      </c>
      <c r="G318">
        <f t="shared" si="30"/>
        <v>455</v>
      </c>
      <c r="H318">
        <f t="shared" si="33"/>
        <v>8</v>
      </c>
      <c r="I318">
        <f t="shared" si="34"/>
        <v>68</v>
      </c>
      <c r="K318" t="s">
        <v>17</v>
      </c>
      <c r="M318">
        <f>[2]韵纹!I888</f>
        <v>9535</v>
      </c>
      <c r="N318">
        <f>[2]韵纹!J888</f>
        <v>0</v>
      </c>
      <c r="O318">
        <f>[2]韵纹!K888</f>
        <v>0</v>
      </c>
      <c r="P318">
        <f>[2]韵纹!L888</f>
        <v>0</v>
      </c>
      <c r="Q318">
        <f>[2]韵纹!M888</f>
        <v>0</v>
      </c>
      <c r="R318">
        <f>[2]韵纹!N888</f>
        <v>0</v>
      </c>
      <c r="S318">
        <f>[2]韵纹!O888</f>
        <v>0</v>
      </c>
      <c r="W318">
        <f>SUM(M$3:M318)</f>
        <v>518624</v>
      </c>
      <c r="X318">
        <f>SUM(N$3:N318)</f>
        <v>0</v>
      </c>
      <c r="Y318">
        <f>SUM(O$3:O318)</f>
        <v>6339</v>
      </c>
      <c r="Z318">
        <f>SUM(P$3:P318)</f>
        <v>9522</v>
      </c>
      <c r="AA318">
        <f>SUM(Q$3:Q318)</f>
        <v>9595</v>
      </c>
      <c r="AB318">
        <f>SUM(R$3:R318)</f>
        <v>9689</v>
      </c>
      <c r="AC318">
        <f>SUM(S$3:S318)</f>
        <v>9719</v>
      </c>
      <c r="AD318">
        <f>SUM(T$3:T318)</f>
        <v>0</v>
      </c>
      <c r="AE318">
        <f>SUM(U$3:U318)</f>
        <v>0</v>
      </c>
      <c r="AF318">
        <f>SUM(V$3:V318)</f>
        <v>0</v>
      </c>
      <c r="AG318" t="e">
        <f>ROUND(W318*[2]期望属性!$F$27+X318*[2]期望属性!$F$28+Y318*[2]期望属性!$F$29+Z318*[2]期望属性!$F$23+AA318*[2]期望属性!$F$24+AB318*[2]期望属性!$F$25+AC318*[2]期望属性!$F$26,0)+IF(B318=1,0,VLOOKUP(B318-1,#REF!,2,0))</f>
        <v>#REF!</v>
      </c>
      <c r="AH318">
        <v>2662</v>
      </c>
      <c r="AI318">
        <v>126</v>
      </c>
    </row>
    <row r="319" spans="1:35" x14ac:dyDescent="0.15">
      <c r="A319">
        <v>8068</v>
      </c>
      <c r="B319">
        <v>8</v>
      </c>
      <c r="C319">
        <v>68</v>
      </c>
      <c r="D319">
        <f>INT([1]韵纹培养!$D335*(0.5+0.3*2+0.2*3))</f>
        <v>40205</v>
      </c>
      <c r="E319">
        <f>INT(IF(D319=0,0,[1]韵纹培养!$G335/(D319/(0.5+0.3*2+0.2*3)/G319)))</f>
        <v>1380</v>
      </c>
      <c r="F319">
        <f t="shared" si="29"/>
        <v>460</v>
      </c>
      <c r="G319">
        <f t="shared" si="30"/>
        <v>460</v>
      </c>
      <c r="H319">
        <f t="shared" si="33"/>
        <v>8</v>
      </c>
      <c r="I319">
        <f t="shared" si="34"/>
        <v>69</v>
      </c>
      <c r="K319" t="s">
        <v>17</v>
      </c>
      <c r="M319">
        <f>[2]韵纹!I889</f>
        <v>0</v>
      </c>
      <c r="N319">
        <f>[2]韵纹!J889</f>
        <v>0</v>
      </c>
      <c r="O319">
        <f>[2]韵纹!K889</f>
        <v>209</v>
      </c>
      <c r="P319">
        <f>[2]韵纹!L889</f>
        <v>0</v>
      </c>
      <c r="Q319">
        <f>[2]韵纹!M889</f>
        <v>0</v>
      </c>
      <c r="R319">
        <f>[2]韵纹!N889</f>
        <v>0</v>
      </c>
      <c r="S319">
        <f>[2]韵纹!O889</f>
        <v>0</v>
      </c>
      <c r="W319">
        <f>SUM(M$3:M319)</f>
        <v>518624</v>
      </c>
      <c r="X319">
        <f>SUM(N$3:N319)</f>
        <v>0</v>
      </c>
      <c r="Y319">
        <f>SUM(O$3:O319)</f>
        <v>6548</v>
      </c>
      <c r="Z319">
        <f>SUM(P$3:P319)</f>
        <v>9522</v>
      </c>
      <c r="AA319">
        <f>SUM(Q$3:Q319)</f>
        <v>9595</v>
      </c>
      <c r="AB319">
        <f>SUM(R$3:R319)</f>
        <v>9689</v>
      </c>
      <c r="AC319">
        <f>SUM(S$3:S319)</f>
        <v>9719</v>
      </c>
      <c r="AD319">
        <f>SUM(T$3:T319)</f>
        <v>0</v>
      </c>
      <c r="AE319">
        <f>SUM(U$3:U319)</f>
        <v>0</v>
      </c>
      <c r="AF319">
        <f>SUM(V$3:V319)</f>
        <v>0</v>
      </c>
      <c r="AG319" t="e">
        <f>ROUND(W319*[2]期望属性!$F$27+X319*[2]期望属性!$F$28+Y319*[2]期望属性!$F$29+Z319*[2]期望属性!$F$23+AA319*[2]期望属性!$F$24+AB319*[2]期望属性!$F$25+AC319*[2]期望属性!$F$26,0)+IF(B319=1,0,VLOOKUP(B319-1,#REF!,2,0))</f>
        <v>#REF!</v>
      </c>
      <c r="AH319">
        <v>2730</v>
      </c>
      <c r="AI319">
        <v>87</v>
      </c>
    </row>
    <row r="320" spans="1:35" x14ac:dyDescent="0.15">
      <c r="A320">
        <v>8069</v>
      </c>
      <c r="B320">
        <v>8</v>
      </c>
      <c r="C320">
        <v>69</v>
      </c>
      <c r="D320">
        <f>INT([1]韵纹培养!$D336*(0.5+0.3*2+0.2*3))</f>
        <v>40630</v>
      </c>
      <c r="E320">
        <f>INT(IF(D320=0,0,[1]韵纹培养!$G336/(D320/(0.5+0.3*2+0.2*3)/G320)))</f>
        <v>1395</v>
      </c>
      <c r="F320">
        <f t="shared" si="29"/>
        <v>465</v>
      </c>
      <c r="G320">
        <f t="shared" si="30"/>
        <v>465</v>
      </c>
      <c r="H320">
        <f t="shared" si="33"/>
        <v>8</v>
      </c>
      <c r="I320">
        <f t="shared" si="34"/>
        <v>70</v>
      </c>
      <c r="K320" t="s">
        <v>14</v>
      </c>
      <c r="M320">
        <f>[2]韵纹!I890</f>
        <v>9757</v>
      </c>
      <c r="N320">
        <f>[2]韵纹!J890</f>
        <v>0</v>
      </c>
      <c r="O320">
        <f>[2]韵纹!K890</f>
        <v>0</v>
      </c>
      <c r="P320">
        <f>[2]韵纹!L890</f>
        <v>0</v>
      </c>
      <c r="Q320">
        <f>[2]韵纹!M890</f>
        <v>0</v>
      </c>
      <c r="R320">
        <f>[2]韵纹!N890</f>
        <v>0</v>
      </c>
      <c r="S320">
        <f>[2]韵纹!O890</f>
        <v>0</v>
      </c>
      <c r="W320">
        <f>SUM(M$3:M320)</f>
        <v>528381</v>
      </c>
      <c r="X320">
        <f>SUM(N$3:N320)</f>
        <v>0</v>
      </c>
      <c r="Y320">
        <f>SUM(O$3:O320)</f>
        <v>6548</v>
      </c>
      <c r="Z320">
        <f>SUM(P$3:P320)</f>
        <v>9522</v>
      </c>
      <c r="AA320">
        <f>SUM(Q$3:Q320)</f>
        <v>9595</v>
      </c>
      <c r="AB320">
        <f>SUM(R$3:R320)</f>
        <v>9689</v>
      </c>
      <c r="AC320">
        <f>SUM(S$3:S320)</f>
        <v>9719</v>
      </c>
      <c r="AD320">
        <f>SUM(T$3:T320)</f>
        <v>0</v>
      </c>
      <c r="AE320">
        <f>SUM(U$3:U320)</f>
        <v>0</v>
      </c>
      <c r="AF320">
        <f>SUM(V$3:V320)</f>
        <v>0</v>
      </c>
      <c r="AG320" t="e">
        <f>ROUND(W320*[2]期望属性!$F$27+X320*[2]期望属性!$F$28+Y320*[2]期望属性!$F$29+Z320*[2]期望属性!$F$23+AA320*[2]期望属性!$F$24+AB320*[2]期望属性!$F$25+AC320*[2]期望属性!$F$26,0)+IF(B320=1,0,VLOOKUP(B320-1,#REF!,2,0))</f>
        <v>#REF!</v>
      </c>
      <c r="AH320">
        <v>2809</v>
      </c>
      <c r="AI320">
        <v>100</v>
      </c>
    </row>
    <row r="321" spans="1:35" x14ac:dyDescent="0.15">
      <c r="A321">
        <v>8070</v>
      </c>
      <c r="B321">
        <v>8</v>
      </c>
      <c r="C321">
        <v>70</v>
      </c>
      <c r="D321">
        <f>INT([1]韵纹培养!$D337*(0.5+0.3*2+0.2*3))</f>
        <v>41055</v>
      </c>
      <c r="E321">
        <f>INT(IF(D321=0,0,[1]韵纹培养!$G337/(D321/(0.5+0.3*2+0.2*3)/G321)))</f>
        <v>1410</v>
      </c>
      <c r="F321">
        <f t="shared" si="29"/>
        <v>470</v>
      </c>
      <c r="G321">
        <f t="shared" si="30"/>
        <v>470</v>
      </c>
      <c r="H321">
        <f t="shared" si="33"/>
        <v>8</v>
      </c>
      <c r="I321">
        <f t="shared" si="34"/>
        <v>71</v>
      </c>
      <c r="J321">
        <v>52</v>
      </c>
      <c r="K321" t="s">
        <v>17</v>
      </c>
      <c r="M321">
        <f>[2]韵纹!I891</f>
        <v>0</v>
      </c>
      <c r="N321">
        <f>[2]韵纹!J891</f>
        <v>0</v>
      </c>
      <c r="O321">
        <f>[2]韵纹!K891</f>
        <v>214</v>
      </c>
      <c r="P321">
        <f>[2]韵纹!L891</f>
        <v>0</v>
      </c>
      <c r="Q321">
        <f>[2]韵纹!M891</f>
        <v>0</v>
      </c>
      <c r="R321">
        <f>[2]韵纹!N891</f>
        <v>0</v>
      </c>
      <c r="S321">
        <f>[2]韵纹!O891</f>
        <v>0</v>
      </c>
      <c r="W321">
        <f>SUM(M$3:M321)</f>
        <v>528381</v>
      </c>
      <c r="X321">
        <f>SUM(N$3:N321)</f>
        <v>0</v>
      </c>
      <c r="Y321">
        <f>SUM(O$3:O321)</f>
        <v>6762</v>
      </c>
      <c r="Z321">
        <f>SUM(P$3:P321)</f>
        <v>9522</v>
      </c>
      <c r="AA321">
        <f>SUM(Q$3:Q321)</f>
        <v>9595</v>
      </c>
      <c r="AB321">
        <f>SUM(R$3:R321)</f>
        <v>9689</v>
      </c>
      <c r="AC321">
        <f>SUM(S$3:S321)</f>
        <v>9719</v>
      </c>
      <c r="AD321">
        <f>SUM(T$3:T321)</f>
        <v>0</v>
      </c>
      <c r="AE321">
        <f>SUM(U$3:U321)</f>
        <v>0</v>
      </c>
      <c r="AF321">
        <f>SUM(V$3:V321)</f>
        <v>0</v>
      </c>
      <c r="AG321" t="e">
        <f>ROUND(W321*[2]期望属性!$F$27+X321*[2]期望属性!$F$28+Y321*[2]期望属性!$F$29+Z321*[2]期望属性!$F$23+AA321*[2]期望属性!$F$24+AB321*[2]期望属性!$F$25+AC321*[2]期望属性!$F$26,0)+IF(B321=1,0,VLOOKUP(B321-1,#REF!,2,0))</f>
        <v>#REF!</v>
      </c>
      <c r="AH321">
        <v>2832</v>
      </c>
      <c r="AI321">
        <v>168</v>
      </c>
    </row>
    <row r="322" spans="1:35" x14ac:dyDescent="0.15">
      <c r="A322">
        <v>8071</v>
      </c>
      <c r="B322">
        <v>8</v>
      </c>
      <c r="C322">
        <v>71</v>
      </c>
      <c r="D322">
        <f>INT([1]韵纹培养!$D338*(0.5+0.3*2+0.2*3))</f>
        <v>41480</v>
      </c>
      <c r="E322">
        <f>INT(IF(D322=0,0,[1]韵纹培养!$G338/(D322/(0.5+0.3*2+0.2*3)/G322)))</f>
        <v>1425</v>
      </c>
      <c r="F322">
        <f t="shared" si="29"/>
        <v>475</v>
      </c>
      <c r="G322">
        <f t="shared" si="30"/>
        <v>475</v>
      </c>
      <c r="H322">
        <f t="shared" si="33"/>
        <v>8</v>
      </c>
      <c r="I322">
        <f t="shared" si="34"/>
        <v>72</v>
      </c>
      <c r="K322" t="s">
        <v>17</v>
      </c>
      <c r="M322">
        <f>[2]韵纹!I892</f>
        <v>9979</v>
      </c>
      <c r="N322">
        <f>[2]韵纹!J892</f>
        <v>0</v>
      </c>
      <c r="O322">
        <f>[2]韵纹!K892</f>
        <v>0</v>
      </c>
      <c r="P322">
        <f>[2]韵纹!L892</f>
        <v>0</v>
      </c>
      <c r="Q322">
        <f>[2]韵纹!M892</f>
        <v>0</v>
      </c>
      <c r="R322">
        <f>[2]韵纹!N892</f>
        <v>0</v>
      </c>
      <c r="S322">
        <f>[2]韵纹!O892</f>
        <v>0</v>
      </c>
      <c r="W322">
        <f>SUM(M$3:M322)</f>
        <v>538360</v>
      </c>
      <c r="X322">
        <f>SUM(N$3:N322)</f>
        <v>0</v>
      </c>
      <c r="Y322">
        <f>SUM(O$3:O322)</f>
        <v>6762</v>
      </c>
      <c r="Z322">
        <f>SUM(P$3:P322)</f>
        <v>9522</v>
      </c>
      <c r="AA322">
        <f>SUM(Q$3:Q322)</f>
        <v>9595</v>
      </c>
      <c r="AB322">
        <f>SUM(R$3:R322)</f>
        <v>9689</v>
      </c>
      <c r="AC322">
        <f>SUM(S$3:S322)</f>
        <v>9719</v>
      </c>
      <c r="AD322">
        <f>SUM(T$3:T322)</f>
        <v>0</v>
      </c>
      <c r="AE322">
        <f>SUM(U$3:U322)</f>
        <v>0</v>
      </c>
      <c r="AF322">
        <f>SUM(V$3:V322)</f>
        <v>0</v>
      </c>
      <c r="AG322" t="e">
        <f>ROUND(W322*[2]期望属性!$F$27+X322*[2]期望属性!$F$28+Y322*[2]期望属性!$F$29+Z322*[2]期望属性!$F$23+AA322*[2]期望属性!$F$24+AB322*[2]期望属性!$F$25+AC322*[2]期望属性!$F$26,0)+IF(B322=1,0,VLOOKUP(B322-1,#REF!,2,0))</f>
        <v>#REF!</v>
      </c>
      <c r="AH322">
        <v>2842</v>
      </c>
      <c r="AI322">
        <v>240</v>
      </c>
    </row>
    <row r="323" spans="1:35" x14ac:dyDescent="0.15">
      <c r="A323">
        <v>8072</v>
      </c>
      <c r="B323">
        <v>8</v>
      </c>
      <c r="C323">
        <v>72</v>
      </c>
      <c r="D323">
        <f>INT([1]韵纹培养!$D339*(0.5+0.3*2+0.2*3))</f>
        <v>41905</v>
      </c>
      <c r="E323">
        <f>INT(IF(D323=0,0,[1]韵纹培养!$G339/(D323/(0.5+0.3*2+0.2*3)/G323)))</f>
        <v>1440</v>
      </c>
      <c r="F323">
        <f t="shared" si="29"/>
        <v>480</v>
      </c>
      <c r="G323">
        <f t="shared" si="30"/>
        <v>480</v>
      </c>
      <c r="H323">
        <f t="shared" si="33"/>
        <v>8</v>
      </c>
      <c r="I323">
        <f t="shared" si="34"/>
        <v>73</v>
      </c>
      <c r="K323" t="s">
        <v>14</v>
      </c>
      <c r="M323">
        <f>[2]韵纹!I893</f>
        <v>0</v>
      </c>
      <c r="N323">
        <f>[2]韵纹!J893</f>
        <v>0</v>
      </c>
      <c r="O323">
        <f>[2]韵纹!K893</f>
        <v>219</v>
      </c>
      <c r="P323">
        <f>[2]韵纹!L893</f>
        <v>0</v>
      </c>
      <c r="Q323">
        <f>[2]韵纹!M893</f>
        <v>0</v>
      </c>
      <c r="R323">
        <f>[2]韵纹!N893</f>
        <v>0</v>
      </c>
      <c r="S323">
        <f>[2]韵纹!O893</f>
        <v>0</v>
      </c>
      <c r="W323">
        <f>SUM(M$3:M323)</f>
        <v>538360</v>
      </c>
      <c r="X323">
        <f>SUM(N$3:N323)</f>
        <v>0</v>
      </c>
      <c r="Y323">
        <f>SUM(O$3:O323)</f>
        <v>6981</v>
      </c>
      <c r="Z323">
        <f>SUM(P$3:P323)</f>
        <v>9522</v>
      </c>
      <c r="AA323">
        <f>SUM(Q$3:Q323)</f>
        <v>9595</v>
      </c>
      <c r="AB323">
        <f>SUM(R$3:R323)</f>
        <v>9689</v>
      </c>
      <c r="AC323">
        <f>SUM(S$3:S323)</f>
        <v>9719</v>
      </c>
      <c r="AD323">
        <f>SUM(T$3:T323)</f>
        <v>0</v>
      </c>
      <c r="AE323">
        <f>SUM(U$3:U323)</f>
        <v>0</v>
      </c>
      <c r="AF323">
        <f>SUM(V$3:V323)</f>
        <v>0</v>
      </c>
      <c r="AG323" t="e">
        <f>ROUND(W323*[2]期望属性!$F$27+X323*[2]期望属性!$F$28+Y323*[2]期望属性!$F$29+Z323*[2]期望属性!$F$23+AA323*[2]期望属性!$F$24+AB323*[2]期望属性!$F$25+AC323*[2]期望属性!$F$26,0)+IF(B323=1,0,VLOOKUP(B323-1,#REF!,2,0))</f>
        <v>#REF!</v>
      </c>
      <c r="AH323">
        <v>2894</v>
      </c>
      <c r="AI323">
        <v>287</v>
      </c>
    </row>
    <row r="324" spans="1:35" x14ac:dyDescent="0.15">
      <c r="A324">
        <v>8073</v>
      </c>
      <c r="B324">
        <v>8</v>
      </c>
      <c r="C324">
        <v>73</v>
      </c>
      <c r="D324">
        <f>INT([1]韵纹培养!$D340*(0.5+0.3*2+0.2*3))</f>
        <v>42330</v>
      </c>
      <c r="E324">
        <f>INT(IF(D324=0,0,[1]韵纹培养!$G340/(D324/(0.5+0.3*2+0.2*3)/G324)))</f>
        <v>1455</v>
      </c>
      <c r="F324">
        <f t="shared" ref="F324:F387" si="35">G324</f>
        <v>485</v>
      </c>
      <c r="G324">
        <f t="shared" ref="G324:G387" si="36">B324*15+C324*5</f>
        <v>485</v>
      </c>
      <c r="H324">
        <f t="shared" si="33"/>
        <v>8</v>
      </c>
      <c r="I324">
        <f t="shared" si="34"/>
        <v>74</v>
      </c>
      <c r="K324" t="s">
        <v>17</v>
      </c>
      <c r="M324">
        <f>[2]韵纹!I894</f>
        <v>10201</v>
      </c>
      <c r="N324">
        <f>[2]韵纹!J894</f>
        <v>0</v>
      </c>
      <c r="O324">
        <f>[2]韵纹!K894</f>
        <v>0</v>
      </c>
      <c r="P324">
        <f>[2]韵纹!L894</f>
        <v>0</v>
      </c>
      <c r="Q324">
        <f>[2]韵纹!M894</f>
        <v>0</v>
      </c>
      <c r="R324">
        <f>[2]韵纹!N894</f>
        <v>0</v>
      </c>
      <c r="S324">
        <f>[2]韵纹!O894</f>
        <v>0</v>
      </c>
      <c r="W324">
        <f>SUM(M$3:M324)</f>
        <v>548561</v>
      </c>
      <c r="X324">
        <f>SUM(N$3:N324)</f>
        <v>0</v>
      </c>
      <c r="Y324">
        <f>SUM(O$3:O324)</f>
        <v>6981</v>
      </c>
      <c r="Z324">
        <f>SUM(P$3:P324)</f>
        <v>9522</v>
      </c>
      <c r="AA324">
        <f>SUM(Q$3:Q324)</f>
        <v>9595</v>
      </c>
      <c r="AB324">
        <f>SUM(R$3:R324)</f>
        <v>9689</v>
      </c>
      <c r="AC324">
        <f>SUM(S$3:S324)</f>
        <v>9719</v>
      </c>
      <c r="AD324">
        <f>SUM(T$3:T324)</f>
        <v>0</v>
      </c>
      <c r="AE324">
        <f>SUM(U$3:U324)</f>
        <v>0</v>
      </c>
      <c r="AF324">
        <f>SUM(V$3:V324)</f>
        <v>0</v>
      </c>
      <c r="AG324" t="e">
        <f>ROUND(W324*[2]期望属性!$F$27+X324*[2]期望属性!$F$28+Y324*[2]期望属性!$F$29+Z324*[2]期望属性!$F$23+AA324*[2]期望属性!$F$24+AB324*[2]期望属性!$F$25+AC324*[2]期望属性!$F$26,0)+IF(B324=1,0,VLOOKUP(B324-1,#REF!,2,0))</f>
        <v>#REF!</v>
      </c>
      <c r="AH324">
        <v>2964</v>
      </c>
      <c r="AI324">
        <v>302</v>
      </c>
    </row>
    <row r="325" spans="1:35" x14ac:dyDescent="0.15">
      <c r="A325">
        <v>8074</v>
      </c>
      <c r="B325">
        <v>8</v>
      </c>
      <c r="C325">
        <v>74</v>
      </c>
      <c r="D325">
        <f>INT([1]韵纹培养!$D341*(0.5+0.3*2+0.2*3))</f>
        <v>42755</v>
      </c>
      <c r="E325">
        <f>INT(IF(D325=0,0,[1]韵纹培养!$G341/(D325/(0.5+0.3*2+0.2*3)/G325)))</f>
        <v>1470</v>
      </c>
      <c r="F325">
        <f t="shared" si="35"/>
        <v>490</v>
      </c>
      <c r="G325">
        <f t="shared" si="36"/>
        <v>490</v>
      </c>
      <c r="H325">
        <f t="shared" si="33"/>
        <v>8</v>
      </c>
      <c r="I325">
        <f t="shared" si="34"/>
        <v>75</v>
      </c>
      <c r="K325" t="s">
        <v>17</v>
      </c>
      <c r="M325">
        <f>[2]韵纹!I895</f>
        <v>0</v>
      </c>
      <c r="N325">
        <f>[2]韵纹!J895</f>
        <v>0</v>
      </c>
      <c r="O325">
        <f>[2]韵纹!K895</f>
        <v>224</v>
      </c>
      <c r="P325">
        <f>[2]韵纹!L895</f>
        <v>0</v>
      </c>
      <c r="Q325">
        <f>[2]韵纹!M895</f>
        <v>0</v>
      </c>
      <c r="R325">
        <f>[2]韵纹!N895</f>
        <v>0</v>
      </c>
      <c r="S325">
        <f>[2]韵纹!O895</f>
        <v>0</v>
      </c>
      <c r="W325">
        <f>SUM(M$3:M325)</f>
        <v>548561</v>
      </c>
      <c r="X325">
        <f>SUM(N$3:N325)</f>
        <v>0</v>
      </c>
      <c r="Y325">
        <f>SUM(O$3:O325)</f>
        <v>7205</v>
      </c>
      <c r="Z325">
        <f>SUM(P$3:P325)</f>
        <v>9522</v>
      </c>
      <c r="AA325">
        <f>SUM(Q$3:Q325)</f>
        <v>9595</v>
      </c>
      <c r="AB325">
        <f>SUM(R$3:R325)</f>
        <v>9689</v>
      </c>
      <c r="AC325">
        <f>SUM(S$3:S325)</f>
        <v>9719</v>
      </c>
      <c r="AD325">
        <f>SUM(T$3:T325)</f>
        <v>0</v>
      </c>
      <c r="AE325">
        <f>SUM(U$3:U325)</f>
        <v>0</v>
      </c>
      <c r="AF325">
        <f>SUM(V$3:V325)</f>
        <v>0</v>
      </c>
      <c r="AG325" t="e">
        <f>ROUND(W325*[2]期望属性!$F$27+X325*[2]期望属性!$F$28+Y325*[2]期望属性!$F$29+Z325*[2]期望属性!$F$23+AA325*[2]期望属性!$F$24+AB325*[2]期望属性!$F$25+AC325*[2]期望属性!$F$26,0)+IF(B325=1,0,VLOOKUP(B325-1,#REF!,2,0))</f>
        <v>#REF!</v>
      </c>
      <c r="AH325">
        <v>3035</v>
      </c>
      <c r="AI325">
        <v>315</v>
      </c>
    </row>
    <row r="326" spans="1:35" x14ac:dyDescent="0.15">
      <c r="A326">
        <v>8075</v>
      </c>
      <c r="B326">
        <v>8</v>
      </c>
      <c r="C326">
        <v>75</v>
      </c>
      <c r="D326">
        <f>INT([1]韵纹培养!$D342*(0.5+0.3*2+0.2*3))</f>
        <v>43180</v>
      </c>
      <c r="E326">
        <f>INT(IF(D326=0,0,[1]韵纹培养!$G342/(D326/(0.5+0.3*2+0.2*3)/G326)))</f>
        <v>1485</v>
      </c>
      <c r="F326">
        <f t="shared" si="35"/>
        <v>495</v>
      </c>
      <c r="G326">
        <f t="shared" si="36"/>
        <v>495</v>
      </c>
      <c r="H326">
        <f t="shared" si="33"/>
        <v>8</v>
      </c>
      <c r="I326">
        <f t="shared" si="34"/>
        <v>76</v>
      </c>
      <c r="K326" t="s">
        <v>14</v>
      </c>
      <c r="M326">
        <f>[2]韵纹!I896</f>
        <v>10422</v>
      </c>
      <c r="N326">
        <f>[2]韵纹!J896</f>
        <v>0</v>
      </c>
      <c r="O326">
        <f>[2]韵纹!K896</f>
        <v>0</v>
      </c>
      <c r="P326">
        <f>[2]韵纹!L896</f>
        <v>0</v>
      </c>
      <c r="Q326">
        <f>[2]韵纹!M896</f>
        <v>0</v>
      </c>
      <c r="R326">
        <f>[2]韵纹!N896</f>
        <v>0</v>
      </c>
      <c r="S326">
        <f>[2]韵纹!O896</f>
        <v>0</v>
      </c>
      <c r="W326">
        <f>SUM(M$3:M326)</f>
        <v>558983</v>
      </c>
      <c r="X326">
        <f>SUM(N$3:N326)</f>
        <v>0</v>
      </c>
      <c r="Y326">
        <f>SUM(O$3:O326)</f>
        <v>7205</v>
      </c>
      <c r="Z326">
        <f>SUM(P$3:P326)</f>
        <v>9522</v>
      </c>
      <c r="AA326">
        <f>SUM(Q$3:Q326)</f>
        <v>9595</v>
      </c>
      <c r="AB326">
        <f>SUM(R$3:R326)</f>
        <v>9689</v>
      </c>
      <c r="AC326">
        <f>SUM(S$3:S326)</f>
        <v>9719</v>
      </c>
      <c r="AD326">
        <f>SUM(T$3:T326)</f>
        <v>0</v>
      </c>
      <c r="AE326">
        <f>SUM(U$3:U326)</f>
        <v>0</v>
      </c>
      <c r="AF326">
        <f>SUM(V$3:V326)</f>
        <v>0</v>
      </c>
      <c r="AG326" t="e">
        <f>ROUND(W326*[2]期望属性!$F$27+X326*[2]期望属性!$F$28+Y326*[2]期望属性!$F$29+Z326*[2]期望属性!$F$23+AA326*[2]期望属性!$F$24+AB326*[2]期望属性!$F$25+AC326*[2]期望属性!$F$26,0)+IF(B326=1,0,VLOOKUP(B326-1,#REF!,2,0))</f>
        <v>#REF!</v>
      </c>
      <c r="AH326">
        <v>3102</v>
      </c>
      <c r="AI326">
        <v>291</v>
      </c>
    </row>
    <row r="327" spans="1:35" x14ac:dyDescent="0.15">
      <c r="A327">
        <v>8076</v>
      </c>
      <c r="B327">
        <v>8</v>
      </c>
      <c r="C327">
        <v>76</v>
      </c>
      <c r="D327">
        <f>INT([1]韵纹培养!$D343*(0.5+0.3*2+0.2*3))</f>
        <v>43605</v>
      </c>
      <c r="E327">
        <f>INT(IF(D327=0,0,[1]韵纹培养!$G343/(D327/(0.5+0.3*2+0.2*3)/G327)))</f>
        <v>1500</v>
      </c>
      <c r="F327">
        <f t="shared" si="35"/>
        <v>500</v>
      </c>
      <c r="G327">
        <f t="shared" si="36"/>
        <v>500</v>
      </c>
      <c r="H327">
        <f t="shared" si="33"/>
        <v>8</v>
      </c>
      <c r="I327">
        <f t="shared" si="34"/>
        <v>77</v>
      </c>
      <c r="K327" t="s">
        <v>17</v>
      </c>
      <c r="M327">
        <f>[2]韵纹!I897</f>
        <v>0</v>
      </c>
      <c r="N327">
        <f>[2]韵纹!J897</f>
        <v>0</v>
      </c>
      <c r="O327">
        <f>[2]韵纹!K897</f>
        <v>228</v>
      </c>
      <c r="P327">
        <f>[2]韵纹!L897</f>
        <v>0</v>
      </c>
      <c r="Q327">
        <f>[2]韵纹!M897</f>
        <v>0</v>
      </c>
      <c r="R327">
        <f>[2]韵纹!N897</f>
        <v>0</v>
      </c>
      <c r="S327">
        <f>[2]韵纹!O897</f>
        <v>0</v>
      </c>
      <c r="W327">
        <f>SUM(M$3:M327)</f>
        <v>558983</v>
      </c>
      <c r="X327">
        <f>SUM(N$3:N327)</f>
        <v>0</v>
      </c>
      <c r="Y327">
        <f>SUM(O$3:O327)</f>
        <v>7433</v>
      </c>
      <c r="Z327">
        <f>SUM(P$3:P327)</f>
        <v>9522</v>
      </c>
      <c r="AA327">
        <f>SUM(Q$3:Q327)</f>
        <v>9595</v>
      </c>
      <c r="AB327">
        <f>SUM(R$3:R327)</f>
        <v>9689</v>
      </c>
      <c r="AC327">
        <f>SUM(S$3:S327)</f>
        <v>9719</v>
      </c>
      <c r="AD327">
        <f>SUM(T$3:T327)</f>
        <v>0</v>
      </c>
      <c r="AE327">
        <f>SUM(U$3:U327)</f>
        <v>0</v>
      </c>
      <c r="AF327">
        <f>SUM(V$3:V327)</f>
        <v>0</v>
      </c>
      <c r="AG327" t="e">
        <f>ROUND(W327*[2]期望属性!$F$27+X327*[2]期望属性!$F$28+Y327*[2]期望属性!$F$29+Z327*[2]期望属性!$F$23+AA327*[2]期望属性!$F$24+AB327*[2]期望属性!$F$25+AC327*[2]期望属性!$F$26,0)+IF(B327=1,0,VLOOKUP(B327-1,#REF!,2,0))</f>
        <v>#REF!</v>
      </c>
      <c r="AH327">
        <v>3073</v>
      </c>
      <c r="AI327">
        <v>231</v>
      </c>
    </row>
    <row r="328" spans="1:35" x14ac:dyDescent="0.15">
      <c r="A328">
        <v>8077</v>
      </c>
      <c r="B328">
        <v>8</v>
      </c>
      <c r="C328">
        <v>77</v>
      </c>
      <c r="D328">
        <f>INT([1]韵纹培养!$D344*(0.5+0.3*2+0.2*3))</f>
        <v>44030</v>
      </c>
      <c r="E328">
        <f>INT(IF(D328=0,0,[1]韵纹培养!$G344/(D328/(0.5+0.3*2+0.2*3)/G328)))</f>
        <v>1515</v>
      </c>
      <c r="F328">
        <f t="shared" si="35"/>
        <v>505</v>
      </c>
      <c r="G328">
        <f t="shared" si="36"/>
        <v>505</v>
      </c>
      <c r="H328">
        <f t="shared" si="33"/>
        <v>8</v>
      </c>
      <c r="I328">
        <f t="shared" si="34"/>
        <v>78</v>
      </c>
      <c r="K328" t="s">
        <v>17</v>
      </c>
      <c r="M328">
        <f>[2]韵纹!I898</f>
        <v>10644</v>
      </c>
      <c r="N328">
        <f>[2]韵纹!J898</f>
        <v>0</v>
      </c>
      <c r="O328">
        <f>[2]韵纹!K898</f>
        <v>0</v>
      </c>
      <c r="P328">
        <f>[2]韵纹!L898</f>
        <v>0</v>
      </c>
      <c r="Q328">
        <f>[2]韵纹!M898</f>
        <v>0</v>
      </c>
      <c r="R328">
        <f>[2]韵纹!N898</f>
        <v>0</v>
      </c>
      <c r="S328">
        <f>[2]韵纹!O898</f>
        <v>0</v>
      </c>
      <c r="W328">
        <f>SUM(M$3:M328)</f>
        <v>569627</v>
      </c>
      <c r="X328">
        <f>SUM(N$3:N328)</f>
        <v>0</v>
      </c>
      <c r="Y328">
        <f>SUM(O$3:O328)</f>
        <v>7433</v>
      </c>
      <c r="Z328">
        <f>SUM(P$3:P328)</f>
        <v>9522</v>
      </c>
      <c r="AA328">
        <f>SUM(Q$3:Q328)</f>
        <v>9595</v>
      </c>
      <c r="AB328">
        <f>SUM(R$3:R328)</f>
        <v>9689</v>
      </c>
      <c r="AC328">
        <f>SUM(S$3:S328)</f>
        <v>9719</v>
      </c>
      <c r="AD328">
        <f>SUM(T$3:T328)</f>
        <v>0</v>
      </c>
      <c r="AE328">
        <f>SUM(U$3:U328)</f>
        <v>0</v>
      </c>
      <c r="AF328">
        <f>SUM(V$3:V328)</f>
        <v>0</v>
      </c>
      <c r="AG328" t="e">
        <f>ROUND(W328*[2]期望属性!$F$27+X328*[2]期望属性!$F$28+Y328*[2]期望属性!$F$29+Z328*[2]期望属性!$F$23+AA328*[2]期望属性!$F$24+AB328*[2]期望属性!$F$25+AC328*[2]期望属性!$F$26,0)+IF(B328=1,0,VLOOKUP(B328-1,#REF!,2,0))</f>
        <v>#REF!</v>
      </c>
      <c r="AH328">
        <v>3022</v>
      </c>
      <c r="AI328">
        <v>181</v>
      </c>
    </row>
    <row r="329" spans="1:35" x14ac:dyDescent="0.15">
      <c r="A329">
        <v>8078</v>
      </c>
      <c r="B329">
        <v>8</v>
      </c>
      <c r="C329">
        <v>78</v>
      </c>
      <c r="D329">
        <f>INT([1]韵纹培养!$D345*(0.5+0.3*2+0.2*3))</f>
        <v>44455</v>
      </c>
      <c r="E329">
        <f>INT(IF(D329=0,0,[1]韵纹培养!$G345/(D329/(0.5+0.3*2+0.2*3)/G329)))</f>
        <v>1530</v>
      </c>
      <c r="F329">
        <f t="shared" si="35"/>
        <v>510</v>
      </c>
      <c r="G329">
        <f t="shared" si="36"/>
        <v>510</v>
      </c>
      <c r="H329">
        <f t="shared" si="33"/>
        <v>8</v>
      </c>
      <c r="I329">
        <f t="shared" si="34"/>
        <v>79</v>
      </c>
      <c r="K329" t="s">
        <v>14</v>
      </c>
      <c r="M329">
        <f>[2]韵纹!I899</f>
        <v>0</v>
      </c>
      <c r="N329">
        <f>[2]韵纹!J899</f>
        <v>0</v>
      </c>
      <c r="O329">
        <f>[2]韵纹!K899</f>
        <v>233</v>
      </c>
      <c r="P329">
        <f>[2]韵纹!L899</f>
        <v>0</v>
      </c>
      <c r="Q329">
        <f>[2]韵纹!M899</f>
        <v>0</v>
      </c>
      <c r="R329">
        <f>[2]韵纹!N899</f>
        <v>0</v>
      </c>
      <c r="S329">
        <f>[2]韵纹!O899</f>
        <v>0</v>
      </c>
      <c r="W329">
        <f>SUM(M$3:M329)</f>
        <v>569627</v>
      </c>
      <c r="X329">
        <f>SUM(N$3:N329)</f>
        <v>0</v>
      </c>
      <c r="Y329">
        <f>SUM(O$3:O329)</f>
        <v>7666</v>
      </c>
      <c r="Z329">
        <f>SUM(P$3:P329)</f>
        <v>9522</v>
      </c>
      <c r="AA329">
        <f>SUM(Q$3:Q329)</f>
        <v>9595</v>
      </c>
      <c r="AB329">
        <f>SUM(R$3:R329)</f>
        <v>9689</v>
      </c>
      <c r="AC329">
        <f>SUM(S$3:S329)</f>
        <v>9719</v>
      </c>
      <c r="AD329">
        <f>SUM(T$3:T329)</f>
        <v>0</v>
      </c>
      <c r="AE329">
        <f>SUM(U$3:U329)</f>
        <v>0</v>
      </c>
      <c r="AF329">
        <f>SUM(V$3:V329)</f>
        <v>0</v>
      </c>
      <c r="AG329" t="e">
        <f>ROUND(W329*[2]期望属性!$F$27+X329*[2]期望属性!$F$28+Y329*[2]期望属性!$F$29+Z329*[2]期望属性!$F$23+AA329*[2]期望属性!$F$24+AB329*[2]期望属性!$F$25+AC329*[2]期望属性!$F$26,0)+IF(B329=1,0,VLOOKUP(B329-1,#REF!,2,0))</f>
        <v>#REF!</v>
      </c>
      <c r="AH329">
        <v>3067</v>
      </c>
      <c r="AI329">
        <v>129</v>
      </c>
    </row>
    <row r="330" spans="1:35" x14ac:dyDescent="0.15">
      <c r="A330">
        <v>8079</v>
      </c>
      <c r="B330">
        <v>8</v>
      </c>
      <c r="C330">
        <v>79</v>
      </c>
      <c r="D330">
        <f>INT([1]韵纹培养!$D346*(0.5+0.3*2+0.2*3))</f>
        <v>44880</v>
      </c>
      <c r="E330">
        <f>INT(IF(D330=0,0,[1]韵纹培养!$G346/(D330/(0.5+0.3*2+0.2*3)/G330)))</f>
        <v>1545</v>
      </c>
      <c r="F330">
        <f t="shared" si="35"/>
        <v>515</v>
      </c>
      <c r="G330">
        <f t="shared" si="36"/>
        <v>515</v>
      </c>
      <c r="H330">
        <f t="shared" si="33"/>
        <v>8</v>
      </c>
      <c r="I330">
        <f t="shared" si="34"/>
        <v>80</v>
      </c>
      <c r="J330">
        <v>53</v>
      </c>
      <c r="K330" t="s">
        <v>17</v>
      </c>
      <c r="M330">
        <f>[2]韵纹!I900</f>
        <v>10866</v>
      </c>
      <c r="N330">
        <f>[2]韵纹!J900</f>
        <v>0</v>
      </c>
      <c r="O330">
        <f>[2]韵纹!K900</f>
        <v>0</v>
      </c>
      <c r="P330">
        <f>[2]韵纹!L900</f>
        <v>0</v>
      </c>
      <c r="Q330">
        <f>[2]韵纹!M900</f>
        <v>0</v>
      </c>
      <c r="R330">
        <f>[2]韵纹!N900</f>
        <v>0</v>
      </c>
      <c r="S330">
        <f>[2]韵纹!O900</f>
        <v>0</v>
      </c>
      <c r="W330">
        <f>SUM(M$3:M330)</f>
        <v>580493</v>
      </c>
      <c r="X330">
        <f>SUM(N$3:N330)</f>
        <v>0</v>
      </c>
      <c r="Y330">
        <f>SUM(O$3:O330)</f>
        <v>7666</v>
      </c>
      <c r="Z330">
        <f>SUM(P$3:P330)</f>
        <v>9522</v>
      </c>
      <c r="AA330">
        <f>SUM(Q$3:Q330)</f>
        <v>9595</v>
      </c>
      <c r="AB330">
        <f>SUM(R$3:R330)</f>
        <v>9689</v>
      </c>
      <c r="AC330">
        <f>SUM(S$3:S330)</f>
        <v>9719</v>
      </c>
      <c r="AD330">
        <f>SUM(T$3:T330)</f>
        <v>0</v>
      </c>
      <c r="AE330">
        <f>SUM(U$3:U330)</f>
        <v>0</v>
      </c>
      <c r="AF330">
        <f>SUM(V$3:V330)</f>
        <v>0</v>
      </c>
      <c r="AG330" t="e">
        <f>ROUND(W330*[2]期望属性!$F$27+X330*[2]期望属性!$F$28+Y330*[2]期望属性!$F$29+Z330*[2]期望属性!$F$23+AA330*[2]期望属性!$F$24+AB330*[2]期望属性!$F$25+AC330*[2]期望属性!$F$26,0)+IF(B330=1,0,VLOOKUP(B330-1,#REF!,2,0))</f>
        <v>#REF!</v>
      </c>
      <c r="AH330">
        <v>3136</v>
      </c>
      <c r="AI330">
        <v>121</v>
      </c>
    </row>
    <row r="331" spans="1:35" x14ac:dyDescent="0.15">
      <c r="A331">
        <v>8080</v>
      </c>
      <c r="B331">
        <v>8</v>
      </c>
      <c r="C331">
        <v>80</v>
      </c>
      <c r="D331">
        <f>INT([1]韵纹培养!$D347*(0.5+0.3*2+0.2*3))</f>
        <v>45305</v>
      </c>
      <c r="E331">
        <f>INT(IF(D331=0,0,[1]韵纹培养!$G347/(D331/(0.5+0.3*2+0.2*3)/G331)))</f>
        <v>1560</v>
      </c>
      <c r="F331">
        <f t="shared" si="35"/>
        <v>520</v>
      </c>
      <c r="G331">
        <f t="shared" si="36"/>
        <v>520</v>
      </c>
      <c r="H331">
        <f t="shared" si="33"/>
        <v>8</v>
      </c>
      <c r="I331">
        <f t="shared" si="34"/>
        <v>81</v>
      </c>
      <c r="K331" t="s">
        <v>17</v>
      </c>
      <c r="M331">
        <f>[2]韵纹!I901</f>
        <v>0</v>
      </c>
      <c r="N331">
        <f>[2]韵纹!J901</f>
        <v>0</v>
      </c>
      <c r="O331">
        <f>[2]韵纹!K901</f>
        <v>238</v>
      </c>
      <c r="P331">
        <f>[2]韵纹!L901</f>
        <v>0</v>
      </c>
      <c r="Q331">
        <f>[2]韵纹!M901</f>
        <v>0</v>
      </c>
      <c r="R331">
        <f>[2]韵纹!N901</f>
        <v>0</v>
      </c>
      <c r="S331">
        <f>[2]韵纹!O901</f>
        <v>0</v>
      </c>
      <c r="W331">
        <f>SUM(M$3:M331)</f>
        <v>580493</v>
      </c>
      <c r="X331">
        <f>SUM(N$3:N331)</f>
        <v>0</v>
      </c>
      <c r="Y331">
        <f>SUM(O$3:O331)</f>
        <v>7904</v>
      </c>
      <c r="Z331">
        <f>SUM(P$3:P331)</f>
        <v>9522</v>
      </c>
      <c r="AA331">
        <f>SUM(Q$3:Q331)</f>
        <v>9595</v>
      </c>
      <c r="AB331">
        <f>SUM(R$3:R331)</f>
        <v>9689</v>
      </c>
      <c r="AC331">
        <f>SUM(S$3:S331)</f>
        <v>9719</v>
      </c>
      <c r="AD331">
        <f>SUM(T$3:T331)</f>
        <v>0</v>
      </c>
      <c r="AE331">
        <f>SUM(U$3:U331)</f>
        <v>0</v>
      </c>
      <c r="AF331">
        <f>SUM(V$3:V331)</f>
        <v>0</v>
      </c>
      <c r="AG331" t="e">
        <f>ROUND(W331*[2]期望属性!$F$27+X331*[2]期望属性!$F$28+Y331*[2]期望属性!$F$29+Z331*[2]期望属性!$F$23+AA331*[2]期望属性!$F$24+AB331*[2]期望属性!$F$25+AC331*[2]期望属性!$F$26,0)+IF(B331=1,0,VLOOKUP(B331-1,#REF!,2,0))</f>
        <v>#REF!</v>
      </c>
      <c r="AH331">
        <v>3114</v>
      </c>
      <c r="AI331">
        <v>196</v>
      </c>
    </row>
    <row r="332" spans="1:35" x14ac:dyDescent="0.15">
      <c r="A332">
        <v>8081</v>
      </c>
      <c r="B332">
        <v>8</v>
      </c>
      <c r="C332">
        <v>81</v>
      </c>
      <c r="D332">
        <f>INT([1]韵纹培养!$D348*(0.5+0.3*2+0.2*3))</f>
        <v>0</v>
      </c>
      <c r="E332">
        <f>INT(IF(D332=0,0,[1]韵纹培养!$G348/(D332/(0.5+0.3*2+0.2*3)/G332)))</f>
        <v>0</v>
      </c>
      <c r="F332">
        <f t="shared" si="35"/>
        <v>525</v>
      </c>
      <c r="G332">
        <f t="shared" si="36"/>
        <v>525</v>
      </c>
      <c r="H332">
        <f t="shared" si="33"/>
        <v>9</v>
      </c>
      <c r="I332">
        <f t="shared" si="34"/>
        <v>0</v>
      </c>
      <c r="K332" t="s">
        <v>14</v>
      </c>
      <c r="M332">
        <f>[2]韵纹!I902</f>
        <v>11088</v>
      </c>
      <c r="N332">
        <f>[2]韵纹!J902</f>
        <v>0</v>
      </c>
      <c r="O332">
        <f>[2]韵纹!K902</f>
        <v>0</v>
      </c>
      <c r="P332">
        <f>[2]韵纹!L902</f>
        <v>0</v>
      </c>
      <c r="Q332">
        <f>[2]韵纹!M902</f>
        <v>0</v>
      </c>
      <c r="R332">
        <f>[2]韵纹!N902</f>
        <v>0</v>
      </c>
      <c r="S332">
        <f>[2]韵纹!O902</f>
        <v>0</v>
      </c>
      <c r="W332">
        <f>SUM(M$3:M332)</f>
        <v>591581</v>
      </c>
      <c r="X332">
        <f>SUM(N$3:N332)</f>
        <v>0</v>
      </c>
      <c r="Y332">
        <f>SUM(O$3:O332)</f>
        <v>7904</v>
      </c>
      <c r="Z332">
        <f>SUM(P$3:P332)</f>
        <v>9522</v>
      </c>
      <c r="AA332">
        <f>SUM(Q$3:Q332)</f>
        <v>9595</v>
      </c>
      <c r="AB332">
        <f>SUM(R$3:R332)</f>
        <v>9689</v>
      </c>
      <c r="AC332">
        <f>SUM(S$3:S332)</f>
        <v>9719</v>
      </c>
      <c r="AD332">
        <f>SUM(T$3:T332)</f>
        <v>0</v>
      </c>
      <c r="AE332">
        <f>SUM(U$3:U332)</f>
        <v>0</v>
      </c>
      <c r="AF332">
        <f>SUM(V$3:V332)</f>
        <v>0</v>
      </c>
      <c r="AG332" t="e">
        <f>ROUND(W332*[2]期望属性!$F$27+X332*[2]期望属性!$F$28+Y332*[2]期望属性!$F$29+Z332*[2]期望属性!$F$23+AA332*[2]期望属性!$F$24+AB332*[2]期望属性!$F$25+AC332*[2]期望属性!$F$26,0)+IF(B332=1,0,VLOOKUP(B332-1,#REF!,2,0))</f>
        <v>#REF!</v>
      </c>
      <c r="AH332">
        <v>3162</v>
      </c>
      <c r="AI332">
        <v>249</v>
      </c>
    </row>
    <row r="333" spans="1:35" x14ac:dyDescent="0.15">
      <c r="A333">
        <v>9000</v>
      </c>
      <c r="B333">
        <v>9</v>
      </c>
      <c r="C333">
        <v>0</v>
      </c>
      <c r="D333">
        <f>INT([1]韵纹培养!$D349*(0.5+0.3*2+0.2*3))</f>
        <v>14195</v>
      </c>
      <c r="E333">
        <f>INT(IF(D333=0,0,[1]韵纹培养!$G349/(D333/(0.5+0.3*2+0.2*3)/G333)))</f>
        <v>540</v>
      </c>
      <c r="F333">
        <f t="shared" si="35"/>
        <v>135</v>
      </c>
      <c r="G333">
        <f t="shared" si="36"/>
        <v>135</v>
      </c>
      <c r="H333">
        <v>9</v>
      </c>
      <c r="I333">
        <v>1</v>
      </c>
      <c r="K333" t="s">
        <v>30</v>
      </c>
      <c r="M333">
        <f>[2]韵纹!I903</f>
        <v>26203</v>
      </c>
      <c r="N333">
        <f>[2]韵纹!J903</f>
        <v>0</v>
      </c>
      <c r="O333">
        <f>[2]韵纹!K903</f>
        <v>206</v>
      </c>
      <c r="P333">
        <f>[2]韵纹!L903</f>
        <v>962</v>
      </c>
      <c r="Q333">
        <f>[2]韵纹!M903</f>
        <v>962</v>
      </c>
      <c r="R333">
        <f>[2]韵纹!N903</f>
        <v>536</v>
      </c>
      <c r="S333">
        <f>[2]韵纹!O903</f>
        <v>536</v>
      </c>
      <c r="W333">
        <f>SUM(M$3:M333)</f>
        <v>617784</v>
      </c>
      <c r="X333">
        <f>SUM(N$3:N333)</f>
        <v>0</v>
      </c>
      <c r="Y333">
        <f>SUM(O$3:O333)</f>
        <v>8110</v>
      </c>
      <c r="Z333">
        <f>SUM(P$3:P333)</f>
        <v>10484</v>
      </c>
      <c r="AA333">
        <f>SUM(Q$3:Q333)</f>
        <v>10557</v>
      </c>
      <c r="AB333">
        <f>SUM(R$3:R333)</f>
        <v>10225</v>
      </c>
      <c r="AC333">
        <f>SUM(S$3:S333)</f>
        <v>10255</v>
      </c>
      <c r="AD333">
        <f>SUM(T$3:T333)</f>
        <v>0</v>
      </c>
      <c r="AE333">
        <f>SUM(U$3:U333)</f>
        <v>0</v>
      </c>
      <c r="AF333">
        <f>SUM(V$3:V333)</f>
        <v>0</v>
      </c>
      <c r="AG333" t="e">
        <f>ROUND(W333*[2]期望属性!$F$27+X333*[2]期望属性!$F$28+Y333*[2]期望属性!$F$29+Z333*[2]期望属性!$F$23+AA333*[2]期望属性!$F$24+AB333*[2]期望属性!$F$25+AC333*[2]期望属性!$F$26,0)+IF(B333=1,0,VLOOKUP(B333-1,#REF!,2,0))</f>
        <v>#REF!</v>
      </c>
      <c r="AH333">
        <v>224</v>
      </c>
      <c r="AI333">
        <v>196</v>
      </c>
    </row>
    <row r="334" spans="1:35" x14ac:dyDescent="0.15">
      <c r="A334">
        <v>9001</v>
      </c>
      <c r="B334">
        <v>9</v>
      </c>
      <c r="C334">
        <v>1</v>
      </c>
      <c r="D334">
        <f>INT([1]韵纹培养!$D350*(0.5+0.3*2+0.2*3))</f>
        <v>14620</v>
      </c>
      <c r="E334">
        <f>INT(IF(D334=0,0,[1]韵纹培养!$G350/(D334/(0.5+0.3*2+0.2*3)/G334)))</f>
        <v>560</v>
      </c>
      <c r="F334">
        <f t="shared" si="35"/>
        <v>140</v>
      </c>
      <c r="G334">
        <f t="shared" si="36"/>
        <v>140</v>
      </c>
      <c r="H334">
        <f t="shared" ref="H334:H365" si="37">B335</f>
        <v>9</v>
      </c>
      <c r="I334">
        <f t="shared" ref="I334:I365" si="38">C335</f>
        <v>2</v>
      </c>
      <c r="K334" t="s">
        <v>17</v>
      </c>
      <c r="M334">
        <f>[2]韵纹!I904</f>
        <v>0</v>
      </c>
      <c r="N334">
        <f>[2]韵纹!J904</f>
        <v>0</v>
      </c>
      <c r="O334">
        <f>[2]韵纹!K904</f>
        <v>0</v>
      </c>
      <c r="P334">
        <f>[2]韵纹!L904</f>
        <v>0</v>
      </c>
      <c r="Q334">
        <f>[2]韵纹!M904</f>
        <v>0</v>
      </c>
      <c r="R334">
        <f>[2]韵纹!N904</f>
        <v>0</v>
      </c>
      <c r="S334">
        <f>[2]韵纹!O904</f>
        <v>0</v>
      </c>
      <c r="W334">
        <f>SUM(M$3:M334)</f>
        <v>617784</v>
      </c>
      <c r="X334">
        <f>SUM(N$3:N334)</f>
        <v>0</v>
      </c>
      <c r="Y334">
        <f>SUM(O$3:O334)</f>
        <v>8110</v>
      </c>
      <c r="Z334">
        <f>SUM(P$3:P334)</f>
        <v>10484</v>
      </c>
      <c r="AA334">
        <f>SUM(Q$3:Q334)</f>
        <v>10557</v>
      </c>
      <c r="AB334">
        <f>SUM(R$3:R334)</f>
        <v>10225</v>
      </c>
      <c r="AC334">
        <f>SUM(S$3:S334)</f>
        <v>10255</v>
      </c>
      <c r="AD334">
        <f>SUM(T$3:T334)</f>
        <v>0</v>
      </c>
      <c r="AE334">
        <f>SUM(U$3:U334)</f>
        <v>0</v>
      </c>
      <c r="AF334">
        <f>SUM(V$3:V334)</f>
        <v>0</v>
      </c>
      <c r="AG334" t="e">
        <f>ROUND(W334*[2]期望属性!$F$27+X334*[2]期望属性!$F$28+Y334*[2]期望属性!$F$29+Z334*[2]期望属性!$F$23+AA334*[2]期望属性!$F$24+AB334*[2]期望属性!$F$25+AC334*[2]期望属性!$F$26,0)+IF(B334=1,0,VLOOKUP(B334-1,#REF!,2,0))</f>
        <v>#REF!</v>
      </c>
      <c r="AH334">
        <v>272</v>
      </c>
      <c r="AI334">
        <v>249</v>
      </c>
    </row>
    <row r="335" spans="1:35" x14ac:dyDescent="0.15">
      <c r="A335">
        <v>9002</v>
      </c>
      <c r="B335">
        <v>9</v>
      </c>
      <c r="C335">
        <v>2</v>
      </c>
      <c r="D335">
        <f>INT([1]韵纹培养!$D351*(0.5+0.3*2+0.2*3))</f>
        <v>15045</v>
      </c>
      <c r="E335">
        <f>INT(IF(D335=0,0,[1]韵纹培养!$G351/(D335/(0.5+0.3*2+0.2*3)/G335)))</f>
        <v>580</v>
      </c>
      <c r="F335">
        <f t="shared" si="35"/>
        <v>145</v>
      </c>
      <c r="G335">
        <f t="shared" si="36"/>
        <v>145</v>
      </c>
      <c r="H335">
        <f t="shared" si="37"/>
        <v>9</v>
      </c>
      <c r="I335">
        <f t="shared" si="38"/>
        <v>3</v>
      </c>
      <c r="K335" t="s">
        <v>17</v>
      </c>
      <c r="M335">
        <f>[2]韵纹!I905</f>
        <v>0</v>
      </c>
      <c r="N335">
        <f>[2]韵纹!J905</f>
        <v>0</v>
      </c>
      <c r="O335">
        <f>[2]韵纹!K905</f>
        <v>0</v>
      </c>
      <c r="P335">
        <f>[2]韵纹!L905</f>
        <v>0</v>
      </c>
      <c r="Q335">
        <f>[2]韵纹!M905</f>
        <v>0</v>
      </c>
      <c r="R335">
        <f>[2]韵纹!N905</f>
        <v>81</v>
      </c>
      <c r="S335">
        <f>[2]韵纹!O905</f>
        <v>0</v>
      </c>
      <c r="W335">
        <f>SUM(M$3:M335)</f>
        <v>617784</v>
      </c>
      <c r="X335">
        <f>SUM(N$3:N335)</f>
        <v>0</v>
      </c>
      <c r="Y335">
        <f>SUM(O$3:O335)</f>
        <v>8110</v>
      </c>
      <c r="Z335">
        <f>SUM(P$3:P335)</f>
        <v>10484</v>
      </c>
      <c r="AA335">
        <f>SUM(Q$3:Q335)</f>
        <v>10557</v>
      </c>
      <c r="AB335">
        <f>SUM(R$3:R335)</f>
        <v>10306</v>
      </c>
      <c r="AC335">
        <f>SUM(S$3:S335)</f>
        <v>10255</v>
      </c>
      <c r="AD335">
        <f>SUM(T$3:T335)</f>
        <v>0</v>
      </c>
      <c r="AE335">
        <f>SUM(U$3:U335)</f>
        <v>0</v>
      </c>
      <c r="AF335">
        <f>SUM(V$3:V335)</f>
        <v>0</v>
      </c>
      <c r="AG335" t="e">
        <f>ROUND(W335*[2]期望属性!$F$27+X335*[2]期望属性!$F$28+Y335*[2]期望属性!$F$29+Z335*[2]期望属性!$F$23+AA335*[2]期望属性!$F$24+AB335*[2]期望属性!$F$25+AC335*[2]期望属性!$F$26,0)+IF(B335=1,0,VLOOKUP(B335-1,#REF!,2,0))</f>
        <v>#REF!</v>
      </c>
      <c r="AH335">
        <v>319</v>
      </c>
      <c r="AI335">
        <v>196</v>
      </c>
    </row>
    <row r="336" spans="1:35" x14ac:dyDescent="0.15">
      <c r="A336">
        <v>9003</v>
      </c>
      <c r="B336">
        <v>9</v>
      </c>
      <c r="C336">
        <v>3</v>
      </c>
      <c r="D336">
        <f>INT([1]韵纹培养!$D352*(0.5+0.3*2+0.2*3))</f>
        <v>15470</v>
      </c>
      <c r="E336">
        <f>INT(IF(D336=0,0,[1]韵纹培养!$G352/(D336/(0.5+0.3*2+0.2*3)/G336)))</f>
        <v>600</v>
      </c>
      <c r="F336">
        <f t="shared" si="35"/>
        <v>150</v>
      </c>
      <c r="G336">
        <f t="shared" si="36"/>
        <v>150</v>
      </c>
      <c r="H336">
        <f t="shared" si="37"/>
        <v>9</v>
      </c>
      <c r="I336">
        <f t="shared" si="38"/>
        <v>4</v>
      </c>
      <c r="K336" t="s">
        <v>14</v>
      </c>
      <c r="M336">
        <f>[2]韵纹!I906</f>
        <v>0</v>
      </c>
      <c r="N336">
        <f>[2]韵纹!J906</f>
        <v>0</v>
      </c>
      <c r="O336">
        <f>[2]韵纹!K906</f>
        <v>0</v>
      </c>
      <c r="P336">
        <f>[2]韵纹!L906</f>
        <v>0</v>
      </c>
      <c r="Q336">
        <f>[2]韵纹!M906</f>
        <v>0</v>
      </c>
      <c r="R336">
        <f>[2]韵纹!N906</f>
        <v>0</v>
      </c>
      <c r="S336">
        <f>[2]韵纹!O906</f>
        <v>84</v>
      </c>
      <c r="W336">
        <f>SUM(M$3:M336)</f>
        <v>617784</v>
      </c>
      <c r="X336">
        <f>SUM(N$3:N336)</f>
        <v>0</v>
      </c>
      <c r="Y336">
        <f>SUM(O$3:O336)</f>
        <v>8110</v>
      </c>
      <c r="Z336">
        <f>SUM(P$3:P336)</f>
        <v>10484</v>
      </c>
      <c r="AA336">
        <f>SUM(Q$3:Q336)</f>
        <v>10557</v>
      </c>
      <c r="AB336">
        <f>SUM(R$3:R336)</f>
        <v>10306</v>
      </c>
      <c r="AC336">
        <f>SUM(S$3:S336)</f>
        <v>10339</v>
      </c>
      <c r="AD336">
        <f>SUM(T$3:T336)</f>
        <v>0</v>
      </c>
      <c r="AE336">
        <f>SUM(U$3:U336)</f>
        <v>0</v>
      </c>
      <c r="AF336">
        <f>SUM(V$3:V336)</f>
        <v>0</v>
      </c>
      <c r="AG336" t="e">
        <f>ROUND(W336*[2]期望属性!$F$27+X336*[2]期望属性!$F$28+Y336*[2]期望属性!$F$29+Z336*[2]期望属性!$F$23+AA336*[2]期望属性!$F$24+AB336*[2]期望属性!$F$25+AC336*[2]期望属性!$F$26,0)+IF(B336=1,0,VLOOKUP(B336-1,#REF!,2,0))</f>
        <v>#REF!</v>
      </c>
      <c r="AH336">
        <v>350</v>
      </c>
      <c r="AI336">
        <v>126</v>
      </c>
    </row>
    <row r="337" spans="1:35" x14ac:dyDescent="0.15">
      <c r="A337">
        <v>9004</v>
      </c>
      <c r="B337">
        <v>9</v>
      </c>
      <c r="C337">
        <v>4</v>
      </c>
      <c r="D337">
        <f>INT([1]韵纹培养!$D353*(0.5+0.3*2+0.2*3))</f>
        <v>15895</v>
      </c>
      <c r="E337">
        <f>INT(IF(D337=0,0,[1]韵纹培养!$G353/(D337/(0.5+0.3*2+0.2*3)/G337)))</f>
        <v>620</v>
      </c>
      <c r="F337">
        <f t="shared" si="35"/>
        <v>155</v>
      </c>
      <c r="G337">
        <f t="shared" si="36"/>
        <v>155</v>
      </c>
      <c r="H337">
        <f t="shared" si="37"/>
        <v>9</v>
      </c>
      <c r="I337">
        <f t="shared" si="38"/>
        <v>5</v>
      </c>
      <c r="K337" t="s">
        <v>17</v>
      </c>
      <c r="M337">
        <f>[2]韵纹!I907</f>
        <v>0</v>
      </c>
      <c r="N337">
        <f>[2]韵纹!J907</f>
        <v>0</v>
      </c>
      <c r="O337">
        <f>[2]韵纹!K907</f>
        <v>0</v>
      </c>
      <c r="P337">
        <f>[2]韵纹!L907</f>
        <v>0</v>
      </c>
      <c r="Q337">
        <f>[2]韵纹!M907</f>
        <v>0</v>
      </c>
      <c r="R337">
        <f>[2]韵纹!N907</f>
        <v>0</v>
      </c>
      <c r="S337">
        <f>[2]韵纹!O907</f>
        <v>0</v>
      </c>
      <c r="W337">
        <f>SUM(M$3:M337)</f>
        <v>617784</v>
      </c>
      <c r="X337">
        <f>SUM(N$3:N337)</f>
        <v>0</v>
      </c>
      <c r="Y337">
        <f>SUM(O$3:O337)</f>
        <v>8110</v>
      </c>
      <c r="Z337">
        <f>SUM(P$3:P337)</f>
        <v>10484</v>
      </c>
      <c r="AA337">
        <f>SUM(Q$3:Q337)</f>
        <v>10557</v>
      </c>
      <c r="AB337">
        <f>SUM(R$3:R337)</f>
        <v>10306</v>
      </c>
      <c r="AC337">
        <f>SUM(S$3:S337)</f>
        <v>10339</v>
      </c>
      <c r="AD337">
        <f>SUM(T$3:T337)</f>
        <v>0</v>
      </c>
      <c r="AE337">
        <f>SUM(U$3:U337)</f>
        <v>0</v>
      </c>
      <c r="AF337">
        <f>SUM(V$3:V337)</f>
        <v>0</v>
      </c>
      <c r="AG337" t="e">
        <f>ROUND(W337*[2]期望属性!$F$27+X337*[2]期望属性!$F$28+Y337*[2]期望属性!$F$29+Z337*[2]期望属性!$F$23+AA337*[2]期望属性!$F$24+AB337*[2]期望属性!$F$25+AC337*[2]期望属性!$F$26,0)+IF(B337=1,0,VLOOKUP(B337-1,#REF!,2,0))</f>
        <v>#REF!</v>
      </c>
      <c r="AH337">
        <v>418</v>
      </c>
      <c r="AI337">
        <v>87</v>
      </c>
    </row>
    <row r="338" spans="1:35" x14ac:dyDescent="0.15">
      <c r="A338">
        <v>9005</v>
      </c>
      <c r="B338">
        <v>9</v>
      </c>
      <c r="C338">
        <v>5</v>
      </c>
      <c r="D338">
        <f>INT([1]韵纹培养!$D354*(0.5+0.3*2+0.2*3))</f>
        <v>16320</v>
      </c>
      <c r="E338">
        <f>INT(IF(D338=0,0,[1]韵纹培养!$G354/(D338/(0.5+0.3*2+0.2*3)/G338)))</f>
        <v>640</v>
      </c>
      <c r="F338">
        <f t="shared" si="35"/>
        <v>160</v>
      </c>
      <c r="G338">
        <f t="shared" si="36"/>
        <v>160</v>
      </c>
      <c r="H338">
        <f t="shared" si="37"/>
        <v>9</v>
      </c>
      <c r="I338">
        <f t="shared" si="38"/>
        <v>6</v>
      </c>
      <c r="K338" t="s">
        <v>17</v>
      </c>
      <c r="M338">
        <f>[2]韵纹!I908</f>
        <v>0</v>
      </c>
      <c r="N338">
        <f>[2]韵纹!J908</f>
        <v>0</v>
      </c>
      <c r="O338">
        <f>[2]韵纹!K908</f>
        <v>0</v>
      </c>
      <c r="P338">
        <f>[2]韵纹!L908</f>
        <v>0</v>
      </c>
      <c r="Q338">
        <f>[2]韵纹!M908</f>
        <v>0</v>
      </c>
      <c r="R338">
        <f>[2]韵纹!N908</f>
        <v>93</v>
      </c>
      <c r="S338">
        <f>[2]韵纹!O908</f>
        <v>0</v>
      </c>
      <c r="W338">
        <f>SUM(M$3:M338)</f>
        <v>617784</v>
      </c>
      <c r="X338">
        <f>SUM(N$3:N338)</f>
        <v>0</v>
      </c>
      <c r="Y338">
        <f>SUM(O$3:O338)</f>
        <v>8110</v>
      </c>
      <c r="Z338">
        <f>SUM(P$3:P338)</f>
        <v>10484</v>
      </c>
      <c r="AA338">
        <f>SUM(Q$3:Q338)</f>
        <v>10557</v>
      </c>
      <c r="AB338">
        <f>SUM(R$3:R338)</f>
        <v>10399</v>
      </c>
      <c r="AC338">
        <f>SUM(S$3:S338)</f>
        <v>10339</v>
      </c>
      <c r="AD338">
        <f>SUM(T$3:T338)</f>
        <v>0</v>
      </c>
      <c r="AE338">
        <f>SUM(U$3:U338)</f>
        <v>0</v>
      </c>
      <c r="AF338">
        <f>SUM(V$3:V338)</f>
        <v>0</v>
      </c>
      <c r="AG338" t="e">
        <f>ROUND(W338*[2]期望属性!$F$27+X338*[2]期望属性!$F$28+Y338*[2]期望属性!$F$29+Z338*[2]期望属性!$F$23+AA338*[2]期望属性!$F$24+AB338*[2]期望属性!$F$25+AC338*[2]期望属性!$F$26,0)+IF(B338=1,0,VLOOKUP(B338-1,#REF!,2,0))</f>
        <v>#REF!</v>
      </c>
      <c r="AH338">
        <v>497</v>
      </c>
      <c r="AI338">
        <v>100</v>
      </c>
    </row>
    <row r="339" spans="1:35" x14ac:dyDescent="0.15">
      <c r="A339">
        <v>9006</v>
      </c>
      <c r="B339">
        <v>9</v>
      </c>
      <c r="C339">
        <v>6</v>
      </c>
      <c r="D339">
        <f>INT([1]韵纹培养!$D355*(0.5+0.3*2+0.2*3))</f>
        <v>16745</v>
      </c>
      <c r="E339">
        <f>INT(IF(D339=0,0,[1]韵纹培养!$G355/(D339/(0.5+0.3*2+0.2*3)/G339)))</f>
        <v>660</v>
      </c>
      <c r="F339">
        <f t="shared" si="35"/>
        <v>165</v>
      </c>
      <c r="G339">
        <f t="shared" si="36"/>
        <v>165</v>
      </c>
      <c r="H339">
        <f t="shared" si="37"/>
        <v>9</v>
      </c>
      <c r="I339">
        <f t="shared" si="38"/>
        <v>7</v>
      </c>
      <c r="K339" t="s">
        <v>14</v>
      </c>
      <c r="M339">
        <f>[2]韵纹!I909</f>
        <v>0</v>
      </c>
      <c r="N339">
        <f>[2]韵纹!J909</f>
        <v>0</v>
      </c>
      <c r="O339">
        <f>[2]韵纹!K909</f>
        <v>0</v>
      </c>
      <c r="P339">
        <f>[2]韵纹!L909</f>
        <v>0</v>
      </c>
      <c r="Q339">
        <f>[2]韵纹!M909</f>
        <v>0</v>
      </c>
      <c r="R339">
        <f>[2]韵纹!N909</f>
        <v>0</v>
      </c>
      <c r="S339">
        <f>[2]韵纹!O909</f>
        <v>95</v>
      </c>
      <c r="W339">
        <f>SUM(M$3:M339)</f>
        <v>617784</v>
      </c>
      <c r="X339">
        <f>SUM(N$3:N339)</f>
        <v>0</v>
      </c>
      <c r="Y339">
        <f>SUM(O$3:O339)</f>
        <v>8110</v>
      </c>
      <c r="Z339">
        <f>SUM(P$3:P339)</f>
        <v>10484</v>
      </c>
      <c r="AA339">
        <f>SUM(Q$3:Q339)</f>
        <v>10557</v>
      </c>
      <c r="AB339">
        <f>SUM(R$3:R339)</f>
        <v>10399</v>
      </c>
      <c r="AC339">
        <f>SUM(S$3:S339)</f>
        <v>10434</v>
      </c>
      <c r="AD339">
        <f>SUM(T$3:T339)</f>
        <v>0</v>
      </c>
      <c r="AE339">
        <f>SUM(U$3:U339)</f>
        <v>0</v>
      </c>
      <c r="AF339">
        <f>SUM(V$3:V339)</f>
        <v>0</v>
      </c>
      <c r="AG339" t="e">
        <f>ROUND(W339*[2]期望属性!$F$27+X339*[2]期望属性!$F$28+Y339*[2]期望属性!$F$29+Z339*[2]期望属性!$F$23+AA339*[2]期望属性!$F$24+AB339*[2]期望属性!$F$25+AC339*[2]期望属性!$F$26,0)+IF(B339=1,0,VLOOKUP(B339-1,#REF!,2,0))</f>
        <v>#REF!</v>
      </c>
      <c r="AH339">
        <v>520</v>
      </c>
      <c r="AI339">
        <v>168</v>
      </c>
    </row>
    <row r="340" spans="1:35" x14ac:dyDescent="0.15">
      <c r="A340">
        <v>9007</v>
      </c>
      <c r="B340">
        <v>9</v>
      </c>
      <c r="C340">
        <v>7</v>
      </c>
      <c r="D340">
        <f>INT([1]韵纹培养!$D356*(0.5+0.3*2+0.2*3))</f>
        <v>17170</v>
      </c>
      <c r="E340">
        <f>INT(IF(D340=0,0,[1]韵纹培养!$G356/(D340/(0.5+0.3*2+0.2*3)/G340)))</f>
        <v>680</v>
      </c>
      <c r="F340">
        <f t="shared" si="35"/>
        <v>170</v>
      </c>
      <c r="G340">
        <f t="shared" si="36"/>
        <v>170</v>
      </c>
      <c r="H340">
        <f t="shared" si="37"/>
        <v>9</v>
      </c>
      <c r="I340">
        <f t="shared" si="38"/>
        <v>8</v>
      </c>
      <c r="K340" t="s">
        <v>17</v>
      </c>
      <c r="M340">
        <f>[2]韵纹!I910</f>
        <v>0</v>
      </c>
      <c r="N340">
        <f>[2]韵纹!J910</f>
        <v>0</v>
      </c>
      <c r="O340">
        <f>[2]韵纹!K910</f>
        <v>0</v>
      </c>
      <c r="P340">
        <f>[2]韵纹!L910</f>
        <v>0</v>
      </c>
      <c r="Q340">
        <f>[2]韵纹!M910</f>
        <v>0</v>
      </c>
      <c r="R340">
        <f>[2]韵纹!N910</f>
        <v>0</v>
      </c>
      <c r="S340">
        <f>[2]韵纹!O910</f>
        <v>0</v>
      </c>
      <c r="W340">
        <f>SUM(M$3:M340)</f>
        <v>617784</v>
      </c>
      <c r="X340">
        <f>SUM(N$3:N340)</f>
        <v>0</v>
      </c>
      <c r="Y340">
        <f>SUM(O$3:O340)</f>
        <v>8110</v>
      </c>
      <c r="Z340">
        <f>SUM(P$3:P340)</f>
        <v>10484</v>
      </c>
      <c r="AA340">
        <f>SUM(Q$3:Q340)</f>
        <v>10557</v>
      </c>
      <c r="AB340">
        <f>SUM(R$3:R340)</f>
        <v>10399</v>
      </c>
      <c r="AC340">
        <f>SUM(S$3:S340)</f>
        <v>10434</v>
      </c>
      <c r="AD340">
        <f>SUM(T$3:T340)</f>
        <v>0</v>
      </c>
      <c r="AE340">
        <f>SUM(U$3:U340)</f>
        <v>0</v>
      </c>
      <c r="AF340">
        <f>SUM(V$3:V340)</f>
        <v>0</v>
      </c>
      <c r="AG340" t="e">
        <f>ROUND(W340*[2]期望属性!$F$27+X340*[2]期望属性!$F$28+Y340*[2]期望属性!$F$29+Z340*[2]期望属性!$F$23+AA340*[2]期望属性!$F$24+AB340*[2]期望属性!$F$25+AC340*[2]期望属性!$F$26,0)+IF(B340=1,0,VLOOKUP(B340-1,#REF!,2,0))</f>
        <v>#REF!</v>
      </c>
      <c r="AH340">
        <v>530</v>
      </c>
      <c r="AI340">
        <v>240</v>
      </c>
    </row>
    <row r="341" spans="1:35" x14ac:dyDescent="0.15">
      <c r="A341">
        <v>9008</v>
      </c>
      <c r="B341">
        <v>9</v>
      </c>
      <c r="C341">
        <v>8</v>
      </c>
      <c r="D341">
        <f>INT([1]韵纹培养!$D357*(0.5+0.3*2+0.2*3))</f>
        <v>17595</v>
      </c>
      <c r="E341">
        <f>INT(IF(D341=0,0,[1]韵纹培养!$G357/(D341/(0.5+0.3*2+0.2*3)/G341)))</f>
        <v>700</v>
      </c>
      <c r="F341">
        <f t="shared" si="35"/>
        <v>175</v>
      </c>
      <c r="G341">
        <f t="shared" si="36"/>
        <v>175</v>
      </c>
      <c r="H341">
        <f t="shared" si="37"/>
        <v>9</v>
      </c>
      <c r="I341">
        <f t="shared" si="38"/>
        <v>9</v>
      </c>
      <c r="J341">
        <v>54</v>
      </c>
      <c r="K341" t="s">
        <v>17</v>
      </c>
      <c r="M341">
        <f>[2]韵纹!I911</f>
        <v>0</v>
      </c>
      <c r="N341">
        <f>[2]韵纹!J911</f>
        <v>0</v>
      </c>
      <c r="O341">
        <f>[2]韵纹!K911</f>
        <v>0</v>
      </c>
      <c r="P341">
        <f>[2]韵纹!L911</f>
        <v>0</v>
      </c>
      <c r="Q341">
        <f>[2]韵纹!M911</f>
        <v>0</v>
      </c>
      <c r="R341">
        <f>[2]韵纹!N911</f>
        <v>104</v>
      </c>
      <c r="S341">
        <f>[2]韵纹!O911</f>
        <v>0</v>
      </c>
      <c r="W341">
        <f>SUM(M$3:M341)</f>
        <v>617784</v>
      </c>
      <c r="X341">
        <f>SUM(N$3:N341)</f>
        <v>0</v>
      </c>
      <c r="Y341">
        <f>SUM(O$3:O341)</f>
        <v>8110</v>
      </c>
      <c r="Z341">
        <f>SUM(P$3:P341)</f>
        <v>10484</v>
      </c>
      <c r="AA341">
        <f>SUM(Q$3:Q341)</f>
        <v>10557</v>
      </c>
      <c r="AB341">
        <f>SUM(R$3:R341)</f>
        <v>10503</v>
      </c>
      <c r="AC341">
        <f>SUM(S$3:S341)</f>
        <v>10434</v>
      </c>
      <c r="AD341">
        <f>SUM(T$3:T341)</f>
        <v>0</v>
      </c>
      <c r="AE341">
        <f>SUM(U$3:U341)</f>
        <v>0</v>
      </c>
      <c r="AF341">
        <f>SUM(V$3:V341)</f>
        <v>0</v>
      </c>
      <c r="AG341" t="e">
        <f>ROUND(W341*[2]期望属性!$F$27+X341*[2]期望属性!$F$28+Y341*[2]期望属性!$F$29+Z341*[2]期望属性!$F$23+AA341*[2]期望属性!$F$24+AB341*[2]期望属性!$F$25+AC341*[2]期望属性!$F$26,0)+IF(B341=1,0,VLOOKUP(B341-1,#REF!,2,0))</f>
        <v>#REF!</v>
      </c>
      <c r="AH341">
        <v>582</v>
      </c>
      <c r="AI341">
        <v>287</v>
      </c>
    </row>
    <row r="342" spans="1:35" x14ac:dyDescent="0.15">
      <c r="A342">
        <v>9009</v>
      </c>
      <c r="B342">
        <v>9</v>
      </c>
      <c r="C342">
        <v>9</v>
      </c>
      <c r="D342">
        <f>INT([1]韵纹培养!$D358*(0.5+0.3*2+0.2*3))</f>
        <v>18020</v>
      </c>
      <c r="E342">
        <f>INT(IF(D342=0,0,[1]韵纹培养!$G358/(D342/(0.5+0.3*2+0.2*3)/G342)))</f>
        <v>720</v>
      </c>
      <c r="F342">
        <f t="shared" si="35"/>
        <v>180</v>
      </c>
      <c r="G342">
        <f t="shared" si="36"/>
        <v>180</v>
      </c>
      <c r="H342">
        <f t="shared" si="37"/>
        <v>9</v>
      </c>
      <c r="I342">
        <f t="shared" si="38"/>
        <v>10</v>
      </c>
      <c r="K342" t="s">
        <v>14</v>
      </c>
      <c r="M342">
        <f>[2]韵纹!I912</f>
        <v>0</v>
      </c>
      <c r="N342">
        <f>[2]韵纹!J912</f>
        <v>0</v>
      </c>
      <c r="O342">
        <f>[2]韵纹!K912</f>
        <v>0</v>
      </c>
      <c r="P342">
        <f>[2]韵纹!L912</f>
        <v>0</v>
      </c>
      <c r="Q342">
        <f>[2]韵纹!M912</f>
        <v>0</v>
      </c>
      <c r="R342">
        <f>[2]韵纹!N912</f>
        <v>0</v>
      </c>
      <c r="S342">
        <f>[2]韵纹!O912</f>
        <v>106</v>
      </c>
      <c r="W342">
        <f>SUM(M$3:M342)</f>
        <v>617784</v>
      </c>
      <c r="X342">
        <f>SUM(N$3:N342)</f>
        <v>0</v>
      </c>
      <c r="Y342">
        <f>SUM(O$3:O342)</f>
        <v>8110</v>
      </c>
      <c r="Z342">
        <f>SUM(P$3:P342)</f>
        <v>10484</v>
      </c>
      <c r="AA342">
        <f>SUM(Q$3:Q342)</f>
        <v>10557</v>
      </c>
      <c r="AB342">
        <f>SUM(R$3:R342)</f>
        <v>10503</v>
      </c>
      <c r="AC342">
        <f>SUM(S$3:S342)</f>
        <v>10540</v>
      </c>
      <c r="AD342">
        <f>SUM(T$3:T342)</f>
        <v>0</v>
      </c>
      <c r="AE342">
        <f>SUM(U$3:U342)</f>
        <v>0</v>
      </c>
      <c r="AF342">
        <f>SUM(V$3:V342)</f>
        <v>0</v>
      </c>
      <c r="AG342" t="e">
        <f>ROUND(W342*[2]期望属性!$F$27+X342*[2]期望属性!$F$28+Y342*[2]期望属性!$F$29+Z342*[2]期望属性!$F$23+AA342*[2]期望属性!$F$24+AB342*[2]期望属性!$F$25+AC342*[2]期望属性!$F$26,0)+IF(B342=1,0,VLOOKUP(B342-1,#REF!,2,0))</f>
        <v>#REF!</v>
      </c>
      <c r="AH342">
        <v>652</v>
      </c>
      <c r="AI342">
        <v>302</v>
      </c>
    </row>
    <row r="343" spans="1:35" x14ac:dyDescent="0.15">
      <c r="A343">
        <v>9010</v>
      </c>
      <c r="B343">
        <v>9</v>
      </c>
      <c r="C343">
        <v>10</v>
      </c>
      <c r="D343">
        <f>INT([1]韵纹培养!$D359*(0.5+0.3*2+0.2*3))</f>
        <v>18445</v>
      </c>
      <c r="E343">
        <f>INT(IF(D343=0,0,[1]韵纹培养!$G359/(D343/(0.5+0.3*2+0.2*3)/G343)))</f>
        <v>740</v>
      </c>
      <c r="F343">
        <f t="shared" si="35"/>
        <v>185</v>
      </c>
      <c r="G343">
        <f t="shared" si="36"/>
        <v>185</v>
      </c>
      <c r="H343">
        <f t="shared" si="37"/>
        <v>9</v>
      </c>
      <c r="I343">
        <f t="shared" si="38"/>
        <v>11</v>
      </c>
      <c r="K343" t="s">
        <v>17</v>
      </c>
      <c r="M343">
        <f>[2]韵纹!I913</f>
        <v>0</v>
      </c>
      <c r="N343">
        <f>[2]韵纹!J913</f>
        <v>0</v>
      </c>
      <c r="O343">
        <f>[2]韵纹!K913</f>
        <v>0</v>
      </c>
      <c r="P343">
        <f>[2]韵纹!L913</f>
        <v>0</v>
      </c>
      <c r="Q343">
        <f>[2]韵纹!M913</f>
        <v>0</v>
      </c>
      <c r="R343">
        <f>[2]韵纹!N913</f>
        <v>0</v>
      </c>
      <c r="S343">
        <f>[2]韵纹!O913</f>
        <v>0</v>
      </c>
      <c r="W343">
        <f>SUM(M$3:M343)</f>
        <v>617784</v>
      </c>
      <c r="X343">
        <f>SUM(N$3:N343)</f>
        <v>0</v>
      </c>
      <c r="Y343">
        <f>SUM(O$3:O343)</f>
        <v>8110</v>
      </c>
      <c r="Z343">
        <f>SUM(P$3:P343)</f>
        <v>10484</v>
      </c>
      <c r="AA343">
        <f>SUM(Q$3:Q343)</f>
        <v>10557</v>
      </c>
      <c r="AB343">
        <f>SUM(R$3:R343)</f>
        <v>10503</v>
      </c>
      <c r="AC343">
        <f>SUM(S$3:S343)</f>
        <v>10540</v>
      </c>
      <c r="AD343">
        <f>SUM(T$3:T343)</f>
        <v>0</v>
      </c>
      <c r="AE343">
        <f>SUM(U$3:U343)</f>
        <v>0</v>
      </c>
      <c r="AF343">
        <f>SUM(V$3:V343)</f>
        <v>0</v>
      </c>
      <c r="AG343" t="e">
        <f>ROUND(W343*[2]期望属性!$F$27+X343*[2]期望属性!$F$28+Y343*[2]期望属性!$F$29+Z343*[2]期望属性!$F$23+AA343*[2]期望属性!$F$24+AB343*[2]期望属性!$F$25+AC343*[2]期望属性!$F$26,0)+IF(B343=1,0,VLOOKUP(B343-1,#REF!,2,0))</f>
        <v>#REF!</v>
      </c>
      <c r="AH343">
        <v>723</v>
      </c>
      <c r="AI343">
        <v>315</v>
      </c>
    </row>
    <row r="344" spans="1:35" x14ac:dyDescent="0.15">
      <c r="A344">
        <v>9011</v>
      </c>
      <c r="B344">
        <v>9</v>
      </c>
      <c r="C344">
        <v>11</v>
      </c>
      <c r="D344">
        <f>INT([1]韵纹培养!$D360*(0.5+0.3*2+0.2*3))</f>
        <v>18870</v>
      </c>
      <c r="E344">
        <f>INT(IF(D344=0,0,[1]韵纹培养!$G360/(D344/(0.5+0.3*2+0.2*3)/G344)))</f>
        <v>760</v>
      </c>
      <c r="F344">
        <f t="shared" si="35"/>
        <v>190</v>
      </c>
      <c r="G344">
        <f t="shared" si="36"/>
        <v>190</v>
      </c>
      <c r="H344">
        <f t="shared" si="37"/>
        <v>9</v>
      </c>
      <c r="I344">
        <f t="shared" si="38"/>
        <v>12</v>
      </c>
      <c r="K344" t="s">
        <v>17</v>
      </c>
      <c r="M344">
        <f>[2]韵纹!I914</f>
        <v>0</v>
      </c>
      <c r="N344">
        <f>[2]韵纹!J914</f>
        <v>0</v>
      </c>
      <c r="O344">
        <f>[2]韵纹!K914</f>
        <v>0</v>
      </c>
      <c r="P344">
        <f>[2]韵纹!L914</f>
        <v>0</v>
      </c>
      <c r="Q344">
        <f>[2]韵纹!M914</f>
        <v>0</v>
      </c>
      <c r="R344">
        <f>[2]韵纹!N914</f>
        <v>116</v>
      </c>
      <c r="S344">
        <f>[2]韵纹!O914</f>
        <v>0</v>
      </c>
      <c r="W344">
        <f>SUM(M$3:M344)</f>
        <v>617784</v>
      </c>
      <c r="X344">
        <f>SUM(N$3:N344)</f>
        <v>0</v>
      </c>
      <c r="Y344">
        <f>SUM(O$3:O344)</f>
        <v>8110</v>
      </c>
      <c r="Z344">
        <f>SUM(P$3:P344)</f>
        <v>10484</v>
      </c>
      <c r="AA344">
        <f>SUM(Q$3:Q344)</f>
        <v>10557</v>
      </c>
      <c r="AB344">
        <f>SUM(R$3:R344)</f>
        <v>10619</v>
      </c>
      <c r="AC344">
        <f>SUM(S$3:S344)</f>
        <v>10540</v>
      </c>
      <c r="AD344">
        <f>SUM(T$3:T344)</f>
        <v>0</v>
      </c>
      <c r="AE344">
        <f>SUM(U$3:U344)</f>
        <v>0</v>
      </c>
      <c r="AF344">
        <f>SUM(V$3:V344)</f>
        <v>0</v>
      </c>
      <c r="AG344" t="e">
        <f>ROUND(W344*[2]期望属性!$F$27+X344*[2]期望属性!$F$28+Y344*[2]期望属性!$F$29+Z344*[2]期望属性!$F$23+AA344*[2]期望属性!$F$24+AB344*[2]期望属性!$F$25+AC344*[2]期望属性!$F$26,0)+IF(B344=1,0,VLOOKUP(B344-1,#REF!,2,0))</f>
        <v>#REF!</v>
      </c>
      <c r="AH344">
        <v>790</v>
      </c>
      <c r="AI344">
        <v>291</v>
      </c>
    </row>
    <row r="345" spans="1:35" x14ac:dyDescent="0.15">
      <c r="A345">
        <v>9012</v>
      </c>
      <c r="B345">
        <v>9</v>
      </c>
      <c r="C345">
        <v>12</v>
      </c>
      <c r="D345">
        <f>INT([1]韵纹培养!$D361*(0.5+0.3*2+0.2*3))</f>
        <v>19295</v>
      </c>
      <c r="E345">
        <f>INT(IF(D345=0,0,[1]韵纹培养!$G361/(D345/(0.5+0.3*2+0.2*3)/G345)))</f>
        <v>780</v>
      </c>
      <c r="F345">
        <f t="shared" si="35"/>
        <v>195</v>
      </c>
      <c r="G345">
        <f t="shared" si="36"/>
        <v>195</v>
      </c>
      <c r="H345">
        <f t="shared" si="37"/>
        <v>9</v>
      </c>
      <c r="I345">
        <f t="shared" si="38"/>
        <v>13</v>
      </c>
      <c r="K345" t="s">
        <v>14</v>
      </c>
      <c r="M345">
        <f>[2]韵纹!I915</f>
        <v>0</v>
      </c>
      <c r="N345">
        <f>[2]韵纹!J915</f>
        <v>0</v>
      </c>
      <c r="O345">
        <f>[2]韵纹!K915</f>
        <v>0</v>
      </c>
      <c r="P345">
        <f>[2]韵纹!L915</f>
        <v>0</v>
      </c>
      <c r="Q345">
        <f>[2]韵纹!M915</f>
        <v>0</v>
      </c>
      <c r="R345">
        <f>[2]韵纹!N915</f>
        <v>0</v>
      </c>
      <c r="S345">
        <f>[2]韵纹!O915</f>
        <v>118</v>
      </c>
      <c r="W345">
        <f>SUM(M$3:M345)</f>
        <v>617784</v>
      </c>
      <c r="X345">
        <f>SUM(N$3:N345)</f>
        <v>0</v>
      </c>
      <c r="Y345">
        <f>SUM(O$3:O345)</f>
        <v>8110</v>
      </c>
      <c r="Z345">
        <f>SUM(P$3:P345)</f>
        <v>10484</v>
      </c>
      <c r="AA345">
        <f>SUM(Q$3:Q345)</f>
        <v>10557</v>
      </c>
      <c r="AB345">
        <f>SUM(R$3:R345)</f>
        <v>10619</v>
      </c>
      <c r="AC345">
        <f>SUM(S$3:S345)</f>
        <v>10658</v>
      </c>
      <c r="AD345">
        <f>SUM(T$3:T345)</f>
        <v>0</v>
      </c>
      <c r="AE345">
        <f>SUM(U$3:U345)</f>
        <v>0</v>
      </c>
      <c r="AF345">
        <f>SUM(V$3:V345)</f>
        <v>0</v>
      </c>
      <c r="AG345" t="e">
        <f>ROUND(W345*[2]期望属性!$F$27+X345*[2]期望属性!$F$28+Y345*[2]期望属性!$F$29+Z345*[2]期望属性!$F$23+AA345*[2]期望属性!$F$24+AB345*[2]期望属性!$F$25+AC345*[2]期望属性!$F$26,0)+IF(B345=1,0,VLOOKUP(B345-1,#REF!,2,0))</f>
        <v>#REF!</v>
      </c>
      <c r="AH345">
        <v>761</v>
      </c>
      <c r="AI345">
        <v>231</v>
      </c>
    </row>
    <row r="346" spans="1:35" x14ac:dyDescent="0.15">
      <c r="A346">
        <v>9013</v>
      </c>
      <c r="B346">
        <v>9</v>
      </c>
      <c r="C346">
        <v>13</v>
      </c>
      <c r="D346">
        <f>INT([1]韵纹培养!$D362*(0.5+0.3*2+0.2*3))</f>
        <v>19720</v>
      </c>
      <c r="E346">
        <f>INT(IF(D346=0,0,[1]韵纹培养!$G362/(D346/(0.5+0.3*2+0.2*3)/G346)))</f>
        <v>800</v>
      </c>
      <c r="F346">
        <f t="shared" si="35"/>
        <v>200</v>
      </c>
      <c r="G346">
        <f t="shared" si="36"/>
        <v>200</v>
      </c>
      <c r="H346">
        <f t="shared" si="37"/>
        <v>9</v>
      </c>
      <c r="I346">
        <f t="shared" si="38"/>
        <v>14</v>
      </c>
      <c r="K346" t="s">
        <v>17</v>
      </c>
      <c r="M346">
        <f>[2]韵纹!I916</f>
        <v>0</v>
      </c>
      <c r="N346">
        <f>[2]韵纹!J916</f>
        <v>0</v>
      </c>
      <c r="O346">
        <f>[2]韵纹!K916</f>
        <v>0</v>
      </c>
      <c r="P346">
        <f>[2]韵纹!L916</f>
        <v>0</v>
      </c>
      <c r="Q346">
        <f>[2]韵纹!M916</f>
        <v>0</v>
      </c>
      <c r="R346">
        <f>[2]韵纹!N916</f>
        <v>0</v>
      </c>
      <c r="S346">
        <f>[2]韵纹!O916</f>
        <v>0</v>
      </c>
      <c r="W346">
        <f>SUM(M$3:M346)</f>
        <v>617784</v>
      </c>
      <c r="X346">
        <f>SUM(N$3:N346)</f>
        <v>0</v>
      </c>
      <c r="Y346">
        <f>SUM(O$3:O346)</f>
        <v>8110</v>
      </c>
      <c r="Z346">
        <f>SUM(P$3:P346)</f>
        <v>10484</v>
      </c>
      <c r="AA346">
        <f>SUM(Q$3:Q346)</f>
        <v>10557</v>
      </c>
      <c r="AB346">
        <f>SUM(R$3:R346)</f>
        <v>10619</v>
      </c>
      <c r="AC346">
        <f>SUM(S$3:S346)</f>
        <v>10658</v>
      </c>
      <c r="AD346">
        <f>SUM(T$3:T346)</f>
        <v>0</v>
      </c>
      <c r="AE346">
        <f>SUM(U$3:U346)</f>
        <v>0</v>
      </c>
      <c r="AF346">
        <f>SUM(V$3:V346)</f>
        <v>0</v>
      </c>
      <c r="AG346" t="e">
        <f>ROUND(W346*[2]期望属性!$F$27+X346*[2]期望属性!$F$28+Y346*[2]期望属性!$F$29+Z346*[2]期望属性!$F$23+AA346*[2]期望属性!$F$24+AB346*[2]期望属性!$F$25+AC346*[2]期望属性!$F$26,0)+IF(B346=1,0,VLOOKUP(B346-1,#REF!,2,0))</f>
        <v>#REF!</v>
      </c>
      <c r="AH346">
        <v>710</v>
      </c>
      <c r="AI346">
        <v>181</v>
      </c>
    </row>
    <row r="347" spans="1:35" x14ac:dyDescent="0.15">
      <c r="A347">
        <v>9014</v>
      </c>
      <c r="B347">
        <v>9</v>
      </c>
      <c r="C347">
        <v>14</v>
      </c>
      <c r="D347">
        <f>INT([1]韵纹培养!$D363*(0.5+0.3*2+0.2*3))</f>
        <v>20145</v>
      </c>
      <c r="E347">
        <f>INT(IF(D347=0,0,[1]韵纹培养!$G363/(D347/(0.5+0.3*2+0.2*3)/G347)))</f>
        <v>820</v>
      </c>
      <c r="F347">
        <f t="shared" si="35"/>
        <v>205</v>
      </c>
      <c r="G347">
        <f t="shared" si="36"/>
        <v>205</v>
      </c>
      <c r="H347">
        <f t="shared" si="37"/>
        <v>9</v>
      </c>
      <c r="I347">
        <f t="shared" si="38"/>
        <v>15</v>
      </c>
      <c r="K347" t="s">
        <v>17</v>
      </c>
      <c r="M347">
        <f>[2]韵纹!I917</f>
        <v>0</v>
      </c>
      <c r="N347">
        <f>[2]韵纹!J917</f>
        <v>0</v>
      </c>
      <c r="O347">
        <f>[2]韵纹!K917</f>
        <v>0</v>
      </c>
      <c r="P347">
        <f>[2]韵纹!L917</f>
        <v>0</v>
      </c>
      <c r="Q347">
        <f>[2]韵纹!M917</f>
        <v>0</v>
      </c>
      <c r="R347">
        <f>[2]韵纹!N917</f>
        <v>128</v>
      </c>
      <c r="S347">
        <f>[2]韵纹!O917</f>
        <v>0</v>
      </c>
      <c r="W347">
        <f>SUM(M$3:M347)</f>
        <v>617784</v>
      </c>
      <c r="X347">
        <f>SUM(N$3:N347)</f>
        <v>0</v>
      </c>
      <c r="Y347">
        <f>SUM(O$3:O347)</f>
        <v>8110</v>
      </c>
      <c r="Z347">
        <f>SUM(P$3:P347)</f>
        <v>10484</v>
      </c>
      <c r="AA347">
        <f>SUM(Q$3:Q347)</f>
        <v>10557</v>
      </c>
      <c r="AB347">
        <f>SUM(R$3:R347)</f>
        <v>10747</v>
      </c>
      <c r="AC347">
        <f>SUM(S$3:S347)</f>
        <v>10658</v>
      </c>
      <c r="AD347">
        <f>SUM(T$3:T347)</f>
        <v>0</v>
      </c>
      <c r="AE347">
        <f>SUM(U$3:U347)</f>
        <v>0</v>
      </c>
      <c r="AF347">
        <f>SUM(V$3:V347)</f>
        <v>0</v>
      </c>
      <c r="AG347" t="e">
        <f>ROUND(W347*[2]期望属性!$F$27+X347*[2]期望属性!$F$28+Y347*[2]期望属性!$F$29+Z347*[2]期望属性!$F$23+AA347*[2]期望属性!$F$24+AB347*[2]期望属性!$F$25+AC347*[2]期望属性!$F$26,0)+IF(B347=1,0,VLOOKUP(B347-1,#REF!,2,0))</f>
        <v>#REF!</v>
      </c>
      <c r="AH347">
        <v>755</v>
      </c>
      <c r="AI347">
        <v>129</v>
      </c>
    </row>
    <row r="348" spans="1:35" x14ac:dyDescent="0.15">
      <c r="A348">
        <v>9015</v>
      </c>
      <c r="B348">
        <v>9</v>
      </c>
      <c r="C348">
        <v>15</v>
      </c>
      <c r="D348">
        <f>INT([1]韵纹培养!$D364*(0.5+0.3*2+0.2*3))</f>
        <v>20570</v>
      </c>
      <c r="E348">
        <f>INT(IF(D348=0,0,[1]韵纹培养!$G364/(D348/(0.5+0.3*2+0.2*3)/G348)))</f>
        <v>840</v>
      </c>
      <c r="F348">
        <f t="shared" si="35"/>
        <v>210</v>
      </c>
      <c r="G348">
        <f t="shared" si="36"/>
        <v>210</v>
      </c>
      <c r="H348">
        <f t="shared" si="37"/>
        <v>9</v>
      </c>
      <c r="I348">
        <f t="shared" si="38"/>
        <v>16</v>
      </c>
      <c r="K348" t="s">
        <v>14</v>
      </c>
      <c r="M348">
        <f>[2]韵纹!I918</f>
        <v>0</v>
      </c>
      <c r="N348">
        <f>[2]韵纹!J918</f>
        <v>0</v>
      </c>
      <c r="O348">
        <f>[2]韵纹!K918</f>
        <v>0</v>
      </c>
      <c r="P348">
        <f>[2]韵纹!L918</f>
        <v>0</v>
      </c>
      <c r="Q348">
        <f>[2]韵纹!M918</f>
        <v>0</v>
      </c>
      <c r="R348">
        <f>[2]韵纹!N918</f>
        <v>0</v>
      </c>
      <c r="S348">
        <f>[2]韵纹!O918</f>
        <v>129</v>
      </c>
      <c r="W348">
        <f>SUM(M$3:M348)</f>
        <v>617784</v>
      </c>
      <c r="X348">
        <f>SUM(N$3:N348)</f>
        <v>0</v>
      </c>
      <c r="Y348">
        <f>SUM(O$3:O348)</f>
        <v>8110</v>
      </c>
      <c r="Z348">
        <f>SUM(P$3:P348)</f>
        <v>10484</v>
      </c>
      <c r="AA348">
        <f>SUM(Q$3:Q348)</f>
        <v>10557</v>
      </c>
      <c r="AB348">
        <f>SUM(R$3:R348)</f>
        <v>10747</v>
      </c>
      <c r="AC348">
        <f>SUM(S$3:S348)</f>
        <v>10787</v>
      </c>
      <c r="AD348">
        <f>SUM(T$3:T348)</f>
        <v>0</v>
      </c>
      <c r="AE348">
        <f>SUM(U$3:U348)</f>
        <v>0</v>
      </c>
      <c r="AF348">
        <f>SUM(V$3:V348)</f>
        <v>0</v>
      </c>
      <c r="AG348" t="e">
        <f>ROUND(W348*[2]期望属性!$F$27+X348*[2]期望属性!$F$28+Y348*[2]期望属性!$F$29+Z348*[2]期望属性!$F$23+AA348*[2]期望属性!$F$24+AB348*[2]期望属性!$F$25+AC348*[2]期望属性!$F$26,0)+IF(B348=1,0,VLOOKUP(B348-1,#REF!,2,0))</f>
        <v>#REF!</v>
      </c>
      <c r="AH348">
        <v>824</v>
      </c>
      <c r="AI348">
        <v>121</v>
      </c>
    </row>
    <row r="349" spans="1:35" x14ac:dyDescent="0.15">
      <c r="A349">
        <v>9016</v>
      </c>
      <c r="B349">
        <v>9</v>
      </c>
      <c r="C349">
        <v>16</v>
      </c>
      <c r="D349">
        <f>INT([1]韵纹培养!$D365*(0.5+0.3*2+0.2*3))</f>
        <v>20995</v>
      </c>
      <c r="E349">
        <f>INT(IF(D349=0,0,[1]韵纹培养!$G365/(D349/(0.5+0.3*2+0.2*3)/G349)))</f>
        <v>860</v>
      </c>
      <c r="F349">
        <f t="shared" si="35"/>
        <v>215</v>
      </c>
      <c r="G349">
        <f t="shared" si="36"/>
        <v>215</v>
      </c>
      <c r="H349">
        <f t="shared" si="37"/>
        <v>9</v>
      </c>
      <c r="I349">
        <f t="shared" si="38"/>
        <v>17</v>
      </c>
      <c r="K349" t="s">
        <v>17</v>
      </c>
      <c r="M349">
        <f>[2]韵纹!I919</f>
        <v>0</v>
      </c>
      <c r="N349">
        <f>[2]韵纹!J919</f>
        <v>0</v>
      </c>
      <c r="O349">
        <f>[2]韵纹!K919</f>
        <v>0</v>
      </c>
      <c r="P349">
        <f>[2]韵纹!L919</f>
        <v>0</v>
      </c>
      <c r="Q349">
        <f>[2]韵纹!M919</f>
        <v>0</v>
      </c>
      <c r="R349">
        <f>[2]韵纹!N919</f>
        <v>0</v>
      </c>
      <c r="S349">
        <f>[2]韵纹!O919</f>
        <v>0</v>
      </c>
      <c r="W349">
        <f>SUM(M$3:M349)</f>
        <v>617784</v>
      </c>
      <c r="X349">
        <f>SUM(N$3:N349)</f>
        <v>0</v>
      </c>
      <c r="Y349">
        <f>SUM(O$3:O349)</f>
        <v>8110</v>
      </c>
      <c r="Z349">
        <f>SUM(P$3:P349)</f>
        <v>10484</v>
      </c>
      <c r="AA349">
        <f>SUM(Q$3:Q349)</f>
        <v>10557</v>
      </c>
      <c r="AB349">
        <f>SUM(R$3:R349)</f>
        <v>10747</v>
      </c>
      <c r="AC349">
        <f>SUM(S$3:S349)</f>
        <v>10787</v>
      </c>
      <c r="AD349">
        <f>SUM(T$3:T349)</f>
        <v>0</v>
      </c>
      <c r="AE349">
        <f>SUM(U$3:U349)</f>
        <v>0</v>
      </c>
      <c r="AF349">
        <f>SUM(V$3:V349)</f>
        <v>0</v>
      </c>
      <c r="AG349" t="e">
        <f>ROUND(W349*[2]期望属性!$F$27+X349*[2]期望属性!$F$28+Y349*[2]期望属性!$F$29+Z349*[2]期望属性!$F$23+AA349*[2]期望属性!$F$24+AB349*[2]期望属性!$F$25+AC349*[2]期望属性!$F$26,0)+IF(B349=1,0,VLOOKUP(B349-1,#REF!,2,0))</f>
        <v>#REF!</v>
      </c>
      <c r="AH349">
        <v>802</v>
      </c>
      <c r="AI349">
        <v>196</v>
      </c>
    </row>
    <row r="350" spans="1:35" x14ac:dyDescent="0.15">
      <c r="A350">
        <v>9017</v>
      </c>
      <c r="B350">
        <v>9</v>
      </c>
      <c r="C350">
        <v>17</v>
      </c>
      <c r="D350">
        <f>INT([1]韵纹培养!$D366*(0.5+0.3*2+0.2*3))</f>
        <v>21420</v>
      </c>
      <c r="E350">
        <f>INT(IF(D350=0,0,[1]韵纹培养!$G366/(D350/(0.5+0.3*2+0.2*3)/G350)))</f>
        <v>880</v>
      </c>
      <c r="F350">
        <f t="shared" si="35"/>
        <v>220</v>
      </c>
      <c r="G350">
        <f t="shared" si="36"/>
        <v>220</v>
      </c>
      <c r="H350">
        <f t="shared" si="37"/>
        <v>9</v>
      </c>
      <c r="I350">
        <f t="shared" si="38"/>
        <v>18</v>
      </c>
      <c r="K350" t="s">
        <v>17</v>
      </c>
      <c r="M350">
        <f>[2]韵纹!I920</f>
        <v>0</v>
      </c>
      <c r="N350">
        <f>[2]韵纹!J920</f>
        <v>0</v>
      </c>
      <c r="O350">
        <f>[2]韵纹!K920</f>
        <v>0</v>
      </c>
      <c r="P350">
        <f>[2]韵纹!L920</f>
        <v>0</v>
      </c>
      <c r="Q350">
        <f>[2]韵纹!M920</f>
        <v>0</v>
      </c>
      <c r="R350">
        <f>[2]韵纹!N920</f>
        <v>139</v>
      </c>
      <c r="S350">
        <f>[2]韵纹!O920</f>
        <v>0</v>
      </c>
      <c r="W350">
        <f>SUM(M$3:M350)</f>
        <v>617784</v>
      </c>
      <c r="X350">
        <f>SUM(N$3:N350)</f>
        <v>0</v>
      </c>
      <c r="Y350">
        <f>SUM(O$3:O350)</f>
        <v>8110</v>
      </c>
      <c r="Z350">
        <f>SUM(P$3:P350)</f>
        <v>10484</v>
      </c>
      <c r="AA350">
        <f>SUM(Q$3:Q350)</f>
        <v>10557</v>
      </c>
      <c r="AB350">
        <f>SUM(R$3:R350)</f>
        <v>10886</v>
      </c>
      <c r="AC350">
        <f>SUM(S$3:S350)</f>
        <v>10787</v>
      </c>
      <c r="AD350">
        <f>SUM(T$3:T350)</f>
        <v>0</v>
      </c>
      <c r="AE350">
        <f>SUM(U$3:U350)</f>
        <v>0</v>
      </c>
      <c r="AF350">
        <f>SUM(V$3:V350)</f>
        <v>0</v>
      </c>
      <c r="AG350" t="e">
        <f>ROUND(W350*[2]期望属性!$F$27+X350*[2]期望属性!$F$28+Y350*[2]期望属性!$F$29+Z350*[2]期望属性!$F$23+AA350*[2]期望属性!$F$24+AB350*[2]期望属性!$F$25+AC350*[2]期望属性!$F$26,0)+IF(B350=1,0,VLOOKUP(B350-1,#REF!,2,0))</f>
        <v>#REF!</v>
      </c>
      <c r="AH350">
        <v>850</v>
      </c>
      <c r="AI350">
        <v>249</v>
      </c>
    </row>
    <row r="351" spans="1:35" x14ac:dyDescent="0.15">
      <c r="A351">
        <v>9018</v>
      </c>
      <c r="B351">
        <v>9</v>
      </c>
      <c r="C351">
        <v>18</v>
      </c>
      <c r="D351">
        <f>INT([1]韵纹培养!$D367*(0.5+0.3*2+0.2*3))</f>
        <v>21845</v>
      </c>
      <c r="E351">
        <f>INT(IF(D351=0,0,[1]韵纹培养!$G367/(D351/(0.5+0.3*2+0.2*3)/G351)))</f>
        <v>900</v>
      </c>
      <c r="F351">
        <f t="shared" si="35"/>
        <v>225</v>
      </c>
      <c r="G351">
        <f t="shared" si="36"/>
        <v>225</v>
      </c>
      <c r="H351">
        <f t="shared" si="37"/>
        <v>9</v>
      </c>
      <c r="I351">
        <f t="shared" si="38"/>
        <v>19</v>
      </c>
      <c r="J351">
        <v>55</v>
      </c>
      <c r="K351" t="s">
        <v>14</v>
      </c>
      <c r="M351">
        <f>[2]韵纹!I921</f>
        <v>0</v>
      </c>
      <c r="N351">
        <f>[2]韵纹!J921</f>
        <v>0</v>
      </c>
      <c r="O351">
        <f>[2]韵纹!K921</f>
        <v>0</v>
      </c>
      <c r="P351">
        <f>[2]韵纹!L921</f>
        <v>0</v>
      </c>
      <c r="Q351">
        <f>[2]韵纹!M921</f>
        <v>0</v>
      </c>
      <c r="R351">
        <f>[2]韵纹!N921</f>
        <v>0</v>
      </c>
      <c r="S351">
        <f>[2]韵纹!O921</f>
        <v>140</v>
      </c>
      <c r="W351">
        <f>SUM(M$3:M351)</f>
        <v>617784</v>
      </c>
      <c r="X351">
        <f>SUM(N$3:N351)</f>
        <v>0</v>
      </c>
      <c r="Y351">
        <f>SUM(O$3:O351)</f>
        <v>8110</v>
      </c>
      <c r="Z351">
        <f>SUM(P$3:P351)</f>
        <v>10484</v>
      </c>
      <c r="AA351">
        <f>SUM(Q$3:Q351)</f>
        <v>10557</v>
      </c>
      <c r="AB351">
        <f>SUM(R$3:R351)</f>
        <v>10886</v>
      </c>
      <c r="AC351">
        <f>SUM(S$3:S351)</f>
        <v>10927</v>
      </c>
      <c r="AD351">
        <f>SUM(T$3:T351)</f>
        <v>0</v>
      </c>
      <c r="AE351">
        <f>SUM(U$3:U351)</f>
        <v>0</v>
      </c>
      <c r="AF351">
        <f>SUM(V$3:V351)</f>
        <v>0</v>
      </c>
      <c r="AG351" t="e">
        <f>ROUND(W351*[2]期望属性!$F$27+X351*[2]期望属性!$F$28+Y351*[2]期望属性!$F$29+Z351*[2]期望属性!$F$23+AA351*[2]期望属性!$F$24+AB351*[2]期望属性!$F$25+AC351*[2]期望属性!$F$26,0)+IF(B351=1,0,VLOOKUP(B351-1,#REF!,2,0))</f>
        <v>#REF!</v>
      </c>
      <c r="AH351">
        <v>897</v>
      </c>
      <c r="AI351">
        <v>196</v>
      </c>
    </row>
    <row r="352" spans="1:35" x14ac:dyDescent="0.15">
      <c r="A352">
        <v>9019</v>
      </c>
      <c r="B352">
        <v>9</v>
      </c>
      <c r="C352">
        <v>19</v>
      </c>
      <c r="D352">
        <f>INT([1]韵纹培养!$D368*(0.5+0.3*2+0.2*3))</f>
        <v>22270</v>
      </c>
      <c r="E352">
        <f>INT(IF(D352=0,0,[1]韵纹培养!$G368/(D352/(0.5+0.3*2+0.2*3)/G352)))</f>
        <v>920</v>
      </c>
      <c r="F352">
        <f t="shared" si="35"/>
        <v>230</v>
      </c>
      <c r="G352">
        <f t="shared" si="36"/>
        <v>230</v>
      </c>
      <c r="H352">
        <f t="shared" si="37"/>
        <v>9</v>
      </c>
      <c r="I352">
        <f t="shared" si="38"/>
        <v>20</v>
      </c>
      <c r="K352" t="s">
        <v>17</v>
      </c>
      <c r="M352">
        <f>[2]韵纹!I922</f>
        <v>0</v>
      </c>
      <c r="N352">
        <f>[2]韵纹!J922</f>
        <v>0</v>
      </c>
      <c r="O352">
        <f>[2]韵纹!K922</f>
        <v>0</v>
      </c>
      <c r="P352">
        <f>[2]韵纹!L922</f>
        <v>0</v>
      </c>
      <c r="Q352">
        <f>[2]韵纹!M922</f>
        <v>0</v>
      </c>
      <c r="R352">
        <f>[2]韵纹!N922</f>
        <v>0</v>
      </c>
      <c r="S352">
        <f>[2]韵纹!O922</f>
        <v>0</v>
      </c>
      <c r="W352">
        <f>SUM(M$3:M352)</f>
        <v>617784</v>
      </c>
      <c r="X352">
        <f>SUM(N$3:N352)</f>
        <v>0</v>
      </c>
      <c r="Y352">
        <f>SUM(O$3:O352)</f>
        <v>8110</v>
      </c>
      <c r="Z352">
        <f>SUM(P$3:P352)</f>
        <v>10484</v>
      </c>
      <c r="AA352">
        <f>SUM(Q$3:Q352)</f>
        <v>10557</v>
      </c>
      <c r="AB352">
        <f>SUM(R$3:R352)</f>
        <v>10886</v>
      </c>
      <c r="AC352">
        <f>SUM(S$3:S352)</f>
        <v>10927</v>
      </c>
      <c r="AD352">
        <f>SUM(T$3:T352)</f>
        <v>0</v>
      </c>
      <c r="AE352">
        <f>SUM(U$3:U352)</f>
        <v>0</v>
      </c>
      <c r="AF352">
        <f>SUM(V$3:V352)</f>
        <v>0</v>
      </c>
      <c r="AG352" t="e">
        <f>ROUND(W352*[2]期望属性!$F$27+X352*[2]期望属性!$F$28+Y352*[2]期望属性!$F$29+Z352*[2]期望属性!$F$23+AA352*[2]期望属性!$F$24+AB352*[2]期望属性!$F$25+AC352*[2]期望属性!$F$26,0)+IF(B352=1,0,VLOOKUP(B352-1,#REF!,2,0))</f>
        <v>#REF!</v>
      </c>
      <c r="AH352">
        <v>928</v>
      </c>
      <c r="AI352">
        <v>126</v>
      </c>
    </row>
    <row r="353" spans="1:35" x14ac:dyDescent="0.15">
      <c r="A353">
        <v>9020</v>
      </c>
      <c r="B353">
        <v>9</v>
      </c>
      <c r="C353">
        <v>20</v>
      </c>
      <c r="D353">
        <f>INT([1]韵纹培养!$D369*(0.5+0.3*2+0.2*3))</f>
        <v>22695</v>
      </c>
      <c r="E353">
        <f>INT(IF(D353=0,0,[1]韵纹培养!$G369/(D353/(0.5+0.3*2+0.2*3)/G353)))</f>
        <v>940</v>
      </c>
      <c r="F353">
        <f t="shared" si="35"/>
        <v>235</v>
      </c>
      <c r="G353">
        <f t="shared" si="36"/>
        <v>235</v>
      </c>
      <c r="H353">
        <f t="shared" si="37"/>
        <v>9</v>
      </c>
      <c r="I353">
        <f t="shared" si="38"/>
        <v>21</v>
      </c>
      <c r="K353" t="s">
        <v>17</v>
      </c>
      <c r="M353">
        <f>[2]韵纹!I923</f>
        <v>0</v>
      </c>
      <c r="N353">
        <f>[2]韵纹!J923</f>
        <v>0</v>
      </c>
      <c r="O353">
        <f>[2]韵纹!K923</f>
        <v>0</v>
      </c>
      <c r="P353">
        <f>[2]韵纹!L923</f>
        <v>0</v>
      </c>
      <c r="Q353">
        <f>[2]韵纹!M923</f>
        <v>0</v>
      </c>
      <c r="R353">
        <f>[2]韵纹!N923</f>
        <v>151</v>
      </c>
      <c r="S353">
        <f>[2]韵纹!O923</f>
        <v>0</v>
      </c>
      <c r="W353">
        <f>SUM(M$3:M353)</f>
        <v>617784</v>
      </c>
      <c r="X353">
        <f>SUM(N$3:N353)</f>
        <v>0</v>
      </c>
      <c r="Y353">
        <f>SUM(O$3:O353)</f>
        <v>8110</v>
      </c>
      <c r="Z353">
        <f>SUM(P$3:P353)</f>
        <v>10484</v>
      </c>
      <c r="AA353">
        <f>SUM(Q$3:Q353)</f>
        <v>10557</v>
      </c>
      <c r="AB353">
        <f>SUM(R$3:R353)</f>
        <v>11037</v>
      </c>
      <c r="AC353">
        <f>SUM(S$3:S353)</f>
        <v>10927</v>
      </c>
      <c r="AD353">
        <f>SUM(T$3:T353)</f>
        <v>0</v>
      </c>
      <c r="AE353">
        <f>SUM(U$3:U353)</f>
        <v>0</v>
      </c>
      <c r="AF353">
        <f>SUM(V$3:V353)</f>
        <v>0</v>
      </c>
      <c r="AG353" t="e">
        <f>ROUND(W353*[2]期望属性!$F$27+X353*[2]期望属性!$F$28+Y353*[2]期望属性!$F$29+Z353*[2]期望属性!$F$23+AA353*[2]期望属性!$F$24+AB353*[2]期望属性!$F$25+AC353*[2]期望属性!$F$26,0)+IF(B353=1,0,VLOOKUP(B353-1,#REF!,2,0))</f>
        <v>#REF!</v>
      </c>
      <c r="AH353">
        <v>996</v>
      </c>
      <c r="AI353">
        <v>87</v>
      </c>
    </row>
    <row r="354" spans="1:35" x14ac:dyDescent="0.15">
      <c r="A354">
        <v>9021</v>
      </c>
      <c r="B354">
        <v>9</v>
      </c>
      <c r="C354">
        <v>21</v>
      </c>
      <c r="D354">
        <f>INT([1]韵纹培养!$D370*(0.5+0.3*2+0.2*3))</f>
        <v>23120</v>
      </c>
      <c r="E354">
        <f>INT(IF(D354=0,0,[1]韵纹培养!$G370/(D354/(0.5+0.3*2+0.2*3)/G354)))</f>
        <v>960</v>
      </c>
      <c r="F354">
        <f t="shared" si="35"/>
        <v>240</v>
      </c>
      <c r="G354">
        <f t="shared" si="36"/>
        <v>240</v>
      </c>
      <c r="H354">
        <f t="shared" si="37"/>
        <v>9</v>
      </c>
      <c r="I354">
        <f t="shared" si="38"/>
        <v>22</v>
      </c>
      <c r="K354" t="s">
        <v>14</v>
      </c>
      <c r="M354">
        <f>[2]韵纹!I924</f>
        <v>0</v>
      </c>
      <c r="N354">
        <f>[2]韵纹!J924</f>
        <v>0</v>
      </c>
      <c r="O354">
        <f>[2]韵纹!K924</f>
        <v>0</v>
      </c>
      <c r="P354">
        <f>[2]韵纹!L924</f>
        <v>0</v>
      </c>
      <c r="Q354">
        <f>[2]韵纹!M924</f>
        <v>0</v>
      </c>
      <c r="R354">
        <f>[2]韵纹!N924</f>
        <v>0</v>
      </c>
      <c r="S354">
        <f>[2]韵纹!O924</f>
        <v>152</v>
      </c>
      <c r="W354">
        <f>SUM(M$3:M354)</f>
        <v>617784</v>
      </c>
      <c r="X354">
        <f>SUM(N$3:N354)</f>
        <v>0</v>
      </c>
      <c r="Y354">
        <f>SUM(O$3:O354)</f>
        <v>8110</v>
      </c>
      <c r="Z354">
        <f>SUM(P$3:P354)</f>
        <v>10484</v>
      </c>
      <c r="AA354">
        <f>SUM(Q$3:Q354)</f>
        <v>10557</v>
      </c>
      <c r="AB354">
        <f>SUM(R$3:R354)</f>
        <v>11037</v>
      </c>
      <c r="AC354">
        <f>SUM(S$3:S354)</f>
        <v>11079</v>
      </c>
      <c r="AD354">
        <f>SUM(T$3:T354)</f>
        <v>0</v>
      </c>
      <c r="AE354">
        <f>SUM(U$3:U354)</f>
        <v>0</v>
      </c>
      <c r="AF354">
        <f>SUM(V$3:V354)</f>
        <v>0</v>
      </c>
      <c r="AG354" t="e">
        <f>ROUND(W354*[2]期望属性!$F$27+X354*[2]期望属性!$F$28+Y354*[2]期望属性!$F$29+Z354*[2]期望属性!$F$23+AA354*[2]期望属性!$F$24+AB354*[2]期望属性!$F$25+AC354*[2]期望属性!$F$26,0)+IF(B354=1,0,VLOOKUP(B354-1,#REF!,2,0))</f>
        <v>#REF!</v>
      </c>
      <c r="AH354">
        <v>1075</v>
      </c>
      <c r="AI354">
        <v>100</v>
      </c>
    </row>
    <row r="355" spans="1:35" x14ac:dyDescent="0.15">
      <c r="A355">
        <v>9022</v>
      </c>
      <c r="B355">
        <v>9</v>
      </c>
      <c r="C355">
        <v>22</v>
      </c>
      <c r="D355">
        <f>INT([1]韵纹培养!$D371*(0.5+0.3*2+0.2*3))</f>
        <v>23545</v>
      </c>
      <c r="E355">
        <f>INT(IF(D355=0,0,[1]韵纹培养!$G371/(D355/(0.5+0.3*2+0.2*3)/G355)))</f>
        <v>980</v>
      </c>
      <c r="F355">
        <f t="shared" si="35"/>
        <v>245</v>
      </c>
      <c r="G355">
        <f t="shared" si="36"/>
        <v>245</v>
      </c>
      <c r="H355">
        <f t="shared" si="37"/>
        <v>9</v>
      </c>
      <c r="I355">
        <f t="shared" si="38"/>
        <v>23</v>
      </c>
      <c r="K355" t="s">
        <v>17</v>
      </c>
      <c r="M355">
        <f>[2]韵纹!I925</f>
        <v>0</v>
      </c>
      <c r="N355">
        <f>[2]韵纹!J925</f>
        <v>0</v>
      </c>
      <c r="O355">
        <f>[2]韵纹!K925</f>
        <v>0</v>
      </c>
      <c r="P355">
        <f>[2]韵纹!L925</f>
        <v>0</v>
      </c>
      <c r="Q355">
        <f>[2]韵纹!M925</f>
        <v>0</v>
      </c>
      <c r="R355">
        <f>[2]韵纹!N925</f>
        <v>0</v>
      </c>
      <c r="S355">
        <f>[2]韵纹!O925</f>
        <v>0</v>
      </c>
      <c r="W355">
        <f>SUM(M$3:M355)</f>
        <v>617784</v>
      </c>
      <c r="X355">
        <f>SUM(N$3:N355)</f>
        <v>0</v>
      </c>
      <c r="Y355">
        <f>SUM(O$3:O355)</f>
        <v>8110</v>
      </c>
      <c r="Z355">
        <f>SUM(P$3:P355)</f>
        <v>10484</v>
      </c>
      <c r="AA355">
        <f>SUM(Q$3:Q355)</f>
        <v>10557</v>
      </c>
      <c r="AB355">
        <f>SUM(R$3:R355)</f>
        <v>11037</v>
      </c>
      <c r="AC355">
        <f>SUM(S$3:S355)</f>
        <v>11079</v>
      </c>
      <c r="AD355">
        <f>SUM(T$3:T355)</f>
        <v>0</v>
      </c>
      <c r="AE355">
        <f>SUM(U$3:U355)</f>
        <v>0</v>
      </c>
      <c r="AF355">
        <f>SUM(V$3:V355)</f>
        <v>0</v>
      </c>
      <c r="AG355" t="e">
        <f>ROUND(W355*[2]期望属性!$F$27+X355*[2]期望属性!$F$28+Y355*[2]期望属性!$F$29+Z355*[2]期望属性!$F$23+AA355*[2]期望属性!$F$24+AB355*[2]期望属性!$F$25+AC355*[2]期望属性!$F$26,0)+IF(B355=1,0,VLOOKUP(B355-1,#REF!,2,0))</f>
        <v>#REF!</v>
      </c>
      <c r="AH355">
        <v>1098</v>
      </c>
      <c r="AI355">
        <v>168</v>
      </c>
    </row>
    <row r="356" spans="1:35" x14ac:dyDescent="0.15">
      <c r="A356">
        <v>9023</v>
      </c>
      <c r="B356">
        <v>9</v>
      </c>
      <c r="C356">
        <v>23</v>
      </c>
      <c r="D356">
        <f>INT([1]韵纹培养!$D372*(0.5+0.3*2+0.2*3))</f>
        <v>23970</v>
      </c>
      <c r="E356">
        <f>INT(IF(D356=0,0,[1]韵纹培养!$G372/(D356/(0.5+0.3*2+0.2*3)/G356)))</f>
        <v>1000</v>
      </c>
      <c r="F356">
        <f t="shared" si="35"/>
        <v>250</v>
      </c>
      <c r="G356">
        <f t="shared" si="36"/>
        <v>250</v>
      </c>
      <c r="H356">
        <f t="shared" si="37"/>
        <v>9</v>
      </c>
      <c r="I356">
        <f t="shared" si="38"/>
        <v>24</v>
      </c>
      <c r="K356" t="s">
        <v>17</v>
      </c>
      <c r="M356">
        <f>[2]韵纹!I926</f>
        <v>0</v>
      </c>
      <c r="N356">
        <f>[2]韵纹!J926</f>
        <v>0</v>
      </c>
      <c r="O356">
        <f>[2]韵纹!K926</f>
        <v>0</v>
      </c>
      <c r="P356">
        <f>[2]韵纹!L926</f>
        <v>0</v>
      </c>
      <c r="Q356">
        <f>[2]韵纹!M926</f>
        <v>0</v>
      </c>
      <c r="R356">
        <f>[2]韵纹!N926</f>
        <v>162</v>
      </c>
      <c r="S356">
        <f>[2]韵纹!O926</f>
        <v>0</v>
      </c>
      <c r="W356">
        <f>SUM(M$3:M356)</f>
        <v>617784</v>
      </c>
      <c r="X356">
        <f>SUM(N$3:N356)</f>
        <v>0</v>
      </c>
      <c r="Y356">
        <f>SUM(O$3:O356)</f>
        <v>8110</v>
      </c>
      <c r="Z356">
        <f>SUM(P$3:P356)</f>
        <v>10484</v>
      </c>
      <c r="AA356">
        <f>SUM(Q$3:Q356)</f>
        <v>10557</v>
      </c>
      <c r="AB356">
        <f>SUM(R$3:R356)</f>
        <v>11199</v>
      </c>
      <c r="AC356">
        <f>SUM(S$3:S356)</f>
        <v>11079</v>
      </c>
      <c r="AD356">
        <f>SUM(T$3:T356)</f>
        <v>0</v>
      </c>
      <c r="AE356">
        <f>SUM(U$3:U356)</f>
        <v>0</v>
      </c>
      <c r="AF356">
        <f>SUM(V$3:V356)</f>
        <v>0</v>
      </c>
      <c r="AG356" t="e">
        <f>ROUND(W356*[2]期望属性!$F$27+X356*[2]期望属性!$F$28+Y356*[2]期望属性!$F$29+Z356*[2]期望属性!$F$23+AA356*[2]期望属性!$F$24+AB356*[2]期望属性!$F$25+AC356*[2]期望属性!$F$26,0)+IF(B356=1,0,VLOOKUP(B356-1,#REF!,2,0))</f>
        <v>#REF!</v>
      </c>
      <c r="AH356">
        <v>1108</v>
      </c>
      <c r="AI356">
        <v>240</v>
      </c>
    </row>
    <row r="357" spans="1:35" x14ac:dyDescent="0.15">
      <c r="A357">
        <v>9024</v>
      </c>
      <c r="B357">
        <v>9</v>
      </c>
      <c r="C357">
        <v>24</v>
      </c>
      <c r="D357">
        <f>INT([1]韵纹培养!$D373*(0.5+0.3*2+0.2*3))</f>
        <v>24395</v>
      </c>
      <c r="E357">
        <f>INT(IF(D357=0,0,[1]韵纹培养!$G373/(D357/(0.5+0.3*2+0.2*3)/G357)))</f>
        <v>1020</v>
      </c>
      <c r="F357">
        <f t="shared" si="35"/>
        <v>255</v>
      </c>
      <c r="G357">
        <f t="shared" si="36"/>
        <v>255</v>
      </c>
      <c r="H357">
        <f t="shared" si="37"/>
        <v>9</v>
      </c>
      <c r="I357">
        <f t="shared" si="38"/>
        <v>25</v>
      </c>
      <c r="K357" t="s">
        <v>14</v>
      </c>
      <c r="M357">
        <f>[2]韵纹!I927</f>
        <v>0</v>
      </c>
      <c r="N357">
        <f>[2]韵纹!J927</f>
        <v>0</v>
      </c>
      <c r="O357">
        <f>[2]韵纹!K927</f>
        <v>0</v>
      </c>
      <c r="P357">
        <f>[2]韵纹!L927</f>
        <v>0</v>
      </c>
      <c r="Q357">
        <f>[2]韵纹!M927</f>
        <v>0</v>
      </c>
      <c r="R357">
        <f>[2]韵纹!N927</f>
        <v>0</v>
      </c>
      <c r="S357">
        <f>[2]韵纹!O927</f>
        <v>163</v>
      </c>
      <c r="W357">
        <f>SUM(M$3:M357)</f>
        <v>617784</v>
      </c>
      <c r="X357">
        <f>SUM(N$3:N357)</f>
        <v>0</v>
      </c>
      <c r="Y357">
        <f>SUM(O$3:O357)</f>
        <v>8110</v>
      </c>
      <c r="Z357">
        <f>SUM(P$3:P357)</f>
        <v>10484</v>
      </c>
      <c r="AA357">
        <f>SUM(Q$3:Q357)</f>
        <v>10557</v>
      </c>
      <c r="AB357">
        <f>SUM(R$3:R357)</f>
        <v>11199</v>
      </c>
      <c r="AC357">
        <f>SUM(S$3:S357)</f>
        <v>11242</v>
      </c>
      <c r="AD357">
        <f>SUM(T$3:T357)</f>
        <v>0</v>
      </c>
      <c r="AE357">
        <f>SUM(U$3:U357)</f>
        <v>0</v>
      </c>
      <c r="AF357">
        <f>SUM(V$3:V357)</f>
        <v>0</v>
      </c>
      <c r="AG357" t="e">
        <f>ROUND(W357*[2]期望属性!$F$27+X357*[2]期望属性!$F$28+Y357*[2]期望属性!$F$29+Z357*[2]期望属性!$F$23+AA357*[2]期望属性!$F$24+AB357*[2]期望属性!$F$25+AC357*[2]期望属性!$F$26,0)+IF(B357=1,0,VLOOKUP(B357-1,#REF!,2,0))</f>
        <v>#REF!</v>
      </c>
      <c r="AH357">
        <v>1160</v>
      </c>
      <c r="AI357">
        <v>287</v>
      </c>
    </row>
    <row r="358" spans="1:35" x14ac:dyDescent="0.15">
      <c r="A358">
        <v>9025</v>
      </c>
      <c r="B358">
        <v>9</v>
      </c>
      <c r="C358">
        <v>25</v>
      </c>
      <c r="D358">
        <f>INT([1]韵纹培养!$D374*(0.5+0.3*2+0.2*3))</f>
        <v>24820</v>
      </c>
      <c r="E358">
        <f>INT(IF(D358=0,0,[1]韵纹培养!$G374/(D358/(0.5+0.3*2+0.2*3)/G358)))</f>
        <v>1040</v>
      </c>
      <c r="F358">
        <f t="shared" si="35"/>
        <v>260</v>
      </c>
      <c r="G358">
        <f t="shared" si="36"/>
        <v>260</v>
      </c>
      <c r="H358">
        <f t="shared" si="37"/>
        <v>9</v>
      </c>
      <c r="I358">
        <f t="shared" si="38"/>
        <v>26</v>
      </c>
      <c r="K358" t="s">
        <v>17</v>
      </c>
      <c r="M358">
        <f>[2]韵纹!I928</f>
        <v>0</v>
      </c>
      <c r="N358">
        <f>[2]韵纹!J928</f>
        <v>0</v>
      </c>
      <c r="O358">
        <f>[2]韵纹!K928</f>
        <v>0</v>
      </c>
      <c r="P358">
        <f>[2]韵纹!L928</f>
        <v>0</v>
      </c>
      <c r="Q358">
        <f>[2]韵纹!M928</f>
        <v>0</v>
      </c>
      <c r="R358">
        <f>[2]韵纹!N928</f>
        <v>0</v>
      </c>
      <c r="S358">
        <f>[2]韵纹!O928</f>
        <v>0</v>
      </c>
      <c r="W358">
        <f>SUM(M$3:M358)</f>
        <v>617784</v>
      </c>
      <c r="X358">
        <f>SUM(N$3:N358)</f>
        <v>0</v>
      </c>
      <c r="Y358">
        <f>SUM(O$3:O358)</f>
        <v>8110</v>
      </c>
      <c r="Z358">
        <f>SUM(P$3:P358)</f>
        <v>10484</v>
      </c>
      <c r="AA358">
        <f>SUM(Q$3:Q358)</f>
        <v>10557</v>
      </c>
      <c r="AB358">
        <f>SUM(R$3:R358)</f>
        <v>11199</v>
      </c>
      <c r="AC358">
        <f>SUM(S$3:S358)</f>
        <v>11242</v>
      </c>
      <c r="AD358">
        <f>SUM(T$3:T358)</f>
        <v>0</v>
      </c>
      <c r="AE358">
        <f>SUM(U$3:U358)</f>
        <v>0</v>
      </c>
      <c r="AF358">
        <f>SUM(V$3:V358)</f>
        <v>0</v>
      </c>
      <c r="AG358" t="e">
        <f>ROUND(W358*[2]期望属性!$F$27+X358*[2]期望属性!$F$28+Y358*[2]期望属性!$F$29+Z358*[2]期望属性!$F$23+AA358*[2]期望属性!$F$24+AB358*[2]期望属性!$F$25+AC358*[2]期望属性!$F$26,0)+IF(B358=1,0,VLOOKUP(B358-1,#REF!,2,0))</f>
        <v>#REF!</v>
      </c>
      <c r="AH358">
        <v>1230</v>
      </c>
      <c r="AI358">
        <v>302</v>
      </c>
    </row>
    <row r="359" spans="1:35" x14ac:dyDescent="0.15">
      <c r="A359">
        <v>9026</v>
      </c>
      <c r="B359">
        <v>9</v>
      </c>
      <c r="C359">
        <v>26</v>
      </c>
      <c r="D359">
        <f>INT([1]韵纹培养!$D375*(0.5+0.3*2+0.2*3))</f>
        <v>25245</v>
      </c>
      <c r="E359">
        <f>INT(IF(D359=0,0,[1]韵纹培养!$G375/(D359/(0.5+0.3*2+0.2*3)/G359)))</f>
        <v>1060</v>
      </c>
      <c r="F359">
        <f t="shared" si="35"/>
        <v>265</v>
      </c>
      <c r="G359">
        <f t="shared" si="36"/>
        <v>265</v>
      </c>
      <c r="H359">
        <f t="shared" si="37"/>
        <v>9</v>
      </c>
      <c r="I359">
        <f t="shared" si="38"/>
        <v>27</v>
      </c>
      <c r="K359" t="s">
        <v>17</v>
      </c>
      <c r="M359">
        <f>[2]韵纹!I929</f>
        <v>0</v>
      </c>
      <c r="N359">
        <f>[2]韵纹!J929</f>
        <v>0</v>
      </c>
      <c r="O359">
        <f>[2]韵纹!K929</f>
        <v>0</v>
      </c>
      <c r="P359">
        <f>[2]韵纹!L929</f>
        <v>0</v>
      </c>
      <c r="Q359">
        <f>[2]韵纹!M929</f>
        <v>0</v>
      </c>
      <c r="R359">
        <f>[2]韵纹!N929</f>
        <v>174</v>
      </c>
      <c r="S359">
        <f>[2]韵纹!O929</f>
        <v>0</v>
      </c>
      <c r="W359">
        <f>SUM(M$3:M359)</f>
        <v>617784</v>
      </c>
      <c r="X359">
        <f>SUM(N$3:N359)</f>
        <v>0</v>
      </c>
      <c r="Y359">
        <f>SUM(O$3:O359)</f>
        <v>8110</v>
      </c>
      <c r="Z359">
        <f>SUM(P$3:P359)</f>
        <v>10484</v>
      </c>
      <c r="AA359">
        <f>SUM(Q$3:Q359)</f>
        <v>10557</v>
      </c>
      <c r="AB359">
        <f>SUM(R$3:R359)</f>
        <v>11373</v>
      </c>
      <c r="AC359">
        <f>SUM(S$3:S359)</f>
        <v>11242</v>
      </c>
      <c r="AD359">
        <f>SUM(T$3:T359)</f>
        <v>0</v>
      </c>
      <c r="AE359">
        <f>SUM(U$3:U359)</f>
        <v>0</v>
      </c>
      <c r="AF359">
        <f>SUM(V$3:V359)</f>
        <v>0</v>
      </c>
      <c r="AG359" t="e">
        <f>ROUND(W359*[2]期望属性!$F$27+X359*[2]期望属性!$F$28+Y359*[2]期望属性!$F$29+Z359*[2]期望属性!$F$23+AA359*[2]期望属性!$F$24+AB359*[2]期望属性!$F$25+AC359*[2]期望属性!$F$26,0)+IF(B359=1,0,VLOOKUP(B359-1,#REF!,2,0))</f>
        <v>#REF!</v>
      </c>
      <c r="AH359">
        <v>1301</v>
      </c>
      <c r="AI359">
        <v>315</v>
      </c>
    </row>
    <row r="360" spans="1:35" x14ac:dyDescent="0.15">
      <c r="A360">
        <v>9027</v>
      </c>
      <c r="B360">
        <v>9</v>
      </c>
      <c r="C360">
        <v>27</v>
      </c>
      <c r="D360">
        <f>INT([1]韵纹培养!$D376*(0.5+0.3*2+0.2*3))</f>
        <v>25670</v>
      </c>
      <c r="E360">
        <f>INT(IF(D360=0,0,[1]韵纹培养!$G376/(D360/(0.5+0.3*2+0.2*3)/G360)))</f>
        <v>1080</v>
      </c>
      <c r="F360">
        <f t="shared" si="35"/>
        <v>270</v>
      </c>
      <c r="G360">
        <f t="shared" si="36"/>
        <v>270</v>
      </c>
      <c r="H360">
        <f t="shared" si="37"/>
        <v>9</v>
      </c>
      <c r="I360">
        <f t="shared" si="38"/>
        <v>28</v>
      </c>
      <c r="K360" t="s">
        <v>14</v>
      </c>
      <c r="M360">
        <f>[2]韵纹!I930</f>
        <v>0</v>
      </c>
      <c r="N360">
        <f>[2]韵纹!J930</f>
        <v>0</v>
      </c>
      <c r="O360">
        <f>[2]韵纹!K930</f>
        <v>0</v>
      </c>
      <c r="P360">
        <f>[2]韵纹!L930</f>
        <v>0</v>
      </c>
      <c r="Q360">
        <f>[2]韵纹!M930</f>
        <v>0</v>
      </c>
      <c r="R360">
        <f>[2]韵纹!N930</f>
        <v>0</v>
      </c>
      <c r="S360">
        <f>[2]韵纹!O930</f>
        <v>175</v>
      </c>
      <c r="W360">
        <f>SUM(M$3:M360)</f>
        <v>617784</v>
      </c>
      <c r="X360">
        <f>SUM(N$3:N360)</f>
        <v>0</v>
      </c>
      <c r="Y360">
        <f>SUM(O$3:O360)</f>
        <v>8110</v>
      </c>
      <c r="Z360">
        <f>SUM(P$3:P360)</f>
        <v>10484</v>
      </c>
      <c r="AA360">
        <f>SUM(Q$3:Q360)</f>
        <v>10557</v>
      </c>
      <c r="AB360">
        <f>SUM(R$3:R360)</f>
        <v>11373</v>
      </c>
      <c r="AC360">
        <f>SUM(S$3:S360)</f>
        <v>11417</v>
      </c>
      <c r="AD360">
        <f>SUM(T$3:T360)</f>
        <v>0</v>
      </c>
      <c r="AE360">
        <f>SUM(U$3:U360)</f>
        <v>0</v>
      </c>
      <c r="AF360">
        <f>SUM(V$3:V360)</f>
        <v>0</v>
      </c>
      <c r="AG360" t="e">
        <f>ROUND(W360*[2]期望属性!$F$27+X360*[2]期望属性!$F$28+Y360*[2]期望属性!$F$29+Z360*[2]期望属性!$F$23+AA360*[2]期望属性!$F$24+AB360*[2]期望属性!$F$25+AC360*[2]期望属性!$F$26,0)+IF(B360=1,0,VLOOKUP(B360-1,#REF!,2,0))</f>
        <v>#REF!</v>
      </c>
      <c r="AH360">
        <v>1368</v>
      </c>
      <c r="AI360">
        <v>291</v>
      </c>
    </row>
    <row r="361" spans="1:35" x14ac:dyDescent="0.15">
      <c r="A361">
        <v>9028</v>
      </c>
      <c r="B361">
        <v>9</v>
      </c>
      <c r="C361">
        <v>28</v>
      </c>
      <c r="D361">
        <f>INT([1]韵纹培养!$D377*(0.5+0.3*2+0.2*3))</f>
        <v>26095</v>
      </c>
      <c r="E361">
        <f>INT(IF(D361=0,0,[1]韵纹培养!$G377/(D361/(0.5+0.3*2+0.2*3)/G361)))</f>
        <v>1100</v>
      </c>
      <c r="F361">
        <f t="shared" si="35"/>
        <v>275</v>
      </c>
      <c r="G361">
        <f t="shared" si="36"/>
        <v>275</v>
      </c>
      <c r="H361">
        <f t="shared" si="37"/>
        <v>9</v>
      </c>
      <c r="I361">
        <f t="shared" si="38"/>
        <v>29</v>
      </c>
      <c r="J361">
        <v>56</v>
      </c>
      <c r="K361" t="s">
        <v>17</v>
      </c>
      <c r="M361">
        <f>[2]韵纹!I931</f>
        <v>0</v>
      </c>
      <c r="N361">
        <f>[2]韵纹!J931</f>
        <v>0</v>
      </c>
      <c r="O361">
        <f>[2]韵纹!K931</f>
        <v>0</v>
      </c>
      <c r="P361">
        <f>[2]韵纹!L931</f>
        <v>0</v>
      </c>
      <c r="Q361">
        <f>[2]韵纹!M931</f>
        <v>0</v>
      </c>
      <c r="R361">
        <f>[2]韵纹!N931</f>
        <v>0</v>
      </c>
      <c r="S361">
        <f>[2]韵纹!O931</f>
        <v>0</v>
      </c>
      <c r="W361">
        <f>SUM(M$3:M361)</f>
        <v>617784</v>
      </c>
      <c r="X361">
        <f>SUM(N$3:N361)</f>
        <v>0</v>
      </c>
      <c r="Y361">
        <f>SUM(O$3:O361)</f>
        <v>8110</v>
      </c>
      <c r="Z361">
        <f>SUM(P$3:P361)</f>
        <v>10484</v>
      </c>
      <c r="AA361">
        <f>SUM(Q$3:Q361)</f>
        <v>10557</v>
      </c>
      <c r="AB361">
        <f>SUM(R$3:R361)</f>
        <v>11373</v>
      </c>
      <c r="AC361">
        <f>SUM(S$3:S361)</f>
        <v>11417</v>
      </c>
      <c r="AD361">
        <f>SUM(T$3:T361)</f>
        <v>0</v>
      </c>
      <c r="AE361">
        <f>SUM(U$3:U361)</f>
        <v>0</v>
      </c>
      <c r="AF361">
        <f>SUM(V$3:V361)</f>
        <v>0</v>
      </c>
      <c r="AG361" t="e">
        <f>ROUND(W361*[2]期望属性!$F$27+X361*[2]期望属性!$F$28+Y361*[2]期望属性!$F$29+Z361*[2]期望属性!$F$23+AA361*[2]期望属性!$F$24+AB361*[2]期望属性!$F$25+AC361*[2]期望属性!$F$26,0)+IF(B361=1,0,VLOOKUP(B361-1,#REF!,2,0))</f>
        <v>#REF!</v>
      </c>
      <c r="AH361">
        <v>1339</v>
      </c>
      <c r="AI361">
        <v>231</v>
      </c>
    </row>
    <row r="362" spans="1:35" x14ac:dyDescent="0.15">
      <c r="A362">
        <v>9029</v>
      </c>
      <c r="B362">
        <v>9</v>
      </c>
      <c r="C362">
        <v>29</v>
      </c>
      <c r="D362">
        <f>INT([1]韵纹培养!$D378*(0.5+0.3*2+0.2*3))</f>
        <v>26520</v>
      </c>
      <c r="E362">
        <f>INT(IF(D362=0,0,[1]韵纹培养!$G378/(D362/(0.5+0.3*2+0.2*3)/G362)))</f>
        <v>1120</v>
      </c>
      <c r="F362">
        <f t="shared" si="35"/>
        <v>280</v>
      </c>
      <c r="G362">
        <f t="shared" si="36"/>
        <v>280</v>
      </c>
      <c r="H362">
        <f t="shared" si="37"/>
        <v>9</v>
      </c>
      <c r="I362">
        <f t="shared" si="38"/>
        <v>30</v>
      </c>
      <c r="K362" t="s">
        <v>17</v>
      </c>
      <c r="M362">
        <f>[2]韵纹!I932</f>
        <v>0</v>
      </c>
      <c r="N362">
        <f>[2]韵纹!J932</f>
        <v>0</v>
      </c>
      <c r="O362">
        <f>[2]韵纹!K932</f>
        <v>0</v>
      </c>
      <c r="P362">
        <f>[2]韵纹!L932</f>
        <v>0</v>
      </c>
      <c r="Q362">
        <f>[2]韵纹!M932</f>
        <v>0</v>
      </c>
      <c r="R362">
        <f>[2]韵纹!N932</f>
        <v>185</v>
      </c>
      <c r="S362">
        <f>[2]韵纹!O932</f>
        <v>0</v>
      </c>
      <c r="W362">
        <f>SUM(M$3:M362)</f>
        <v>617784</v>
      </c>
      <c r="X362">
        <f>SUM(N$3:N362)</f>
        <v>0</v>
      </c>
      <c r="Y362">
        <f>SUM(O$3:O362)</f>
        <v>8110</v>
      </c>
      <c r="Z362">
        <f>SUM(P$3:P362)</f>
        <v>10484</v>
      </c>
      <c r="AA362">
        <f>SUM(Q$3:Q362)</f>
        <v>10557</v>
      </c>
      <c r="AB362">
        <f>SUM(R$3:R362)</f>
        <v>11558</v>
      </c>
      <c r="AC362">
        <f>SUM(S$3:S362)</f>
        <v>11417</v>
      </c>
      <c r="AD362">
        <f>SUM(T$3:T362)</f>
        <v>0</v>
      </c>
      <c r="AE362">
        <f>SUM(U$3:U362)</f>
        <v>0</v>
      </c>
      <c r="AF362">
        <f>SUM(V$3:V362)</f>
        <v>0</v>
      </c>
      <c r="AG362" t="e">
        <f>ROUND(W362*[2]期望属性!$F$27+X362*[2]期望属性!$F$28+Y362*[2]期望属性!$F$29+Z362*[2]期望属性!$F$23+AA362*[2]期望属性!$F$24+AB362*[2]期望属性!$F$25+AC362*[2]期望属性!$F$26,0)+IF(B362=1,0,VLOOKUP(B362-1,#REF!,2,0))</f>
        <v>#REF!</v>
      </c>
      <c r="AH362">
        <v>1288</v>
      </c>
      <c r="AI362">
        <v>181</v>
      </c>
    </row>
    <row r="363" spans="1:35" x14ac:dyDescent="0.15">
      <c r="A363">
        <v>9030</v>
      </c>
      <c r="B363">
        <v>9</v>
      </c>
      <c r="C363">
        <v>30</v>
      </c>
      <c r="D363">
        <f>INT([1]韵纹培养!$D379*(0.5+0.3*2+0.2*3))</f>
        <v>26945</v>
      </c>
      <c r="E363">
        <f>INT(IF(D363=0,0,[1]韵纹培养!$G379/(D363/(0.5+0.3*2+0.2*3)/G363)))</f>
        <v>1140</v>
      </c>
      <c r="F363">
        <f t="shared" si="35"/>
        <v>285</v>
      </c>
      <c r="G363">
        <f t="shared" si="36"/>
        <v>285</v>
      </c>
      <c r="H363">
        <f t="shared" si="37"/>
        <v>9</v>
      </c>
      <c r="I363">
        <f t="shared" si="38"/>
        <v>31</v>
      </c>
      <c r="K363" t="s">
        <v>14</v>
      </c>
      <c r="M363">
        <f>[2]韵纹!I933</f>
        <v>0</v>
      </c>
      <c r="N363">
        <f>[2]韵纹!J933</f>
        <v>0</v>
      </c>
      <c r="O363">
        <f>[2]韵纹!K933</f>
        <v>0</v>
      </c>
      <c r="P363">
        <f>[2]韵纹!L933</f>
        <v>0</v>
      </c>
      <c r="Q363">
        <f>[2]韵纹!M933</f>
        <v>0</v>
      </c>
      <c r="R363">
        <f>[2]韵纹!N933</f>
        <v>0</v>
      </c>
      <c r="S363">
        <f>[2]韵纹!O933</f>
        <v>186</v>
      </c>
      <c r="W363">
        <f>SUM(M$3:M363)</f>
        <v>617784</v>
      </c>
      <c r="X363">
        <f>SUM(N$3:N363)</f>
        <v>0</v>
      </c>
      <c r="Y363">
        <f>SUM(O$3:O363)</f>
        <v>8110</v>
      </c>
      <c r="Z363">
        <f>SUM(P$3:P363)</f>
        <v>10484</v>
      </c>
      <c r="AA363">
        <f>SUM(Q$3:Q363)</f>
        <v>10557</v>
      </c>
      <c r="AB363">
        <f>SUM(R$3:R363)</f>
        <v>11558</v>
      </c>
      <c r="AC363">
        <f>SUM(S$3:S363)</f>
        <v>11603</v>
      </c>
      <c r="AD363">
        <f>SUM(T$3:T363)</f>
        <v>0</v>
      </c>
      <c r="AE363">
        <f>SUM(U$3:U363)</f>
        <v>0</v>
      </c>
      <c r="AF363">
        <f>SUM(V$3:V363)</f>
        <v>0</v>
      </c>
      <c r="AG363" t="e">
        <f>ROUND(W363*[2]期望属性!$F$27+X363*[2]期望属性!$F$28+Y363*[2]期望属性!$F$29+Z363*[2]期望属性!$F$23+AA363*[2]期望属性!$F$24+AB363*[2]期望属性!$F$25+AC363*[2]期望属性!$F$26,0)+IF(B363=1,0,VLOOKUP(B363-1,#REF!,2,0))</f>
        <v>#REF!</v>
      </c>
      <c r="AH363">
        <v>1333</v>
      </c>
      <c r="AI363">
        <v>129</v>
      </c>
    </row>
    <row r="364" spans="1:35" x14ac:dyDescent="0.15">
      <c r="A364">
        <v>9031</v>
      </c>
      <c r="B364">
        <v>9</v>
      </c>
      <c r="C364">
        <v>31</v>
      </c>
      <c r="D364">
        <f>INT([1]韵纹培养!$D380*(0.5+0.3*2+0.2*3))</f>
        <v>27370</v>
      </c>
      <c r="E364">
        <f>INT(IF(D364=0,0,[1]韵纹培养!$G380/(D364/(0.5+0.3*2+0.2*3)/G364)))</f>
        <v>1160</v>
      </c>
      <c r="F364">
        <f t="shared" si="35"/>
        <v>290</v>
      </c>
      <c r="G364">
        <f t="shared" si="36"/>
        <v>290</v>
      </c>
      <c r="H364">
        <f t="shared" si="37"/>
        <v>9</v>
      </c>
      <c r="I364">
        <f t="shared" si="38"/>
        <v>32</v>
      </c>
      <c r="K364" t="s">
        <v>17</v>
      </c>
      <c r="M364">
        <f>[2]韵纹!I934</f>
        <v>0</v>
      </c>
      <c r="N364">
        <f>[2]韵纹!J934</f>
        <v>0</v>
      </c>
      <c r="O364">
        <f>[2]韵纹!K934</f>
        <v>0</v>
      </c>
      <c r="P364">
        <f>[2]韵纹!L934</f>
        <v>0</v>
      </c>
      <c r="Q364">
        <f>[2]韵纹!M934</f>
        <v>0</v>
      </c>
      <c r="R364">
        <f>[2]韵纹!N934</f>
        <v>0</v>
      </c>
      <c r="S364">
        <f>[2]韵纹!O934</f>
        <v>0</v>
      </c>
      <c r="W364">
        <f>SUM(M$3:M364)</f>
        <v>617784</v>
      </c>
      <c r="X364">
        <f>SUM(N$3:N364)</f>
        <v>0</v>
      </c>
      <c r="Y364">
        <f>SUM(O$3:O364)</f>
        <v>8110</v>
      </c>
      <c r="Z364">
        <f>SUM(P$3:P364)</f>
        <v>10484</v>
      </c>
      <c r="AA364">
        <f>SUM(Q$3:Q364)</f>
        <v>10557</v>
      </c>
      <c r="AB364">
        <f>SUM(R$3:R364)</f>
        <v>11558</v>
      </c>
      <c r="AC364">
        <f>SUM(S$3:S364)</f>
        <v>11603</v>
      </c>
      <c r="AD364">
        <f>SUM(T$3:T364)</f>
        <v>0</v>
      </c>
      <c r="AE364">
        <f>SUM(U$3:U364)</f>
        <v>0</v>
      </c>
      <c r="AF364">
        <f>SUM(V$3:V364)</f>
        <v>0</v>
      </c>
      <c r="AG364" t="e">
        <f>ROUND(W364*[2]期望属性!$F$27+X364*[2]期望属性!$F$28+Y364*[2]期望属性!$F$29+Z364*[2]期望属性!$F$23+AA364*[2]期望属性!$F$24+AB364*[2]期望属性!$F$25+AC364*[2]期望属性!$F$26,0)+IF(B364=1,0,VLOOKUP(B364-1,#REF!,2,0))</f>
        <v>#REF!</v>
      </c>
      <c r="AH364">
        <v>1402</v>
      </c>
      <c r="AI364">
        <v>121</v>
      </c>
    </row>
    <row r="365" spans="1:35" x14ac:dyDescent="0.15">
      <c r="A365">
        <v>9032</v>
      </c>
      <c r="B365">
        <v>9</v>
      </c>
      <c r="C365">
        <v>32</v>
      </c>
      <c r="D365">
        <f>INT([1]韵纹培养!$D381*(0.5+0.3*2+0.2*3))</f>
        <v>27795</v>
      </c>
      <c r="E365">
        <f>INT(IF(D365=0,0,[1]韵纹培养!$G381/(D365/(0.5+0.3*2+0.2*3)/G365)))</f>
        <v>1180</v>
      </c>
      <c r="F365">
        <f t="shared" si="35"/>
        <v>295</v>
      </c>
      <c r="G365">
        <f t="shared" si="36"/>
        <v>295</v>
      </c>
      <c r="H365">
        <f t="shared" si="37"/>
        <v>9</v>
      </c>
      <c r="I365">
        <f t="shared" si="38"/>
        <v>33</v>
      </c>
      <c r="K365" t="s">
        <v>17</v>
      </c>
      <c r="M365">
        <f>[2]韵纹!I935</f>
        <v>0</v>
      </c>
      <c r="N365">
        <f>[2]韵纹!J935</f>
        <v>0</v>
      </c>
      <c r="O365">
        <f>[2]韵纹!K935</f>
        <v>0</v>
      </c>
      <c r="P365">
        <f>[2]韵纹!L935</f>
        <v>0</v>
      </c>
      <c r="Q365">
        <f>[2]韵纹!M935</f>
        <v>0</v>
      </c>
      <c r="R365">
        <f>[2]韵纹!N935</f>
        <v>197</v>
      </c>
      <c r="S365">
        <f>[2]韵纹!O935</f>
        <v>0</v>
      </c>
      <c r="W365">
        <f>SUM(M$3:M365)</f>
        <v>617784</v>
      </c>
      <c r="X365">
        <f>SUM(N$3:N365)</f>
        <v>0</v>
      </c>
      <c r="Y365">
        <f>SUM(O$3:O365)</f>
        <v>8110</v>
      </c>
      <c r="Z365">
        <f>SUM(P$3:P365)</f>
        <v>10484</v>
      </c>
      <c r="AA365">
        <f>SUM(Q$3:Q365)</f>
        <v>10557</v>
      </c>
      <c r="AB365">
        <f>SUM(R$3:R365)</f>
        <v>11755</v>
      </c>
      <c r="AC365">
        <f>SUM(S$3:S365)</f>
        <v>11603</v>
      </c>
      <c r="AD365">
        <f>SUM(T$3:T365)</f>
        <v>0</v>
      </c>
      <c r="AE365">
        <f>SUM(U$3:U365)</f>
        <v>0</v>
      </c>
      <c r="AF365">
        <f>SUM(V$3:V365)</f>
        <v>0</v>
      </c>
      <c r="AG365" t="e">
        <f>ROUND(W365*[2]期望属性!$F$27+X365*[2]期望属性!$F$28+Y365*[2]期望属性!$F$29+Z365*[2]期望属性!$F$23+AA365*[2]期望属性!$F$24+AB365*[2]期望属性!$F$25+AC365*[2]期望属性!$F$26,0)+IF(B365=1,0,VLOOKUP(B365-1,#REF!,2,0))</f>
        <v>#REF!</v>
      </c>
      <c r="AH365">
        <v>1380</v>
      </c>
      <c r="AI365">
        <v>196</v>
      </c>
    </row>
    <row r="366" spans="1:35" x14ac:dyDescent="0.15">
      <c r="A366">
        <v>9033</v>
      </c>
      <c r="B366">
        <v>9</v>
      </c>
      <c r="C366">
        <v>33</v>
      </c>
      <c r="D366">
        <f>INT([1]韵纹培养!$D382*(0.5+0.3*2+0.2*3))</f>
        <v>28220</v>
      </c>
      <c r="E366">
        <f>INT(IF(D366=0,0,[1]韵纹培养!$G382/(D366/(0.5+0.3*2+0.2*3)/G366)))</f>
        <v>1200</v>
      </c>
      <c r="F366">
        <f t="shared" si="35"/>
        <v>300</v>
      </c>
      <c r="G366">
        <f t="shared" si="36"/>
        <v>300</v>
      </c>
      <c r="H366">
        <f t="shared" ref="H366:H397" si="39">B367</f>
        <v>9</v>
      </c>
      <c r="I366">
        <f t="shared" ref="I366:I397" si="40">C367</f>
        <v>34</v>
      </c>
      <c r="K366" t="s">
        <v>14</v>
      </c>
      <c r="M366">
        <f>[2]韵纹!I936</f>
        <v>0</v>
      </c>
      <c r="N366">
        <f>[2]韵纹!J936</f>
        <v>0</v>
      </c>
      <c r="O366">
        <f>[2]韵纹!K936</f>
        <v>0</v>
      </c>
      <c r="P366">
        <f>[2]韵纹!L936</f>
        <v>0</v>
      </c>
      <c r="Q366">
        <f>[2]韵纹!M936</f>
        <v>0</v>
      </c>
      <c r="R366">
        <f>[2]韵纹!N936</f>
        <v>0</v>
      </c>
      <c r="S366">
        <f>[2]韵纹!O936</f>
        <v>197</v>
      </c>
      <c r="W366">
        <f>SUM(M$3:M366)</f>
        <v>617784</v>
      </c>
      <c r="X366">
        <f>SUM(N$3:N366)</f>
        <v>0</v>
      </c>
      <c r="Y366">
        <f>SUM(O$3:O366)</f>
        <v>8110</v>
      </c>
      <c r="Z366">
        <f>SUM(P$3:P366)</f>
        <v>10484</v>
      </c>
      <c r="AA366">
        <f>SUM(Q$3:Q366)</f>
        <v>10557</v>
      </c>
      <c r="AB366">
        <f>SUM(R$3:R366)</f>
        <v>11755</v>
      </c>
      <c r="AC366">
        <f>SUM(S$3:S366)</f>
        <v>11800</v>
      </c>
      <c r="AD366">
        <f>SUM(T$3:T366)</f>
        <v>0</v>
      </c>
      <c r="AE366">
        <f>SUM(U$3:U366)</f>
        <v>0</v>
      </c>
      <c r="AF366">
        <f>SUM(V$3:V366)</f>
        <v>0</v>
      </c>
      <c r="AG366" t="e">
        <f>ROUND(W366*[2]期望属性!$F$27+X366*[2]期望属性!$F$28+Y366*[2]期望属性!$F$29+Z366*[2]期望属性!$F$23+AA366*[2]期望属性!$F$24+AB366*[2]期望属性!$F$25+AC366*[2]期望属性!$F$26,0)+IF(B366=1,0,VLOOKUP(B366-1,#REF!,2,0))</f>
        <v>#REF!</v>
      </c>
      <c r="AH366">
        <v>1428</v>
      </c>
      <c r="AI366">
        <v>249</v>
      </c>
    </row>
    <row r="367" spans="1:35" x14ac:dyDescent="0.15">
      <c r="A367">
        <v>9034</v>
      </c>
      <c r="B367">
        <v>9</v>
      </c>
      <c r="C367">
        <v>34</v>
      </c>
      <c r="D367">
        <f>INT([1]韵纹培养!$D383*(0.5+0.3*2+0.2*3))</f>
        <v>28645</v>
      </c>
      <c r="E367">
        <f>INT(IF(D367=0,0,[1]韵纹培养!$G383/(D367/(0.5+0.3*2+0.2*3)/G367)))</f>
        <v>1220</v>
      </c>
      <c r="F367">
        <f t="shared" si="35"/>
        <v>305</v>
      </c>
      <c r="G367">
        <f t="shared" si="36"/>
        <v>305</v>
      </c>
      <c r="H367">
        <f t="shared" si="39"/>
        <v>9</v>
      </c>
      <c r="I367">
        <f t="shared" si="40"/>
        <v>35</v>
      </c>
      <c r="K367" t="s">
        <v>17</v>
      </c>
      <c r="M367">
        <f>[2]韵纹!I937</f>
        <v>0</v>
      </c>
      <c r="N367">
        <f>[2]韵纹!J937</f>
        <v>0</v>
      </c>
      <c r="O367">
        <f>[2]韵纹!K937</f>
        <v>0</v>
      </c>
      <c r="P367">
        <f>[2]韵纹!L937</f>
        <v>0</v>
      </c>
      <c r="Q367">
        <f>[2]韵纹!M937</f>
        <v>0</v>
      </c>
      <c r="R367">
        <f>[2]韵纹!N937</f>
        <v>0</v>
      </c>
      <c r="S367">
        <f>[2]韵纹!O937</f>
        <v>0</v>
      </c>
      <c r="W367">
        <f>SUM(M$3:M367)</f>
        <v>617784</v>
      </c>
      <c r="X367">
        <f>SUM(N$3:N367)</f>
        <v>0</v>
      </c>
      <c r="Y367">
        <f>SUM(O$3:O367)</f>
        <v>8110</v>
      </c>
      <c r="Z367">
        <f>SUM(P$3:P367)</f>
        <v>10484</v>
      </c>
      <c r="AA367">
        <f>SUM(Q$3:Q367)</f>
        <v>10557</v>
      </c>
      <c r="AB367">
        <f>SUM(R$3:R367)</f>
        <v>11755</v>
      </c>
      <c r="AC367">
        <f>SUM(S$3:S367)</f>
        <v>11800</v>
      </c>
      <c r="AD367">
        <f>SUM(T$3:T367)</f>
        <v>0</v>
      </c>
      <c r="AE367">
        <f>SUM(U$3:U367)</f>
        <v>0</v>
      </c>
      <c r="AF367">
        <f>SUM(V$3:V367)</f>
        <v>0</v>
      </c>
      <c r="AG367" t="e">
        <f>ROUND(W367*[2]期望属性!$F$27+X367*[2]期望属性!$F$28+Y367*[2]期望属性!$F$29+Z367*[2]期望属性!$F$23+AA367*[2]期望属性!$F$24+AB367*[2]期望属性!$F$25+AC367*[2]期望属性!$F$26,0)+IF(B367=1,0,VLOOKUP(B367-1,#REF!,2,0))</f>
        <v>#REF!</v>
      </c>
      <c r="AH367">
        <v>1475</v>
      </c>
      <c r="AI367">
        <v>196</v>
      </c>
    </row>
    <row r="368" spans="1:35" x14ac:dyDescent="0.15">
      <c r="A368">
        <v>9035</v>
      </c>
      <c r="B368">
        <v>9</v>
      </c>
      <c r="C368">
        <v>35</v>
      </c>
      <c r="D368">
        <f>INT([1]韵纹培养!$D384*(0.5+0.3*2+0.2*3))</f>
        <v>29070</v>
      </c>
      <c r="E368">
        <f>INT(IF(D368=0,0,[1]韵纹培养!$G384/(D368/(0.5+0.3*2+0.2*3)/G368)))</f>
        <v>1240</v>
      </c>
      <c r="F368">
        <f t="shared" si="35"/>
        <v>310</v>
      </c>
      <c r="G368">
        <f t="shared" si="36"/>
        <v>310</v>
      </c>
      <c r="H368">
        <f t="shared" si="39"/>
        <v>9</v>
      </c>
      <c r="I368">
        <f t="shared" si="40"/>
        <v>36</v>
      </c>
      <c r="K368" t="s">
        <v>17</v>
      </c>
      <c r="M368">
        <f>[2]韵纹!I938</f>
        <v>0</v>
      </c>
      <c r="N368">
        <f>[2]韵纹!J938</f>
        <v>0</v>
      </c>
      <c r="O368">
        <f>[2]韵纹!K938</f>
        <v>0</v>
      </c>
      <c r="P368">
        <f>[2]韵纹!L938</f>
        <v>0</v>
      </c>
      <c r="Q368">
        <f>[2]韵纹!M938</f>
        <v>0</v>
      </c>
      <c r="R368">
        <f>[2]韵纹!N938</f>
        <v>209</v>
      </c>
      <c r="S368">
        <f>[2]韵纹!O938</f>
        <v>0</v>
      </c>
      <c r="W368">
        <f>SUM(M$3:M368)</f>
        <v>617784</v>
      </c>
      <c r="X368">
        <f>SUM(N$3:N368)</f>
        <v>0</v>
      </c>
      <c r="Y368">
        <f>SUM(O$3:O368)</f>
        <v>8110</v>
      </c>
      <c r="Z368">
        <f>SUM(P$3:P368)</f>
        <v>10484</v>
      </c>
      <c r="AA368">
        <f>SUM(Q$3:Q368)</f>
        <v>10557</v>
      </c>
      <c r="AB368">
        <f>SUM(R$3:R368)</f>
        <v>11964</v>
      </c>
      <c r="AC368">
        <f>SUM(S$3:S368)</f>
        <v>11800</v>
      </c>
      <c r="AD368">
        <f>SUM(T$3:T368)</f>
        <v>0</v>
      </c>
      <c r="AE368">
        <f>SUM(U$3:U368)</f>
        <v>0</v>
      </c>
      <c r="AF368">
        <f>SUM(V$3:V368)</f>
        <v>0</v>
      </c>
      <c r="AG368" t="e">
        <f>ROUND(W368*[2]期望属性!$F$27+X368*[2]期望属性!$F$28+Y368*[2]期望属性!$F$29+Z368*[2]期望属性!$F$23+AA368*[2]期望属性!$F$24+AB368*[2]期望属性!$F$25+AC368*[2]期望属性!$F$26,0)+IF(B368=1,0,VLOOKUP(B368-1,#REF!,2,0))</f>
        <v>#REF!</v>
      </c>
      <c r="AH368">
        <v>1506</v>
      </c>
      <c r="AI368">
        <v>126</v>
      </c>
    </row>
    <row r="369" spans="1:35" x14ac:dyDescent="0.15">
      <c r="A369">
        <v>9036</v>
      </c>
      <c r="B369">
        <v>9</v>
      </c>
      <c r="C369">
        <v>36</v>
      </c>
      <c r="D369">
        <f>INT([1]韵纹培养!$D385*(0.5+0.3*2+0.2*3))</f>
        <v>29495</v>
      </c>
      <c r="E369">
        <f>INT(IF(D369=0,0,[1]韵纹培养!$G385/(D369/(0.5+0.3*2+0.2*3)/G369)))</f>
        <v>1260</v>
      </c>
      <c r="F369">
        <f t="shared" si="35"/>
        <v>315</v>
      </c>
      <c r="G369">
        <f t="shared" si="36"/>
        <v>315</v>
      </c>
      <c r="H369">
        <f t="shared" si="39"/>
        <v>9</v>
      </c>
      <c r="I369">
        <f t="shared" si="40"/>
        <v>37</v>
      </c>
      <c r="K369" t="s">
        <v>14</v>
      </c>
      <c r="M369">
        <f>[2]韵纹!I939</f>
        <v>0</v>
      </c>
      <c r="N369">
        <f>[2]韵纹!J939</f>
        <v>0</v>
      </c>
      <c r="O369">
        <f>[2]韵纹!K939</f>
        <v>0</v>
      </c>
      <c r="P369">
        <f>[2]韵纹!L939</f>
        <v>0</v>
      </c>
      <c r="Q369">
        <f>[2]韵纹!M939</f>
        <v>0</v>
      </c>
      <c r="R369">
        <f>[2]韵纹!N939</f>
        <v>0</v>
      </c>
      <c r="S369">
        <f>[2]韵纹!O939</f>
        <v>209</v>
      </c>
      <c r="W369">
        <f>SUM(M$3:M369)</f>
        <v>617784</v>
      </c>
      <c r="X369">
        <f>SUM(N$3:N369)</f>
        <v>0</v>
      </c>
      <c r="Y369">
        <f>SUM(O$3:O369)</f>
        <v>8110</v>
      </c>
      <c r="Z369">
        <f>SUM(P$3:P369)</f>
        <v>10484</v>
      </c>
      <c r="AA369">
        <f>SUM(Q$3:Q369)</f>
        <v>10557</v>
      </c>
      <c r="AB369">
        <f>SUM(R$3:R369)</f>
        <v>11964</v>
      </c>
      <c r="AC369">
        <f>SUM(S$3:S369)</f>
        <v>12009</v>
      </c>
      <c r="AD369">
        <f>SUM(T$3:T369)</f>
        <v>0</v>
      </c>
      <c r="AE369">
        <f>SUM(U$3:U369)</f>
        <v>0</v>
      </c>
      <c r="AF369">
        <f>SUM(V$3:V369)</f>
        <v>0</v>
      </c>
      <c r="AG369" t="e">
        <f>ROUND(W369*[2]期望属性!$F$27+X369*[2]期望属性!$F$28+Y369*[2]期望属性!$F$29+Z369*[2]期望属性!$F$23+AA369*[2]期望属性!$F$24+AB369*[2]期望属性!$F$25+AC369*[2]期望属性!$F$26,0)+IF(B369=1,0,VLOOKUP(B369-1,#REF!,2,0))</f>
        <v>#REF!</v>
      </c>
      <c r="AH369">
        <v>1574</v>
      </c>
      <c r="AI369">
        <v>87</v>
      </c>
    </row>
    <row r="370" spans="1:35" x14ac:dyDescent="0.15">
      <c r="A370">
        <v>9037</v>
      </c>
      <c r="B370">
        <v>9</v>
      </c>
      <c r="C370">
        <v>37</v>
      </c>
      <c r="D370">
        <f>INT([1]韵纹培养!$D386*(0.5+0.3*2+0.2*3))</f>
        <v>29920</v>
      </c>
      <c r="E370">
        <f>INT(IF(D370=0,0,[1]韵纹培养!$G386/(D370/(0.5+0.3*2+0.2*3)/G370)))</f>
        <v>1280</v>
      </c>
      <c r="F370">
        <f t="shared" si="35"/>
        <v>320</v>
      </c>
      <c r="G370">
        <f t="shared" si="36"/>
        <v>320</v>
      </c>
      <c r="H370">
        <f t="shared" si="39"/>
        <v>9</v>
      </c>
      <c r="I370">
        <f t="shared" si="40"/>
        <v>38</v>
      </c>
      <c r="K370" t="s">
        <v>17</v>
      </c>
      <c r="M370">
        <f>[2]韵纹!I940</f>
        <v>0</v>
      </c>
      <c r="N370">
        <f>[2]韵纹!J940</f>
        <v>0</v>
      </c>
      <c r="O370">
        <f>[2]韵纹!K940</f>
        <v>0</v>
      </c>
      <c r="P370">
        <f>[2]韵纹!L940</f>
        <v>0</v>
      </c>
      <c r="Q370">
        <f>[2]韵纹!M940</f>
        <v>0</v>
      </c>
      <c r="R370">
        <f>[2]韵纹!N940</f>
        <v>0</v>
      </c>
      <c r="S370">
        <f>[2]韵纹!O940</f>
        <v>0</v>
      </c>
      <c r="W370">
        <f>SUM(M$3:M370)</f>
        <v>617784</v>
      </c>
      <c r="X370">
        <f>SUM(N$3:N370)</f>
        <v>0</v>
      </c>
      <c r="Y370">
        <f>SUM(O$3:O370)</f>
        <v>8110</v>
      </c>
      <c r="Z370">
        <f>SUM(P$3:P370)</f>
        <v>10484</v>
      </c>
      <c r="AA370">
        <f>SUM(Q$3:Q370)</f>
        <v>10557</v>
      </c>
      <c r="AB370">
        <f>SUM(R$3:R370)</f>
        <v>11964</v>
      </c>
      <c r="AC370">
        <f>SUM(S$3:S370)</f>
        <v>12009</v>
      </c>
      <c r="AD370">
        <f>SUM(T$3:T370)</f>
        <v>0</v>
      </c>
      <c r="AE370">
        <f>SUM(U$3:U370)</f>
        <v>0</v>
      </c>
      <c r="AF370">
        <f>SUM(V$3:V370)</f>
        <v>0</v>
      </c>
      <c r="AG370" t="e">
        <f>ROUND(W370*[2]期望属性!$F$27+X370*[2]期望属性!$F$28+Y370*[2]期望属性!$F$29+Z370*[2]期望属性!$F$23+AA370*[2]期望属性!$F$24+AB370*[2]期望属性!$F$25+AC370*[2]期望属性!$F$26,0)+IF(B370=1,0,VLOOKUP(B370-1,#REF!,2,0))</f>
        <v>#REF!</v>
      </c>
      <c r="AH370">
        <v>1653</v>
      </c>
      <c r="AI370">
        <v>100</v>
      </c>
    </row>
    <row r="371" spans="1:35" x14ac:dyDescent="0.15">
      <c r="A371">
        <v>9038</v>
      </c>
      <c r="B371">
        <v>9</v>
      </c>
      <c r="C371">
        <v>38</v>
      </c>
      <c r="D371">
        <f>INT([1]韵纹培养!$D387*(0.5+0.3*2+0.2*3))</f>
        <v>30345</v>
      </c>
      <c r="E371">
        <f>INT(IF(D371=0,0,[1]韵纹培养!$G387/(D371/(0.5+0.3*2+0.2*3)/G371)))</f>
        <v>1300</v>
      </c>
      <c r="F371">
        <f t="shared" si="35"/>
        <v>325</v>
      </c>
      <c r="G371">
        <f t="shared" si="36"/>
        <v>325</v>
      </c>
      <c r="H371">
        <f t="shared" si="39"/>
        <v>9</v>
      </c>
      <c r="I371">
        <f t="shared" si="40"/>
        <v>39</v>
      </c>
      <c r="J371">
        <v>57</v>
      </c>
      <c r="K371" t="s">
        <v>17</v>
      </c>
      <c r="M371">
        <f>[2]韵纹!I941</f>
        <v>0</v>
      </c>
      <c r="N371">
        <f>[2]韵纹!J941</f>
        <v>0</v>
      </c>
      <c r="O371">
        <f>[2]韵纹!K941</f>
        <v>0</v>
      </c>
      <c r="P371">
        <f>[2]韵纹!L941</f>
        <v>0</v>
      </c>
      <c r="Q371">
        <f>[2]韵纹!M941</f>
        <v>0</v>
      </c>
      <c r="R371">
        <f>[2]韵纹!N941</f>
        <v>220</v>
      </c>
      <c r="S371">
        <f>[2]韵纹!O941</f>
        <v>0</v>
      </c>
      <c r="W371">
        <f>SUM(M$3:M371)</f>
        <v>617784</v>
      </c>
      <c r="X371">
        <f>SUM(N$3:N371)</f>
        <v>0</v>
      </c>
      <c r="Y371">
        <f>SUM(O$3:O371)</f>
        <v>8110</v>
      </c>
      <c r="Z371">
        <f>SUM(P$3:P371)</f>
        <v>10484</v>
      </c>
      <c r="AA371">
        <f>SUM(Q$3:Q371)</f>
        <v>10557</v>
      </c>
      <c r="AB371">
        <f>SUM(R$3:R371)</f>
        <v>12184</v>
      </c>
      <c r="AC371">
        <f>SUM(S$3:S371)</f>
        <v>12009</v>
      </c>
      <c r="AD371">
        <f>SUM(T$3:T371)</f>
        <v>0</v>
      </c>
      <c r="AE371">
        <f>SUM(U$3:U371)</f>
        <v>0</v>
      </c>
      <c r="AF371">
        <f>SUM(V$3:V371)</f>
        <v>0</v>
      </c>
      <c r="AG371" t="e">
        <f>ROUND(W371*[2]期望属性!$F$27+X371*[2]期望属性!$F$28+Y371*[2]期望属性!$F$29+Z371*[2]期望属性!$F$23+AA371*[2]期望属性!$F$24+AB371*[2]期望属性!$F$25+AC371*[2]期望属性!$F$26,0)+IF(B371=1,0,VLOOKUP(B371-1,#REF!,2,0))</f>
        <v>#REF!</v>
      </c>
      <c r="AH371">
        <v>1676</v>
      </c>
      <c r="AI371">
        <v>168</v>
      </c>
    </row>
    <row r="372" spans="1:35" x14ac:dyDescent="0.15">
      <c r="A372">
        <v>9039</v>
      </c>
      <c r="B372">
        <v>9</v>
      </c>
      <c r="C372">
        <v>39</v>
      </c>
      <c r="D372">
        <f>INT([1]韵纹培养!$D388*(0.5+0.3*2+0.2*3))</f>
        <v>30770</v>
      </c>
      <c r="E372">
        <f>INT(IF(D372=0,0,[1]韵纹培养!$G388/(D372/(0.5+0.3*2+0.2*3)/G372)))</f>
        <v>1320</v>
      </c>
      <c r="F372">
        <f t="shared" si="35"/>
        <v>330</v>
      </c>
      <c r="G372">
        <f t="shared" si="36"/>
        <v>330</v>
      </c>
      <c r="H372">
        <f t="shared" si="39"/>
        <v>9</v>
      </c>
      <c r="I372">
        <f t="shared" si="40"/>
        <v>40</v>
      </c>
      <c r="K372" t="s">
        <v>14</v>
      </c>
      <c r="M372">
        <f>[2]韵纹!I942</f>
        <v>0</v>
      </c>
      <c r="N372">
        <f>[2]韵纹!J942</f>
        <v>0</v>
      </c>
      <c r="O372">
        <f>[2]韵纹!K942</f>
        <v>0</v>
      </c>
      <c r="P372">
        <f>[2]韵纹!L942</f>
        <v>0</v>
      </c>
      <c r="Q372">
        <f>[2]韵纹!M942</f>
        <v>0</v>
      </c>
      <c r="R372">
        <f>[2]韵纹!N942</f>
        <v>0</v>
      </c>
      <c r="S372">
        <f>[2]韵纹!O942</f>
        <v>220</v>
      </c>
      <c r="W372">
        <f>SUM(M$3:M372)</f>
        <v>617784</v>
      </c>
      <c r="X372">
        <f>SUM(N$3:N372)</f>
        <v>0</v>
      </c>
      <c r="Y372">
        <f>SUM(O$3:O372)</f>
        <v>8110</v>
      </c>
      <c r="Z372">
        <f>SUM(P$3:P372)</f>
        <v>10484</v>
      </c>
      <c r="AA372">
        <f>SUM(Q$3:Q372)</f>
        <v>10557</v>
      </c>
      <c r="AB372">
        <f>SUM(R$3:R372)</f>
        <v>12184</v>
      </c>
      <c r="AC372">
        <f>SUM(S$3:S372)</f>
        <v>12229</v>
      </c>
      <c r="AD372">
        <f>SUM(T$3:T372)</f>
        <v>0</v>
      </c>
      <c r="AE372">
        <f>SUM(U$3:U372)</f>
        <v>0</v>
      </c>
      <c r="AF372">
        <f>SUM(V$3:V372)</f>
        <v>0</v>
      </c>
      <c r="AG372" t="e">
        <f>ROUND(W372*[2]期望属性!$F$27+X372*[2]期望属性!$F$28+Y372*[2]期望属性!$F$29+Z372*[2]期望属性!$F$23+AA372*[2]期望属性!$F$24+AB372*[2]期望属性!$F$25+AC372*[2]期望属性!$F$26,0)+IF(B372=1,0,VLOOKUP(B372-1,#REF!,2,0))</f>
        <v>#REF!</v>
      </c>
      <c r="AH372">
        <v>1686</v>
      </c>
      <c r="AI372">
        <v>240</v>
      </c>
    </row>
    <row r="373" spans="1:35" x14ac:dyDescent="0.15">
      <c r="A373">
        <v>9040</v>
      </c>
      <c r="B373">
        <v>9</v>
      </c>
      <c r="C373">
        <v>40</v>
      </c>
      <c r="D373">
        <f>INT([1]韵纹培养!$D389*(0.5+0.3*2+0.2*3))</f>
        <v>31195</v>
      </c>
      <c r="E373">
        <f>INT(IF(D373=0,0,[1]韵纹培养!$G389/(D373/(0.5+0.3*2+0.2*3)/G373)))</f>
        <v>1340</v>
      </c>
      <c r="F373">
        <f t="shared" si="35"/>
        <v>335</v>
      </c>
      <c r="G373">
        <f t="shared" si="36"/>
        <v>335</v>
      </c>
      <c r="H373">
        <f t="shared" si="39"/>
        <v>9</v>
      </c>
      <c r="I373">
        <f t="shared" si="40"/>
        <v>41</v>
      </c>
      <c r="K373" t="s">
        <v>17</v>
      </c>
      <c r="M373">
        <f>[2]韵纹!I943</f>
        <v>0</v>
      </c>
      <c r="N373">
        <f>[2]韵纹!J943</f>
        <v>0</v>
      </c>
      <c r="O373">
        <f>[2]韵纹!K943</f>
        <v>0</v>
      </c>
      <c r="P373">
        <f>[2]韵纹!L943</f>
        <v>0</v>
      </c>
      <c r="Q373">
        <f>[2]韵纹!M943</f>
        <v>0</v>
      </c>
      <c r="R373">
        <f>[2]韵纹!N943</f>
        <v>0</v>
      </c>
      <c r="S373">
        <f>[2]韵纹!O943</f>
        <v>0</v>
      </c>
      <c r="W373">
        <f>SUM(M$3:M373)</f>
        <v>617784</v>
      </c>
      <c r="X373">
        <f>SUM(N$3:N373)</f>
        <v>0</v>
      </c>
      <c r="Y373">
        <f>SUM(O$3:O373)</f>
        <v>8110</v>
      </c>
      <c r="Z373">
        <f>SUM(P$3:P373)</f>
        <v>10484</v>
      </c>
      <c r="AA373">
        <f>SUM(Q$3:Q373)</f>
        <v>10557</v>
      </c>
      <c r="AB373">
        <f>SUM(R$3:R373)</f>
        <v>12184</v>
      </c>
      <c r="AC373">
        <f>SUM(S$3:S373)</f>
        <v>12229</v>
      </c>
      <c r="AD373">
        <f>SUM(T$3:T373)</f>
        <v>0</v>
      </c>
      <c r="AE373">
        <f>SUM(U$3:U373)</f>
        <v>0</v>
      </c>
      <c r="AF373">
        <f>SUM(V$3:V373)</f>
        <v>0</v>
      </c>
      <c r="AG373" t="e">
        <f>ROUND(W373*[2]期望属性!$F$27+X373*[2]期望属性!$F$28+Y373*[2]期望属性!$F$29+Z373*[2]期望属性!$F$23+AA373*[2]期望属性!$F$24+AB373*[2]期望属性!$F$25+AC373*[2]期望属性!$F$26,0)+IF(B373=1,0,VLOOKUP(B373-1,#REF!,2,0))</f>
        <v>#REF!</v>
      </c>
      <c r="AH373">
        <v>1738</v>
      </c>
      <c r="AI373">
        <v>287</v>
      </c>
    </row>
    <row r="374" spans="1:35" x14ac:dyDescent="0.15">
      <c r="A374">
        <v>9041</v>
      </c>
      <c r="B374">
        <v>9</v>
      </c>
      <c r="C374">
        <v>41</v>
      </c>
      <c r="D374">
        <f>INT([1]韵纹培养!$D390*(0.5+0.3*2+0.2*3))</f>
        <v>31620</v>
      </c>
      <c r="E374">
        <f>INT(IF(D374=0,0,[1]韵纹培养!$G390/(D374/(0.5+0.3*2+0.2*3)/G374)))</f>
        <v>1360</v>
      </c>
      <c r="F374">
        <f t="shared" si="35"/>
        <v>340</v>
      </c>
      <c r="G374">
        <f t="shared" si="36"/>
        <v>340</v>
      </c>
      <c r="H374">
        <f t="shared" si="39"/>
        <v>9</v>
      </c>
      <c r="I374">
        <f t="shared" si="40"/>
        <v>42</v>
      </c>
      <c r="K374" t="s">
        <v>17</v>
      </c>
      <c r="M374">
        <f>[2]韵纹!I944</f>
        <v>0</v>
      </c>
      <c r="N374">
        <f>[2]韵纹!J944</f>
        <v>0</v>
      </c>
      <c r="O374">
        <f>[2]韵纹!K944</f>
        <v>0</v>
      </c>
      <c r="P374">
        <f>[2]韵纹!L944</f>
        <v>0</v>
      </c>
      <c r="Q374">
        <f>[2]韵纹!M944</f>
        <v>0</v>
      </c>
      <c r="R374">
        <f>[2]韵纹!N944</f>
        <v>232</v>
      </c>
      <c r="S374">
        <f>[2]韵纹!O944</f>
        <v>0</v>
      </c>
      <c r="W374">
        <f>SUM(M$3:M374)</f>
        <v>617784</v>
      </c>
      <c r="X374">
        <f>SUM(N$3:N374)</f>
        <v>0</v>
      </c>
      <c r="Y374">
        <f>SUM(O$3:O374)</f>
        <v>8110</v>
      </c>
      <c r="Z374">
        <f>SUM(P$3:P374)</f>
        <v>10484</v>
      </c>
      <c r="AA374">
        <f>SUM(Q$3:Q374)</f>
        <v>10557</v>
      </c>
      <c r="AB374">
        <f>SUM(R$3:R374)</f>
        <v>12416</v>
      </c>
      <c r="AC374">
        <f>SUM(S$3:S374)</f>
        <v>12229</v>
      </c>
      <c r="AD374">
        <f>SUM(T$3:T374)</f>
        <v>0</v>
      </c>
      <c r="AE374">
        <f>SUM(U$3:U374)</f>
        <v>0</v>
      </c>
      <c r="AF374">
        <f>SUM(V$3:V374)</f>
        <v>0</v>
      </c>
      <c r="AG374" t="e">
        <f>ROUND(W374*[2]期望属性!$F$27+X374*[2]期望属性!$F$28+Y374*[2]期望属性!$F$29+Z374*[2]期望属性!$F$23+AA374*[2]期望属性!$F$24+AB374*[2]期望属性!$F$25+AC374*[2]期望属性!$F$26,0)+IF(B374=1,0,VLOOKUP(B374-1,#REF!,2,0))</f>
        <v>#REF!</v>
      </c>
      <c r="AH374">
        <v>1808</v>
      </c>
      <c r="AI374">
        <v>302</v>
      </c>
    </row>
    <row r="375" spans="1:35" x14ac:dyDescent="0.15">
      <c r="A375">
        <v>9042</v>
      </c>
      <c r="B375">
        <v>9</v>
      </c>
      <c r="C375">
        <v>42</v>
      </c>
      <c r="D375">
        <f>INT([1]韵纹培养!$D391*(0.5+0.3*2+0.2*3))</f>
        <v>32045</v>
      </c>
      <c r="E375">
        <f>INT(IF(D375=0,0,[1]韵纹培养!$G391/(D375/(0.5+0.3*2+0.2*3)/G375)))</f>
        <v>1380</v>
      </c>
      <c r="F375">
        <f t="shared" si="35"/>
        <v>345</v>
      </c>
      <c r="G375">
        <f t="shared" si="36"/>
        <v>345</v>
      </c>
      <c r="H375">
        <f t="shared" si="39"/>
        <v>9</v>
      </c>
      <c r="I375">
        <f t="shared" si="40"/>
        <v>43</v>
      </c>
      <c r="K375" t="s">
        <v>14</v>
      </c>
      <c r="M375">
        <f>[2]韵纹!I945</f>
        <v>0</v>
      </c>
      <c r="N375">
        <f>[2]韵纹!J945</f>
        <v>0</v>
      </c>
      <c r="O375">
        <f>[2]韵纹!K945</f>
        <v>0</v>
      </c>
      <c r="P375">
        <f>[2]韵纹!L945</f>
        <v>0</v>
      </c>
      <c r="Q375">
        <f>[2]韵纹!M945</f>
        <v>0</v>
      </c>
      <c r="R375">
        <f>[2]韵纹!N945</f>
        <v>0</v>
      </c>
      <c r="S375">
        <f>[2]韵纹!O945</f>
        <v>232</v>
      </c>
      <c r="W375">
        <f>SUM(M$3:M375)</f>
        <v>617784</v>
      </c>
      <c r="X375">
        <f>SUM(N$3:N375)</f>
        <v>0</v>
      </c>
      <c r="Y375">
        <f>SUM(O$3:O375)</f>
        <v>8110</v>
      </c>
      <c r="Z375">
        <f>SUM(P$3:P375)</f>
        <v>10484</v>
      </c>
      <c r="AA375">
        <f>SUM(Q$3:Q375)</f>
        <v>10557</v>
      </c>
      <c r="AB375">
        <f>SUM(R$3:R375)</f>
        <v>12416</v>
      </c>
      <c r="AC375">
        <f>SUM(S$3:S375)</f>
        <v>12461</v>
      </c>
      <c r="AD375">
        <f>SUM(T$3:T375)</f>
        <v>0</v>
      </c>
      <c r="AE375">
        <f>SUM(U$3:U375)</f>
        <v>0</v>
      </c>
      <c r="AF375">
        <f>SUM(V$3:V375)</f>
        <v>0</v>
      </c>
      <c r="AG375" t="e">
        <f>ROUND(W375*[2]期望属性!$F$27+X375*[2]期望属性!$F$28+Y375*[2]期望属性!$F$29+Z375*[2]期望属性!$F$23+AA375*[2]期望属性!$F$24+AB375*[2]期望属性!$F$25+AC375*[2]期望属性!$F$26,0)+IF(B375=1,0,VLOOKUP(B375-1,#REF!,2,0))</f>
        <v>#REF!</v>
      </c>
      <c r="AH375">
        <v>1879</v>
      </c>
      <c r="AI375">
        <v>315</v>
      </c>
    </row>
    <row r="376" spans="1:35" x14ac:dyDescent="0.15">
      <c r="A376">
        <v>9043</v>
      </c>
      <c r="B376">
        <v>9</v>
      </c>
      <c r="C376">
        <v>43</v>
      </c>
      <c r="D376">
        <f>INT([1]韵纹培养!$D392*(0.5+0.3*2+0.2*3))</f>
        <v>32470</v>
      </c>
      <c r="E376">
        <f>INT(IF(D376=0,0,[1]韵纹培养!$G392/(D376/(0.5+0.3*2+0.2*3)/G376)))</f>
        <v>1400</v>
      </c>
      <c r="F376">
        <f t="shared" si="35"/>
        <v>350</v>
      </c>
      <c r="G376">
        <f t="shared" si="36"/>
        <v>350</v>
      </c>
      <c r="H376">
        <f t="shared" si="39"/>
        <v>9</v>
      </c>
      <c r="I376">
        <f t="shared" si="40"/>
        <v>44</v>
      </c>
      <c r="K376" t="s">
        <v>17</v>
      </c>
      <c r="M376">
        <f>[2]韵纹!I946</f>
        <v>0</v>
      </c>
      <c r="N376">
        <f>[2]韵纹!J946</f>
        <v>0</v>
      </c>
      <c r="O376">
        <f>[2]韵纹!K946</f>
        <v>0</v>
      </c>
      <c r="P376">
        <f>[2]韵纹!L946</f>
        <v>0</v>
      </c>
      <c r="Q376">
        <f>[2]韵纹!M946</f>
        <v>0</v>
      </c>
      <c r="R376">
        <f>[2]韵纹!N946</f>
        <v>0</v>
      </c>
      <c r="S376">
        <f>[2]韵纹!O946</f>
        <v>0</v>
      </c>
      <c r="W376">
        <f>SUM(M$3:M376)</f>
        <v>617784</v>
      </c>
      <c r="X376">
        <f>SUM(N$3:N376)</f>
        <v>0</v>
      </c>
      <c r="Y376">
        <f>SUM(O$3:O376)</f>
        <v>8110</v>
      </c>
      <c r="Z376">
        <f>SUM(P$3:P376)</f>
        <v>10484</v>
      </c>
      <c r="AA376">
        <f>SUM(Q$3:Q376)</f>
        <v>10557</v>
      </c>
      <c r="AB376">
        <f>SUM(R$3:R376)</f>
        <v>12416</v>
      </c>
      <c r="AC376">
        <f>SUM(S$3:S376)</f>
        <v>12461</v>
      </c>
      <c r="AD376">
        <f>SUM(T$3:T376)</f>
        <v>0</v>
      </c>
      <c r="AE376">
        <f>SUM(U$3:U376)</f>
        <v>0</v>
      </c>
      <c r="AF376">
        <f>SUM(V$3:V376)</f>
        <v>0</v>
      </c>
      <c r="AG376" t="e">
        <f>ROUND(W376*[2]期望属性!$F$27+X376*[2]期望属性!$F$28+Y376*[2]期望属性!$F$29+Z376*[2]期望属性!$F$23+AA376*[2]期望属性!$F$24+AB376*[2]期望属性!$F$25+AC376*[2]期望属性!$F$26,0)+IF(B376=1,0,VLOOKUP(B376-1,#REF!,2,0))</f>
        <v>#REF!</v>
      </c>
      <c r="AH376">
        <v>1946</v>
      </c>
      <c r="AI376">
        <v>291</v>
      </c>
    </row>
    <row r="377" spans="1:35" x14ac:dyDescent="0.15">
      <c r="A377">
        <v>9044</v>
      </c>
      <c r="B377">
        <v>9</v>
      </c>
      <c r="C377">
        <v>44</v>
      </c>
      <c r="D377">
        <f>INT([1]韵纹培养!$D393*(0.5+0.3*2+0.2*3))</f>
        <v>32895</v>
      </c>
      <c r="E377">
        <f>INT(IF(D377=0,0,[1]韵纹培养!$G393/(D377/(0.5+0.3*2+0.2*3)/G377)))</f>
        <v>1420</v>
      </c>
      <c r="F377">
        <f t="shared" si="35"/>
        <v>355</v>
      </c>
      <c r="G377">
        <f t="shared" si="36"/>
        <v>355</v>
      </c>
      <c r="H377">
        <f t="shared" si="39"/>
        <v>9</v>
      </c>
      <c r="I377">
        <f t="shared" si="40"/>
        <v>45</v>
      </c>
      <c r="K377" t="s">
        <v>17</v>
      </c>
      <c r="M377">
        <f>[2]韵纹!I947</f>
        <v>0</v>
      </c>
      <c r="N377">
        <f>[2]韵纹!J947</f>
        <v>0</v>
      </c>
      <c r="O377">
        <f>[2]韵纹!K947</f>
        <v>0</v>
      </c>
      <c r="P377">
        <f>[2]韵纹!L947</f>
        <v>0</v>
      </c>
      <c r="Q377">
        <f>[2]韵纹!M947</f>
        <v>0</v>
      </c>
      <c r="R377">
        <f>[2]韵纹!N947</f>
        <v>243</v>
      </c>
      <c r="S377">
        <f>[2]韵纹!O947</f>
        <v>0</v>
      </c>
      <c r="W377">
        <f>SUM(M$3:M377)</f>
        <v>617784</v>
      </c>
      <c r="X377">
        <f>SUM(N$3:N377)</f>
        <v>0</v>
      </c>
      <c r="Y377">
        <f>SUM(O$3:O377)</f>
        <v>8110</v>
      </c>
      <c r="Z377">
        <f>SUM(P$3:P377)</f>
        <v>10484</v>
      </c>
      <c r="AA377">
        <f>SUM(Q$3:Q377)</f>
        <v>10557</v>
      </c>
      <c r="AB377">
        <f>SUM(R$3:R377)</f>
        <v>12659</v>
      </c>
      <c r="AC377">
        <f>SUM(S$3:S377)</f>
        <v>12461</v>
      </c>
      <c r="AD377">
        <f>SUM(T$3:T377)</f>
        <v>0</v>
      </c>
      <c r="AE377">
        <f>SUM(U$3:U377)</f>
        <v>0</v>
      </c>
      <c r="AF377">
        <f>SUM(V$3:V377)</f>
        <v>0</v>
      </c>
      <c r="AG377" t="e">
        <f>ROUND(W377*[2]期望属性!$F$27+X377*[2]期望属性!$F$28+Y377*[2]期望属性!$F$29+Z377*[2]期望属性!$F$23+AA377*[2]期望属性!$F$24+AB377*[2]期望属性!$F$25+AC377*[2]期望属性!$F$26,0)+IF(B377=1,0,VLOOKUP(B377-1,#REF!,2,0))</f>
        <v>#REF!</v>
      </c>
      <c r="AH377">
        <v>1917</v>
      </c>
      <c r="AI377">
        <v>231</v>
      </c>
    </row>
    <row r="378" spans="1:35" x14ac:dyDescent="0.15">
      <c r="A378">
        <v>9045</v>
      </c>
      <c r="B378">
        <v>9</v>
      </c>
      <c r="C378">
        <v>45</v>
      </c>
      <c r="D378">
        <f>INT([1]韵纹培养!$D394*(0.5+0.3*2+0.2*3))</f>
        <v>33320</v>
      </c>
      <c r="E378">
        <f>INT(IF(D378=0,0,[1]韵纹培养!$G394/(D378/(0.5+0.3*2+0.2*3)/G378)))</f>
        <v>1440</v>
      </c>
      <c r="F378">
        <f t="shared" si="35"/>
        <v>360</v>
      </c>
      <c r="G378">
        <f t="shared" si="36"/>
        <v>360</v>
      </c>
      <c r="H378">
        <f t="shared" si="39"/>
        <v>9</v>
      </c>
      <c r="I378">
        <f t="shared" si="40"/>
        <v>46</v>
      </c>
      <c r="K378" t="s">
        <v>14</v>
      </c>
      <c r="M378">
        <f>[2]韵纹!I948</f>
        <v>0</v>
      </c>
      <c r="N378">
        <f>[2]韵纹!J948</f>
        <v>0</v>
      </c>
      <c r="O378">
        <f>[2]韵纹!K948</f>
        <v>0</v>
      </c>
      <c r="P378">
        <f>[2]韵纹!L948</f>
        <v>0</v>
      </c>
      <c r="Q378">
        <f>[2]韵纹!M948</f>
        <v>0</v>
      </c>
      <c r="R378">
        <f>[2]韵纹!N948</f>
        <v>0</v>
      </c>
      <c r="S378">
        <f>[2]韵纹!O948</f>
        <v>243</v>
      </c>
      <c r="W378">
        <f>SUM(M$3:M378)</f>
        <v>617784</v>
      </c>
      <c r="X378">
        <f>SUM(N$3:N378)</f>
        <v>0</v>
      </c>
      <c r="Y378">
        <f>SUM(O$3:O378)</f>
        <v>8110</v>
      </c>
      <c r="Z378">
        <f>SUM(P$3:P378)</f>
        <v>10484</v>
      </c>
      <c r="AA378">
        <f>SUM(Q$3:Q378)</f>
        <v>10557</v>
      </c>
      <c r="AB378">
        <f>SUM(R$3:R378)</f>
        <v>12659</v>
      </c>
      <c r="AC378">
        <f>SUM(S$3:S378)</f>
        <v>12704</v>
      </c>
      <c r="AD378">
        <f>SUM(T$3:T378)</f>
        <v>0</v>
      </c>
      <c r="AE378">
        <f>SUM(U$3:U378)</f>
        <v>0</v>
      </c>
      <c r="AF378">
        <f>SUM(V$3:V378)</f>
        <v>0</v>
      </c>
      <c r="AG378" t="e">
        <f>ROUND(W378*[2]期望属性!$F$27+X378*[2]期望属性!$F$28+Y378*[2]期望属性!$F$29+Z378*[2]期望属性!$F$23+AA378*[2]期望属性!$F$24+AB378*[2]期望属性!$F$25+AC378*[2]期望属性!$F$26,0)+IF(B378=1,0,VLOOKUP(B378-1,#REF!,2,0))</f>
        <v>#REF!</v>
      </c>
      <c r="AH378">
        <v>1866</v>
      </c>
      <c r="AI378">
        <v>181</v>
      </c>
    </row>
    <row r="379" spans="1:35" x14ac:dyDescent="0.15">
      <c r="A379">
        <v>9046</v>
      </c>
      <c r="B379">
        <v>9</v>
      </c>
      <c r="C379">
        <v>46</v>
      </c>
      <c r="D379">
        <f>INT([1]韵纹培养!$D395*(0.5+0.3*2+0.2*3))</f>
        <v>33745</v>
      </c>
      <c r="E379">
        <f>INT(IF(D379=0,0,[1]韵纹培养!$G395/(D379/(0.5+0.3*2+0.2*3)/G379)))</f>
        <v>1460</v>
      </c>
      <c r="F379">
        <f t="shared" si="35"/>
        <v>365</v>
      </c>
      <c r="G379">
        <f t="shared" si="36"/>
        <v>365</v>
      </c>
      <c r="H379">
        <f t="shared" si="39"/>
        <v>9</v>
      </c>
      <c r="I379">
        <f t="shared" si="40"/>
        <v>47</v>
      </c>
      <c r="K379" t="s">
        <v>17</v>
      </c>
      <c r="M379">
        <f>[2]韵纹!I949</f>
        <v>0</v>
      </c>
      <c r="N379">
        <f>[2]韵纹!J949</f>
        <v>0</v>
      </c>
      <c r="O379">
        <f>[2]韵纹!K949</f>
        <v>0</v>
      </c>
      <c r="P379">
        <f>[2]韵纹!L949</f>
        <v>0</v>
      </c>
      <c r="Q379">
        <f>[2]韵纹!M949</f>
        <v>0</v>
      </c>
      <c r="R379">
        <f>[2]韵纹!N949</f>
        <v>0</v>
      </c>
      <c r="S379">
        <f>[2]韵纹!O949</f>
        <v>0</v>
      </c>
      <c r="W379">
        <f>SUM(M$3:M379)</f>
        <v>617784</v>
      </c>
      <c r="X379">
        <f>SUM(N$3:N379)</f>
        <v>0</v>
      </c>
      <c r="Y379">
        <f>SUM(O$3:O379)</f>
        <v>8110</v>
      </c>
      <c r="Z379">
        <f>SUM(P$3:P379)</f>
        <v>10484</v>
      </c>
      <c r="AA379">
        <f>SUM(Q$3:Q379)</f>
        <v>10557</v>
      </c>
      <c r="AB379">
        <f>SUM(R$3:R379)</f>
        <v>12659</v>
      </c>
      <c r="AC379">
        <f>SUM(S$3:S379)</f>
        <v>12704</v>
      </c>
      <c r="AD379">
        <f>SUM(T$3:T379)</f>
        <v>0</v>
      </c>
      <c r="AE379">
        <f>SUM(U$3:U379)</f>
        <v>0</v>
      </c>
      <c r="AF379">
        <f>SUM(V$3:V379)</f>
        <v>0</v>
      </c>
      <c r="AG379" t="e">
        <f>ROUND(W379*[2]期望属性!$F$27+X379*[2]期望属性!$F$28+Y379*[2]期望属性!$F$29+Z379*[2]期望属性!$F$23+AA379*[2]期望属性!$F$24+AB379*[2]期望属性!$F$25+AC379*[2]期望属性!$F$26,0)+IF(B379=1,0,VLOOKUP(B379-1,#REF!,2,0))</f>
        <v>#REF!</v>
      </c>
      <c r="AH379">
        <v>1911</v>
      </c>
      <c r="AI379">
        <v>129</v>
      </c>
    </row>
    <row r="380" spans="1:35" x14ac:dyDescent="0.15">
      <c r="A380">
        <v>9047</v>
      </c>
      <c r="B380">
        <v>9</v>
      </c>
      <c r="C380">
        <v>47</v>
      </c>
      <c r="D380">
        <f>INT([1]韵纹培养!$D396*(0.5+0.3*2+0.2*3))</f>
        <v>34170</v>
      </c>
      <c r="E380">
        <f>INT(IF(D380=0,0,[1]韵纹培养!$G396/(D380/(0.5+0.3*2+0.2*3)/G380)))</f>
        <v>1480</v>
      </c>
      <c r="F380">
        <f t="shared" si="35"/>
        <v>370</v>
      </c>
      <c r="G380">
        <f t="shared" si="36"/>
        <v>370</v>
      </c>
      <c r="H380">
        <f t="shared" si="39"/>
        <v>9</v>
      </c>
      <c r="I380">
        <f t="shared" si="40"/>
        <v>48</v>
      </c>
      <c r="K380" t="s">
        <v>17</v>
      </c>
      <c r="M380">
        <f>[2]韵纹!I950</f>
        <v>0</v>
      </c>
      <c r="N380">
        <f>[2]韵纹!J950</f>
        <v>0</v>
      </c>
      <c r="O380">
        <f>[2]韵纹!K950</f>
        <v>0</v>
      </c>
      <c r="P380">
        <f>[2]韵纹!L950</f>
        <v>0</v>
      </c>
      <c r="Q380">
        <f>[2]韵纹!M950</f>
        <v>0</v>
      </c>
      <c r="R380">
        <f>[2]韵纹!N950</f>
        <v>255</v>
      </c>
      <c r="S380">
        <f>[2]韵纹!O950</f>
        <v>0</v>
      </c>
      <c r="W380">
        <f>SUM(M$3:M380)</f>
        <v>617784</v>
      </c>
      <c r="X380">
        <f>SUM(N$3:N380)</f>
        <v>0</v>
      </c>
      <c r="Y380">
        <f>SUM(O$3:O380)</f>
        <v>8110</v>
      </c>
      <c r="Z380">
        <f>SUM(P$3:P380)</f>
        <v>10484</v>
      </c>
      <c r="AA380">
        <f>SUM(Q$3:Q380)</f>
        <v>10557</v>
      </c>
      <c r="AB380">
        <f>SUM(R$3:R380)</f>
        <v>12914</v>
      </c>
      <c r="AC380">
        <f>SUM(S$3:S380)</f>
        <v>12704</v>
      </c>
      <c r="AD380">
        <f>SUM(T$3:T380)</f>
        <v>0</v>
      </c>
      <c r="AE380">
        <f>SUM(U$3:U380)</f>
        <v>0</v>
      </c>
      <c r="AF380">
        <f>SUM(V$3:V380)</f>
        <v>0</v>
      </c>
      <c r="AG380" t="e">
        <f>ROUND(W380*[2]期望属性!$F$27+X380*[2]期望属性!$F$28+Y380*[2]期望属性!$F$29+Z380*[2]期望属性!$F$23+AA380*[2]期望属性!$F$24+AB380*[2]期望属性!$F$25+AC380*[2]期望属性!$F$26,0)+IF(B380=1,0,VLOOKUP(B380-1,#REF!,2,0))</f>
        <v>#REF!</v>
      </c>
      <c r="AH380">
        <v>1980</v>
      </c>
      <c r="AI380">
        <v>121</v>
      </c>
    </row>
    <row r="381" spans="1:35" x14ac:dyDescent="0.15">
      <c r="A381">
        <v>9048</v>
      </c>
      <c r="B381">
        <v>9</v>
      </c>
      <c r="C381">
        <v>48</v>
      </c>
      <c r="D381">
        <f>INT([1]韵纹培养!$D397*(0.5+0.3*2+0.2*3))</f>
        <v>34595</v>
      </c>
      <c r="E381">
        <f>INT(IF(D381=0,0,[1]韵纹培养!$G397/(D381/(0.5+0.3*2+0.2*3)/G381)))</f>
        <v>1500</v>
      </c>
      <c r="F381">
        <f t="shared" si="35"/>
        <v>375</v>
      </c>
      <c r="G381">
        <f t="shared" si="36"/>
        <v>375</v>
      </c>
      <c r="H381">
        <f t="shared" si="39"/>
        <v>9</v>
      </c>
      <c r="I381">
        <f t="shared" si="40"/>
        <v>49</v>
      </c>
      <c r="J381">
        <v>58</v>
      </c>
      <c r="K381" t="s">
        <v>14</v>
      </c>
      <c r="M381">
        <f>[2]韵纹!I951</f>
        <v>0</v>
      </c>
      <c r="N381">
        <f>[2]韵纹!J951</f>
        <v>0</v>
      </c>
      <c r="O381">
        <f>[2]韵纹!K951</f>
        <v>0</v>
      </c>
      <c r="P381">
        <f>[2]韵纹!L951</f>
        <v>0</v>
      </c>
      <c r="Q381">
        <f>[2]韵纹!M951</f>
        <v>0</v>
      </c>
      <c r="R381">
        <f>[2]韵纹!N951</f>
        <v>0</v>
      </c>
      <c r="S381">
        <f>[2]韵纹!O951</f>
        <v>254</v>
      </c>
      <c r="W381">
        <f>SUM(M$3:M381)</f>
        <v>617784</v>
      </c>
      <c r="X381">
        <f>SUM(N$3:N381)</f>
        <v>0</v>
      </c>
      <c r="Y381">
        <f>SUM(O$3:O381)</f>
        <v>8110</v>
      </c>
      <c r="Z381">
        <f>SUM(P$3:P381)</f>
        <v>10484</v>
      </c>
      <c r="AA381">
        <f>SUM(Q$3:Q381)</f>
        <v>10557</v>
      </c>
      <c r="AB381">
        <f>SUM(R$3:R381)</f>
        <v>12914</v>
      </c>
      <c r="AC381">
        <f>SUM(S$3:S381)</f>
        <v>12958</v>
      </c>
      <c r="AD381">
        <f>SUM(T$3:T381)</f>
        <v>0</v>
      </c>
      <c r="AE381">
        <f>SUM(U$3:U381)</f>
        <v>0</v>
      </c>
      <c r="AF381">
        <f>SUM(V$3:V381)</f>
        <v>0</v>
      </c>
      <c r="AG381" t="e">
        <f>ROUND(W381*[2]期望属性!$F$27+X381*[2]期望属性!$F$28+Y381*[2]期望属性!$F$29+Z381*[2]期望属性!$F$23+AA381*[2]期望属性!$F$24+AB381*[2]期望属性!$F$25+AC381*[2]期望属性!$F$26,0)+IF(B381=1,0,VLOOKUP(B381-1,#REF!,2,0))</f>
        <v>#REF!</v>
      </c>
      <c r="AH381">
        <v>1958</v>
      </c>
      <c r="AI381">
        <v>196</v>
      </c>
    </row>
    <row r="382" spans="1:35" x14ac:dyDescent="0.15">
      <c r="A382">
        <v>9049</v>
      </c>
      <c r="B382">
        <v>9</v>
      </c>
      <c r="C382">
        <v>49</v>
      </c>
      <c r="D382">
        <f>INT([1]韵纹培养!$D398*(0.5+0.3*2+0.2*3))</f>
        <v>35020</v>
      </c>
      <c r="E382">
        <f>INT(IF(D382=0,0,[1]韵纹培养!$G398/(D382/(0.5+0.3*2+0.2*3)/G382)))</f>
        <v>1520</v>
      </c>
      <c r="F382">
        <f t="shared" si="35"/>
        <v>380</v>
      </c>
      <c r="G382">
        <f t="shared" si="36"/>
        <v>380</v>
      </c>
      <c r="H382">
        <f t="shared" si="39"/>
        <v>9</v>
      </c>
      <c r="I382">
        <f t="shared" si="40"/>
        <v>50</v>
      </c>
      <c r="K382" t="s">
        <v>17</v>
      </c>
      <c r="M382">
        <f>[2]韵纹!I952</f>
        <v>0</v>
      </c>
      <c r="N382">
        <f>[2]韵纹!J952</f>
        <v>0</v>
      </c>
      <c r="O382">
        <f>[2]韵纹!K952</f>
        <v>0</v>
      </c>
      <c r="P382">
        <f>[2]韵纹!L952</f>
        <v>0</v>
      </c>
      <c r="Q382">
        <f>[2]韵纹!M952</f>
        <v>0</v>
      </c>
      <c r="R382">
        <f>[2]韵纹!N952</f>
        <v>0</v>
      </c>
      <c r="S382">
        <f>[2]韵纹!O952</f>
        <v>0</v>
      </c>
      <c r="W382">
        <f>SUM(M$3:M382)</f>
        <v>617784</v>
      </c>
      <c r="X382">
        <f>SUM(N$3:N382)</f>
        <v>0</v>
      </c>
      <c r="Y382">
        <f>SUM(O$3:O382)</f>
        <v>8110</v>
      </c>
      <c r="Z382">
        <f>SUM(P$3:P382)</f>
        <v>10484</v>
      </c>
      <c r="AA382">
        <f>SUM(Q$3:Q382)</f>
        <v>10557</v>
      </c>
      <c r="AB382">
        <f>SUM(R$3:R382)</f>
        <v>12914</v>
      </c>
      <c r="AC382">
        <f>SUM(S$3:S382)</f>
        <v>12958</v>
      </c>
      <c r="AD382">
        <f>SUM(T$3:T382)</f>
        <v>0</v>
      </c>
      <c r="AE382">
        <f>SUM(U$3:U382)</f>
        <v>0</v>
      </c>
      <c r="AF382">
        <f>SUM(V$3:V382)</f>
        <v>0</v>
      </c>
      <c r="AG382" t="e">
        <f>ROUND(W382*[2]期望属性!$F$27+X382*[2]期望属性!$F$28+Y382*[2]期望属性!$F$29+Z382*[2]期望属性!$F$23+AA382*[2]期望属性!$F$24+AB382*[2]期望属性!$F$25+AC382*[2]期望属性!$F$26,0)+IF(B382=1,0,VLOOKUP(B382-1,#REF!,2,0))</f>
        <v>#REF!</v>
      </c>
      <c r="AH382">
        <v>2006</v>
      </c>
      <c r="AI382">
        <v>249</v>
      </c>
    </row>
    <row r="383" spans="1:35" x14ac:dyDescent="0.15">
      <c r="A383">
        <v>9050</v>
      </c>
      <c r="B383">
        <v>9</v>
      </c>
      <c r="C383">
        <v>50</v>
      </c>
      <c r="D383">
        <f>INT([1]韵纹培养!$D399*(0.5+0.3*2+0.2*3))</f>
        <v>35445</v>
      </c>
      <c r="E383">
        <f>INT(IF(D383=0,0,[1]韵纹培养!$G399/(D383/(0.5+0.3*2+0.2*3)/G383)))</f>
        <v>1540</v>
      </c>
      <c r="F383">
        <f t="shared" si="35"/>
        <v>385</v>
      </c>
      <c r="G383">
        <f t="shared" si="36"/>
        <v>385</v>
      </c>
      <c r="H383">
        <f t="shared" si="39"/>
        <v>9</v>
      </c>
      <c r="I383">
        <f t="shared" si="40"/>
        <v>51</v>
      </c>
      <c r="K383" t="s">
        <v>17</v>
      </c>
      <c r="M383">
        <f>[2]韵纹!I953</f>
        <v>0</v>
      </c>
      <c r="N383">
        <f>[2]韵纹!J953</f>
        <v>0</v>
      </c>
      <c r="O383">
        <f>[2]韵纹!K953</f>
        <v>0</v>
      </c>
      <c r="P383">
        <f>[2]韵纹!L953</f>
        <v>0</v>
      </c>
      <c r="Q383">
        <f>[2]韵纹!M953</f>
        <v>0</v>
      </c>
      <c r="R383">
        <f>[2]韵纹!N953</f>
        <v>267</v>
      </c>
      <c r="S383">
        <f>[2]韵纹!O953</f>
        <v>0</v>
      </c>
      <c r="W383">
        <f>SUM(M$3:M383)</f>
        <v>617784</v>
      </c>
      <c r="X383">
        <f>SUM(N$3:N383)</f>
        <v>0</v>
      </c>
      <c r="Y383">
        <f>SUM(O$3:O383)</f>
        <v>8110</v>
      </c>
      <c r="Z383">
        <f>SUM(P$3:P383)</f>
        <v>10484</v>
      </c>
      <c r="AA383">
        <f>SUM(Q$3:Q383)</f>
        <v>10557</v>
      </c>
      <c r="AB383">
        <f>SUM(R$3:R383)</f>
        <v>13181</v>
      </c>
      <c r="AC383">
        <f>SUM(S$3:S383)</f>
        <v>12958</v>
      </c>
      <c r="AD383">
        <f>SUM(T$3:T383)</f>
        <v>0</v>
      </c>
      <c r="AE383">
        <f>SUM(U$3:U383)</f>
        <v>0</v>
      </c>
      <c r="AF383">
        <f>SUM(V$3:V383)</f>
        <v>0</v>
      </c>
      <c r="AG383" t="e">
        <f>ROUND(W383*[2]期望属性!$F$27+X383*[2]期望属性!$F$28+Y383*[2]期望属性!$F$29+Z383*[2]期望属性!$F$23+AA383*[2]期望属性!$F$24+AB383*[2]期望属性!$F$25+AC383*[2]期望属性!$F$26,0)+IF(B383=1,0,VLOOKUP(B383-1,#REF!,2,0))</f>
        <v>#REF!</v>
      </c>
      <c r="AH383">
        <v>2053</v>
      </c>
      <c r="AI383">
        <v>196</v>
      </c>
    </row>
    <row r="384" spans="1:35" x14ac:dyDescent="0.15">
      <c r="A384">
        <v>9051</v>
      </c>
      <c r="B384">
        <v>9</v>
      </c>
      <c r="C384">
        <v>51</v>
      </c>
      <c r="D384">
        <f>INT([1]韵纹培养!$D400*(0.5+0.3*2+0.2*3))</f>
        <v>35870</v>
      </c>
      <c r="E384">
        <f>INT(IF(D384=0,0,[1]韵纹培养!$G400/(D384/(0.5+0.3*2+0.2*3)/G384)))</f>
        <v>1560</v>
      </c>
      <c r="F384">
        <f t="shared" si="35"/>
        <v>390</v>
      </c>
      <c r="G384">
        <f t="shared" si="36"/>
        <v>390</v>
      </c>
      <c r="H384">
        <f t="shared" si="39"/>
        <v>9</v>
      </c>
      <c r="I384">
        <f t="shared" si="40"/>
        <v>52</v>
      </c>
      <c r="K384" t="s">
        <v>14</v>
      </c>
      <c r="M384">
        <f>[2]韵纹!I954</f>
        <v>0</v>
      </c>
      <c r="N384">
        <f>[2]韵纹!J954</f>
        <v>0</v>
      </c>
      <c r="O384">
        <f>[2]韵纹!K954</f>
        <v>0</v>
      </c>
      <c r="P384">
        <f>[2]韵纹!L954</f>
        <v>0</v>
      </c>
      <c r="Q384">
        <f>[2]韵纹!M954</f>
        <v>0</v>
      </c>
      <c r="R384">
        <f>[2]韵纹!N954</f>
        <v>0</v>
      </c>
      <c r="S384">
        <f>[2]韵纹!O954</f>
        <v>266</v>
      </c>
      <c r="W384">
        <f>SUM(M$3:M384)</f>
        <v>617784</v>
      </c>
      <c r="X384">
        <f>SUM(N$3:N384)</f>
        <v>0</v>
      </c>
      <c r="Y384">
        <f>SUM(O$3:O384)</f>
        <v>8110</v>
      </c>
      <c r="Z384">
        <f>SUM(P$3:P384)</f>
        <v>10484</v>
      </c>
      <c r="AA384">
        <f>SUM(Q$3:Q384)</f>
        <v>10557</v>
      </c>
      <c r="AB384">
        <f>SUM(R$3:R384)</f>
        <v>13181</v>
      </c>
      <c r="AC384">
        <f>SUM(S$3:S384)</f>
        <v>13224</v>
      </c>
      <c r="AD384">
        <f>SUM(T$3:T384)</f>
        <v>0</v>
      </c>
      <c r="AE384">
        <f>SUM(U$3:U384)</f>
        <v>0</v>
      </c>
      <c r="AF384">
        <f>SUM(V$3:V384)</f>
        <v>0</v>
      </c>
      <c r="AG384" t="e">
        <f>ROUND(W384*[2]期望属性!$F$27+X384*[2]期望属性!$F$28+Y384*[2]期望属性!$F$29+Z384*[2]期望属性!$F$23+AA384*[2]期望属性!$F$24+AB384*[2]期望属性!$F$25+AC384*[2]期望属性!$F$26,0)+IF(B384=1,0,VLOOKUP(B384-1,#REF!,2,0))</f>
        <v>#REF!</v>
      </c>
      <c r="AH384">
        <v>2084</v>
      </c>
      <c r="AI384">
        <v>126</v>
      </c>
    </row>
    <row r="385" spans="1:35" x14ac:dyDescent="0.15">
      <c r="A385">
        <v>9052</v>
      </c>
      <c r="B385">
        <v>9</v>
      </c>
      <c r="C385">
        <v>52</v>
      </c>
      <c r="D385">
        <f>INT([1]韵纹培养!$D401*(0.5+0.3*2+0.2*3))</f>
        <v>36295</v>
      </c>
      <c r="E385">
        <f>INT(IF(D385=0,0,[1]韵纹培养!$G401/(D385/(0.5+0.3*2+0.2*3)/G385)))</f>
        <v>1580</v>
      </c>
      <c r="F385">
        <f t="shared" si="35"/>
        <v>395</v>
      </c>
      <c r="G385">
        <f t="shared" si="36"/>
        <v>395</v>
      </c>
      <c r="H385">
        <f t="shared" si="39"/>
        <v>9</v>
      </c>
      <c r="I385">
        <f t="shared" si="40"/>
        <v>53</v>
      </c>
      <c r="K385" t="s">
        <v>17</v>
      </c>
      <c r="M385">
        <f>[2]韵纹!I955</f>
        <v>0</v>
      </c>
      <c r="N385">
        <f>[2]韵纹!J955</f>
        <v>0</v>
      </c>
      <c r="O385">
        <f>[2]韵纹!K955</f>
        <v>0</v>
      </c>
      <c r="P385">
        <f>[2]韵纹!L955</f>
        <v>0</v>
      </c>
      <c r="Q385">
        <f>[2]韵纹!M955</f>
        <v>0</v>
      </c>
      <c r="R385">
        <f>[2]韵纹!N955</f>
        <v>0</v>
      </c>
      <c r="S385">
        <f>[2]韵纹!O955</f>
        <v>0</v>
      </c>
      <c r="W385">
        <f>SUM(M$3:M385)</f>
        <v>617784</v>
      </c>
      <c r="X385">
        <f>SUM(N$3:N385)</f>
        <v>0</v>
      </c>
      <c r="Y385">
        <f>SUM(O$3:O385)</f>
        <v>8110</v>
      </c>
      <c r="Z385">
        <f>SUM(P$3:P385)</f>
        <v>10484</v>
      </c>
      <c r="AA385">
        <f>SUM(Q$3:Q385)</f>
        <v>10557</v>
      </c>
      <c r="AB385">
        <f>SUM(R$3:R385)</f>
        <v>13181</v>
      </c>
      <c r="AC385">
        <f>SUM(S$3:S385)</f>
        <v>13224</v>
      </c>
      <c r="AD385">
        <f>SUM(T$3:T385)</f>
        <v>0</v>
      </c>
      <c r="AE385">
        <f>SUM(U$3:U385)</f>
        <v>0</v>
      </c>
      <c r="AF385">
        <f>SUM(V$3:V385)</f>
        <v>0</v>
      </c>
      <c r="AG385" t="e">
        <f>ROUND(W385*[2]期望属性!$F$27+X385*[2]期望属性!$F$28+Y385*[2]期望属性!$F$29+Z385*[2]期望属性!$F$23+AA385*[2]期望属性!$F$24+AB385*[2]期望属性!$F$25+AC385*[2]期望属性!$F$26,0)+IF(B385=1,0,VLOOKUP(B385-1,#REF!,2,0))</f>
        <v>#REF!</v>
      </c>
      <c r="AH385">
        <v>2152</v>
      </c>
      <c r="AI385">
        <v>87</v>
      </c>
    </row>
    <row r="386" spans="1:35" x14ac:dyDescent="0.15">
      <c r="A386">
        <v>9053</v>
      </c>
      <c r="B386">
        <v>9</v>
      </c>
      <c r="C386">
        <v>53</v>
      </c>
      <c r="D386">
        <f>INT([1]韵纹培养!$D402*(0.5+0.3*2+0.2*3))</f>
        <v>36720</v>
      </c>
      <c r="E386">
        <f>INT(IF(D386=0,0,[1]韵纹培养!$G402/(D386/(0.5+0.3*2+0.2*3)/G386)))</f>
        <v>1600</v>
      </c>
      <c r="F386">
        <f t="shared" si="35"/>
        <v>400</v>
      </c>
      <c r="G386">
        <f t="shared" si="36"/>
        <v>400</v>
      </c>
      <c r="H386">
        <f t="shared" si="39"/>
        <v>9</v>
      </c>
      <c r="I386">
        <f t="shared" si="40"/>
        <v>54</v>
      </c>
      <c r="K386" t="s">
        <v>17</v>
      </c>
      <c r="M386">
        <f>[2]韵纹!I956</f>
        <v>0</v>
      </c>
      <c r="N386">
        <f>[2]韵纹!J956</f>
        <v>0</v>
      </c>
      <c r="O386">
        <f>[2]韵纹!K956</f>
        <v>0</v>
      </c>
      <c r="P386">
        <f>[2]韵纹!L956</f>
        <v>0</v>
      </c>
      <c r="Q386">
        <f>[2]韵纹!M956</f>
        <v>0</v>
      </c>
      <c r="R386">
        <f>[2]韵纹!N956</f>
        <v>278</v>
      </c>
      <c r="S386">
        <f>[2]韵纹!O956</f>
        <v>0</v>
      </c>
      <c r="W386">
        <f>SUM(M$3:M386)</f>
        <v>617784</v>
      </c>
      <c r="X386">
        <f>SUM(N$3:N386)</f>
        <v>0</v>
      </c>
      <c r="Y386">
        <f>SUM(O$3:O386)</f>
        <v>8110</v>
      </c>
      <c r="Z386">
        <f>SUM(P$3:P386)</f>
        <v>10484</v>
      </c>
      <c r="AA386">
        <f>SUM(Q$3:Q386)</f>
        <v>10557</v>
      </c>
      <c r="AB386">
        <f>SUM(R$3:R386)</f>
        <v>13459</v>
      </c>
      <c r="AC386">
        <f>SUM(S$3:S386)</f>
        <v>13224</v>
      </c>
      <c r="AD386">
        <f>SUM(T$3:T386)</f>
        <v>0</v>
      </c>
      <c r="AE386">
        <f>SUM(U$3:U386)</f>
        <v>0</v>
      </c>
      <c r="AF386">
        <f>SUM(V$3:V386)</f>
        <v>0</v>
      </c>
      <c r="AG386" t="e">
        <f>ROUND(W386*[2]期望属性!$F$27+X386*[2]期望属性!$F$28+Y386*[2]期望属性!$F$29+Z386*[2]期望属性!$F$23+AA386*[2]期望属性!$F$24+AB386*[2]期望属性!$F$25+AC386*[2]期望属性!$F$26,0)+IF(B386=1,0,VLOOKUP(B386-1,#REF!,2,0))</f>
        <v>#REF!</v>
      </c>
      <c r="AH386">
        <v>2231</v>
      </c>
      <c r="AI386">
        <v>100</v>
      </c>
    </row>
    <row r="387" spans="1:35" x14ac:dyDescent="0.15">
      <c r="A387">
        <v>9054</v>
      </c>
      <c r="B387">
        <v>9</v>
      </c>
      <c r="C387">
        <v>54</v>
      </c>
      <c r="D387">
        <f>INT([1]韵纹培养!$D403*(0.5+0.3*2+0.2*3))</f>
        <v>37145</v>
      </c>
      <c r="E387">
        <f>INT(IF(D387=0,0,[1]韵纹培养!$G403/(D387/(0.5+0.3*2+0.2*3)/G387)))</f>
        <v>1620</v>
      </c>
      <c r="F387">
        <f t="shared" si="35"/>
        <v>405</v>
      </c>
      <c r="G387">
        <f t="shared" si="36"/>
        <v>405</v>
      </c>
      <c r="H387">
        <f t="shared" si="39"/>
        <v>9</v>
      </c>
      <c r="I387">
        <f t="shared" si="40"/>
        <v>55</v>
      </c>
      <c r="K387" t="s">
        <v>14</v>
      </c>
      <c r="M387">
        <f>[2]韵纹!I957</f>
        <v>0</v>
      </c>
      <c r="N387">
        <f>[2]韵纹!J957</f>
        <v>0</v>
      </c>
      <c r="O387">
        <f>[2]韵纹!K957</f>
        <v>0</v>
      </c>
      <c r="P387">
        <f>[2]韵纹!L957</f>
        <v>0</v>
      </c>
      <c r="Q387">
        <f>[2]韵纹!M957</f>
        <v>0</v>
      </c>
      <c r="R387">
        <f>[2]韵纹!N957</f>
        <v>0</v>
      </c>
      <c r="S387">
        <f>[2]韵纹!O957</f>
        <v>277</v>
      </c>
      <c r="W387">
        <f>SUM(M$3:M387)</f>
        <v>617784</v>
      </c>
      <c r="X387">
        <f>SUM(N$3:N387)</f>
        <v>0</v>
      </c>
      <c r="Y387">
        <f>SUM(O$3:O387)</f>
        <v>8110</v>
      </c>
      <c r="Z387">
        <f>SUM(P$3:P387)</f>
        <v>10484</v>
      </c>
      <c r="AA387">
        <f>SUM(Q$3:Q387)</f>
        <v>10557</v>
      </c>
      <c r="AB387">
        <f>SUM(R$3:R387)</f>
        <v>13459</v>
      </c>
      <c r="AC387">
        <f>SUM(S$3:S387)</f>
        <v>13501</v>
      </c>
      <c r="AD387">
        <f>SUM(T$3:T387)</f>
        <v>0</v>
      </c>
      <c r="AE387">
        <f>SUM(U$3:U387)</f>
        <v>0</v>
      </c>
      <c r="AF387">
        <f>SUM(V$3:V387)</f>
        <v>0</v>
      </c>
      <c r="AG387" t="e">
        <f>ROUND(W387*[2]期望属性!$F$27+X387*[2]期望属性!$F$28+Y387*[2]期望属性!$F$29+Z387*[2]期望属性!$F$23+AA387*[2]期望属性!$F$24+AB387*[2]期望属性!$F$25+AC387*[2]期望属性!$F$26,0)+IF(B387=1,0,VLOOKUP(B387-1,#REF!,2,0))</f>
        <v>#REF!</v>
      </c>
      <c r="AH387">
        <v>2254</v>
      </c>
      <c r="AI387">
        <v>168</v>
      </c>
    </row>
    <row r="388" spans="1:35" x14ac:dyDescent="0.15">
      <c r="A388">
        <v>9055</v>
      </c>
      <c r="B388">
        <v>9</v>
      </c>
      <c r="C388">
        <v>55</v>
      </c>
      <c r="D388">
        <f>INT([1]韵纹培养!$D404*(0.5+0.3*2+0.2*3))</f>
        <v>37570</v>
      </c>
      <c r="E388">
        <f>INT(IF(D388=0,0,[1]韵纹培养!$G404/(D388/(0.5+0.3*2+0.2*3)/G388)))</f>
        <v>1640</v>
      </c>
      <c r="F388">
        <f t="shared" ref="F388:F451" si="41">G388</f>
        <v>410</v>
      </c>
      <c r="G388">
        <f t="shared" ref="G388:G451" si="42">B388*15+C388*5</f>
        <v>410</v>
      </c>
      <c r="H388">
        <f t="shared" si="39"/>
        <v>9</v>
      </c>
      <c r="I388">
        <f t="shared" si="40"/>
        <v>56</v>
      </c>
      <c r="K388" t="s">
        <v>17</v>
      </c>
      <c r="M388">
        <f>[2]韵纹!I958</f>
        <v>0</v>
      </c>
      <c r="N388">
        <f>[2]韵纹!J958</f>
        <v>0</v>
      </c>
      <c r="O388">
        <f>[2]韵纹!K958</f>
        <v>0</v>
      </c>
      <c r="P388">
        <f>[2]韵纹!L958</f>
        <v>0</v>
      </c>
      <c r="Q388">
        <f>[2]韵纹!M958</f>
        <v>0</v>
      </c>
      <c r="R388">
        <f>[2]韵纹!N958</f>
        <v>0</v>
      </c>
      <c r="S388">
        <f>[2]韵纹!O958</f>
        <v>0</v>
      </c>
      <c r="W388">
        <f>SUM(M$3:M388)</f>
        <v>617784</v>
      </c>
      <c r="X388">
        <f>SUM(N$3:N388)</f>
        <v>0</v>
      </c>
      <c r="Y388">
        <f>SUM(O$3:O388)</f>
        <v>8110</v>
      </c>
      <c r="Z388">
        <f>SUM(P$3:P388)</f>
        <v>10484</v>
      </c>
      <c r="AA388">
        <f>SUM(Q$3:Q388)</f>
        <v>10557</v>
      </c>
      <c r="AB388">
        <f>SUM(R$3:R388)</f>
        <v>13459</v>
      </c>
      <c r="AC388">
        <f>SUM(S$3:S388)</f>
        <v>13501</v>
      </c>
      <c r="AD388">
        <f>SUM(T$3:T388)</f>
        <v>0</v>
      </c>
      <c r="AE388">
        <f>SUM(U$3:U388)</f>
        <v>0</v>
      </c>
      <c r="AF388">
        <f>SUM(V$3:V388)</f>
        <v>0</v>
      </c>
      <c r="AG388" t="e">
        <f>ROUND(W388*[2]期望属性!$F$27+X388*[2]期望属性!$F$28+Y388*[2]期望属性!$F$29+Z388*[2]期望属性!$F$23+AA388*[2]期望属性!$F$24+AB388*[2]期望属性!$F$25+AC388*[2]期望属性!$F$26,0)+IF(B388=1,0,VLOOKUP(B388-1,#REF!,2,0))</f>
        <v>#REF!</v>
      </c>
      <c r="AH388">
        <v>2264</v>
      </c>
      <c r="AI388">
        <v>240</v>
      </c>
    </row>
    <row r="389" spans="1:35" x14ac:dyDescent="0.15">
      <c r="A389">
        <v>9056</v>
      </c>
      <c r="B389">
        <v>9</v>
      </c>
      <c r="C389">
        <v>56</v>
      </c>
      <c r="D389">
        <f>INT([1]韵纹培养!$D405*(0.5+0.3*2+0.2*3))</f>
        <v>37995</v>
      </c>
      <c r="E389">
        <f>INT(IF(D389=0,0,[1]韵纹培养!$G405/(D389/(0.5+0.3*2+0.2*3)/G389)))</f>
        <v>1660</v>
      </c>
      <c r="F389">
        <f t="shared" si="41"/>
        <v>415</v>
      </c>
      <c r="G389">
        <f t="shared" si="42"/>
        <v>415</v>
      </c>
      <c r="H389">
        <f t="shared" si="39"/>
        <v>9</v>
      </c>
      <c r="I389">
        <f t="shared" si="40"/>
        <v>57</v>
      </c>
      <c r="K389" t="s">
        <v>17</v>
      </c>
      <c r="M389">
        <f>[2]韵纹!I959</f>
        <v>0</v>
      </c>
      <c r="N389">
        <f>[2]韵纹!J959</f>
        <v>0</v>
      </c>
      <c r="O389">
        <f>[2]韵纹!K959</f>
        <v>0</v>
      </c>
      <c r="P389">
        <f>[2]韵纹!L959</f>
        <v>0</v>
      </c>
      <c r="Q389">
        <f>[2]韵纹!M959</f>
        <v>0</v>
      </c>
      <c r="R389">
        <f>[2]韵纹!N959</f>
        <v>290</v>
      </c>
      <c r="S389">
        <f>[2]韵纹!O959</f>
        <v>0</v>
      </c>
      <c r="W389">
        <f>SUM(M$3:M389)</f>
        <v>617784</v>
      </c>
      <c r="X389">
        <f>SUM(N$3:N389)</f>
        <v>0</v>
      </c>
      <c r="Y389">
        <f>SUM(O$3:O389)</f>
        <v>8110</v>
      </c>
      <c r="Z389">
        <f>SUM(P$3:P389)</f>
        <v>10484</v>
      </c>
      <c r="AA389">
        <f>SUM(Q$3:Q389)</f>
        <v>10557</v>
      </c>
      <c r="AB389">
        <f>SUM(R$3:R389)</f>
        <v>13749</v>
      </c>
      <c r="AC389">
        <f>SUM(S$3:S389)</f>
        <v>13501</v>
      </c>
      <c r="AD389">
        <f>SUM(T$3:T389)</f>
        <v>0</v>
      </c>
      <c r="AE389">
        <f>SUM(U$3:U389)</f>
        <v>0</v>
      </c>
      <c r="AF389">
        <f>SUM(V$3:V389)</f>
        <v>0</v>
      </c>
      <c r="AG389" t="e">
        <f>ROUND(W389*[2]期望属性!$F$27+X389*[2]期望属性!$F$28+Y389*[2]期望属性!$F$29+Z389*[2]期望属性!$F$23+AA389*[2]期望属性!$F$24+AB389*[2]期望属性!$F$25+AC389*[2]期望属性!$F$26,0)+IF(B389=1,0,VLOOKUP(B389-1,#REF!,2,0))</f>
        <v>#REF!</v>
      </c>
      <c r="AH389">
        <v>2316</v>
      </c>
      <c r="AI389">
        <v>287</v>
      </c>
    </row>
    <row r="390" spans="1:35" x14ac:dyDescent="0.15">
      <c r="A390">
        <v>9057</v>
      </c>
      <c r="B390">
        <v>9</v>
      </c>
      <c r="C390">
        <v>57</v>
      </c>
      <c r="D390">
        <f>INT([1]韵纹培养!$D406*(0.5+0.3*2+0.2*3))</f>
        <v>38420</v>
      </c>
      <c r="E390">
        <f>INT(IF(D390=0,0,[1]韵纹培养!$G406/(D390/(0.5+0.3*2+0.2*3)/G390)))</f>
        <v>1680</v>
      </c>
      <c r="F390">
        <f t="shared" si="41"/>
        <v>420</v>
      </c>
      <c r="G390">
        <f t="shared" si="42"/>
        <v>420</v>
      </c>
      <c r="H390">
        <f t="shared" si="39"/>
        <v>9</v>
      </c>
      <c r="I390">
        <f t="shared" si="40"/>
        <v>58</v>
      </c>
      <c r="K390" t="s">
        <v>14</v>
      </c>
      <c r="M390">
        <f>[2]韵纹!I960</f>
        <v>0</v>
      </c>
      <c r="N390">
        <f>[2]韵纹!J960</f>
        <v>0</v>
      </c>
      <c r="O390">
        <f>[2]韵纹!K960</f>
        <v>0</v>
      </c>
      <c r="P390">
        <f>[2]韵纹!L960</f>
        <v>0</v>
      </c>
      <c r="Q390">
        <f>[2]韵纹!M960</f>
        <v>0</v>
      </c>
      <c r="R390">
        <f>[2]韵纹!N960</f>
        <v>0</v>
      </c>
      <c r="S390">
        <f>[2]韵纹!O960</f>
        <v>288</v>
      </c>
      <c r="W390">
        <f>SUM(M$3:M390)</f>
        <v>617784</v>
      </c>
      <c r="X390">
        <f>SUM(N$3:N390)</f>
        <v>0</v>
      </c>
      <c r="Y390">
        <f>SUM(O$3:O390)</f>
        <v>8110</v>
      </c>
      <c r="Z390">
        <f>SUM(P$3:P390)</f>
        <v>10484</v>
      </c>
      <c r="AA390">
        <f>SUM(Q$3:Q390)</f>
        <v>10557</v>
      </c>
      <c r="AB390">
        <f>SUM(R$3:R390)</f>
        <v>13749</v>
      </c>
      <c r="AC390">
        <f>SUM(S$3:S390)</f>
        <v>13789</v>
      </c>
      <c r="AD390">
        <f>SUM(T$3:T390)</f>
        <v>0</v>
      </c>
      <c r="AE390">
        <f>SUM(U$3:U390)</f>
        <v>0</v>
      </c>
      <c r="AF390">
        <f>SUM(V$3:V390)</f>
        <v>0</v>
      </c>
      <c r="AG390" t="e">
        <f>ROUND(W390*[2]期望属性!$F$27+X390*[2]期望属性!$F$28+Y390*[2]期望属性!$F$29+Z390*[2]期望属性!$F$23+AA390*[2]期望属性!$F$24+AB390*[2]期望属性!$F$25+AC390*[2]期望属性!$F$26,0)+IF(B390=1,0,VLOOKUP(B390-1,#REF!,2,0))</f>
        <v>#REF!</v>
      </c>
      <c r="AH390">
        <v>2386</v>
      </c>
      <c r="AI390">
        <v>302</v>
      </c>
    </row>
    <row r="391" spans="1:35" x14ac:dyDescent="0.15">
      <c r="A391">
        <v>9058</v>
      </c>
      <c r="B391">
        <v>9</v>
      </c>
      <c r="C391">
        <v>58</v>
      </c>
      <c r="D391">
        <f>INT([1]韵纹培养!$D407*(0.5+0.3*2+0.2*3))</f>
        <v>38845</v>
      </c>
      <c r="E391">
        <f>INT(IF(D391=0,0,[1]韵纹培养!$G407/(D391/(0.5+0.3*2+0.2*3)/G391)))</f>
        <v>1700</v>
      </c>
      <c r="F391">
        <f t="shared" si="41"/>
        <v>425</v>
      </c>
      <c r="G391">
        <f t="shared" si="42"/>
        <v>425</v>
      </c>
      <c r="H391">
        <f t="shared" si="39"/>
        <v>9</v>
      </c>
      <c r="I391">
        <f t="shared" si="40"/>
        <v>59</v>
      </c>
      <c r="J391">
        <v>59</v>
      </c>
      <c r="K391" t="s">
        <v>17</v>
      </c>
      <c r="M391">
        <f>[2]韵纹!I961</f>
        <v>0</v>
      </c>
      <c r="N391">
        <f>[2]韵纹!J961</f>
        <v>0</v>
      </c>
      <c r="O391">
        <f>[2]韵纹!K961</f>
        <v>0</v>
      </c>
      <c r="P391">
        <f>[2]韵纹!L961</f>
        <v>0</v>
      </c>
      <c r="Q391">
        <f>[2]韵纹!M961</f>
        <v>0</v>
      </c>
      <c r="R391">
        <f>[2]韵纹!N961</f>
        <v>0</v>
      </c>
      <c r="S391">
        <f>[2]韵纹!O961</f>
        <v>0</v>
      </c>
      <c r="W391">
        <f>SUM(M$3:M391)</f>
        <v>617784</v>
      </c>
      <c r="X391">
        <f>SUM(N$3:N391)</f>
        <v>0</v>
      </c>
      <c r="Y391">
        <f>SUM(O$3:O391)</f>
        <v>8110</v>
      </c>
      <c r="Z391">
        <f>SUM(P$3:P391)</f>
        <v>10484</v>
      </c>
      <c r="AA391">
        <f>SUM(Q$3:Q391)</f>
        <v>10557</v>
      </c>
      <c r="AB391">
        <f>SUM(R$3:R391)</f>
        <v>13749</v>
      </c>
      <c r="AC391">
        <f>SUM(S$3:S391)</f>
        <v>13789</v>
      </c>
      <c r="AD391">
        <f>SUM(T$3:T391)</f>
        <v>0</v>
      </c>
      <c r="AE391">
        <f>SUM(U$3:U391)</f>
        <v>0</v>
      </c>
      <c r="AF391">
        <f>SUM(V$3:V391)</f>
        <v>0</v>
      </c>
      <c r="AG391" t="e">
        <f>ROUND(W391*[2]期望属性!$F$27+X391*[2]期望属性!$F$28+Y391*[2]期望属性!$F$29+Z391*[2]期望属性!$F$23+AA391*[2]期望属性!$F$24+AB391*[2]期望属性!$F$25+AC391*[2]期望属性!$F$26,0)+IF(B391=1,0,VLOOKUP(B391-1,#REF!,2,0))</f>
        <v>#REF!</v>
      </c>
      <c r="AH391">
        <v>2457</v>
      </c>
      <c r="AI391">
        <v>315</v>
      </c>
    </row>
    <row r="392" spans="1:35" x14ac:dyDescent="0.15">
      <c r="A392">
        <v>9059</v>
      </c>
      <c r="B392">
        <v>9</v>
      </c>
      <c r="C392">
        <v>59</v>
      </c>
      <c r="D392">
        <f>INT([1]韵纹培养!$D408*(0.5+0.3*2+0.2*3))</f>
        <v>39270</v>
      </c>
      <c r="E392">
        <f>INT(IF(D392=0,0,[1]韵纹培养!$G408/(D392/(0.5+0.3*2+0.2*3)/G392)))</f>
        <v>1720</v>
      </c>
      <c r="F392">
        <f t="shared" si="41"/>
        <v>430</v>
      </c>
      <c r="G392">
        <f t="shared" si="42"/>
        <v>430</v>
      </c>
      <c r="H392">
        <f t="shared" si="39"/>
        <v>9</v>
      </c>
      <c r="I392">
        <f t="shared" si="40"/>
        <v>60</v>
      </c>
      <c r="K392" t="s">
        <v>17</v>
      </c>
      <c r="M392">
        <f>[2]韵纹!I962</f>
        <v>0</v>
      </c>
      <c r="N392">
        <f>[2]韵纹!J962</f>
        <v>0</v>
      </c>
      <c r="O392">
        <f>[2]韵纹!K962</f>
        <v>0</v>
      </c>
      <c r="P392">
        <f>[2]韵纹!L962</f>
        <v>0</v>
      </c>
      <c r="Q392">
        <f>[2]韵纹!M962</f>
        <v>0</v>
      </c>
      <c r="R392">
        <f>[2]韵纹!N962</f>
        <v>301</v>
      </c>
      <c r="S392">
        <f>[2]韵纹!O962</f>
        <v>0</v>
      </c>
      <c r="W392">
        <f>SUM(M$3:M392)</f>
        <v>617784</v>
      </c>
      <c r="X392">
        <f>SUM(N$3:N392)</f>
        <v>0</v>
      </c>
      <c r="Y392">
        <f>SUM(O$3:O392)</f>
        <v>8110</v>
      </c>
      <c r="Z392">
        <f>SUM(P$3:P392)</f>
        <v>10484</v>
      </c>
      <c r="AA392">
        <f>SUM(Q$3:Q392)</f>
        <v>10557</v>
      </c>
      <c r="AB392">
        <f>SUM(R$3:R392)</f>
        <v>14050</v>
      </c>
      <c r="AC392">
        <f>SUM(S$3:S392)</f>
        <v>13789</v>
      </c>
      <c r="AD392">
        <f>SUM(T$3:T392)</f>
        <v>0</v>
      </c>
      <c r="AE392">
        <f>SUM(U$3:U392)</f>
        <v>0</v>
      </c>
      <c r="AF392">
        <f>SUM(V$3:V392)</f>
        <v>0</v>
      </c>
      <c r="AG392" t="e">
        <f>ROUND(W392*[2]期望属性!$F$27+X392*[2]期望属性!$F$28+Y392*[2]期望属性!$F$29+Z392*[2]期望属性!$F$23+AA392*[2]期望属性!$F$24+AB392*[2]期望属性!$F$25+AC392*[2]期望属性!$F$26,0)+IF(B392=1,0,VLOOKUP(B392-1,#REF!,2,0))</f>
        <v>#REF!</v>
      </c>
      <c r="AH392">
        <v>2524</v>
      </c>
      <c r="AI392">
        <v>291</v>
      </c>
    </row>
    <row r="393" spans="1:35" x14ac:dyDescent="0.15">
      <c r="A393">
        <v>9060</v>
      </c>
      <c r="B393">
        <v>9</v>
      </c>
      <c r="C393">
        <v>60</v>
      </c>
      <c r="D393">
        <f>INT([1]韵纹培养!$D409*(0.5+0.3*2+0.2*3))</f>
        <v>39695</v>
      </c>
      <c r="E393">
        <f>INT(IF(D393=0,0,[1]韵纹培养!$G409/(D393/(0.5+0.3*2+0.2*3)/G393)))</f>
        <v>1740</v>
      </c>
      <c r="F393">
        <f t="shared" si="41"/>
        <v>435</v>
      </c>
      <c r="G393">
        <f t="shared" si="42"/>
        <v>435</v>
      </c>
      <c r="H393">
        <f t="shared" si="39"/>
        <v>9</v>
      </c>
      <c r="I393">
        <f t="shared" si="40"/>
        <v>61</v>
      </c>
      <c r="K393" t="s">
        <v>14</v>
      </c>
      <c r="M393">
        <f>[2]韵纹!I963</f>
        <v>0</v>
      </c>
      <c r="N393">
        <f>[2]韵纹!J963</f>
        <v>0</v>
      </c>
      <c r="O393">
        <f>[2]韵纹!K963</f>
        <v>0</v>
      </c>
      <c r="P393">
        <f>[2]韵纹!L963</f>
        <v>0</v>
      </c>
      <c r="Q393">
        <f>[2]韵纹!M963</f>
        <v>0</v>
      </c>
      <c r="R393">
        <f>[2]韵纹!N963</f>
        <v>0</v>
      </c>
      <c r="S393">
        <f>[2]韵纹!O963</f>
        <v>300</v>
      </c>
      <c r="W393">
        <f>SUM(M$3:M393)</f>
        <v>617784</v>
      </c>
      <c r="X393">
        <f>SUM(N$3:N393)</f>
        <v>0</v>
      </c>
      <c r="Y393">
        <f>SUM(O$3:O393)</f>
        <v>8110</v>
      </c>
      <c r="Z393">
        <f>SUM(P$3:P393)</f>
        <v>10484</v>
      </c>
      <c r="AA393">
        <f>SUM(Q$3:Q393)</f>
        <v>10557</v>
      </c>
      <c r="AB393">
        <f>SUM(R$3:R393)</f>
        <v>14050</v>
      </c>
      <c r="AC393">
        <f>SUM(S$3:S393)</f>
        <v>14089</v>
      </c>
      <c r="AD393">
        <f>SUM(T$3:T393)</f>
        <v>0</v>
      </c>
      <c r="AE393">
        <f>SUM(U$3:U393)</f>
        <v>0</v>
      </c>
      <c r="AF393">
        <f>SUM(V$3:V393)</f>
        <v>0</v>
      </c>
      <c r="AG393" t="e">
        <f>ROUND(W393*[2]期望属性!$F$27+X393*[2]期望属性!$F$28+Y393*[2]期望属性!$F$29+Z393*[2]期望属性!$F$23+AA393*[2]期望属性!$F$24+AB393*[2]期望属性!$F$25+AC393*[2]期望属性!$F$26,0)+IF(B393=1,0,VLOOKUP(B393-1,#REF!,2,0))</f>
        <v>#REF!</v>
      </c>
      <c r="AH393">
        <v>2495</v>
      </c>
      <c r="AI393">
        <v>231</v>
      </c>
    </row>
    <row r="394" spans="1:35" x14ac:dyDescent="0.15">
      <c r="A394">
        <v>9061</v>
      </c>
      <c r="B394">
        <v>9</v>
      </c>
      <c r="C394">
        <v>61</v>
      </c>
      <c r="D394">
        <f>INT([1]韵纹培养!$D410*(0.5+0.3*2+0.2*3))</f>
        <v>40120</v>
      </c>
      <c r="E394">
        <f>INT(IF(D394=0,0,[1]韵纹培养!$G410/(D394/(0.5+0.3*2+0.2*3)/G394)))</f>
        <v>1760</v>
      </c>
      <c r="F394">
        <f t="shared" si="41"/>
        <v>440</v>
      </c>
      <c r="G394">
        <f t="shared" si="42"/>
        <v>440</v>
      </c>
      <c r="H394">
        <f t="shared" si="39"/>
        <v>9</v>
      </c>
      <c r="I394">
        <f t="shared" si="40"/>
        <v>62</v>
      </c>
      <c r="K394" t="s">
        <v>17</v>
      </c>
      <c r="M394">
        <f>[2]韵纹!I964</f>
        <v>0</v>
      </c>
      <c r="N394">
        <f>[2]韵纹!J964</f>
        <v>0</v>
      </c>
      <c r="O394">
        <f>[2]韵纹!K964</f>
        <v>0</v>
      </c>
      <c r="P394">
        <f>[2]韵纹!L964</f>
        <v>0</v>
      </c>
      <c r="Q394">
        <f>[2]韵纹!M964</f>
        <v>0</v>
      </c>
      <c r="R394">
        <f>[2]韵纹!N964</f>
        <v>0</v>
      </c>
      <c r="S394">
        <f>[2]韵纹!O964</f>
        <v>0</v>
      </c>
      <c r="W394">
        <f>SUM(M$3:M394)</f>
        <v>617784</v>
      </c>
      <c r="X394">
        <f>SUM(N$3:N394)</f>
        <v>0</v>
      </c>
      <c r="Y394">
        <f>SUM(O$3:O394)</f>
        <v>8110</v>
      </c>
      <c r="Z394">
        <f>SUM(P$3:P394)</f>
        <v>10484</v>
      </c>
      <c r="AA394">
        <f>SUM(Q$3:Q394)</f>
        <v>10557</v>
      </c>
      <c r="AB394">
        <f>SUM(R$3:R394)</f>
        <v>14050</v>
      </c>
      <c r="AC394">
        <f>SUM(S$3:S394)</f>
        <v>14089</v>
      </c>
      <c r="AD394">
        <f>SUM(T$3:T394)</f>
        <v>0</v>
      </c>
      <c r="AE394">
        <f>SUM(U$3:U394)</f>
        <v>0</v>
      </c>
      <c r="AF394">
        <f>SUM(V$3:V394)</f>
        <v>0</v>
      </c>
      <c r="AG394" t="e">
        <f>ROUND(W394*[2]期望属性!$F$27+X394*[2]期望属性!$F$28+Y394*[2]期望属性!$F$29+Z394*[2]期望属性!$F$23+AA394*[2]期望属性!$F$24+AB394*[2]期望属性!$F$25+AC394*[2]期望属性!$F$26,0)+IF(B394=1,0,VLOOKUP(B394-1,#REF!,2,0))</f>
        <v>#REF!</v>
      </c>
      <c r="AH394">
        <v>2444</v>
      </c>
      <c r="AI394">
        <v>181</v>
      </c>
    </row>
    <row r="395" spans="1:35" x14ac:dyDescent="0.15">
      <c r="A395">
        <v>9062</v>
      </c>
      <c r="B395">
        <v>9</v>
      </c>
      <c r="C395">
        <v>62</v>
      </c>
      <c r="D395">
        <f>INT([1]韵纹培养!$D411*(0.5+0.3*2+0.2*3))</f>
        <v>40545</v>
      </c>
      <c r="E395">
        <f>INT(IF(D395=0,0,[1]韵纹培养!$G411/(D395/(0.5+0.3*2+0.2*3)/G395)))</f>
        <v>1780</v>
      </c>
      <c r="F395">
        <f t="shared" si="41"/>
        <v>445</v>
      </c>
      <c r="G395">
        <f t="shared" si="42"/>
        <v>445</v>
      </c>
      <c r="H395">
        <f t="shared" si="39"/>
        <v>9</v>
      </c>
      <c r="I395">
        <f t="shared" si="40"/>
        <v>63</v>
      </c>
      <c r="K395" t="s">
        <v>17</v>
      </c>
      <c r="M395">
        <f>[2]韵纹!I965</f>
        <v>0</v>
      </c>
      <c r="N395">
        <f>[2]韵纹!J965</f>
        <v>0</v>
      </c>
      <c r="O395">
        <f>[2]韵纹!K965</f>
        <v>0</v>
      </c>
      <c r="P395">
        <f>[2]韵纹!L965</f>
        <v>0</v>
      </c>
      <c r="Q395">
        <f>[2]韵纹!M965</f>
        <v>0</v>
      </c>
      <c r="R395">
        <f>[2]韵纹!N965</f>
        <v>313</v>
      </c>
      <c r="S395">
        <f>[2]韵纹!O965</f>
        <v>0</v>
      </c>
      <c r="W395">
        <f>SUM(M$3:M395)</f>
        <v>617784</v>
      </c>
      <c r="X395">
        <f>SUM(N$3:N395)</f>
        <v>0</v>
      </c>
      <c r="Y395">
        <f>SUM(O$3:O395)</f>
        <v>8110</v>
      </c>
      <c r="Z395">
        <f>SUM(P$3:P395)</f>
        <v>10484</v>
      </c>
      <c r="AA395">
        <f>SUM(Q$3:Q395)</f>
        <v>10557</v>
      </c>
      <c r="AB395">
        <f>SUM(R$3:R395)</f>
        <v>14363</v>
      </c>
      <c r="AC395">
        <f>SUM(S$3:S395)</f>
        <v>14089</v>
      </c>
      <c r="AD395">
        <f>SUM(T$3:T395)</f>
        <v>0</v>
      </c>
      <c r="AE395">
        <f>SUM(U$3:U395)</f>
        <v>0</v>
      </c>
      <c r="AF395">
        <f>SUM(V$3:V395)</f>
        <v>0</v>
      </c>
      <c r="AG395" t="e">
        <f>ROUND(W395*[2]期望属性!$F$27+X395*[2]期望属性!$F$28+Y395*[2]期望属性!$F$29+Z395*[2]期望属性!$F$23+AA395*[2]期望属性!$F$24+AB395*[2]期望属性!$F$25+AC395*[2]期望属性!$F$26,0)+IF(B395=1,0,VLOOKUP(B395-1,#REF!,2,0))</f>
        <v>#REF!</v>
      </c>
      <c r="AH395">
        <v>2489</v>
      </c>
      <c r="AI395">
        <v>129</v>
      </c>
    </row>
    <row r="396" spans="1:35" x14ac:dyDescent="0.15">
      <c r="A396">
        <v>9063</v>
      </c>
      <c r="B396">
        <v>9</v>
      </c>
      <c r="C396">
        <v>63</v>
      </c>
      <c r="D396">
        <f>INT([1]韵纹培养!$D412*(0.5+0.3*2+0.2*3))</f>
        <v>40970</v>
      </c>
      <c r="E396">
        <f>INT(IF(D396=0,0,[1]韵纹培养!$G412/(D396/(0.5+0.3*2+0.2*3)/G396)))</f>
        <v>1800</v>
      </c>
      <c r="F396">
        <f t="shared" si="41"/>
        <v>450</v>
      </c>
      <c r="G396">
        <f t="shared" si="42"/>
        <v>450</v>
      </c>
      <c r="H396">
        <f t="shared" si="39"/>
        <v>9</v>
      </c>
      <c r="I396">
        <f t="shared" si="40"/>
        <v>64</v>
      </c>
      <c r="K396" t="s">
        <v>14</v>
      </c>
      <c r="M396">
        <f>[2]韵纹!I966</f>
        <v>0</v>
      </c>
      <c r="N396">
        <f>[2]韵纹!J966</f>
        <v>0</v>
      </c>
      <c r="O396">
        <f>[2]韵纹!K966</f>
        <v>0</v>
      </c>
      <c r="P396">
        <f>[2]韵纹!L966</f>
        <v>0</v>
      </c>
      <c r="Q396">
        <f>[2]韵纹!M966</f>
        <v>0</v>
      </c>
      <c r="R396">
        <f>[2]韵纹!N966</f>
        <v>0</v>
      </c>
      <c r="S396">
        <f>[2]韵纹!O966</f>
        <v>311</v>
      </c>
      <c r="W396">
        <f>SUM(M$3:M396)</f>
        <v>617784</v>
      </c>
      <c r="X396">
        <f>SUM(N$3:N396)</f>
        <v>0</v>
      </c>
      <c r="Y396">
        <f>SUM(O$3:O396)</f>
        <v>8110</v>
      </c>
      <c r="Z396">
        <f>SUM(P$3:P396)</f>
        <v>10484</v>
      </c>
      <c r="AA396">
        <f>SUM(Q$3:Q396)</f>
        <v>10557</v>
      </c>
      <c r="AB396">
        <f>SUM(R$3:R396)</f>
        <v>14363</v>
      </c>
      <c r="AC396">
        <f>SUM(S$3:S396)</f>
        <v>14400</v>
      </c>
      <c r="AD396">
        <f>SUM(T$3:T396)</f>
        <v>0</v>
      </c>
      <c r="AE396">
        <f>SUM(U$3:U396)</f>
        <v>0</v>
      </c>
      <c r="AF396">
        <f>SUM(V$3:V396)</f>
        <v>0</v>
      </c>
      <c r="AG396" t="e">
        <f>ROUND(W396*[2]期望属性!$F$27+X396*[2]期望属性!$F$28+Y396*[2]期望属性!$F$29+Z396*[2]期望属性!$F$23+AA396*[2]期望属性!$F$24+AB396*[2]期望属性!$F$25+AC396*[2]期望属性!$F$26,0)+IF(B396=1,0,VLOOKUP(B396-1,#REF!,2,0))</f>
        <v>#REF!</v>
      </c>
      <c r="AH396">
        <v>2558</v>
      </c>
      <c r="AI396">
        <v>121</v>
      </c>
    </row>
    <row r="397" spans="1:35" x14ac:dyDescent="0.15">
      <c r="A397">
        <v>9064</v>
      </c>
      <c r="B397">
        <v>9</v>
      </c>
      <c r="C397">
        <v>64</v>
      </c>
      <c r="D397">
        <f>INT([1]韵纹培养!$D413*(0.5+0.3*2+0.2*3))</f>
        <v>41395</v>
      </c>
      <c r="E397">
        <f>INT(IF(D397=0,0,[1]韵纹培养!$G413/(D397/(0.5+0.3*2+0.2*3)/G397)))</f>
        <v>1820</v>
      </c>
      <c r="F397">
        <f t="shared" si="41"/>
        <v>455</v>
      </c>
      <c r="G397">
        <f t="shared" si="42"/>
        <v>455</v>
      </c>
      <c r="H397">
        <f t="shared" si="39"/>
        <v>9</v>
      </c>
      <c r="I397">
        <f t="shared" si="40"/>
        <v>65</v>
      </c>
      <c r="K397" t="s">
        <v>17</v>
      </c>
      <c r="M397">
        <f>[2]韵纹!I967</f>
        <v>0</v>
      </c>
      <c r="N397">
        <f>[2]韵纹!J967</f>
        <v>0</v>
      </c>
      <c r="O397">
        <f>[2]韵纹!K967</f>
        <v>0</v>
      </c>
      <c r="P397">
        <f>[2]韵纹!L967</f>
        <v>0</v>
      </c>
      <c r="Q397">
        <f>[2]韵纹!M967</f>
        <v>0</v>
      </c>
      <c r="R397">
        <f>[2]韵纹!N967</f>
        <v>0</v>
      </c>
      <c r="S397">
        <f>[2]韵纹!O967</f>
        <v>0</v>
      </c>
      <c r="W397">
        <f>SUM(M$3:M397)</f>
        <v>617784</v>
      </c>
      <c r="X397">
        <f>SUM(N$3:N397)</f>
        <v>0</v>
      </c>
      <c r="Y397">
        <f>SUM(O$3:O397)</f>
        <v>8110</v>
      </c>
      <c r="Z397">
        <f>SUM(P$3:P397)</f>
        <v>10484</v>
      </c>
      <c r="AA397">
        <f>SUM(Q$3:Q397)</f>
        <v>10557</v>
      </c>
      <c r="AB397">
        <f>SUM(R$3:R397)</f>
        <v>14363</v>
      </c>
      <c r="AC397">
        <f>SUM(S$3:S397)</f>
        <v>14400</v>
      </c>
      <c r="AD397">
        <f>SUM(T$3:T397)</f>
        <v>0</v>
      </c>
      <c r="AE397">
        <f>SUM(U$3:U397)</f>
        <v>0</v>
      </c>
      <c r="AF397">
        <f>SUM(V$3:V397)</f>
        <v>0</v>
      </c>
      <c r="AG397" t="e">
        <f>ROUND(W397*[2]期望属性!$F$27+X397*[2]期望属性!$F$28+Y397*[2]期望属性!$F$29+Z397*[2]期望属性!$F$23+AA397*[2]期望属性!$F$24+AB397*[2]期望属性!$F$25+AC397*[2]期望属性!$F$26,0)+IF(B397=1,0,VLOOKUP(B397-1,#REF!,2,0))</f>
        <v>#REF!</v>
      </c>
      <c r="AH397">
        <v>2536</v>
      </c>
      <c r="AI397">
        <v>196</v>
      </c>
    </row>
    <row r="398" spans="1:35" x14ac:dyDescent="0.15">
      <c r="A398">
        <v>9065</v>
      </c>
      <c r="B398">
        <v>9</v>
      </c>
      <c r="C398">
        <v>65</v>
      </c>
      <c r="D398">
        <f>INT([1]韵纹培养!$D414*(0.5+0.3*2+0.2*3))</f>
        <v>41820</v>
      </c>
      <c r="E398">
        <f>INT(IF(D398=0,0,[1]韵纹培养!$G414/(D398/(0.5+0.3*2+0.2*3)/G398)))</f>
        <v>1840</v>
      </c>
      <c r="F398">
        <f t="shared" si="41"/>
        <v>460</v>
      </c>
      <c r="G398">
        <f t="shared" si="42"/>
        <v>460</v>
      </c>
      <c r="H398">
        <f t="shared" ref="H398:H433" si="43">B399</f>
        <v>9</v>
      </c>
      <c r="I398">
        <f t="shared" ref="I398:I433" si="44">C399</f>
        <v>66</v>
      </c>
      <c r="K398" t="s">
        <v>17</v>
      </c>
      <c r="M398">
        <f>[2]韵纹!I968</f>
        <v>0</v>
      </c>
      <c r="N398">
        <f>[2]韵纹!J968</f>
        <v>0</v>
      </c>
      <c r="O398">
        <f>[2]韵纹!K968</f>
        <v>0</v>
      </c>
      <c r="P398">
        <f>[2]韵纹!L968</f>
        <v>0</v>
      </c>
      <c r="Q398">
        <f>[2]韵纹!M968</f>
        <v>0</v>
      </c>
      <c r="R398">
        <f>[2]韵纹!N968</f>
        <v>325</v>
      </c>
      <c r="S398">
        <f>[2]韵纹!O968</f>
        <v>0</v>
      </c>
      <c r="W398">
        <f>SUM(M$3:M398)</f>
        <v>617784</v>
      </c>
      <c r="X398">
        <f>SUM(N$3:N398)</f>
        <v>0</v>
      </c>
      <c r="Y398">
        <f>SUM(O$3:O398)</f>
        <v>8110</v>
      </c>
      <c r="Z398">
        <f>SUM(P$3:P398)</f>
        <v>10484</v>
      </c>
      <c r="AA398">
        <f>SUM(Q$3:Q398)</f>
        <v>10557</v>
      </c>
      <c r="AB398">
        <f>SUM(R$3:R398)</f>
        <v>14688</v>
      </c>
      <c r="AC398">
        <f>SUM(S$3:S398)</f>
        <v>14400</v>
      </c>
      <c r="AD398">
        <f>SUM(T$3:T398)</f>
        <v>0</v>
      </c>
      <c r="AE398">
        <f>SUM(U$3:U398)</f>
        <v>0</v>
      </c>
      <c r="AF398">
        <f>SUM(V$3:V398)</f>
        <v>0</v>
      </c>
      <c r="AG398" t="e">
        <f>ROUND(W398*[2]期望属性!$F$27+X398*[2]期望属性!$F$28+Y398*[2]期望属性!$F$29+Z398*[2]期望属性!$F$23+AA398*[2]期望属性!$F$24+AB398*[2]期望属性!$F$25+AC398*[2]期望属性!$F$26,0)+IF(B398=1,0,VLOOKUP(B398-1,#REF!,2,0))</f>
        <v>#REF!</v>
      </c>
      <c r="AH398">
        <v>2584</v>
      </c>
      <c r="AI398">
        <v>249</v>
      </c>
    </row>
    <row r="399" spans="1:35" x14ac:dyDescent="0.15">
      <c r="A399">
        <v>9066</v>
      </c>
      <c r="B399">
        <v>9</v>
      </c>
      <c r="C399">
        <v>66</v>
      </c>
      <c r="D399">
        <f>INT([1]韵纹培养!$D415*(0.5+0.3*2+0.2*3))</f>
        <v>42245</v>
      </c>
      <c r="E399">
        <f>INT(IF(D399=0,0,[1]韵纹培养!$G415/(D399/(0.5+0.3*2+0.2*3)/G399)))</f>
        <v>1860</v>
      </c>
      <c r="F399">
        <f t="shared" si="41"/>
        <v>465</v>
      </c>
      <c r="G399">
        <f t="shared" si="42"/>
        <v>465</v>
      </c>
      <c r="H399">
        <f t="shared" si="43"/>
        <v>9</v>
      </c>
      <c r="I399">
        <f t="shared" si="44"/>
        <v>67</v>
      </c>
      <c r="K399" t="s">
        <v>14</v>
      </c>
      <c r="M399">
        <f>[2]韵纹!I969</f>
        <v>0</v>
      </c>
      <c r="N399">
        <f>[2]韵纹!J969</f>
        <v>0</v>
      </c>
      <c r="O399">
        <f>[2]韵纹!K969</f>
        <v>0</v>
      </c>
      <c r="P399">
        <f>[2]韵纹!L969</f>
        <v>0</v>
      </c>
      <c r="Q399">
        <f>[2]韵纹!M969</f>
        <v>0</v>
      </c>
      <c r="R399">
        <f>[2]韵纹!N969</f>
        <v>0</v>
      </c>
      <c r="S399">
        <f>[2]韵纹!O969</f>
        <v>323</v>
      </c>
      <c r="W399">
        <f>SUM(M$3:M399)</f>
        <v>617784</v>
      </c>
      <c r="X399">
        <f>SUM(N$3:N399)</f>
        <v>0</v>
      </c>
      <c r="Y399">
        <f>SUM(O$3:O399)</f>
        <v>8110</v>
      </c>
      <c r="Z399">
        <f>SUM(P$3:P399)</f>
        <v>10484</v>
      </c>
      <c r="AA399">
        <f>SUM(Q$3:Q399)</f>
        <v>10557</v>
      </c>
      <c r="AB399">
        <f>SUM(R$3:R399)</f>
        <v>14688</v>
      </c>
      <c r="AC399">
        <f>SUM(S$3:S399)</f>
        <v>14723</v>
      </c>
      <c r="AD399">
        <f>SUM(T$3:T399)</f>
        <v>0</v>
      </c>
      <c r="AE399">
        <f>SUM(U$3:U399)</f>
        <v>0</v>
      </c>
      <c r="AF399">
        <f>SUM(V$3:V399)</f>
        <v>0</v>
      </c>
      <c r="AG399" t="e">
        <f>ROUND(W399*[2]期望属性!$F$27+X399*[2]期望属性!$F$28+Y399*[2]期望属性!$F$29+Z399*[2]期望属性!$F$23+AA399*[2]期望属性!$F$24+AB399*[2]期望属性!$F$25+AC399*[2]期望属性!$F$26,0)+IF(B399=1,0,VLOOKUP(B399-1,#REF!,2,0))</f>
        <v>#REF!</v>
      </c>
      <c r="AH399">
        <v>2631</v>
      </c>
      <c r="AI399">
        <v>196</v>
      </c>
    </row>
    <row r="400" spans="1:35" x14ac:dyDescent="0.15">
      <c r="A400">
        <v>9067</v>
      </c>
      <c r="B400">
        <v>9</v>
      </c>
      <c r="C400">
        <v>67</v>
      </c>
      <c r="D400">
        <f>INT([1]韵纹培养!$D416*(0.5+0.3*2+0.2*3))</f>
        <v>42670</v>
      </c>
      <c r="E400">
        <f>INT(IF(D400=0,0,[1]韵纹培养!$G416/(D400/(0.5+0.3*2+0.2*3)/G400)))</f>
        <v>1880</v>
      </c>
      <c r="F400">
        <f t="shared" si="41"/>
        <v>470</v>
      </c>
      <c r="G400">
        <f t="shared" si="42"/>
        <v>470</v>
      </c>
      <c r="H400">
        <f t="shared" si="43"/>
        <v>9</v>
      </c>
      <c r="I400">
        <f t="shared" si="44"/>
        <v>68</v>
      </c>
      <c r="K400" t="s">
        <v>17</v>
      </c>
      <c r="M400">
        <f>[2]韵纹!I970</f>
        <v>0</v>
      </c>
      <c r="N400">
        <f>[2]韵纹!J970</f>
        <v>0</v>
      </c>
      <c r="O400">
        <f>[2]韵纹!K970</f>
        <v>0</v>
      </c>
      <c r="P400">
        <f>[2]韵纹!L970</f>
        <v>0</v>
      </c>
      <c r="Q400">
        <f>[2]韵纹!M970</f>
        <v>0</v>
      </c>
      <c r="R400">
        <f>[2]韵纹!N970</f>
        <v>0</v>
      </c>
      <c r="S400">
        <f>[2]韵纹!O970</f>
        <v>0</v>
      </c>
      <c r="W400">
        <f>SUM(M$3:M400)</f>
        <v>617784</v>
      </c>
      <c r="X400">
        <f>SUM(N$3:N400)</f>
        <v>0</v>
      </c>
      <c r="Y400">
        <f>SUM(O$3:O400)</f>
        <v>8110</v>
      </c>
      <c r="Z400">
        <f>SUM(P$3:P400)</f>
        <v>10484</v>
      </c>
      <c r="AA400">
        <f>SUM(Q$3:Q400)</f>
        <v>10557</v>
      </c>
      <c r="AB400">
        <f>SUM(R$3:R400)</f>
        <v>14688</v>
      </c>
      <c r="AC400">
        <f>SUM(S$3:S400)</f>
        <v>14723</v>
      </c>
      <c r="AD400">
        <f>SUM(T$3:T400)</f>
        <v>0</v>
      </c>
      <c r="AE400">
        <f>SUM(U$3:U400)</f>
        <v>0</v>
      </c>
      <c r="AF400">
        <f>SUM(V$3:V400)</f>
        <v>0</v>
      </c>
      <c r="AG400" t="e">
        <f>ROUND(W400*[2]期望属性!$F$27+X400*[2]期望属性!$F$28+Y400*[2]期望属性!$F$29+Z400*[2]期望属性!$F$23+AA400*[2]期望属性!$F$24+AB400*[2]期望属性!$F$25+AC400*[2]期望属性!$F$26,0)+IF(B400=1,0,VLOOKUP(B400-1,#REF!,2,0))</f>
        <v>#REF!</v>
      </c>
      <c r="AH400">
        <v>2662</v>
      </c>
      <c r="AI400">
        <v>126</v>
      </c>
    </row>
    <row r="401" spans="1:35" x14ac:dyDescent="0.15">
      <c r="A401">
        <v>9068</v>
      </c>
      <c r="B401">
        <v>9</v>
      </c>
      <c r="C401">
        <v>68</v>
      </c>
      <c r="D401">
        <f>INT([1]韵纹培养!$D417*(0.5+0.3*2+0.2*3))</f>
        <v>43095</v>
      </c>
      <c r="E401">
        <f>INT(IF(D401=0,0,[1]韵纹培养!$G417/(D401/(0.5+0.3*2+0.2*3)/G401)))</f>
        <v>1900</v>
      </c>
      <c r="F401">
        <f t="shared" si="41"/>
        <v>475</v>
      </c>
      <c r="G401">
        <f t="shared" si="42"/>
        <v>475</v>
      </c>
      <c r="H401">
        <f t="shared" si="43"/>
        <v>9</v>
      </c>
      <c r="I401">
        <f t="shared" si="44"/>
        <v>69</v>
      </c>
      <c r="J401">
        <v>60</v>
      </c>
      <c r="K401" t="s">
        <v>17</v>
      </c>
      <c r="M401">
        <f>[2]韵纹!I971</f>
        <v>0</v>
      </c>
      <c r="N401">
        <f>[2]韵纹!J971</f>
        <v>0</v>
      </c>
      <c r="O401">
        <f>[2]韵纹!K971</f>
        <v>0</v>
      </c>
      <c r="P401">
        <f>[2]韵纹!L971</f>
        <v>0</v>
      </c>
      <c r="Q401">
        <f>[2]韵纹!M971</f>
        <v>0</v>
      </c>
      <c r="R401">
        <f>[2]韵纹!N971</f>
        <v>336</v>
      </c>
      <c r="S401">
        <f>[2]韵纹!O971</f>
        <v>0</v>
      </c>
      <c r="W401">
        <f>SUM(M$3:M401)</f>
        <v>617784</v>
      </c>
      <c r="X401">
        <f>SUM(N$3:N401)</f>
        <v>0</v>
      </c>
      <c r="Y401">
        <f>SUM(O$3:O401)</f>
        <v>8110</v>
      </c>
      <c r="Z401">
        <f>SUM(P$3:P401)</f>
        <v>10484</v>
      </c>
      <c r="AA401">
        <f>SUM(Q$3:Q401)</f>
        <v>10557</v>
      </c>
      <c r="AB401">
        <f>SUM(R$3:R401)</f>
        <v>15024</v>
      </c>
      <c r="AC401">
        <f>SUM(S$3:S401)</f>
        <v>14723</v>
      </c>
      <c r="AD401">
        <f>SUM(T$3:T401)</f>
        <v>0</v>
      </c>
      <c r="AE401">
        <f>SUM(U$3:U401)</f>
        <v>0</v>
      </c>
      <c r="AF401">
        <f>SUM(V$3:V401)</f>
        <v>0</v>
      </c>
      <c r="AG401" t="e">
        <f>ROUND(W401*[2]期望属性!$F$27+X401*[2]期望属性!$F$28+Y401*[2]期望属性!$F$29+Z401*[2]期望属性!$F$23+AA401*[2]期望属性!$F$24+AB401*[2]期望属性!$F$25+AC401*[2]期望属性!$F$26,0)+IF(B401=1,0,VLOOKUP(B401-1,#REF!,2,0))</f>
        <v>#REF!</v>
      </c>
      <c r="AH401">
        <v>2730</v>
      </c>
      <c r="AI401">
        <v>87</v>
      </c>
    </row>
    <row r="402" spans="1:35" x14ac:dyDescent="0.15">
      <c r="A402">
        <v>9069</v>
      </c>
      <c r="B402">
        <v>9</v>
      </c>
      <c r="C402">
        <v>69</v>
      </c>
      <c r="D402">
        <f>INT([1]韵纹培养!$D418*(0.5+0.3*2+0.2*3))</f>
        <v>43520</v>
      </c>
      <c r="E402">
        <f>INT(IF(D402=0,0,[1]韵纹培养!$G418/(D402/(0.5+0.3*2+0.2*3)/G402)))</f>
        <v>1920</v>
      </c>
      <c r="F402">
        <f t="shared" si="41"/>
        <v>480</v>
      </c>
      <c r="G402">
        <f t="shared" si="42"/>
        <v>480</v>
      </c>
      <c r="H402">
        <f t="shared" si="43"/>
        <v>9</v>
      </c>
      <c r="I402">
        <f t="shared" si="44"/>
        <v>70</v>
      </c>
      <c r="K402" t="s">
        <v>14</v>
      </c>
      <c r="M402">
        <f>[2]韵纹!I972</f>
        <v>0</v>
      </c>
      <c r="N402">
        <f>[2]韵纹!J972</f>
        <v>0</v>
      </c>
      <c r="O402">
        <f>[2]韵纹!K972</f>
        <v>0</v>
      </c>
      <c r="P402">
        <f>[2]韵纹!L972</f>
        <v>0</v>
      </c>
      <c r="Q402">
        <f>[2]韵纹!M972</f>
        <v>0</v>
      </c>
      <c r="R402">
        <f>[2]韵纹!N972</f>
        <v>0</v>
      </c>
      <c r="S402">
        <f>[2]韵纹!O972</f>
        <v>334</v>
      </c>
      <c r="W402">
        <f>SUM(M$3:M402)</f>
        <v>617784</v>
      </c>
      <c r="X402">
        <f>SUM(N$3:N402)</f>
        <v>0</v>
      </c>
      <c r="Y402">
        <f>SUM(O$3:O402)</f>
        <v>8110</v>
      </c>
      <c r="Z402">
        <f>SUM(P$3:P402)</f>
        <v>10484</v>
      </c>
      <c r="AA402">
        <f>SUM(Q$3:Q402)</f>
        <v>10557</v>
      </c>
      <c r="AB402">
        <f>SUM(R$3:R402)</f>
        <v>15024</v>
      </c>
      <c r="AC402">
        <f>SUM(S$3:S402)</f>
        <v>15057</v>
      </c>
      <c r="AD402">
        <f>SUM(T$3:T402)</f>
        <v>0</v>
      </c>
      <c r="AE402">
        <f>SUM(U$3:U402)</f>
        <v>0</v>
      </c>
      <c r="AF402">
        <f>SUM(V$3:V402)</f>
        <v>0</v>
      </c>
      <c r="AG402" t="e">
        <f>ROUND(W402*[2]期望属性!$F$27+X402*[2]期望属性!$F$28+Y402*[2]期望属性!$F$29+Z402*[2]期望属性!$F$23+AA402*[2]期望属性!$F$24+AB402*[2]期望属性!$F$25+AC402*[2]期望属性!$F$26,0)+IF(B402=1,0,VLOOKUP(B402-1,#REF!,2,0))</f>
        <v>#REF!</v>
      </c>
      <c r="AH402">
        <v>2809</v>
      </c>
      <c r="AI402">
        <v>100</v>
      </c>
    </row>
    <row r="403" spans="1:35" x14ac:dyDescent="0.15">
      <c r="A403">
        <v>9070</v>
      </c>
      <c r="B403">
        <v>9</v>
      </c>
      <c r="C403">
        <v>70</v>
      </c>
      <c r="D403">
        <f>INT([1]韵纹培养!$D419*(0.5+0.3*2+0.2*3))</f>
        <v>43945</v>
      </c>
      <c r="E403">
        <f>INT(IF(D403=0,0,[1]韵纹培养!$G419/(D403/(0.5+0.3*2+0.2*3)/G403)))</f>
        <v>1940</v>
      </c>
      <c r="F403">
        <f t="shared" si="41"/>
        <v>485</v>
      </c>
      <c r="G403">
        <f t="shared" si="42"/>
        <v>485</v>
      </c>
      <c r="H403">
        <f t="shared" si="43"/>
        <v>9</v>
      </c>
      <c r="I403">
        <f t="shared" si="44"/>
        <v>71</v>
      </c>
      <c r="K403" t="s">
        <v>17</v>
      </c>
      <c r="M403">
        <f>[2]韵纹!I973</f>
        <v>0</v>
      </c>
      <c r="N403">
        <f>[2]韵纹!J973</f>
        <v>0</v>
      </c>
      <c r="O403">
        <f>[2]韵纹!K973</f>
        <v>0</v>
      </c>
      <c r="P403">
        <f>[2]韵纹!L973</f>
        <v>0</v>
      </c>
      <c r="Q403">
        <f>[2]韵纹!M973</f>
        <v>0</v>
      </c>
      <c r="R403">
        <f>[2]韵纹!N973</f>
        <v>0</v>
      </c>
      <c r="S403">
        <f>[2]韵纹!O973</f>
        <v>0</v>
      </c>
      <c r="W403">
        <f>SUM(M$3:M403)</f>
        <v>617784</v>
      </c>
      <c r="X403">
        <f>SUM(N$3:N403)</f>
        <v>0</v>
      </c>
      <c r="Y403">
        <f>SUM(O$3:O403)</f>
        <v>8110</v>
      </c>
      <c r="Z403">
        <f>SUM(P$3:P403)</f>
        <v>10484</v>
      </c>
      <c r="AA403">
        <f>SUM(Q$3:Q403)</f>
        <v>10557</v>
      </c>
      <c r="AB403">
        <f>SUM(R$3:R403)</f>
        <v>15024</v>
      </c>
      <c r="AC403">
        <f>SUM(S$3:S403)</f>
        <v>15057</v>
      </c>
      <c r="AD403">
        <f>SUM(T$3:T403)</f>
        <v>0</v>
      </c>
      <c r="AE403">
        <f>SUM(U$3:U403)</f>
        <v>0</v>
      </c>
      <c r="AF403">
        <f>SUM(V$3:V403)</f>
        <v>0</v>
      </c>
      <c r="AG403" t="e">
        <f>ROUND(W403*[2]期望属性!$F$27+X403*[2]期望属性!$F$28+Y403*[2]期望属性!$F$29+Z403*[2]期望属性!$F$23+AA403*[2]期望属性!$F$24+AB403*[2]期望属性!$F$25+AC403*[2]期望属性!$F$26,0)+IF(B403=1,0,VLOOKUP(B403-1,#REF!,2,0))</f>
        <v>#REF!</v>
      </c>
      <c r="AH403">
        <v>2832</v>
      </c>
      <c r="AI403">
        <v>168</v>
      </c>
    </row>
    <row r="404" spans="1:35" x14ac:dyDescent="0.15">
      <c r="A404">
        <v>9071</v>
      </c>
      <c r="B404">
        <v>9</v>
      </c>
      <c r="C404">
        <v>71</v>
      </c>
      <c r="D404">
        <f>INT([1]韵纹培养!$D420*(0.5+0.3*2+0.2*3))</f>
        <v>44370</v>
      </c>
      <c r="E404">
        <f>INT(IF(D404=0,0,[1]韵纹培养!$G420/(D404/(0.5+0.3*2+0.2*3)/G404)))</f>
        <v>1960</v>
      </c>
      <c r="F404">
        <f t="shared" si="41"/>
        <v>490</v>
      </c>
      <c r="G404">
        <f t="shared" si="42"/>
        <v>490</v>
      </c>
      <c r="H404">
        <f t="shared" si="43"/>
        <v>9</v>
      </c>
      <c r="I404">
        <f t="shared" si="44"/>
        <v>72</v>
      </c>
      <c r="K404" t="s">
        <v>17</v>
      </c>
      <c r="M404">
        <f>[2]韵纹!I974</f>
        <v>0</v>
      </c>
      <c r="N404">
        <f>[2]韵纹!J974</f>
        <v>0</v>
      </c>
      <c r="O404">
        <f>[2]韵纹!K974</f>
        <v>0</v>
      </c>
      <c r="P404">
        <f>[2]韵纹!L974</f>
        <v>0</v>
      </c>
      <c r="Q404">
        <f>[2]韵纹!M974</f>
        <v>0</v>
      </c>
      <c r="R404">
        <f>[2]韵纹!N974</f>
        <v>348</v>
      </c>
      <c r="S404">
        <f>[2]韵纹!O974</f>
        <v>0</v>
      </c>
      <c r="W404">
        <f>SUM(M$3:M404)</f>
        <v>617784</v>
      </c>
      <c r="X404">
        <f>SUM(N$3:N404)</f>
        <v>0</v>
      </c>
      <c r="Y404">
        <f>SUM(O$3:O404)</f>
        <v>8110</v>
      </c>
      <c r="Z404">
        <f>SUM(P$3:P404)</f>
        <v>10484</v>
      </c>
      <c r="AA404">
        <f>SUM(Q$3:Q404)</f>
        <v>10557</v>
      </c>
      <c r="AB404">
        <f>SUM(R$3:R404)</f>
        <v>15372</v>
      </c>
      <c r="AC404">
        <f>SUM(S$3:S404)</f>
        <v>15057</v>
      </c>
      <c r="AD404">
        <f>SUM(T$3:T404)</f>
        <v>0</v>
      </c>
      <c r="AE404">
        <f>SUM(U$3:U404)</f>
        <v>0</v>
      </c>
      <c r="AF404">
        <f>SUM(V$3:V404)</f>
        <v>0</v>
      </c>
      <c r="AG404" t="e">
        <f>ROUND(W404*[2]期望属性!$F$27+X404*[2]期望属性!$F$28+Y404*[2]期望属性!$F$29+Z404*[2]期望属性!$F$23+AA404*[2]期望属性!$F$24+AB404*[2]期望属性!$F$25+AC404*[2]期望属性!$F$26,0)+IF(B404=1,0,VLOOKUP(B404-1,#REF!,2,0))</f>
        <v>#REF!</v>
      </c>
      <c r="AH404">
        <v>2842</v>
      </c>
      <c r="AI404">
        <v>240</v>
      </c>
    </row>
    <row r="405" spans="1:35" x14ac:dyDescent="0.15">
      <c r="A405">
        <v>9072</v>
      </c>
      <c r="B405">
        <v>9</v>
      </c>
      <c r="C405">
        <v>72</v>
      </c>
      <c r="D405">
        <f>INT([1]韵纹培养!$D421*(0.5+0.3*2+0.2*3))</f>
        <v>44795</v>
      </c>
      <c r="E405">
        <f>INT(IF(D405=0,0,[1]韵纹培养!$G421/(D405/(0.5+0.3*2+0.2*3)/G405)))</f>
        <v>1980</v>
      </c>
      <c r="F405">
        <f t="shared" si="41"/>
        <v>495</v>
      </c>
      <c r="G405">
        <f t="shared" si="42"/>
        <v>495</v>
      </c>
      <c r="H405">
        <f t="shared" si="43"/>
        <v>9</v>
      </c>
      <c r="I405">
        <f t="shared" si="44"/>
        <v>73</v>
      </c>
      <c r="K405" t="s">
        <v>14</v>
      </c>
      <c r="M405">
        <f>[2]韵纹!I975</f>
        <v>0</v>
      </c>
      <c r="N405">
        <f>[2]韵纹!J975</f>
        <v>0</v>
      </c>
      <c r="O405">
        <f>[2]韵纹!K975</f>
        <v>0</v>
      </c>
      <c r="P405">
        <f>[2]韵纹!L975</f>
        <v>0</v>
      </c>
      <c r="Q405">
        <f>[2]韵纹!M975</f>
        <v>0</v>
      </c>
      <c r="R405">
        <f>[2]韵纹!N975</f>
        <v>0</v>
      </c>
      <c r="S405">
        <f>[2]韵纹!O975</f>
        <v>345</v>
      </c>
      <c r="W405">
        <f>SUM(M$3:M405)</f>
        <v>617784</v>
      </c>
      <c r="X405">
        <f>SUM(N$3:N405)</f>
        <v>0</v>
      </c>
      <c r="Y405">
        <f>SUM(O$3:O405)</f>
        <v>8110</v>
      </c>
      <c r="Z405">
        <f>SUM(P$3:P405)</f>
        <v>10484</v>
      </c>
      <c r="AA405">
        <f>SUM(Q$3:Q405)</f>
        <v>10557</v>
      </c>
      <c r="AB405">
        <f>SUM(R$3:R405)</f>
        <v>15372</v>
      </c>
      <c r="AC405">
        <f>SUM(S$3:S405)</f>
        <v>15402</v>
      </c>
      <c r="AD405">
        <f>SUM(T$3:T405)</f>
        <v>0</v>
      </c>
      <c r="AE405">
        <f>SUM(U$3:U405)</f>
        <v>0</v>
      </c>
      <c r="AF405">
        <f>SUM(V$3:V405)</f>
        <v>0</v>
      </c>
      <c r="AG405" t="e">
        <f>ROUND(W405*[2]期望属性!$F$27+X405*[2]期望属性!$F$28+Y405*[2]期望属性!$F$29+Z405*[2]期望属性!$F$23+AA405*[2]期望属性!$F$24+AB405*[2]期望属性!$F$25+AC405*[2]期望属性!$F$26,0)+IF(B405=1,0,VLOOKUP(B405-1,#REF!,2,0))</f>
        <v>#REF!</v>
      </c>
      <c r="AH405">
        <v>2894</v>
      </c>
      <c r="AI405">
        <v>287</v>
      </c>
    </row>
    <row r="406" spans="1:35" x14ac:dyDescent="0.15">
      <c r="A406">
        <v>9073</v>
      </c>
      <c r="B406">
        <v>9</v>
      </c>
      <c r="C406">
        <v>73</v>
      </c>
      <c r="D406">
        <f>INT([1]韵纹培养!$D422*(0.5+0.3*2+0.2*3))</f>
        <v>45220</v>
      </c>
      <c r="E406">
        <f>INT(IF(D406=0,0,[1]韵纹培养!$G422/(D406/(0.5+0.3*2+0.2*3)/G406)))</f>
        <v>2000</v>
      </c>
      <c r="F406">
        <f t="shared" si="41"/>
        <v>500</v>
      </c>
      <c r="G406">
        <f t="shared" si="42"/>
        <v>500</v>
      </c>
      <c r="H406">
        <f t="shared" si="43"/>
        <v>9</v>
      </c>
      <c r="I406">
        <f t="shared" si="44"/>
        <v>74</v>
      </c>
      <c r="K406" t="s">
        <v>17</v>
      </c>
      <c r="M406">
        <f>[2]韵纹!I976</f>
        <v>0</v>
      </c>
      <c r="N406">
        <f>[2]韵纹!J976</f>
        <v>0</v>
      </c>
      <c r="O406">
        <f>[2]韵纹!K976</f>
        <v>0</v>
      </c>
      <c r="P406">
        <f>[2]韵纹!L976</f>
        <v>0</v>
      </c>
      <c r="Q406">
        <f>[2]韵纹!M976</f>
        <v>0</v>
      </c>
      <c r="R406">
        <f>[2]韵纹!N976</f>
        <v>0</v>
      </c>
      <c r="S406">
        <f>[2]韵纹!O976</f>
        <v>0</v>
      </c>
      <c r="W406">
        <f>SUM(M$3:M406)</f>
        <v>617784</v>
      </c>
      <c r="X406">
        <f>SUM(N$3:N406)</f>
        <v>0</v>
      </c>
      <c r="Y406">
        <f>SUM(O$3:O406)</f>
        <v>8110</v>
      </c>
      <c r="Z406">
        <f>SUM(P$3:P406)</f>
        <v>10484</v>
      </c>
      <c r="AA406">
        <f>SUM(Q$3:Q406)</f>
        <v>10557</v>
      </c>
      <c r="AB406">
        <f>SUM(R$3:R406)</f>
        <v>15372</v>
      </c>
      <c r="AC406">
        <f>SUM(S$3:S406)</f>
        <v>15402</v>
      </c>
      <c r="AD406">
        <f>SUM(T$3:T406)</f>
        <v>0</v>
      </c>
      <c r="AE406">
        <f>SUM(U$3:U406)</f>
        <v>0</v>
      </c>
      <c r="AF406">
        <f>SUM(V$3:V406)</f>
        <v>0</v>
      </c>
      <c r="AG406" t="e">
        <f>ROUND(W406*[2]期望属性!$F$27+X406*[2]期望属性!$F$28+Y406*[2]期望属性!$F$29+Z406*[2]期望属性!$F$23+AA406*[2]期望属性!$F$24+AB406*[2]期望属性!$F$25+AC406*[2]期望属性!$F$26,0)+IF(B406=1,0,VLOOKUP(B406-1,#REF!,2,0))</f>
        <v>#REF!</v>
      </c>
      <c r="AH406">
        <v>2964</v>
      </c>
      <c r="AI406">
        <v>302</v>
      </c>
    </row>
    <row r="407" spans="1:35" x14ac:dyDescent="0.15">
      <c r="A407">
        <v>9074</v>
      </c>
      <c r="B407">
        <v>9</v>
      </c>
      <c r="C407">
        <v>74</v>
      </c>
      <c r="D407">
        <f>INT([1]韵纹培养!$D423*(0.5+0.3*2+0.2*3))</f>
        <v>45645</v>
      </c>
      <c r="E407">
        <f>INT(IF(D407=0,0,[1]韵纹培养!$G423/(D407/(0.5+0.3*2+0.2*3)/G407)))</f>
        <v>2020</v>
      </c>
      <c r="F407">
        <f t="shared" si="41"/>
        <v>505</v>
      </c>
      <c r="G407">
        <f t="shared" si="42"/>
        <v>505</v>
      </c>
      <c r="H407">
        <f t="shared" si="43"/>
        <v>9</v>
      </c>
      <c r="I407">
        <f t="shared" si="44"/>
        <v>75</v>
      </c>
      <c r="K407" t="s">
        <v>17</v>
      </c>
      <c r="M407">
        <f>[2]韵纹!I977</f>
        <v>0</v>
      </c>
      <c r="N407">
        <f>[2]韵纹!J977</f>
        <v>0</v>
      </c>
      <c r="O407">
        <f>[2]韵纹!K977</f>
        <v>0</v>
      </c>
      <c r="P407">
        <f>[2]韵纹!L977</f>
        <v>0</v>
      </c>
      <c r="Q407">
        <f>[2]韵纹!M977</f>
        <v>0</v>
      </c>
      <c r="R407">
        <f>[2]韵纹!N977</f>
        <v>359</v>
      </c>
      <c r="S407">
        <f>[2]韵纹!O977</f>
        <v>0</v>
      </c>
      <c r="W407">
        <f>SUM(M$3:M407)</f>
        <v>617784</v>
      </c>
      <c r="X407">
        <f>SUM(N$3:N407)</f>
        <v>0</v>
      </c>
      <c r="Y407">
        <f>SUM(O$3:O407)</f>
        <v>8110</v>
      </c>
      <c r="Z407">
        <f>SUM(P$3:P407)</f>
        <v>10484</v>
      </c>
      <c r="AA407">
        <f>SUM(Q$3:Q407)</f>
        <v>10557</v>
      </c>
      <c r="AB407">
        <f>SUM(R$3:R407)</f>
        <v>15731</v>
      </c>
      <c r="AC407">
        <f>SUM(S$3:S407)</f>
        <v>15402</v>
      </c>
      <c r="AD407">
        <f>SUM(T$3:T407)</f>
        <v>0</v>
      </c>
      <c r="AE407">
        <f>SUM(U$3:U407)</f>
        <v>0</v>
      </c>
      <c r="AF407">
        <f>SUM(V$3:V407)</f>
        <v>0</v>
      </c>
      <c r="AG407" t="e">
        <f>ROUND(W407*[2]期望属性!$F$27+X407*[2]期望属性!$F$28+Y407*[2]期望属性!$F$29+Z407*[2]期望属性!$F$23+AA407*[2]期望属性!$F$24+AB407*[2]期望属性!$F$25+AC407*[2]期望属性!$F$26,0)+IF(B407=1,0,VLOOKUP(B407-1,#REF!,2,0))</f>
        <v>#REF!</v>
      </c>
      <c r="AH407">
        <v>3035</v>
      </c>
      <c r="AI407">
        <v>315</v>
      </c>
    </row>
    <row r="408" spans="1:35" x14ac:dyDescent="0.15">
      <c r="A408">
        <v>9075</v>
      </c>
      <c r="B408">
        <v>9</v>
      </c>
      <c r="C408">
        <v>75</v>
      </c>
      <c r="D408">
        <f>INT([1]韵纹培养!$D424*(0.5+0.3*2+0.2*3))</f>
        <v>46070</v>
      </c>
      <c r="E408">
        <f>INT(IF(D408=0,0,[1]韵纹培养!$G424/(D408/(0.5+0.3*2+0.2*3)/G408)))</f>
        <v>2040</v>
      </c>
      <c r="F408">
        <f t="shared" si="41"/>
        <v>510</v>
      </c>
      <c r="G408">
        <f t="shared" si="42"/>
        <v>510</v>
      </c>
      <c r="H408">
        <f t="shared" si="43"/>
        <v>9</v>
      </c>
      <c r="I408">
        <f t="shared" si="44"/>
        <v>76</v>
      </c>
      <c r="K408" t="s">
        <v>14</v>
      </c>
      <c r="M408">
        <f>[2]韵纹!I978</f>
        <v>0</v>
      </c>
      <c r="N408">
        <f>[2]韵纹!J978</f>
        <v>0</v>
      </c>
      <c r="O408">
        <f>[2]韵纹!K978</f>
        <v>0</v>
      </c>
      <c r="P408">
        <f>[2]韵纹!L978</f>
        <v>0</v>
      </c>
      <c r="Q408">
        <f>[2]韵纹!M978</f>
        <v>0</v>
      </c>
      <c r="R408">
        <f>[2]韵纹!N978</f>
        <v>0</v>
      </c>
      <c r="S408">
        <f>[2]韵纹!O978</f>
        <v>357</v>
      </c>
      <c r="W408">
        <f>SUM(M$3:M408)</f>
        <v>617784</v>
      </c>
      <c r="X408">
        <f>SUM(N$3:N408)</f>
        <v>0</v>
      </c>
      <c r="Y408">
        <f>SUM(O$3:O408)</f>
        <v>8110</v>
      </c>
      <c r="Z408">
        <f>SUM(P$3:P408)</f>
        <v>10484</v>
      </c>
      <c r="AA408">
        <f>SUM(Q$3:Q408)</f>
        <v>10557</v>
      </c>
      <c r="AB408">
        <f>SUM(R$3:R408)</f>
        <v>15731</v>
      </c>
      <c r="AC408">
        <f>SUM(S$3:S408)</f>
        <v>15759</v>
      </c>
      <c r="AD408">
        <f>SUM(T$3:T408)</f>
        <v>0</v>
      </c>
      <c r="AE408">
        <f>SUM(U$3:U408)</f>
        <v>0</v>
      </c>
      <c r="AF408">
        <f>SUM(V$3:V408)</f>
        <v>0</v>
      </c>
      <c r="AG408" t="e">
        <f>ROUND(W408*[2]期望属性!$F$27+X408*[2]期望属性!$F$28+Y408*[2]期望属性!$F$29+Z408*[2]期望属性!$F$23+AA408*[2]期望属性!$F$24+AB408*[2]期望属性!$F$25+AC408*[2]期望属性!$F$26,0)+IF(B408=1,0,VLOOKUP(B408-1,#REF!,2,0))</f>
        <v>#REF!</v>
      </c>
      <c r="AH408">
        <v>3102</v>
      </c>
      <c r="AI408">
        <v>291</v>
      </c>
    </row>
    <row r="409" spans="1:35" x14ac:dyDescent="0.15">
      <c r="A409">
        <v>9076</v>
      </c>
      <c r="B409">
        <v>9</v>
      </c>
      <c r="C409">
        <v>76</v>
      </c>
      <c r="D409">
        <f>INT([1]韵纹培养!$D425*(0.5+0.3*2+0.2*3))</f>
        <v>46495</v>
      </c>
      <c r="E409">
        <f>INT(IF(D409=0,0,[1]韵纹培养!$G425/(D409/(0.5+0.3*2+0.2*3)/G409)))</f>
        <v>2060</v>
      </c>
      <c r="F409">
        <f t="shared" si="41"/>
        <v>515</v>
      </c>
      <c r="G409">
        <f t="shared" si="42"/>
        <v>515</v>
      </c>
      <c r="H409">
        <f t="shared" si="43"/>
        <v>9</v>
      </c>
      <c r="I409">
        <f t="shared" si="44"/>
        <v>77</v>
      </c>
      <c r="K409" t="s">
        <v>17</v>
      </c>
      <c r="M409">
        <f>[2]韵纹!I979</f>
        <v>0</v>
      </c>
      <c r="N409">
        <f>[2]韵纹!J979</f>
        <v>0</v>
      </c>
      <c r="O409">
        <f>[2]韵纹!K979</f>
        <v>0</v>
      </c>
      <c r="P409">
        <f>[2]韵纹!L979</f>
        <v>0</v>
      </c>
      <c r="Q409">
        <f>[2]韵纹!M979</f>
        <v>0</v>
      </c>
      <c r="R409">
        <f>[2]韵纹!N979</f>
        <v>0</v>
      </c>
      <c r="S409">
        <f>[2]韵纹!O979</f>
        <v>0</v>
      </c>
      <c r="W409">
        <f>SUM(M$3:M409)</f>
        <v>617784</v>
      </c>
      <c r="X409">
        <f>SUM(N$3:N409)</f>
        <v>0</v>
      </c>
      <c r="Y409">
        <f>SUM(O$3:O409)</f>
        <v>8110</v>
      </c>
      <c r="Z409">
        <f>SUM(P$3:P409)</f>
        <v>10484</v>
      </c>
      <c r="AA409">
        <f>SUM(Q$3:Q409)</f>
        <v>10557</v>
      </c>
      <c r="AB409">
        <f>SUM(R$3:R409)</f>
        <v>15731</v>
      </c>
      <c r="AC409">
        <f>SUM(S$3:S409)</f>
        <v>15759</v>
      </c>
      <c r="AD409">
        <f>SUM(T$3:T409)</f>
        <v>0</v>
      </c>
      <c r="AE409">
        <f>SUM(U$3:U409)</f>
        <v>0</v>
      </c>
      <c r="AF409">
        <f>SUM(V$3:V409)</f>
        <v>0</v>
      </c>
      <c r="AG409" t="e">
        <f>ROUND(W409*[2]期望属性!$F$27+X409*[2]期望属性!$F$28+Y409*[2]期望属性!$F$29+Z409*[2]期望属性!$F$23+AA409*[2]期望属性!$F$24+AB409*[2]期望属性!$F$25+AC409*[2]期望属性!$F$26,0)+IF(B409=1,0,VLOOKUP(B409-1,#REF!,2,0))</f>
        <v>#REF!</v>
      </c>
      <c r="AH409">
        <v>3073</v>
      </c>
      <c r="AI409">
        <v>231</v>
      </c>
    </row>
    <row r="410" spans="1:35" x14ac:dyDescent="0.15">
      <c r="A410">
        <v>9077</v>
      </c>
      <c r="B410">
        <v>9</v>
      </c>
      <c r="C410">
        <v>77</v>
      </c>
      <c r="D410">
        <f>INT([1]韵纹培养!$D426*(0.5+0.3*2+0.2*3))</f>
        <v>46920</v>
      </c>
      <c r="E410">
        <f>INT(IF(D410=0,0,[1]韵纹培养!$G426/(D410/(0.5+0.3*2+0.2*3)/G410)))</f>
        <v>2080</v>
      </c>
      <c r="F410">
        <f t="shared" si="41"/>
        <v>520</v>
      </c>
      <c r="G410">
        <f t="shared" si="42"/>
        <v>520</v>
      </c>
      <c r="H410">
        <f t="shared" si="43"/>
        <v>9</v>
      </c>
      <c r="I410">
        <f t="shared" si="44"/>
        <v>78</v>
      </c>
      <c r="K410" t="s">
        <v>17</v>
      </c>
      <c r="M410">
        <f>[2]韵纹!I980</f>
        <v>0</v>
      </c>
      <c r="N410">
        <f>[2]韵纹!J980</f>
        <v>0</v>
      </c>
      <c r="O410">
        <f>[2]韵纹!K980</f>
        <v>0</v>
      </c>
      <c r="P410">
        <f>[2]韵纹!L980</f>
        <v>0</v>
      </c>
      <c r="Q410">
        <f>[2]韵纹!M980</f>
        <v>0</v>
      </c>
      <c r="R410">
        <f>[2]韵纹!N980</f>
        <v>371</v>
      </c>
      <c r="S410">
        <f>[2]韵纹!O980</f>
        <v>0</v>
      </c>
      <c r="W410">
        <f>SUM(M$3:M410)</f>
        <v>617784</v>
      </c>
      <c r="X410">
        <f>SUM(N$3:N410)</f>
        <v>0</v>
      </c>
      <c r="Y410">
        <f>SUM(O$3:O410)</f>
        <v>8110</v>
      </c>
      <c r="Z410">
        <f>SUM(P$3:P410)</f>
        <v>10484</v>
      </c>
      <c r="AA410">
        <f>SUM(Q$3:Q410)</f>
        <v>10557</v>
      </c>
      <c r="AB410">
        <f>SUM(R$3:R410)</f>
        <v>16102</v>
      </c>
      <c r="AC410">
        <f>SUM(S$3:S410)</f>
        <v>15759</v>
      </c>
      <c r="AD410">
        <f>SUM(T$3:T410)</f>
        <v>0</v>
      </c>
      <c r="AE410">
        <f>SUM(U$3:U410)</f>
        <v>0</v>
      </c>
      <c r="AF410">
        <f>SUM(V$3:V410)</f>
        <v>0</v>
      </c>
      <c r="AG410" t="e">
        <f>ROUND(W410*[2]期望属性!$F$27+X410*[2]期望属性!$F$28+Y410*[2]期望属性!$F$29+Z410*[2]期望属性!$F$23+AA410*[2]期望属性!$F$24+AB410*[2]期望属性!$F$25+AC410*[2]期望属性!$F$26,0)+IF(B410=1,0,VLOOKUP(B410-1,#REF!,2,0))</f>
        <v>#REF!</v>
      </c>
      <c r="AH410">
        <v>3022</v>
      </c>
      <c r="AI410">
        <v>181</v>
      </c>
    </row>
    <row r="411" spans="1:35" x14ac:dyDescent="0.15">
      <c r="A411">
        <v>9078</v>
      </c>
      <c r="B411">
        <v>9</v>
      </c>
      <c r="C411">
        <v>78</v>
      </c>
      <c r="D411">
        <f>INT([1]韵纹培养!$D427*(0.5+0.3*2+0.2*3))</f>
        <v>47345</v>
      </c>
      <c r="E411">
        <f>INT(IF(D411=0,0,[1]韵纹培养!$G427/(D411/(0.5+0.3*2+0.2*3)/G411)))</f>
        <v>2100</v>
      </c>
      <c r="F411">
        <f t="shared" si="41"/>
        <v>525</v>
      </c>
      <c r="G411">
        <f t="shared" si="42"/>
        <v>525</v>
      </c>
      <c r="H411">
        <f t="shared" si="43"/>
        <v>9</v>
      </c>
      <c r="I411">
        <f t="shared" si="44"/>
        <v>79</v>
      </c>
      <c r="J411">
        <v>61</v>
      </c>
      <c r="K411" t="s">
        <v>14</v>
      </c>
      <c r="M411">
        <f>[2]韵纹!I981</f>
        <v>0</v>
      </c>
      <c r="N411">
        <f>[2]韵纹!J981</f>
        <v>0</v>
      </c>
      <c r="O411">
        <f>[2]韵纹!K981</f>
        <v>0</v>
      </c>
      <c r="P411">
        <f>[2]韵纹!L981</f>
        <v>0</v>
      </c>
      <c r="Q411">
        <f>[2]韵纹!M981</f>
        <v>0</v>
      </c>
      <c r="R411">
        <f>[2]韵纹!N981</f>
        <v>0</v>
      </c>
      <c r="S411">
        <f>[2]韵纹!O981</f>
        <v>368</v>
      </c>
      <c r="W411">
        <f>SUM(M$3:M411)</f>
        <v>617784</v>
      </c>
      <c r="X411">
        <f>SUM(N$3:N411)</f>
        <v>0</v>
      </c>
      <c r="Y411">
        <f>SUM(O$3:O411)</f>
        <v>8110</v>
      </c>
      <c r="Z411">
        <f>SUM(P$3:P411)</f>
        <v>10484</v>
      </c>
      <c r="AA411">
        <f>SUM(Q$3:Q411)</f>
        <v>10557</v>
      </c>
      <c r="AB411">
        <f>SUM(R$3:R411)</f>
        <v>16102</v>
      </c>
      <c r="AC411">
        <f>SUM(S$3:S411)</f>
        <v>16127</v>
      </c>
      <c r="AD411">
        <f>SUM(T$3:T411)</f>
        <v>0</v>
      </c>
      <c r="AE411">
        <f>SUM(U$3:U411)</f>
        <v>0</v>
      </c>
      <c r="AF411">
        <f>SUM(V$3:V411)</f>
        <v>0</v>
      </c>
      <c r="AG411" t="e">
        <f>ROUND(W411*[2]期望属性!$F$27+X411*[2]期望属性!$F$28+Y411*[2]期望属性!$F$29+Z411*[2]期望属性!$F$23+AA411*[2]期望属性!$F$24+AB411*[2]期望属性!$F$25+AC411*[2]期望属性!$F$26,0)+IF(B411=1,0,VLOOKUP(B411-1,#REF!,2,0))</f>
        <v>#REF!</v>
      </c>
      <c r="AH411">
        <v>3067</v>
      </c>
      <c r="AI411">
        <v>129</v>
      </c>
    </row>
    <row r="412" spans="1:35" x14ac:dyDescent="0.15">
      <c r="A412">
        <v>9079</v>
      </c>
      <c r="B412">
        <v>9</v>
      </c>
      <c r="C412">
        <v>79</v>
      </c>
      <c r="D412">
        <f>INT([1]韵纹培养!$D428*(0.5+0.3*2+0.2*3))</f>
        <v>47770</v>
      </c>
      <c r="E412">
        <f>INT(IF(D412=0,0,[1]韵纹培养!$G428/(D412/(0.5+0.3*2+0.2*3)/G412)))</f>
        <v>2120</v>
      </c>
      <c r="F412">
        <f t="shared" si="41"/>
        <v>530</v>
      </c>
      <c r="G412">
        <f t="shared" si="42"/>
        <v>530</v>
      </c>
      <c r="H412">
        <f t="shared" si="43"/>
        <v>9</v>
      </c>
      <c r="I412">
        <f t="shared" si="44"/>
        <v>80</v>
      </c>
      <c r="K412" t="s">
        <v>17</v>
      </c>
      <c r="M412">
        <f>[2]韵纹!I982</f>
        <v>0</v>
      </c>
      <c r="N412">
        <f>[2]韵纹!J982</f>
        <v>0</v>
      </c>
      <c r="O412">
        <f>[2]韵纹!K982</f>
        <v>0</v>
      </c>
      <c r="P412">
        <f>[2]韵纹!L982</f>
        <v>0</v>
      </c>
      <c r="Q412">
        <f>[2]韵纹!M982</f>
        <v>0</v>
      </c>
      <c r="R412">
        <f>[2]韵纹!N982</f>
        <v>0</v>
      </c>
      <c r="S412">
        <f>[2]韵纹!O982</f>
        <v>0</v>
      </c>
      <c r="W412">
        <f>SUM(M$3:M412)</f>
        <v>617784</v>
      </c>
      <c r="X412">
        <f>SUM(N$3:N412)</f>
        <v>0</v>
      </c>
      <c r="Y412">
        <f>SUM(O$3:O412)</f>
        <v>8110</v>
      </c>
      <c r="Z412">
        <f>SUM(P$3:P412)</f>
        <v>10484</v>
      </c>
      <c r="AA412">
        <f>SUM(Q$3:Q412)</f>
        <v>10557</v>
      </c>
      <c r="AB412">
        <f>SUM(R$3:R412)</f>
        <v>16102</v>
      </c>
      <c r="AC412">
        <f>SUM(S$3:S412)</f>
        <v>16127</v>
      </c>
      <c r="AD412">
        <f>SUM(T$3:T412)</f>
        <v>0</v>
      </c>
      <c r="AE412">
        <f>SUM(U$3:U412)</f>
        <v>0</v>
      </c>
      <c r="AF412">
        <f>SUM(V$3:V412)</f>
        <v>0</v>
      </c>
      <c r="AG412" t="e">
        <f>ROUND(W412*[2]期望属性!$F$27+X412*[2]期望属性!$F$28+Y412*[2]期望属性!$F$29+Z412*[2]期望属性!$F$23+AA412*[2]期望属性!$F$24+AB412*[2]期望属性!$F$25+AC412*[2]期望属性!$F$26,0)+IF(B412=1,0,VLOOKUP(B412-1,#REF!,2,0))</f>
        <v>#REF!</v>
      </c>
      <c r="AH412">
        <v>3136</v>
      </c>
      <c r="AI412">
        <v>121</v>
      </c>
    </row>
    <row r="413" spans="1:35" x14ac:dyDescent="0.15">
      <c r="A413">
        <v>9080</v>
      </c>
      <c r="B413">
        <v>9</v>
      </c>
      <c r="C413">
        <v>80</v>
      </c>
      <c r="D413">
        <f>INT([1]韵纹培养!$D429*(0.5+0.3*2+0.2*3))</f>
        <v>48195</v>
      </c>
      <c r="E413">
        <f>INT(IF(D413=0,0,[1]韵纹培养!$G429/(D413/(0.5+0.3*2+0.2*3)/G413)))</f>
        <v>2140</v>
      </c>
      <c r="F413">
        <f t="shared" si="41"/>
        <v>535</v>
      </c>
      <c r="G413">
        <f t="shared" si="42"/>
        <v>535</v>
      </c>
      <c r="H413">
        <f t="shared" si="43"/>
        <v>9</v>
      </c>
      <c r="I413">
        <f t="shared" si="44"/>
        <v>81</v>
      </c>
      <c r="K413" t="s">
        <v>17</v>
      </c>
      <c r="M413">
        <f>[2]韵纹!I983</f>
        <v>0</v>
      </c>
      <c r="N413">
        <f>[2]韵纹!J983</f>
        <v>0</v>
      </c>
      <c r="O413">
        <f>[2]韵纹!K983</f>
        <v>0</v>
      </c>
      <c r="P413">
        <f>[2]韵纹!L983</f>
        <v>0</v>
      </c>
      <c r="Q413">
        <f>[2]韵纹!M983</f>
        <v>0</v>
      </c>
      <c r="R413">
        <f>[2]韵纹!N983</f>
        <v>383</v>
      </c>
      <c r="S413">
        <f>[2]韵纹!O983</f>
        <v>0</v>
      </c>
      <c r="W413">
        <f>SUM(M$3:M413)</f>
        <v>617784</v>
      </c>
      <c r="X413">
        <f>SUM(N$3:N413)</f>
        <v>0</v>
      </c>
      <c r="Y413">
        <f>SUM(O$3:O413)</f>
        <v>8110</v>
      </c>
      <c r="Z413">
        <f>SUM(P$3:P413)</f>
        <v>10484</v>
      </c>
      <c r="AA413">
        <f>SUM(Q$3:Q413)</f>
        <v>10557</v>
      </c>
      <c r="AB413">
        <f>SUM(R$3:R413)</f>
        <v>16485</v>
      </c>
      <c r="AC413">
        <f>SUM(S$3:S413)</f>
        <v>16127</v>
      </c>
      <c r="AD413">
        <f>SUM(T$3:T413)</f>
        <v>0</v>
      </c>
      <c r="AE413">
        <f>SUM(U$3:U413)</f>
        <v>0</v>
      </c>
      <c r="AF413">
        <f>SUM(V$3:V413)</f>
        <v>0</v>
      </c>
      <c r="AG413" t="e">
        <f>ROUND(W413*[2]期望属性!$F$27+X413*[2]期望属性!$F$28+Y413*[2]期望属性!$F$29+Z413*[2]期望属性!$F$23+AA413*[2]期望属性!$F$24+AB413*[2]期望属性!$F$25+AC413*[2]期望属性!$F$26,0)+IF(B413=1,0,VLOOKUP(B413-1,#REF!,2,0))</f>
        <v>#REF!</v>
      </c>
      <c r="AH413">
        <v>3114</v>
      </c>
      <c r="AI413">
        <v>196</v>
      </c>
    </row>
    <row r="414" spans="1:35" x14ac:dyDescent="0.15">
      <c r="A414">
        <v>9081</v>
      </c>
      <c r="B414">
        <v>9</v>
      </c>
      <c r="C414">
        <v>81</v>
      </c>
      <c r="D414">
        <f>INT([1]韵纹培养!$D430*(0.5+0.3*2+0.2*3))</f>
        <v>48620</v>
      </c>
      <c r="E414">
        <f>INT(IF(D414=0,0,[1]韵纹培养!$G430/(D414/(0.5+0.3*2+0.2*3)/G414)))</f>
        <v>2160</v>
      </c>
      <c r="F414">
        <f t="shared" si="41"/>
        <v>540</v>
      </c>
      <c r="G414">
        <f t="shared" si="42"/>
        <v>540</v>
      </c>
      <c r="H414">
        <f t="shared" si="43"/>
        <v>9</v>
      </c>
      <c r="I414">
        <f t="shared" si="44"/>
        <v>82</v>
      </c>
      <c r="K414" t="s">
        <v>14</v>
      </c>
      <c r="M414">
        <f>[2]韵纹!I984</f>
        <v>0</v>
      </c>
      <c r="N414">
        <f>[2]韵纹!J984</f>
        <v>0</v>
      </c>
      <c r="O414">
        <f>[2]韵纹!K984</f>
        <v>0</v>
      </c>
      <c r="P414">
        <f>[2]韵纹!L984</f>
        <v>0</v>
      </c>
      <c r="Q414">
        <f>[2]韵纹!M984</f>
        <v>0</v>
      </c>
      <c r="R414">
        <f>[2]韵纹!N984</f>
        <v>0</v>
      </c>
      <c r="S414">
        <f>[2]韵纹!O984</f>
        <v>380</v>
      </c>
      <c r="W414">
        <f>SUM(M$3:M414)</f>
        <v>617784</v>
      </c>
      <c r="X414">
        <f>SUM(N$3:N414)</f>
        <v>0</v>
      </c>
      <c r="Y414">
        <f>SUM(O$3:O414)</f>
        <v>8110</v>
      </c>
      <c r="Z414">
        <f>SUM(P$3:P414)</f>
        <v>10484</v>
      </c>
      <c r="AA414">
        <f>SUM(Q$3:Q414)</f>
        <v>10557</v>
      </c>
      <c r="AB414">
        <f>SUM(R$3:R414)</f>
        <v>16485</v>
      </c>
      <c r="AC414">
        <f>SUM(S$3:S414)</f>
        <v>16507</v>
      </c>
      <c r="AD414">
        <f>SUM(T$3:T414)</f>
        <v>0</v>
      </c>
      <c r="AE414">
        <f>SUM(U$3:U414)</f>
        <v>0</v>
      </c>
      <c r="AF414">
        <f>SUM(V$3:V414)</f>
        <v>0</v>
      </c>
      <c r="AG414" t="e">
        <f>ROUND(W414*[2]期望属性!$F$27+X414*[2]期望属性!$F$28+Y414*[2]期望属性!$F$29+Z414*[2]期望属性!$F$23+AA414*[2]期望属性!$F$24+AB414*[2]期望属性!$F$25+AC414*[2]期望属性!$F$26,0)+IF(B414=1,0,VLOOKUP(B414-1,#REF!,2,0))</f>
        <v>#REF!</v>
      </c>
      <c r="AH414">
        <v>3162</v>
      </c>
      <c r="AI414">
        <v>249</v>
      </c>
    </row>
    <row r="415" spans="1:35" x14ac:dyDescent="0.15">
      <c r="A415">
        <v>9082</v>
      </c>
      <c r="B415">
        <v>9</v>
      </c>
      <c r="C415">
        <v>82</v>
      </c>
      <c r="D415">
        <f>INT([1]韵纹培养!$D431*(0.5+0.3*2+0.2*3))</f>
        <v>49045</v>
      </c>
      <c r="E415">
        <f>INT(IF(D415=0,0,[1]韵纹培养!$G431/(D415/(0.5+0.3*2+0.2*3)/G415)))</f>
        <v>2180</v>
      </c>
      <c r="F415">
        <f t="shared" si="41"/>
        <v>545</v>
      </c>
      <c r="G415">
        <f t="shared" si="42"/>
        <v>545</v>
      </c>
      <c r="H415">
        <f t="shared" si="43"/>
        <v>9</v>
      </c>
      <c r="I415">
        <f t="shared" si="44"/>
        <v>83</v>
      </c>
      <c r="K415" t="s">
        <v>17</v>
      </c>
      <c r="M415">
        <f>[2]韵纹!I985</f>
        <v>0</v>
      </c>
      <c r="N415">
        <f>[2]韵纹!J985</f>
        <v>0</v>
      </c>
      <c r="O415">
        <f>[2]韵纹!K985</f>
        <v>0</v>
      </c>
      <c r="P415">
        <f>[2]韵纹!L985</f>
        <v>0</v>
      </c>
      <c r="Q415">
        <f>[2]韵纹!M985</f>
        <v>0</v>
      </c>
      <c r="R415">
        <f>[2]韵纹!N985</f>
        <v>0</v>
      </c>
      <c r="S415">
        <f>[2]韵纹!O985</f>
        <v>0</v>
      </c>
      <c r="W415">
        <f>SUM(M$3:M415)</f>
        <v>617784</v>
      </c>
      <c r="X415">
        <f>SUM(N$3:N415)</f>
        <v>0</v>
      </c>
      <c r="Y415">
        <f>SUM(O$3:O415)</f>
        <v>8110</v>
      </c>
      <c r="Z415">
        <f>SUM(P$3:P415)</f>
        <v>10484</v>
      </c>
      <c r="AA415">
        <f>SUM(Q$3:Q415)</f>
        <v>10557</v>
      </c>
      <c r="AB415">
        <f>SUM(R$3:R415)</f>
        <v>16485</v>
      </c>
      <c r="AC415">
        <f>SUM(S$3:S415)</f>
        <v>16507</v>
      </c>
      <c r="AD415">
        <f>SUM(T$3:T415)</f>
        <v>0</v>
      </c>
      <c r="AE415">
        <f>SUM(U$3:U415)</f>
        <v>0</v>
      </c>
      <c r="AF415">
        <f>SUM(V$3:V415)</f>
        <v>0</v>
      </c>
      <c r="AG415" t="e">
        <f>ROUND(W415*[2]期望属性!$F$27+X415*[2]期望属性!$F$28+Y415*[2]期望属性!$F$29+Z415*[2]期望属性!$F$23+AA415*[2]期望属性!$F$24+AB415*[2]期望属性!$F$25+AC415*[2]期望属性!$F$26,0)+IF(B415=1,0,VLOOKUP(B415-1,#REF!,2,0))</f>
        <v>#REF!</v>
      </c>
      <c r="AH415">
        <v>3209</v>
      </c>
      <c r="AI415">
        <v>196</v>
      </c>
    </row>
    <row r="416" spans="1:35" x14ac:dyDescent="0.15">
      <c r="A416">
        <v>9083</v>
      </c>
      <c r="B416">
        <v>9</v>
      </c>
      <c r="C416">
        <v>83</v>
      </c>
      <c r="D416">
        <f>INT([1]韵纹培养!$D432*(0.5+0.3*2+0.2*3))</f>
        <v>49470</v>
      </c>
      <c r="E416">
        <f>INT(IF(D416=0,0,[1]韵纹培养!$G432/(D416/(0.5+0.3*2+0.2*3)/G416)))</f>
        <v>2200</v>
      </c>
      <c r="F416">
        <f t="shared" si="41"/>
        <v>550</v>
      </c>
      <c r="G416">
        <f t="shared" si="42"/>
        <v>550</v>
      </c>
      <c r="H416">
        <f t="shared" si="43"/>
        <v>9</v>
      </c>
      <c r="I416">
        <f t="shared" si="44"/>
        <v>84</v>
      </c>
      <c r="K416" t="s">
        <v>17</v>
      </c>
      <c r="M416">
        <f>[2]韵纹!I986</f>
        <v>0</v>
      </c>
      <c r="N416">
        <f>[2]韵纹!J986</f>
        <v>0</v>
      </c>
      <c r="O416">
        <f>[2]韵纹!K986</f>
        <v>0</v>
      </c>
      <c r="P416">
        <f>[2]韵纹!L986</f>
        <v>0</v>
      </c>
      <c r="Q416">
        <f>[2]韵纹!M986</f>
        <v>0</v>
      </c>
      <c r="R416">
        <f>[2]韵纹!N986</f>
        <v>394</v>
      </c>
      <c r="S416">
        <f>[2]韵纹!O986</f>
        <v>0</v>
      </c>
      <c r="W416">
        <f>SUM(M$3:M416)</f>
        <v>617784</v>
      </c>
      <c r="X416">
        <f>SUM(N$3:N416)</f>
        <v>0</v>
      </c>
      <c r="Y416">
        <f>SUM(O$3:O416)</f>
        <v>8110</v>
      </c>
      <c r="Z416">
        <f>SUM(P$3:P416)</f>
        <v>10484</v>
      </c>
      <c r="AA416">
        <f>SUM(Q$3:Q416)</f>
        <v>10557</v>
      </c>
      <c r="AB416">
        <f>SUM(R$3:R416)</f>
        <v>16879</v>
      </c>
      <c r="AC416">
        <f>SUM(S$3:S416)</f>
        <v>16507</v>
      </c>
      <c r="AD416">
        <f>SUM(T$3:T416)</f>
        <v>0</v>
      </c>
      <c r="AE416">
        <f>SUM(U$3:U416)</f>
        <v>0</v>
      </c>
      <c r="AF416">
        <f>SUM(V$3:V416)</f>
        <v>0</v>
      </c>
      <c r="AG416" t="e">
        <f>ROUND(W416*[2]期望属性!$F$27+X416*[2]期望属性!$F$28+Y416*[2]期望属性!$F$29+Z416*[2]期望属性!$F$23+AA416*[2]期望属性!$F$24+AB416*[2]期望属性!$F$25+AC416*[2]期望属性!$F$26,0)+IF(B416=1,0,VLOOKUP(B416-1,#REF!,2,0))</f>
        <v>#REF!</v>
      </c>
      <c r="AH416">
        <v>3240</v>
      </c>
      <c r="AI416">
        <v>126</v>
      </c>
    </row>
    <row r="417" spans="1:35" x14ac:dyDescent="0.15">
      <c r="A417">
        <v>9084</v>
      </c>
      <c r="B417">
        <v>9</v>
      </c>
      <c r="C417">
        <v>84</v>
      </c>
      <c r="D417">
        <f>INT([1]韵纹培养!$D433*(0.5+0.3*2+0.2*3))</f>
        <v>49895</v>
      </c>
      <c r="E417">
        <f>INT(IF(D417=0,0,[1]韵纹培养!$G433/(D417/(0.5+0.3*2+0.2*3)/G417)))</f>
        <v>2220</v>
      </c>
      <c r="F417">
        <f t="shared" si="41"/>
        <v>555</v>
      </c>
      <c r="G417">
        <f t="shared" si="42"/>
        <v>555</v>
      </c>
      <c r="H417">
        <f t="shared" si="43"/>
        <v>9</v>
      </c>
      <c r="I417">
        <f t="shared" si="44"/>
        <v>85</v>
      </c>
      <c r="K417" t="s">
        <v>14</v>
      </c>
      <c r="M417">
        <f>[2]韵纹!I987</f>
        <v>0</v>
      </c>
      <c r="N417">
        <f>[2]韵纹!J987</f>
        <v>0</v>
      </c>
      <c r="O417">
        <f>[2]韵纹!K987</f>
        <v>0</v>
      </c>
      <c r="P417">
        <f>[2]韵纹!L987</f>
        <v>0</v>
      </c>
      <c r="Q417">
        <f>[2]韵纹!M987</f>
        <v>0</v>
      </c>
      <c r="R417">
        <f>[2]韵纹!N987</f>
        <v>0</v>
      </c>
      <c r="S417">
        <f>[2]韵纹!O987</f>
        <v>391</v>
      </c>
      <c r="W417">
        <f>SUM(M$3:M417)</f>
        <v>617784</v>
      </c>
      <c r="X417">
        <f>SUM(N$3:N417)</f>
        <v>0</v>
      </c>
      <c r="Y417">
        <f>SUM(O$3:O417)</f>
        <v>8110</v>
      </c>
      <c r="Z417">
        <f>SUM(P$3:P417)</f>
        <v>10484</v>
      </c>
      <c r="AA417">
        <f>SUM(Q$3:Q417)</f>
        <v>10557</v>
      </c>
      <c r="AB417">
        <f>SUM(R$3:R417)</f>
        <v>16879</v>
      </c>
      <c r="AC417">
        <f>SUM(S$3:S417)</f>
        <v>16898</v>
      </c>
      <c r="AD417">
        <f>SUM(T$3:T417)</f>
        <v>0</v>
      </c>
      <c r="AE417">
        <f>SUM(U$3:U417)</f>
        <v>0</v>
      </c>
      <c r="AF417">
        <f>SUM(V$3:V417)</f>
        <v>0</v>
      </c>
      <c r="AG417" t="e">
        <f>ROUND(W417*[2]期望属性!$F$27+X417*[2]期望属性!$F$28+Y417*[2]期望属性!$F$29+Z417*[2]期望属性!$F$23+AA417*[2]期望属性!$F$24+AB417*[2]期望属性!$F$25+AC417*[2]期望属性!$F$26,0)+IF(B417=1,0,VLOOKUP(B417-1,#REF!,2,0))</f>
        <v>#REF!</v>
      </c>
      <c r="AH417">
        <v>3308</v>
      </c>
      <c r="AI417">
        <v>87</v>
      </c>
    </row>
    <row r="418" spans="1:35" x14ac:dyDescent="0.15">
      <c r="A418">
        <v>9085</v>
      </c>
      <c r="B418">
        <v>9</v>
      </c>
      <c r="C418">
        <v>85</v>
      </c>
      <c r="D418">
        <f>INT([1]韵纹培养!$D434*(0.5+0.3*2+0.2*3))</f>
        <v>50320</v>
      </c>
      <c r="E418">
        <f>INT(IF(D418=0,0,[1]韵纹培养!$G434/(D418/(0.5+0.3*2+0.2*3)/G418)))</f>
        <v>2240</v>
      </c>
      <c r="F418">
        <f t="shared" si="41"/>
        <v>560</v>
      </c>
      <c r="G418">
        <f t="shared" si="42"/>
        <v>560</v>
      </c>
      <c r="H418">
        <f t="shared" si="43"/>
        <v>9</v>
      </c>
      <c r="I418">
        <f t="shared" si="44"/>
        <v>86</v>
      </c>
      <c r="K418" t="s">
        <v>17</v>
      </c>
      <c r="M418">
        <f>[2]韵纹!I988</f>
        <v>0</v>
      </c>
      <c r="N418">
        <f>[2]韵纹!J988</f>
        <v>0</v>
      </c>
      <c r="O418">
        <f>[2]韵纹!K988</f>
        <v>0</v>
      </c>
      <c r="P418">
        <f>[2]韵纹!L988</f>
        <v>0</v>
      </c>
      <c r="Q418">
        <f>[2]韵纹!M988</f>
        <v>0</v>
      </c>
      <c r="R418">
        <f>[2]韵纹!N988</f>
        <v>0</v>
      </c>
      <c r="S418">
        <f>[2]韵纹!O988</f>
        <v>0</v>
      </c>
      <c r="W418">
        <f>SUM(M$3:M418)</f>
        <v>617784</v>
      </c>
      <c r="X418">
        <f>SUM(N$3:N418)</f>
        <v>0</v>
      </c>
      <c r="Y418">
        <f>SUM(O$3:O418)</f>
        <v>8110</v>
      </c>
      <c r="Z418">
        <f>SUM(P$3:P418)</f>
        <v>10484</v>
      </c>
      <c r="AA418">
        <f>SUM(Q$3:Q418)</f>
        <v>10557</v>
      </c>
      <c r="AB418">
        <f>SUM(R$3:R418)</f>
        <v>16879</v>
      </c>
      <c r="AC418">
        <f>SUM(S$3:S418)</f>
        <v>16898</v>
      </c>
      <c r="AD418">
        <f>SUM(T$3:T418)</f>
        <v>0</v>
      </c>
      <c r="AE418">
        <f>SUM(U$3:U418)</f>
        <v>0</v>
      </c>
      <c r="AF418">
        <f>SUM(V$3:V418)</f>
        <v>0</v>
      </c>
      <c r="AG418" t="e">
        <f>ROUND(W418*[2]期望属性!$F$27+X418*[2]期望属性!$F$28+Y418*[2]期望属性!$F$29+Z418*[2]期望属性!$F$23+AA418*[2]期望属性!$F$24+AB418*[2]期望属性!$F$25+AC418*[2]期望属性!$F$26,0)+IF(B418=1,0,VLOOKUP(B418-1,#REF!,2,0))</f>
        <v>#REF!</v>
      </c>
      <c r="AH418">
        <v>3387</v>
      </c>
      <c r="AI418">
        <v>100</v>
      </c>
    </row>
    <row r="419" spans="1:35" x14ac:dyDescent="0.15">
      <c r="A419">
        <v>9086</v>
      </c>
      <c r="B419">
        <v>9</v>
      </c>
      <c r="C419">
        <v>86</v>
      </c>
      <c r="D419">
        <f>INT([1]韵纹培养!$D435*(0.5+0.3*2+0.2*3))</f>
        <v>50745</v>
      </c>
      <c r="E419">
        <f>INT(IF(D419=0,0,[1]韵纹培养!$G435/(D419/(0.5+0.3*2+0.2*3)/G419)))</f>
        <v>2260</v>
      </c>
      <c r="F419">
        <f t="shared" si="41"/>
        <v>565</v>
      </c>
      <c r="G419">
        <f t="shared" si="42"/>
        <v>565</v>
      </c>
      <c r="H419">
        <f t="shared" si="43"/>
        <v>9</v>
      </c>
      <c r="I419">
        <f t="shared" si="44"/>
        <v>87</v>
      </c>
      <c r="K419" t="s">
        <v>17</v>
      </c>
      <c r="M419">
        <f>[2]韵纹!I989</f>
        <v>0</v>
      </c>
      <c r="N419">
        <f>[2]韵纹!J989</f>
        <v>0</v>
      </c>
      <c r="O419">
        <f>[2]韵纹!K989</f>
        <v>0</v>
      </c>
      <c r="P419">
        <f>[2]韵纹!L989</f>
        <v>0</v>
      </c>
      <c r="Q419">
        <f>[2]韵纹!M989</f>
        <v>0</v>
      </c>
      <c r="R419">
        <f>[2]韵纹!N989</f>
        <v>406</v>
      </c>
      <c r="S419">
        <f>[2]韵纹!O989</f>
        <v>0</v>
      </c>
      <c r="W419">
        <f>SUM(M$3:M419)</f>
        <v>617784</v>
      </c>
      <c r="X419">
        <f>SUM(N$3:N419)</f>
        <v>0</v>
      </c>
      <c r="Y419">
        <f>SUM(O$3:O419)</f>
        <v>8110</v>
      </c>
      <c r="Z419">
        <f>SUM(P$3:P419)</f>
        <v>10484</v>
      </c>
      <c r="AA419">
        <f>SUM(Q$3:Q419)</f>
        <v>10557</v>
      </c>
      <c r="AB419">
        <f>SUM(R$3:R419)</f>
        <v>17285</v>
      </c>
      <c r="AC419">
        <f>SUM(S$3:S419)</f>
        <v>16898</v>
      </c>
      <c r="AD419">
        <f>SUM(T$3:T419)</f>
        <v>0</v>
      </c>
      <c r="AE419">
        <f>SUM(U$3:U419)</f>
        <v>0</v>
      </c>
      <c r="AF419">
        <f>SUM(V$3:V419)</f>
        <v>0</v>
      </c>
      <c r="AG419" t="e">
        <f>ROUND(W419*[2]期望属性!$F$27+X419*[2]期望属性!$F$28+Y419*[2]期望属性!$F$29+Z419*[2]期望属性!$F$23+AA419*[2]期望属性!$F$24+AB419*[2]期望属性!$F$25+AC419*[2]期望属性!$F$26,0)+IF(B419=1,0,VLOOKUP(B419-1,#REF!,2,0))</f>
        <v>#REF!</v>
      </c>
      <c r="AH419">
        <v>3410</v>
      </c>
      <c r="AI419">
        <v>168</v>
      </c>
    </row>
    <row r="420" spans="1:35" x14ac:dyDescent="0.15">
      <c r="A420">
        <v>9087</v>
      </c>
      <c r="B420">
        <v>9</v>
      </c>
      <c r="C420">
        <v>87</v>
      </c>
      <c r="D420">
        <f>INT([1]韵纹培养!$D436*(0.5+0.3*2+0.2*3))</f>
        <v>51170</v>
      </c>
      <c r="E420">
        <f>INT(IF(D420=0,0,[1]韵纹培养!$G436/(D420/(0.5+0.3*2+0.2*3)/G420)))</f>
        <v>2280</v>
      </c>
      <c r="F420">
        <f t="shared" si="41"/>
        <v>570</v>
      </c>
      <c r="G420">
        <f t="shared" si="42"/>
        <v>570</v>
      </c>
      <c r="H420">
        <f t="shared" si="43"/>
        <v>9</v>
      </c>
      <c r="I420">
        <f t="shared" si="44"/>
        <v>88</v>
      </c>
      <c r="K420" t="s">
        <v>14</v>
      </c>
      <c r="M420">
        <f>[2]韵纹!I990</f>
        <v>0</v>
      </c>
      <c r="N420">
        <f>[2]韵纹!J990</f>
        <v>0</v>
      </c>
      <c r="O420">
        <f>[2]韵纹!K990</f>
        <v>0</v>
      </c>
      <c r="P420">
        <f>[2]韵纹!L990</f>
        <v>0</v>
      </c>
      <c r="Q420">
        <f>[2]韵纹!M990</f>
        <v>0</v>
      </c>
      <c r="R420">
        <f>[2]韵纹!N990</f>
        <v>0</v>
      </c>
      <c r="S420">
        <f>[2]韵纹!O990</f>
        <v>402</v>
      </c>
      <c r="W420">
        <f>SUM(M$3:M420)</f>
        <v>617784</v>
      </c>
      <c r="X420">
        <f>SUM(N$3:N420)</f>
        <v>0</v>
      </c>
      <c r="Y420">
        <f>SUM(O$3:O420)</f>
        <v>8110</v>
      </c>
      <c r="Z420">
        <f>SUM(P$3:P420)</f>
        <v>10484</v>
      </c>
      <c r="AA420">
        <f>SUM(Q$3:Q420)</f>
        <v>10557</v>
      </c>
      <c r="AB420">
        <f>SUM(R$3:R420)</f>
        <v>17285</v>
      </c>
      <c r="AC420">
        <f>SUM(S$3:S420)</f>
        <v>17300</v>
      </c>
      <c r="AD420">
        <f>SUM(T$3:T420)</f>
        <v>0</v>
      </c>
      <c r="AE420">
        <f>SUM(U$3:U420)</f>
        <v>0</v>
      </c>
      <c r="AF420">
        <f>SUM(V$3:V420)</f>
        <v>0</v>
      </c>
      <c r="AG420" t="e">
        <f>ROUND(W420*[2]期望属性!$F$27+X420*[2]期望属性!$F$28+Y420*[2]期望属性!$F$29+Z420*[2]期望属性!$F$23+AA420*[2]期望属性!$F$24+AB420*[2]期望属性!$F$25+AC420*[2]期望属性!$F$26,0)+IF(B420=1,0,VLOOKUP(B420-1,#REF!,2,0))</f>
        <v>#REF!</v>
      </c>
      <c r="AH420">
        <v>3420</v>
      </c>
      <c r="AI420">
        <v>240</v>
      </c>
    </row>
    <row r="421" spans="1:35" x14ac:dyDescent="0.15">
      <c r="A421">
        <v>9088</v>
      </c>
      <c r="B421">
        <v>9</v>
      </c>
      <c r="C421">
        <v>88</v>
      </c>
      <c r="D421">
        <f>INT([1]韵纹培养!$D437*(0.5+0.3*2+0.2*3))</f>
        <v>51595</v>
      </c>
      <c r="E421">
        <f>INT(IF(D421=0,0,[1]韵纹培养!$G437/(D421/(0.5+0.3*2+0.2*3)/G421)))</f>
        <v>2300</v>
      </c>
      <c r="F421">
        <f t="shared" si="41"/>
        <v>575</v>
      </c>
      <c r="G421">
        <f t="shared" si="42"/>
        <v>575</v>
      </c>
      <c r="H421">
        <f t="shared" si="43"/>
        <v>9</v>
      </c>
      <c r="I421">
        <f t="shared" si="44"/>
        <v>89</v>
      </c>
      <c r="J421">
        <v>62</v>
      </c>
      <c r="K421" t="s">
        <v>17</v>
      </c>
      <c r="M421">
        <f>[2]韵纹!I991</f>
        <v>0</v>
      </c>
      <c r="N421">
        <f>[2]韵纹!J991</f>
        <v>0</v>
      </c>
      <c r="O421">
        <f>[2]韵纹!K991</f>
        <v>0</v>
      </c>
      <c r="P421">
        <f>[2]韵纹!L991</f>
        <v>0</v>
      </c>
      <c r="Q421">
        <f>[2]韵纹!M991</f>
        <v>0</v>
      </c>
      <c r="R421">
        <f>[2]韵纹!N991</f>
        <v>0</v>
      </c>
      <c r="S421">
        <f>[2]韵纹!O991</f>
        <v>0</v>
      </c>
      <c r="W421">
        <f>SUM(M$3:M421)</f>
        <v>617784</v>
      </c>
      <c r="X421">
        <f>SUM(N$3:N421)</f>
        <v>0</v>
      </c>
      <c r="Y421">
        <f>SUM(O$3:O421)</f>
        <v>8110</v>
      </c>
      <c r="Z421">
        <f>SUM(P$3:P421)</f>
        <v>10484</v>
      </c>
      <c r="AA421">
        <f>SUM(Q$3:Q421)</f>
        <v>10557</v>
      </c>
      <c r="AB421">
        <f>SUM(R$3:R421)</f>
        <v>17285</v>
      </c>
      <c r="AC421">
        <f>SUM(S$3:S421)</f>
        <v>17300</v>
      </c>
      <c r="AD421">
        <f>SUM(T$3:T421)</f>
        <v>0</v>
      </c>
      <c r="AE421">
        <f>SUM(U$3:U421)</f>
        <v>0</v>
      </c>
      <c r="AF421">
        <f>SUM(V$3:V421)</f>
        <v>0</v>
      </c>
      <c r="AG421" t="e">
        <f>ROUND(W421*[2]期望属性!$F$27+X421*[2]期望属性!$F$28+Y421*[2]期望属性!$F$29+Z421*[2]期望属性!$F$23+AA421*[2]期望属性!$F$24+AB421*[2]期望属性!$F$25+AC421*[2]期望属性!$F$26,0)+IF(B421=1,0,VLOOKUP(B421-1,#REF!,2,0))</f>
        <v>#REF!</v>
      </c>
      <c r="AH421">
        <v>3472</v>
      </c>
      <c r="AI421">
        <v>287</v>
      </c>
    </row>
    <row r="422" spans="1:35" x14ac:dyDescent="0.15">
      <c r="A422">
        <v>9089</v>
      </c>
      <c r="B422">
        <v>9</v>
      </c>
      <c r="C422">
        <v>89</v>
      </c>
      <c r="D422">
        <f>INT([1]韵纹培养!$D438*(0.5+0.3*2+0.2*3))</f>
        <v>52020</v>
      </c>
      <c r="E422">
        <f>INT(IF(D422=0,0,[1]韵纹培养!$G438/(D422/(0.5+0.3*2+0.2*3)/G422)))</f>
        <v>2320</v>
      </c>
      <c r="F422">
        <f t="shared" si="41"/>
        <v>580</v>
      </c>
      <c r="G422">
        <f t="shared" si="42"/>
        <v>580</v>
      </c>
      <c r="H422">
        <f t="shared" si="43"/>
        <v>9</v>
      </c>
      <c r="I422">
        <f t="shared" si="44"/>
        <v>90</v>
      </c>
      <c r="K422" t="s">
        <v>17</v>
      </c>
      <c r="M422">
        <f>[2]韵纹!I992</f>
        <v>0</v>
      </c>
      <c r="N422">
        <f>[2]韵纹!J992</f>
        <v>0</v>
      </c>
      <c r="O422">
        <f>[2]韵纹!K992</f>
        <v>0</v>
      </c>
      <c r="P422">
        <f>[2]韵纹!L992</f>
        <v>0</v>
      </c>
      <c r="Q422">
        <f>[2]韵纹!M992</f>
        <v>0</v>
      </c>
      <c r="R422">
        <f>[2]韵纹!N992</f>
        <v>417</v>
      </c>
      <c r="S422">
        <f>[2]韵纹!O992</f>
        <v>0</v>
      </c>
      <c r="W422">
        <f>SUM(M$3:M422)</f>
        <v>617784</v>
      </c>
      <c r="X422">
        <f>SUM(N$3:N422)</f>
        <v>0</v>
      </c>
      <c r="Y422">
        <f>SUM(O$3:O422)</f>
        <v>8110</v>
      </c>
      <c r="Z422">
        <f>SUM(P$3:P422)</f>
        <v>10484</v>
      </c>
      <c r="AA422">
        <f>SUM(Q$3:Q422)</f>
        <v>10557</v>
      </c>
      <c r="AB422">
        <f>SUM(R$3:R422)</f>
        <v>17702</v>
      </c>
      <c r="AC422">
        <f>SUM(S$3:S422)</f>
        <v>17300</v>
      </c>
      <c r="AD422">
        <f>SUM(T$3:T422)</f>
        <v>0</v>
      </c>
      <c r="AE422">
        <f>SUM(U$3:U422)</f>
        <v>0</v>
      </c>
      <c r="AF422">
        <f>SUM(V$3:V422)</f>
        <v>0</v>
      </c>
      <c r="AG422" t="e">
        <f>ROUND(W422*[2]期望属性!$F$27+X422*[2]期望属性!$F$28+Y422*[2]期望属性!$F$29+Z422*[2]期望属性!$F$23+AA422*[2]期望属性!$F$24+AB422*[2]期望属性!$F$25+AC422*[2]期望属性!$F$26,0)+IF(B422=1,0,VLOOKUP(B422-1,#REF!,2,0))</f>
        <v>#REF!</v>
      </c>
      <c r="AH422">
        <v>3542</v>
      </c>
      <c r="AI422">
        <v>302</v>
      </c>
    </row>
    <row r="423" spans="1:35" x14ac:dyDescent="0.15">
      <c r="A423">
        <v>9090</v>
      </c>
      <c r="B423">
        <v>9</v>
      </c>
      <c r="C423">
        <v>90</v>
      </c>
      <c r="D423">
        <f>INT([1]韵纹培养!$D439*(0.5+0.3*2+0.2*3))</f>
        <v>52445</v>
      </c>
      <c r="E423">
        <f>INT(IF(D423=0,0,[1]韵纹培养!$G439/(D423/(0.5+0.3*2+0.2*3)/G423)))</f>
        <v>2340</v>
      </c>
      <c r="F423">
        <f t="shared" si="41"/>
        <v>585</v>
      </c>
      <c r="G423">
        <f t="shared" si="42"/>
        <v>585</v>
      </c>
      <c r="H423">
        <f t="shared" si="43"/>
        <v>9</v>
      </c>
      <c r="I423">
        <f t="shared" si="44"/>
        <v>91</v>
      </c>
      <c r="K423" t="s">
        <v>14</v>
      </c>
      <c r="M423">
        <f>[2]韵纹!I993</f>
        <v>0</v>
      </c>
      <c r="N423">
        <f>[2]韵纹!J993</f>
        <v>0</v>
      </c>
      <c r="O423">
        <f>[2]韵纹!K993</f>
        <v>0</v>
      </c>
      <c r="P423">
        <f>[2]韵纹!L993</f>
        <v>0</v>
      </c>
      <c r="Q423">
        <f>[2]韵纹!M993</f>
        <v>0</v>
      </c>
      <c r="R423">
        <f>[2]韵纹!N993</f>
        <v>0</v>
      </c>
      <c r="S423">
        <f>[2]韵纹!O993</f>
        <v>414</v>
      </c>
      <c r="W423">
        <f>SUM(M$3:M423)</f>
        <v>617784</v>
      </c>
      <c r="X423">
        <f>SUM(N$3:N423)</f>
        <v>0</v>
      </c>
      <c r="Y423">
        <f>SUM(O$3:O423)</f>
        <v>8110</v>
      </c>
      <c r="Z423">
        <f>SUM(P$3:P423)</f>
        <v>10484</v>
      </c>
      <c r="AA423">
        <f>SUM(Q$3:Q423)</f>
        <v>10557</v>
      </c>
      <c r="AB423">
        <f>SUM(R$3:R423)</f>
        <v>17702</v>
      </c>
      <c r="AC423">
        <f>SUM(S$3:S423)</f>
        <v>17714</v>
      </c>
      <c r="AD423">
        <f>SUM(T$3:T423)</f>
        <v>0</v>
      </c>
      <c r="AE423">
        <f>SUM(U$3:U423)</f>
        <v>0</v>
      </c>
      <c r="AF423">
        <f>SUM(V$3:V423)</f>
        <v>0</v>
      </c>
      <c r="AG423" t="e">
        <f>ROUND(W423*[2]期望属性!$F$27+X423*[2]期望属性!$F$28+Y423*[2]期望属性!$F$29+Z423*[2]期望属性!$F$23+AA423*[2]期望属性!$F$24+AB423*[2]期望属性!$F$25+AC423*[2]期望属性!$F$26,0)+IF(B423=1,0,VLOOKUP(B423-1,#REF!,2,0))</f>
        <v>#REF!</v>
      </c>
      <c r="AH423">
        <v>3613</v>
      </c>
      <c r="AI423">
        <v>315</v>
      </c>
    </row>
    <row r="424" spans="1:35" x14ac:dyDescent="0.15">
      <c r="A424">
        <v>9091</v>
      </c>
      <c r="B424">
        <v>9</v>
      </c>
      <c r="C424">
        <v>91</v>
      </c>
      <c r="D424">
        <f>INT([1]韵纹培养!$D440*(0.5+0.3*2+0.2*3))</f>
        <v>52870</v>
      </c>
      <c r="E424">
        <f>INT(IF(D424=0,0,[1]韵纹培养!$G440/(D424/(0.5+0.3*2+0.2*3)/G424)))</f>
        <v>2360</v>
      </c>
      <c r="F424">
        <f t="shared" si="41"/>
        <v>590</v>
      </c>
      <c r="G424">
        <f t="shared" si="42"/>
        <v>590</v>
      </c>
      <c r="H424">
        <f t="shared" si="43"/>
        <v>9</v>
      </c>
      <c r="I424">
        <f t="shared" si="44"/>
        <v>92</v>
      </c>
      <c r="K424" t="s">
        <v>17</v>
      </c>
      <c r="M424">
        <f>[2]韵纹!I994</f>
        <v>0</v>
      </c>
      <c r="N424">
        <f>[2]韵纹!J994</f>
        <v>0</v>
      </c>
      <c r="O424">
        <f>[2]韵纹!K994</f>
        <v>0</v>
      </c>
      <c r="P424">
        <f>[2]韵纹!L994</f>
        <v>0</v>
      </c>
      <c r="Q424">
        <f>[2]韵纹!M994</f>
        <v>0</v>
      </c>
      <c r="R424">
        <f>[2]韵纹!N994</f>
        <v>0</v>
      </c>
      <c r="S424">
        <f>[2]韵纹!O994</f>
        <v>0</v>
      </c>
      <c r="W424">
        <f>SUM(M$3:M424)</f>
        <v>617784</v>
      </c>
      <c r="X424">
        <f>SUM(N$3:N424)</f>
        <v>0</v>
      </c>
      <c r="Y424">
        <f>SUM(O$3:O424)</f>
        <v>8110</v>
      </c>
      <c r="Z424">
        <f>SUM(P$3:P424)</f>
        <v>10484</v>
      </c>
      <c r="AA424">
        <f>SUM(Q$3:Q424)</f>
        <v>10557</v>
      </c>
      <c r="AB424">
        <f>SUM(R$3:R424)</f>
        <v>17702</v>
      </c>
      <c r="AC424">
        <f>SUM(S$3:S424)</f>
        <v>17714</v>
      </c>
      <c r="AD424">
        <f>SUM(T$3:T424)</f>
        <v>0</v>
      </c>
      <c r="AE424">
        <f>SUM(U$3:U424)</f>
        <v>0</v>
      </c>
      <c r="AF424">
        <f>SUM(V$3:V424)</f>
        <v>0</v>
      </c>
      <c r="AG424" t="e">
        <f>ROUND(W424*[2]期望属性!$F$27+X424*[2]期望属性!$F$28+Y424*[2]期望属性!$F$29+Z424*[2]期望属性!$F$23+AA424*[2]期望属性!$F$24+AB424*[2]期望属性!$F$25+AC424*[2]期望属性!$F$26,0)+IF(B424=1,0,VLOOKUP(B424-1,#REF!,2,0))</f>
        <v>#REF!</v>
      </c>
      <c r="AH424">
        <v>3680</v>
      </c>
      <c r="AI424">
        <v>291</v>
      </c>
    </row>
    <row r="425" spans="1:35" x14ac:dyDescent="0.15">
      <c r="A425">
        <v>9092</v>
      </c>
      <c r="B425">
        <v>9</v>
      </c>
      <c r="C425">
        <v>92</v>
      </c>
      <c r="D425">
        <f>INT([1]韵纹培养!$D441*(0.5+0.3*2+0.2*3))</f>
        <v>53295</v>
      </c>
      <c r="E425">
        <f>INT(IF(D425=0,0,[1]韵纹培养!$G441/(D425/(0.5+0.3*2+0.2*3)/G425)))</f>
        <v>2380</v>
      </c>
      <c r="F425">
        <f t="shared" si="41"/>
        <v>595</v>
      </c>
      <c r="G425">
        <f t="shared" si="42"/>
        <v>595</v>
      </c>
      <c r="H425">
        <f t="shared" si="43"/>
        <v>9</v>
      </c>
      <c r="I425">
        <f t="shared" si="44"/>
        <v>93</v>
      </c>
      <c r="K425" t="s">
        <v>17</v>
      </c>
      <c r="M425">
        <f>[2]韵纹!I995</f>
        <v>0</v>
      </c>
      <c r="N425">
        <f>[2]韵纹!J995</f>
        <v>0</v>
      </c>
      <c r="O425">
        <f>[2]韵纹!K995</f>
        <v>0</v>
      </c>
      <c r="P425">
        <f>[2]韵纹!L995</f>
        <v>0</v>
      </c>
      <c r="Q425">
        <f>[2]韵纹!M995</f>
        <v>0</v>
      </c>
      <c r="R425">
        <f>[2]韵纹!N995</f>
        <v>429</v>
      </c>
      <c r="S425">
        <f>[2]韵纹!O995</f>
        <v>0</v>
      </c>
      <c r="W425">
        <f>SUM(M$3:M425)</f>
        <v>617784</v>
      </c>
      <c r="X425">
        <f>SUM(N$3:N425)</f>
        <v>0</v>
      </c>
      <c r="Y425">
        <f>SUM(O$3:O425)</f>
        <v>8110</v>
      </c>
      <c r="Z425">
        <f>SUM(P$3:P425)</f>
        <v>10484</v>
      </c>
      <c r="AA425">
        <f>SUM(Q$3:Q425)</f>
        <v>10557</v>
      </c>
      <c r="AB425">
        <f>SUM(R$3:R425)</f>
        <v>18131</v>
      </c>
      <c r="AC425">
        <f>SUM(S$3:S425)</f>
        <v>17714</v>
      </c>
      <c r="AD425">
        <f>SUM(T$3:T425)</f>
        <v>0</v>
      </c>
      <c r="AE425">
        <f>SUM(U$3:U425)</f>
        <v>0</v>
      </c>
      <c r="AF425">
        <f>SUM(V$3:V425)</f>
        <v>0</v>
      </c>
      <c r="AG425" t="e">
        <f>ROUND(W425*[2]期望属性!$F$27+X425*[2]期望属性!$F$28+Y425*[2]期望属性!$F$29+Z425*[2]期望属性!$F$23+AA425*[2]期望属性!$F$24+AB425*[2]期望属性!$F$25+AC425*[2]期望属性!$F$26,0)+IF(B425=1,0,VLOOKUP(B425-1,#REF!,2,0))</f>
        <v>#REF!</v>
      </c>
      <c r="AH425">
        <v>3651</v>
      </c>
      <c r="AI425">
        <v>231</v>
      </c>
    </row>
    <row r="426" spans="1:35" x14ac:dyDescent="0.15">
      <c r="A426">
        <v>9093</v>
      </c>
      <c r="B426">
        <v>9</v>
      </c>
      <c r="C426">
        <v>93</v>
      </c>
      <c r="D426">
        <f>INT([1]韵纹培养!$D442*(0.5+0.3*2+0.2*3))</f>
        <v>53720</v>
      </c>
      <c r="E426">
        <f>INT(IF(D426=0,0,[1]韵纹培养!$G442/(D426/(0.5+0.3*2+0.2*3)/G426)))</f>
        <v>2400</v>
      </c>
      <c r="F426">
        <f t="shared" si="41"/>
        <v>600</v>
      </c>
      <c r="G426">
        <f t="shared" si="42"/>
        <v>600</v>
      </c>
      <c r="H426">
        <f t="shared" si="43"/>
        <v>9</v>
      </c>
      <c r="I426">
        <f t="shared" si="44"/>
        <v>94</v>
      </c>
      <c r="K426" t="s">
        <v>14</v>
      </c>
      <c r="M426">
        <f>[2]韵纹!I996</f>
        <v>0</v>
      </c>
      <c r="N426">
        <f>[2]韵纹!J996</f>
        <v>0</v>
      </c>
      <c r="O426">
        <f>[2]韵纹!K996</f>
        <v>0</v>
      </c>
      <c r="P426">
        <f>[2]韵纹!L996</f>
        <v>0</v>
      </c>
      <c r="Q426">
        <f>[2]韵纹!M996</f>
        <v>0</v>
      </c>
      <c r="R426">
        <f>[2]韵纹!N996</f>
        <v>0</v>
      </c>
      <c r="S426">
        <f>[2]韵纹!O996</f>
        <v>425</v>
      </c>
      <c r="W426">
        <f>SUM(M$3:M426)</f>
        <v>617784</v>
      </c>
      <c r="X426">
        <f>SUM(N$3:N426)</f>
        <v>0</v>
      </c>
      <c r="Y426">
        <f>SUM(O$3:O426)</f>
        <v>8110</v>
      </c>
      <c r="Z426">
        <f>SUM(P$3:P426)</f>
        <v>10484</v>
      </c>
      <c r="AA426">
        <f>SUM(Q$3:Q426)</f>
        <v>10557</v>
      </c>
      <c r="AB426">
        <f>SUM(R$3:R426)</f>
        <v>18131</v>
      </c>
      <c r="AC426">
        <f>SUM(S$3:S426)</f>
        <v>18139</v>
      </c>
      <c r="AD426">
        <f>SUM(T$3:T426)</f>
        <v>0</v>
      </c>
      <c r="AE426">
        <f>SUM(U$3:U426)</f>
        <v>0</v>
      </c>
      <c r="AF426">
        <f>SUM(V$3:V426)</f>
        <v>0</v>
      </c>
      <c r="AG426" t="e">
        <f>ROUND(W426*[2]期望属性!$F$27+X426*[2]期望属性!$F$28+Y426*[2]期望属性!$F$29+Z426*[2]期望属性!$F$23+AA426*[2]期望属性!$F$24+AB426*[2]期望属性!$F$25+AC426*[2]期望属性!$F$26,0)+IF(B426=1,0,VLOOKUP(B426-1,#REF!,2,0))</f>
        <v>#REF!</v>
      </c>
      <c r="AH426">
        <v>3600</v>
      </c>
      <c r="AI426">
        <v>181</v>
      </c>
    </row>
    <row r="427" spans="1:35" x14ac:dyDescent="0.15">
      <c r="A427">
        <v>9094</v>
      </c>
      <c r="B427">
        <v>9</v>
      </c>
      <c r="C427">
        <v>94</v>
      </c>
      <c r="D427">
        <f>INT([1]韵纹培养!$D443*(0.5+0.3*2+0.2*3))</f>
        <v>54145</v>
      </c>
      <c r="E427">
        <f>INT(IF(D427=0,0,[1]韵纹培养!$G443/(D427/(0.5+0.3*2+0.2*3)/G427)))</f>
        <v>2420</v>
      </c>
      <c r="F427">
        <f t="shared" si="41"/>
        <v>605</v>
      </c>
      <c r="G427">
        <f t="shared" si="42"/>
        <v>605</v>
      </c>
      <c r="H427">
        <f t="shared" si="43"/>
        <v>9</v>
      </c>
      <c r="I427">
        <f t="shared" si="44"/>
        <v>95</v>
      </c>
      <c r="K427" t="s">
        <v>17</v>
      </c>
      <c r="M427">
        <f>[2]韵纹!I997</f>
        <v>0</v>
      </c>
      <c r="N427">
        <f>[2]韵纹!J997</f>
        <v>0</v>
      </c>
      <c r="O427">
        <f>[2]韵纹!K997</f>
        <v>0</v>
      </c>
      <c r="P427">
        <f>[2]韵纹!L997</f>
        <v>0</v>
      </c>
      <c r="Q427">
        <f>[2]韵纹!M997</f>
        <v>0</v>
      </c>
      <c r="R427">
        <f>[2]韵纹!N997</f>
        <v>0</v>
      </c>
      <c r="S427">
        <f>[2]韵纹!O997</f>
        <v>0</v>
      </c>
      <c r="W427">
        <f>SUM(M$3:M427)</f>
        <v>617784</v>
      </c>
      <c r="X427">
        <f>SUM(N$3:N427)</f>
        <v>0</v>
      </c>
      <c r="Y427">
        <f>SUM(O$3:O427)</f>
        <v>8110</v>
      </c>
      <c r="Z427">
        <f>SUM(P$3:P427)</f>
        <v>10484</v>
      </c>
      <c r="AA427">
        <f>SUM(Q$3:Q427)</f>
        <v>10557</v>
      </c>
      <c r="AB427">
        <f>SUM(R$3:R427)</f>
        <v>18131</v>
      </c>
      <c r="AC427">
        <f>SUM(S$3:S427)</f>
        <v>18139</v>
      </c>
      <c r="AD427">
        <f>SUM(T$3:T427)</f>
        <v>0</v>
      </c>
      <c r="AE427">
        <f>SUM(U$3:U427)</f>
        <v>0</v>
      </c>
      <c r="AF427">
        <f>SUM(V$3:V427)</f>
        <v>0</v>
      </c>
      <c r="AG427" t="e">
        <f>ROUND(W427*[2]期望属性!$F$27+X427*[2]期望属性!$F$28+Y427*[2]期望属性!$F$29+Z427*[2]期望属性!$F$23+AA427*[2]期望属性!$F$24+AB427*[2]期望属性!$F$25+AC427*[2]期望属性!$F$26,0)+IF(B427=1,0,VLOOKUP(B427-1,#REF!,2,0))</f>
        <v>#REF!</v>
      </c>
      <c r="AH427">
        <v>3645</v>
      </c>
      <c r="AI427">
        <v>129</v>
      </c>
    </row>
    <row r="428" spans="1:35" x14ac:dyDescent="0.15">
      <c r="A428">
        <v>9095</v>
      </c>
      <c r="B428">
        <v>9</v>
      </c>
      <c r="C428">
        <v>95</v>
      </c>
      <c r="D428">
        <f>INT([1]韵纹培养!$D444*(0.5+0.3*2+0.2*3))</f>
        <v>54570</v>
      </c>
      <c r="E428">
        <f>INT(IF(D428=0,0,[1]韵纹培养!$G444/(D428/(0.5+0.3*2+0.2*3)/G428)))</f>
        <v>2440</v>
      </c>
      <c r="F428">
        <f t="shared" si="41"/>
        <v>610</v>
      </c>
      <c r="G428">
        <f t="shared" si="42"/>
        <v>610</v>
      </c>
      <c r="H428">
        <f t="shared" si="43"/>
        <v>9</v>
      </c>
      <c r="I428">
        <f t="shared" si="44"/>
        <v>96</v>
      </c>
      <c r="K428" t="s">
        <v>17</v>
      </c>
      <c r="M428">
        <f>[2]韵纹!I998</f>
        <v>0</v>
      </c>
      <c r="N428">
        <f>[2]韵纹!J998</f>
        <v>0</v>
      </c>
      <c r="O428">
        <f>[2]韵纹!K998</f>
        <v>0</v>
      </c>
      <c r="P428">
        <f>[2]韵纹!L998</f>
        <v>0</v>
      </c>
      <c r="Q428">
        <f>[2]韵纹!M998</f>
        <v>0</v>
      </c>
      <c r="R428">
        <f>[2]韵纹!N998</f>
        <v>440</v>
      </c>
      <c r="S428">
        <f>[2]韵纹!O998</f>
        <v>0</v>
      </c>
      <c r="W428">
        <f>SUM(M$3:M428)</f>
        <v>617784</v>
      </c>
      <c r="X428">
        <f>SUM(N$3:N428)</f>
        <v>0</v>
      </c>
      <c r="Y428">
        <f>SUM(O$3:O428)</f>
        <v>8110</v>
      </c>
      <c r="Z428">
        <f>SUM(P$3:P428)</f>
        <v>10484</v>
      </c>
      <c r="AA428">
        <f>SUM(Q$3:Q428)</f>
        <v>10557</v>
      </c>
      <c r="AB428">
        <f>SUM(R$3:R428)</f>
        <v>18571</v>
      </c>
      <c r="AC428">
        <f>SUM(S$3:S428)</f>
        <v>18139</v>
      </c>
      <c r="AD428">
        <f>SUM(T$3:T428)</f>
        <v>0</v>
      </c>
      <c r="AE428">
        <f>SUM(U$3:U428)</f>
        <v>0</v>
      </c>
      <c r="AF428">
        <f>SUM(V$3:V428)</f>
        <v>0</v>
      </c>
      <c r="AG428" t="e">
        <f>ROUND(W428*[2]期望属性!$F$27+X428*[2]期望属性!$F$28+Y428*[2]期望属性!$F$29+Z428*[2]期望属性!$F$23+AA428*[2]期望属性!$F$24+AB428*[2]期望属性!$F$25+AC428*[2]期望属性!$F$26,0)+IF(B428=1,0,VLOOKUP(B428-1,#REF!,2,0))</f>
        <v>#REF!</v>
      </c>
      <c r="AH428">
        <v>3714</v>
      </c>
      <c r="AI428">
        <v>121</v>
      </c>
    </row>
    <row r="429" spans="1:35" x14ac:dyDescent="0.15">
      <c r="A429">
        <v>9096</v>
      </c>
      <c r="B429">
        <v>9</v>
      </c>
      <c r="C429">
        <v>96</v>
      </c>
      <c r="D429">
        <f>INT([1]韵纹培养!$D445*(0.5+0.3*2+0.2*3))</f>
        <v>54995</v>
      </c>
      <c r="E429">
        <f>INT(IF(D429=0,0,[1]韵纹培养!$G445/(D429/(0.5+0.3*2+0.2*3)/G429)))</f>
        <v>2460</v>
      </c>
      <c r="F429">
        <f t="shared" si="41"/>
        <v>615</v>
      </c>
      <c r="G429">
        <f t="shared" si="42"/>
        <v>615</v>
      </c>
      <c r="H429">
        <f t="shared" si="43"/>
        <v>9</v>
      </c>
      <c r="I429">
        <f t="shared" si="44"/>
        <v>97</v>
      </c>
      <c r="K429" t="s">
        <v>14</v>
      </c>
      <c r="M429">
        <f>[2]韵纹!I999</f>
        <v>0</v>
      </c>
      <c r="N429">
        <f>[2]韵纹!J999</f>
        <v>0</v>
      </c>
      <c r="O429">
        <f>[2]韵纹!K999</f>
        <v>0</v>
      </c>
      <c r="P429">
        <f>[2]韵纹!L999</f>
        <v>0</v>
      </c>
      <c r="Q429">
        <f>[2]韵纹!M999</f>
        <v>0</v>
      </c>
      <c r="R429">
        <f>[2]韵纹!N999</f>
        <v>0</v>
      </c>
      <c r="S429">
        <f>[2]韵纹!O999</f>
        <v>436</v>
      </c>
      <c r="W429">
        <f>SUM(M$3:M429)</f>
        <v>617784</v>
      </c>
      <c r="X429">
        <f>SUM(N$3:N429)</f>
        <v>0</v>
      </c>
      <c r="Y429">
        <f>SUM(O$3:O429)</f>
        <v>8110</v>
      </c>
      <c r="Z429">
        <f>SUM(P$3:P429)</f>
        <v>10484</v>
      </c>
      <c r="AA429">
        <f>SUM(Q$3:Q429)</f>
        <v>10557</v>
      </c>
      <c r="AB429">
        <f>SUM(R$3:R429)</f>
        <v>18571</v>
      </c>
      <c r="AC429">
        <f>SUM(S$3:S429)</f>
        <v>18575</v>
      </c>
      <c r="AD429">
        <f>SUM(T$3:T429)</f>
        <v>0</v>
      </c>
      <c r="AE429">
        <f>SUM(U$3:U429)</f>
        <v>0</v>
      </c>
      <c r="AF429">
        <f>SUM(V$3:V429)</f>
        <v>0</v>
      </c>
      <c r="AG429" t="e">
        <f>ROUND(W429*[2]期望属性!$F$27+X429*[2]期望属性!$F$28+Y429*[2]期望属性!$F$29+Z429*[2]期望属性!$F$23+AA429*[2]期望属性!$F$24+AB429*[2]期望属性!$F$25+AC429*[2]期望属性!$F$26,0)+IF(B429=1,0,VLOOKUP(B429-1,#REF!,2,0))</f>
        <v>#REF!</v>
      </c>
      <c r="AH429">
        <v>3692</v>
      </c>
      <c r="AI429">
        <v>196</v>
      </c>
    </row>
    <row r="430" spans="1:35" x14ac:dyDescent="0.15">
      <c r="A430">
        <v>9097</v>
      </c>
      <c r="B430">
        <v>9</v>
      </c>
      <c r="C430">
        <v>97</v>
      </c>
      <c r="D430">
        <f>INT([1]韵纹培养!$D446*(0.5+0.3*2+0.2*3))</f>
        <v>55420</v>
      </c>
      <c r="E430">
        <f>INT(IF(D430=0,0,[1]韵纹培养!$G446/(D430/(0.5+0.3*2+0.2*3)/G430)))</f>
        <v>2480</v>
      </c>
      <c r="F430">
        <f t="shared" si="41"/>
        <v>620</v>
      </c>
      <c r="G430">
        <f t="shared" si="42"/>
        <v>620</v>
      </c>
      <c r="H430">
        <f t="shared" si="43"/>
        <v>9</v>
      </c>
      <c r="I430">
        <f t="shared" si="44"/>
        <v>98</v>
      </c>
      <c r="K430" t="s">
        <v>17</v>
      </c>
      <c r="M430">
        <f>[2]韵纹!I1000</f>
        <v>0</v>
      </c>
      <c r="N430">
        <f>[2]韵纹!J1000</f>
        <v>0</v>
      </c>
      <c r="O430">
        <f>[2]韵纹!K1000</f>
        <v>0</v>
      </c>
      <c r="P430">
        <f>[2]韵纹!L1000</f>
        <v>0</v>
      </c>
      <c r="Q430">
        <f>[2]韵纹!M1000</f>
        <v>0</v>
      </c>
      <c r="R430">
        <f>[2]韵纹!N1000</f>
        <v>0</v>
      </c>
      <c r="S430">
        <f>[2]韵纹!O1000</f>
        <v>0</v>
      </c>
      <c r="W430">
        <f>SUM(M$3:M430)</f>
        <v>617784</v>
      </c>
      <c r="X430">
        <f>SUM(N$3:N430)</f>
        <v>0</v>
      </c>
      <c r="Y430">
        <f>SUM(O$3:O430)</f>
        <v>8110</v>
      </c>
      <c r="Z430">
        <f>SUM(P$3:P430)</f>
        <v>10484</v>
      </c>
      <c r="AA430">
        <f>SUM(Q$3:Q430)</f>
        <v>10557</v>
      </c>
      <c r="AB430">
        <f>SUM(R$3:R430)</f>
        <v>18571</v>
      </c>
      <c r="AC430">
        <f>SUM(S$3:S430)</f>
        <v>18575</v>
      </c>
      <c r="AD430">
        <f>SUM(T$3:T430)</f>
        <v>0</v>
      </c>
      <c r="AE430">
        <f>SUM(U$3:U430)</f>
        <v>0</v>
      </c>
      <c r="AF430">
        <f>SUM(V$3:V430)</f>
        <v>0</v>
      </c>
      <c r="AG430" t="e">
        <f>ROUND(W430*[2]期望属性!$F$27+X430*[2]期望属性!$F$28+Y430*[2]期望属性!$F$29+Z430*[2]期望属性!$F$23+AA430*[2]期望属性!$F$24+AB430*[2]期望属性!$F$25+AC430*[2]期望属性!$F$26,0)+IF(B430=1,0,VLOOKUP(B430-1,#REF!,2,0))</f>
        <v>#REF!</v>
      </c>
      <c r="AH430">
        <v>3740</v>
      </c>
      <c r="AI430">
        <v>249</v>
      </c>
    </row>
    <row r="431" spans="1:35" x14ac:dyDescent="0.15">
      <c r="A431">
        <v>9098</v>
      </c>
      <c r="B431">
        <v>9</v>
      </c>
      <c r="C431">
        <v>98</v>
      </c>
      <c r="D431">
        <f>INT([1]韵纹培养!$D447*(0.5+0.3*2+0.2*3))</f>
        <v>55845</v>
      </c>
      <c r="E431">
        <f>INT(IF(D431=0,0,[1]韵纹培养!$G447/(D431/(0.5+0.3*2+0.2*3)/G431)))</f>
        <v>2500</v>
      </c>
      <c r="F431">
        <f t="shared" si="41"/>
        <v>625</v>
      </c>
      <c r="G431">
        <f t="shared" si="42"/>
        <v>625</v>
      </c>
      <c r="H431">
        <f t="shared" si="43"/>
        <v>9</v>
      </c>
      <c r="I431">
        <f t="shared" si="44"/>
        <v>99</v>
      </c>
      <c r="J431">
        <v>63</v>
      </c>
      <c r="K431" t="s">
        <v>17</v>
      </c>
      <c r="M431">
        <f>[2]韵纹!I1001</f>
        <v>0</v>
      </c>
      <c r="N431">
        <f>[2]韵纹!J1001</f>
        <v>0</v>
      </c>
      <c r="O431">
        <f>[2]韵纹!K1001</f>
        <v>0</v>
      </c>
      <c r="P431">
        <f>[2]韵纹!L1001</f>
        <v>0</v>
      </c>
      <c r="Q431">
        <f>[2]韵纹!M1001</f>
        <v>0</v>
      </c>
      <c r="R431">
        <f>[2]韵纹!N1001</f>
        <v>452</v>
      </c>
      <c r="S431">
        <f>[2]韵纹!O1001</f>
        <v>0</v>
      </c>
      <c r="W431">
        <f>SUM(M$3:M431)</f>
        <v>617784</v>
      </c>
      <c r="X431">
        <f>SUM(N$3:N431)</f>
        <v>0</v>
      </c>
      <c r="Y431">
        <f>SUM(O$3:O431)</f>
        <v>8110</v>
      </c>
      <c r="Z431">
        <f>SUM(P$3:P431)</f>
        <v>10484</v>
      </c>
      <c r="AA431">
        <f>SUM(Q$3:Q431)</f>
        <v>10557</v>
      </c>
      <c r="AB431">
        <f>SUM(R$3:R431)</f>
        <v>19023</v>
      </c>
      <c r="AC431">
        <f>SUM(S$3:S431)</f>
        <v>18575</v>
      </c>
      <c r="AD431">
        <f>SUM(T$3:T431)</f>
        <v>0</v>
      </c>
      <c r="AE431">
        <f>SUM(U$3:U431)</f>
        <v>0</v>
      </c>
      <c r="AF431">
        <f>SUM(V$3:V431)</f>
        <v>0</v>
      </c>
      <c r="AG431" t="e">
        <f>ROUND(W431*[2]期望属性!$F$27+X431*[2]期望属性!$F$28+Y431*[2]期望属性!$F$29+Z431*[2]期望属性!$F$23+AA431*[2]期望属性!$F$24+AB431*[2]期望属性!$F$25+AC431*[2]期望属性!$F$26,0)+IF(B431=1,0,VLOOKUP(B431-1,#REF!,2,0))</f>
        <v>#REF!</v>
      </c>
      <c r="AH431">
        <v>3787</v>
      </c>
      <c r="AI431">
        <v>196</v>
      </c>
    </row>
    <row r="432" spans="1:35" x14ac:dyDescent="0.15">
      <c r="A432">
        <v>9099</v>
      </c>
      <c r="B432">
        <v>9</v>
      </c>
      <c r="C432">
        <v>99</v>
      </c>
      <c r="D432">
        <f>INT([1]韵纹培养!$D448*(0.5+0.3*2+0.2*3))</f>
        <v>56270</v>
      </c>
      <c r="E432">
        <f>INT(IF(D432=0,0,[1]韵纹培养!$G448/(D432/(0.5+0.3*2+0.2*3)/G432)))</f>
        <v>2520</v>
      </c>
      <c r="F432">
        <f t="shared" si="41"/>
        <v>630</v>
      </c>
      <c r="G432">
        <f t="shared" si="42"/>
        <v>630</v>
      </c>
      <c r="H432">
        <f t="shared" si="43"/>
        <v>9</v>
      </c>
      <c r="I432">
        <f t="shared" si="44"/>
        <v>100</v>
      </c>
      <c r="K432" t="s">
        <v>14</v>
      </c>
      <c r="M432">
        <f>[2]韵纹!I1002</f>
        <v>0</v>
      </c>
      <c r="N432">
        <f>[2]韵纹!J1002</f>
        <v>0</v>
      </c>
      <c r="O432">
        <f>[2]韵纹!K1002</f>
        <v>0</v>
      </c>
      <c r="P432">
        <f>[2]韵纹!L1002</f>
        <v>0</v>
      </c>
      <c r="Q432">
        <f>[2]韵纹!M1002</f>
        <v>0</v>
      </c>
      <c r="R432">
        <f>[2]韵纹!N1002</f>
        <v>0</v>
      </c>
      <c r="S432">
        <f>[2]韵纹!O1002</f>
        <v>448</v>
      </c>
      <c r="W432">
        <f>SUM(M$3:M432)</f>
        <v>617784</v>
      </c>
      <c r="X432">
        <f>SUM(N$3:N432)</f>
        <v>0</v>
      </c>
      <c r="Y432">
        <f>SUM(O$3:O432)</f>
        <v>8110</v>
      </c>
      <c r="Z432">
        <f>SUM(P$3:P432)</f>
        <v>10484</v>
      </c>
      <c r="AA432">
        <f>SUM(Q$3:Q432)</f>
        <v>10557</v>
      </c>
      <c r="AB432">
        <f>SUM(R$3:R432)</f>
        <v>19023</v>
      </c>
      <c r="AC432">
        <f>SUM(S$3:S432)</f>
        <v>19023</v>
      </c>
      <c r="AD432">
        <f>SUM(T$3:T432)</f>
        <v>0</v>
      </c>
      <c r="AE432">
        <f>SUM(U$3:U432)</f>
        <v>0</v>
      </c>
      <c r="AF432">
        <f>SUM(V$3:V432)</f>
        <v>0</v>
      </c>
      <c r="AG432" t="e">
        <f>ROUND(W432*[2]期望属性!$F$27+X432*[2]期望属性!$F$28+Y432*[2]期望属性!$F$29+Z432*[2]期望属性!$F$23+AA432*[2]期望属性!$F$24+AB432*[2]期望属性!$F$25+AC432*[2]期望属性!$F$26,0)+IF(B432=1,0,VLOOKUP(B432-1,#REF!,2,0))</f>
        <v>#REF!</v>
      </c>
      <c r="AH432">
        <v>3818</v>
      </c>
      <c r="AI432">
        <v>126</v>
      </c>
    </row>
    <row r="433" spans="1:35" x14ac:dyDescent="0.15">
      <c r="A433">
        <v>9100</v>
      </c>
      <c r="B433">
        <v>9</v>
      </c>
      <c r="C433">
        <v>100</v>
      </c>
      <c r="D433">
        <f>INT([1]韵纹培养!$D449*(0.5+0.3*2+0.2*3))</f>
        <v>0</v>
      </c>
      <c r="E433">
        <f>INT(IF(D433=0,0,[1]韵纹培养!$G449/(D433/(0.5+0.3*2+0.2*3)/G433)))</f>
        <v>0</v>
      </c>
      <c r="F433">
        <f t="shared" si="41"/>
        <v>635</v>
      </c>
      <c r="G433">
        <f t="shared" si="42"/>
        <v>635</v>
      </c>
      <c r="H433">
        <f t="shared" si="43"/>
        <v>10</v>
      </c>
      <c r="I433">
        <f t="shared" si="44"/>
        <v>0</v>
      </c>
      <c r="K433" t="s">
        <v>17</v>
      </c>
      <c r="M433">
        <f>[2]韵纹!I1003</f>
        <v>0</v>
      </c>
      <c r="N433">
        <f>[2]韵纹!J1003</f>
        <v>0</v>
      </c>
      <c r="O433">
        <f>[2]韵纹!K1003</f>
        <v>0</v>
      </c>
      <c r="P433">
        <f>[2]韵纹!L1003</f>
        <v>0</v>
      </c>
      <c r="Q433">
        <f>[2]韵纹!M1003</f>
        <v>0</v>
      </c>
      <c r="R433">
        <f>[2]韵纹!N1003</f>
        <v>0</v>
      </c>
      <c r="S433">
        <f>[2]韵纹!O1003</f>
        <v>0</v>
      </c>
      <c r="W433">
        <f>SUM(M$3:M433)</f>
        <v>617784</v>
      </c>
      <c r="X433">
        <f>SUM(N$3:N433)</f>
        <v>0</v>
      </c>
      <c r="Y433">
        <f>SUM(O$3:O433)</f>
        <v>8110</v>
      </c>
      <c r="Z433">
        <f>SUM(P$3:P433)</f>
        <v>10484</v>
      </c>
      <c r="AA433">
        <f>SUM(Q$3:Q433)</f>
        <v>10557</v>
      </c>
      <c r="AB433">
        <f>SUM(R$3:R433)</f>
        <v>19023</v>
      </c>
      <c r="AC433">
        <f>SUM(S$3:S433)</f>
        <v>19023</v>
      </c>
      <c r="AD433">
        <f>SUM(T$3:T433)</f>
        <v>0</v>
      </c>
      <c r="AE433">
        <f>SUM(U$3:U433)</f>
        <v>0</v>
      </c>
      <c r="AF433">
        <f>SUM(V$3:V433)</f>
        <v>0</v>
      </c>
      <c r="AG433" t="e">
        <f>ROUND(W433*[2]期望属性!$F$27+X433*[2]期望属性!$F$28+Y433*[2]期望属性!$F$29+Z433*[2]期望属性!$F$23+AA433*[2]期望属性!$F$24+AB433*[2]期望属性!$F$25+AC433*[2]期望属性!$F$26,0)+IF(B433=1,0,VLOOKUP(B433-1,#REF!,2,0))</f>
        <v>#REF!</v>
      </c>
      <c r="AH433">
        <v>3886</v>
      </c>
      <c r="AI433">
        <v>87</v>
      </c>
    </row>
    <row r="434" spans="1:35" x14ac:dyDescent="0.15">
      <c r="A434">
        <v>10000</v>
      </c>
      <c r="B434">
        <v>10</v>
      </c>
      <c r="C434">
        <v>0</v>
      </c>
      <c r="D434">
        <f>INT([1]韵纹培养!$D450*(0.5+0.3*2+0.2*3))</f>
        <v>17425</v>
      </c>
      <c r="E434">
        <f>INT(IF(D434=0,0,[1]韵纹培养!$G450/(D434/(0.5+0.3*2+0.2*3)/G434)))</f>
        <v>750</v>
      </c>
      <c r="F434">
        <f t="shared" si="41"/>
        <v>150</v>
      </c>
      <c r="G434">
        <f t="shared" si="42"/>
        <v>150</v>
      </c>
      <c r="H434">
        <v>10</v>
      </c>
      <c r="I434">
        <v>1</v>
      </c>
      <c r="K434" t="s">
        <v>30</v>
      </c>
      <c r="M434">
        <f>[2]韵纹!I1004</f>
        <v>30181</v>
      </c>
      <c r="N434">
        <f>[2]韵纹!J1004</f>
        <v>0</v>
      </c>
      <c r="O434">
        <f>[2]韵纹!K1004</f>
        <v>238</v>
      </c>
      <c r="P434">
        <f>[2]韵纹!L1004</f>
        <v>1108</v>
      </c>
      <c r="Q434">
        <f>[2]韵纹!M1004</f>
        <v>1108</v>
      </c>
      <c r="R434">
        <f>[2]韵纹!N1004</f>
        <v>618</v>
      </c>
      <c r="S434">
        <f>[2]韵纹!O1004</f>
        <v>618</v>
      </c>
      <c r="W434">
        <f>SUM(M$3:M434)</f>
        <v>647965</v>
      </c>
      <c r="X434">
        <f>SUM(N$3:N434)</f>
        <v>0</v>
      </c>
      <c r="Y434">
        <f>SUM(O$3:O434)</f>
        <v>8348</v>
      </c>
      <c r="Z434">
        <f>SUM(P$3:P434)</f>
        <v>11592</v>
      </c>
      <c r="AA434">
        <f>SUM(Q$3:Q434)</f>
        <v>11665</v>
      </c>
      <c r="AB434">
        <f>SUM(R$3:R434)</f>
        <v>19641</v>
      </c>
      <c r="AC434">
        <f>SUM(S$3:S434)</f>
        <v>19641</v>
      </c>
      <c r="AD434">
        <f>SUM(T$3:T434)</f>
        <v>0</v>
      </c>
      <c r="AE434">
        <f>SUM(U$3:U434)</f>
        <v>0</v>
      </c>
      <c r="AF434">
        <f>SUM(V$3:V434)</f>
        <v>0</v>
      </c>
      <c r="AG434" t="e">
        <f>ROUND(W434*[2]期望属性!$F$27+X434*[2]期望属性!$F$28+Y434*[2]期望属性!$F$29+Z434*[2]期望属性!$F$23+AA434*[2]期望属性!$F$24+AB434*[2]期望属性!$F$25+AC434*[2]期望属性!$F$26,0)+IF(B434=1,0,VLOOKUP(B434-1,#REF!,2,0))</f>
        <v>#REF!</v>
      </c>
      <c r="AH434">
        <v>224</v>
      </c>
      <c r="AI434">
        <v>196</v>
      </c>
    </row>
    <row r="435" spans="1:35" x14ac:dyDescent="0.15">
      <c r="A435">
        <v>10001</v>
      </c>
      <c r="B435">
        <v>10</v>
      </c>
      <c r="C435">
        <v>1</v>
      </c>
      <c r="D435">
        <f>INT([1]韵纹培养!$D451*(0.5+0.3*2+0.2*3))</f>
        <v>17850</v>
      </c>
      <c r="E435">
        <f>INT(IF(D435=0,0,[1]韵纹培养!$G451/(D435/(0.5+0.3*2+0.2*3)/G435)))</f>
        <v>775</v>
      </c>
      <c r="F435">
        <f t="shared" si="41"/>
        <v>155</v>
      </c>
      <c r="G435">
        <f t="shared" si="42"/>
        <v>155</v>
      </c>
      <c r="H435">
        <f t="shared" ref="H435:H466" si="45">B436</f>
        <v>10</v>
      </c>
      <c r="I435">
        <f t="shared" ref="I435:I466" si="46">C436</f>
        <v>2</v>
      </c>
      <c r="K435" t="s">
        <v>17</v>
      </c>
      <c r="M435">
        <f>[2]韵纹!I1005</f>
        <v>2218</v>
      </c>
      <c r="N435">
        <f>[2]韵纹!J1005</f>
        <v>0</v>
      </c>
      <c r="O435">
        <f>[2]韵纹!K1005</f>
        <v>0</v>
      </c>
      <c r="P435">
        <f>[2]韵纹!L1005</f>
        <v>0</v>
      </c>
      <c r="Q435">
        <f>[2]韵纹!M1005</f>
        <v>0</v>
      </c>
      <c r="R435">
        <f>[2]韵纹!N1005</f>
        <v>0</v>
      </c>
      <c r="S435">
        <f>[2]韵纹!O1005</f>
        <v>0</v>
      </c>
      <c r="W435">
        <f>SUM(M$3:M435)</f>
        <v>650183</v>
      </c>
      <c r="X435">
        <f>SUM(N$3:N435)</f>
        <v>0</v>
      </c>
      <c r="Y435">
        <f>SUM(O$3:O435)</f>
        <v>8348</v>
      </c>
      <c r="Z435">
        <f>SUM(P$3:P435)</f>
        <v>11592</v>
      </c>
      <c r="AA435">
        <f>SUM(Q$3:Q435)</f>
        <v>11665</v>
      </c>
      <c r="AB435">
        <f>SUM(R$3:R435)</f>
        <v>19641</v>
      </c>
      <c r="AC435">
        <f>SUM(S$3:S435)</f>
        <v>19641</v>
      </c>
      <c r="AD435">
        <f>SUM(T$3:T435)</f>
        <v>0</v>
      </c>
      <c r="AE435">
        <f>SUM(U$3:U435)</f>
        <v>0</v>
      </c>
      <c r="AF435">
        <f>SUM(V$3:V435)</f>
        <v>0</v>
      </c>
      <c r="AG435" t="e">
        <f>ROUND(W435*[2]期望属性!$F$27+X435*[2]期望属性!$F$28+Y435*[2]期望属性!$F$29+Z435*[2]期望属性!$F$23+AA435*[2]期望属性!$F$24+AB435*[2]期望属性!$F$25+AC435*[2]期望属性!$F$26,0)+IF(B435=1,0,VLOOKUP(B435-1,#REF!,2,0))</f>
        <v>#REF!</v>
      </c>
      <c r="AH435">
        <v>272</v>
      </c>
      <c r="AI435">
        <v>249</v>
      </c>
    </row>
    <row r="436" spans="1:35" x14ac:dyDescent="0.15">
      <c r="A436">
        <v>10002</v>
      </c>
      <c r="B436">
        <v>10</v>
      </c>
      <c r="C436">
        <v>2</v>
      </c>
      <c r="D436">
        <f>INT([1]韵纹培养!$D452*(0.5+0.3*2+0.2*3))</f>
        <v>18275</v>
      </c>
      <c r="E436">
        <f>INT(IF(D436=0,0,[1]韵纹培养!$G452/(D436/(0.5+0.3*2+0.2*3)/G436)))</f>
        <v>800</v>
      </c>
      <c r="F436">
        <f t="shared" si="41"/>
        <v>160</v>
      </c>
      <c r="G436">
        <f t="shared" si="42"/>
        <v>160</v>
      </c>
      <c r="H436">
        <f t="shared" si="45"/>
        <v>10</v>
      </c>
      <c r="I436">
        <f t="shared" si="46"/>
        <v>3</v>
      </c>
      <c r="K436" t="s">
        <v>14</v>
      </c>
      <c r="M436">
        <f>[2]韵纹!I1006</f>
        <v>0</v>
      </c>
      <c r="N436">
        <f>[2]韵纹!J1006</f>
        <v>0</v>
      </c>
      <c r="O436">
        <f>[2]韵纹!K1006</f>
        <v>0</v>
      </c>
      <c r="P436">
        <f>[2]韵纹!L1006</f>
        <v>132</v>
      </c>
      <c r="Q436">
        <f>[2]韵纹!M1006</f>
        <v>0</v>
      </c>
      <c r="R436">
        <f>[2]韵纹!N1006</f>
        <v>0</v>
      </c>
      <c r="S436">
        <f>[2]韵纹!O1006</f>
        <v>0</v>
      </c>
      <c r="W436">
        <f>SUM(M$3:M436)</f>
        <v>650183</v>
      </c>
      <c r="X436">
        <f>SUM(N$3:N436)</f>
        <v>0</v>
      </c>
      <c r="Y436">
        <f>SUM(O$3:O436)</f>
        <v>8348</v>
      </c>
      <c r="Z436">
        <f>SUM(P$3:P436)</f>
        <v>11724</v>
      </c>
      <c r="AA436">
        <f>SUM(Q$3:Q436)</f>
        <v>11665</v>
      </c>
      <c r="AB436">
        <f>SUM(R$3:R436)</f>
        <v>19641</v>
      </c>
      <c r="AC436">
        <f>SUM(S$3:S436)</f>
        <v>19641</v>
      </c>
      <c r="AD436">
        <f>SUM(T$3:T436)</f>
        <v>0</v>
      </c>
      <c r="AE436">
        <f>SUM(U$3:U436)</f>
        <v>0</v>
      </c>
      <c r="AF436">
        <f>SUM(V$3:V436)</f>
        <v>0</v>
      </c>
      <c r="AG436" t="e">
        <f>ROUND(W436*[2]期望属性!$F$27+X436*[2]期望属性!$F$28+Y436*[2]期望属性!$F$29+Z436*[2]期望属性!$F$23+AA436*[2]期望属性!$F$24+AB436*[2]期望属性!$F$25+AC436*[2]期望属性!$F$26,0)+IF(B436=1,0,VLOOKUP(B436-1,#REF!,2,0))</f>
        <v>#REF!</v>
      </c>
      <c r="AH436">
        <v>319</v>
      </c>
      <c r="AI436">
        <v>196</v>
      </c>
    </row>
    <row r="437" spans="1:35" x14ac:dyDescent="0.15">
      <c r="A437">
        <v>10003</v>
      </c>
      <c r="B437">
        <v>10</v>
      </c>
      <c r="C437">
        <v>3</v>
      </c>
      <c r="D437">
        <f>INT([1]韵纹培养!$D453*(0.5+0.3*2+0.2*3))</f>
        <v>18700</v>
      </c>
      <c r="E437">
        <f>INT(IF(D437=0,0,[1]韵纹培养!$G453/(D437/(0.5+0.3*2+0.2*3)/G437)))</f>
        <v>825</v>
      </c>
      <c r="F437">
        <f t="shared" si="41"/>
        <v>165</v>
      </c>
      <c r="G437">
        <f t="shared" si="42"/>
        <v>165</v>
      </c>
      <c r="H437">
        <f t="shared" si="45"/>
        <v>10</v>
      </c>
      <c r="I437">
        <f t="shared" si="46"/>
        <v>4</v>
      </c>
      <c r="K437" t="s">
        <v>17</v>
      </c>
      <c r="M437">
        <f>[2]韵纹!I1007</f>
        <v>0</v>
      </c>
      <c r="N437">
        <f>[2]韵纹!J1007</f>
        <v>0</v>
      </c>
      <c r="O437">
        <f>[2]韵纹!K1007</f>
        <v>0</v>
      </c>
      <c r="P437">
        <f>[2]韵纹!L1007</f>
        <v>0</v>
      </c>
      <c r="Q437">
        <f>[2]韵纹!M1007</f>
        <v>136</v>
      </c>
      <c r="R437">
        <f>[2]韵纹!N1007</f>
        <v>0</v>
      </c>
      <c r="S437">
        <f>[2]韵纹!O1007</f>
        <v>0</v>
      </c>
      <c r="W437">
        <f>SUM(M$3:M437)</f>
        <v>650183</v>
      </c>
      <c r="X437">
        <f>SUM(N$3:N437)</f>
        <v>0</v>
      </c>
      <c r="Y437">
        <f>SUM(O$3:O437)</f>
        <v>8348</v>
      </c>
      <c r="Z437">
        <f>SUM(P$3:P437)</f>
        <v>11724</v>
      </c>
      <c r="AA437">
        <f>SUM(Q$3:Q437)</f>
        <v>11801</v>
      </c>
      <c r="AB437">
        <f>SUM(R$3:R437)</f>
        <v>19641</v>
      </c>
      <c r="AC437">
        <f>SUM(S$3:S437)</f>
        <v>19641</v>
      </c>
      <c r="AD437">
        <f>SUM(T$3:T437)</f>
        <v>0</v>
      </c>
      <c r="AE437">
        <f>SUM(U$3:U437)</f>
        <v>0</v>
      </c>
      <c r="AF437">
        <f>SUM(V$3:V437)</f>
        <v>0</v>
      </c>
      <c r="AG437" t="e">
        <f>ROUND(W437*[2]期望属性!$F$27+X437*[2]期望属性!$F$28+Y437*[2]期望属性!$F$29+Z437*[2]期望属性!$F$23+AA437*[2]期望属性!$F$24+AB437*[2]期望属性!$F$25+AC437*[2]期望属性!$F$26,0)+IF(B437=1,0,VLOOKUP(B437-1,#REF!,2,0))</f>
        <v>#REF!</v>
      </c>
      <c r="AH437">
        <v>350</v>
      </c>
      <c r="AI437">
        <v>126</v>
      </c>
    </row>
    <row r="438" spans="1:35" x14ac:dyDescent="0.15">
      <c r="A438">
        <v>10004</v>
      </c>
      <c r="B438">
        <v>10</v>
      </c>
      <c r="C438">
        <v>4</v>
      </c>
      <c r="D438">
        <f>INT([1]韵纹培养!$D454*(0.5+0.3*2+0.2*3))</f>
        <v>19125</v>
      </c>
      <c r="E438">
        <f>INT(IF(D438=0,0,[1]韵纹培养!$G454/(D438/(0.5+0.3*2+0.2*3)/G438)))</f>
        <v>850</v>
      </c>
      <c r="F438">
        <f t="shared" si="41"/>
        <v>170</v>
      </c>
      <c r="G438">
        <f t="shared" si="42"/>
        <v>170</v>
      </c>
      <c r="H438">
        <f t="shared" si="45"/>
        <v>10</v>
      </c>
      <c r="I438">
        <f t="shared" si="46"/>
        <v>5</v>
      </c>
      <c r="K438" t="s">
        <v>17</v>
      </c>
      <c r="M438">
        <f>[2]韵纹!I1008</f>
        <v>2550</v>
      </c>
      <c r="N438">
        <f>[2]韵纹!J1008</f>
        <v>0</v>
      </c>
      <c r="O438">
        <f>[2]韵纹!K1008</f>
        <v>0</v>
      </c>
      <c r="P438">
        <f>[2]韵纹!L1008</f>
        <v>0</v>
      </c>
      <c r="Q438">
        <f>[2]韵纹!M1008</f>
        <v>0</v>
      </c>
      <c r="R438">
        <f>[2]韵纹!N1008</f>
        <v>0</v>
      </c>
      <c r="S438">
        <f>[2]韵纹!O1008</f>
        <v>0</v>
      </c>
      <c r="W438">
        <f>SUM(M$3:M438)</f>
        <v>652733</v>
      </c>
      <c r="X438">
        <f>SUM(N$3:N438)</f>
        <v>0</v>
      </c>
      <c r="Y438">
        <f>SUM(O$3:O438)</f>
        <v>8348</v>
      </c>
      <c r="Z438">
        <f>SUM(P$3:P438)</f>
        <v>11724</v>
      </c>
      <c r="AA438">
        <f>SUM(Q$3:Q438)</f>
        <v>11801</v>
      </c>
      <c r="AB438">
        <f>SUM(R$3:R438)</f>
        <v>19641</v>
      </c>
      <c r="AC438">
        <f>SUM(S$3:S438)</f>
        <v>19641</v>
      </c>
      <c r="AD438">
        <f>SUM(T$3:T438)</f>
        <v>0</v>
      </c>
      <c r="AE438">
        <f>SUM(U$3:U438)</f>
        <v>0</v>
      </c>
      <c r="AF438">
        <f>SUM(V$3:V438)</f>
        <v>0</v>
      </c>
      <c r="AG438" t="e">
        <f>ROUND(W438*[2]期望属性!$F$27+X438*[2]期望属性!$F$28+Y438*[2]期望属性!$F$29+Z438*[2]期望属性!$F$23+AA438*[2]期望属性!$F$24+AB438*[2]期望属性!$F$25+AC438*[2]期望属性!$F$26,0)+IF(B438=1,0,VLOOKUP(B438-1,#REF!,2,0))</f>
        <v>#REF!</v>
      </c>
      <c r="AH438">
        <v>418</v>
      </c>
      <c r="AI438">
        <v>87</v>
      </c>
    </row>
    <row r="439" spans="1:35" x14ac:dyDescent="0.15">
      <c r="A439">
        <v>10005</v>
      </c>
      <c r="B439">
        <v>10</v>
      </c>
      <c r="C439">
        <v>5</v>
      </c>
      <c r="D439">
        <f>INT([1]韵纹培养!$D455*(0.5+0.3*2+0.2*3))</f>
        <v>19550</v>
      </c>
      <c r="E439">
        <f>INT(IF(D439=0,0,[1]韵纹培养!$G455/(D439/(0.5+0.3*2+0.2*3)/G439)))</f>
        <v>875</v>
      </c>
      <c r="F439">
        <f t="shared" si="41"/>
        <v>175</v>
      </c>
      <c r="G439">
        <f t="shared" si="42"/>
        <v>175</v>
      </c>
      <c r="H439">
        <f t="shared" si="45"/>
        <v>10</v>
      </c>
      <c r="I439">
        <f t="shared" si="46"/>
        <v>6</v>
      </c>
      <c r="K439" t="s">
        <v>14</v>
      </c>
      <c r="M439">
        <f>[2]韵纹!I1009</f>
        <v>0</v>
      </c>
      <c r="N439">
        <f>[2]韵纹!J1009</f>
        <v>0</v>
      </c>
      <c r="O439">
        <f>[2]韵纹!K1009</f>
        <v>0</v>
      </c>
      <c r="P439">
        <f>[2]韵纹!L1009</f>
        <v>151</v>
      </c>
      <c r="Q439">
        <f>[2]韵纹!M1009</f>
        <v>0</v>
      </c>
      <c r="R439">
        <f>[2]韵纹!N1009</f>
        <v>0</v>
      </c>
      <c r="S439">
        <f>[2]韵纹!O1009</f>
        <v>0</v>
      </c>
      <c r="W439">
        <f>SUM(M$3:M439)</f>
        <v>652733</v>
      </c>
      <c r="X439">
        <f>SUM(N$3:N439)</f>
        <v>0</v>
      </c>
      <c r="Y439">
        <f>SUM(O$3:O439)</f>
        <v>8348</v>
      </c>
      <c r="Z439">
        <f>SUM(P$3:P439)</f>
        <v>11875</v>
      </c>
      <c r="AA439">
        <f>SUM(Q$3:Q439)</f>
        <v>11801</v>
      </c>
      <c r="AB439">
        <f>SUM(R$3:R439)</f>
        <v>19641</v>
      </c>
      <c r="AC439">
        <f>SUM(S$3:S439)</f>
        <v>19641</v>
      </c>
      <c r="AD439">
        <f>SUM(T$3:T439)</f>
        <v>0</v>
      </c>
      <c r="AE439">
        <f>SUM(U$3:U439)</f>
        <v>0</v>
      </c>
      <c r="AF439">
        <f>SUM(V$3:V439)</f>
        <v>0</v>
      </c>
      <c r="AG439" t="e">
        <f>ROUND(W439*[2]期望属性!$F$27+X439*[2]期望属性!$F$28+Y439*[2]期望属性!$F$29+Z439*[2]期望属性!$F$23+AA439*[2]期望属性!$F$24+AB439*[2]期望属性!$F$25+AC439*[2]期望属性!$F$26,0)+IF(B439=1,0,VLOOKUP(B439-1,#REF!,2,0))</f>
        <v>#REF!</v>
      </c>
      <c r="AH439">
        <v>497</v>
      </c>
      <c r="AI439">
        <v>100</v>
      </c>
    </row>
    <row r="440" spans="1:35" x14ac:dyDescent="0.15">
      <c r="A440">
        <v>10006</v>
      </c>
      <c r="B440">
        <v>10</v>
      </c>
      <c r="C440">
        <v>6</v>
      </c>
      <c r="D440">
        <f>INT([1]韵纹培养!$D456*(0.5+0.3*2+0.2*3))</f>
        <v>19975</v>
      </c>
      <c r="E440">
        <f>INT(IF(D440=0,0,[1]韵纹培养!$G456/(D440/(0.5+0.3*2+0.2*3)/G440)))</f>
        <v>900</v>
      </c>
      <c r="F440">
        <f t="shared" si="41"/>
        <v>180</v>
      </c>
      <c r="G440">
        <f t="shared" si="42"/>
        <v>180</v>
      </c>
      <c r="H440">
        <f t="shared" si="45"/>
        <v>10</v>
      </c>
      <c r="I440">
        <f t="shared" si="46"/>
        <v>7</v>
      </c>
      <c r="K440" t="s">
        <v>17</v>
      </c>
      <c r="M440">
        <f>[2]韵纹!I1010</f>
        <v>0</v>
      </c>
      <c r="N440">
        <f>[2]韵纹!J1010</f>
        <v>0</v>
      </c>
      <c r="O440">
        <f>[2]韵纹!K1010</f>
        <v>0</v>
      </c>
      <c r="P440">
        <f>[2]韵纹!L1010</f>
        <v>0</v>
      </c>
      <c r="Q440">
        <f>[2]韵纹!M1010</f>
        <v>155</v>
      </c>
      <c r="R440">
        <f>[2]韵纹!N1010</f>
        <v>0</v>
      </c>
      <c r="S440">
        <f>[2]韵纹!O1010</f>
        <v>0</v>
      </c>
      <c r="W440">
        <f>SUM(M$3:M440)</f>
        <v>652733</v>
      </c>
      <c r="X440">
        <f>SUM(N$3:N440)</f>
        <v>0</v>
      </c>
      <c r="Y440">
        <f>SUM(O$3:O440)</f>
        <v>8348</v>
      </c>
      <c r="Z440">
        <f>SUM(P$3:P440)</f>
        <v>11875</v>
      </c>
      <c r="AA440">
        <f>SUM(Q$3:Q440)</f>
        <v>11956</v>
      </c>
      <c r="AB440">
        <f>SUM(R$3:R440)</f>
        <v>19641</v>
      </c>
      <c r="AC440">
        <f>SUM(S$3:S440)</f>
        <v>19641</v>
      </c>
      <c r="AD440">
        <f>SUM(T$3:T440)</f>
        <v>0</v>
      </c>
      <c r="AE440">
        <f>SUM(U$3:U440)</f>
        <v>0</v>
      </c>
      <c r="AF440">
        <f>SUM(V$3:V440)</f>
        <v>0</v>
      </c>
      <c r="AG440" t="e">
        <f>ROUND(W440*[2]期望属性!$F$27+X440*[2]期望属性!$F$28+Y440*[2]期望属性!$F$29+Z440*[2]期望属性!$F$23+AA440*[2]期望属性!$F$24+AB440*[2]期望属性!$F$25+AC440*[2]期望属性!$F$26,0)+IF(B440=1,0,VLOOKUP(B440-1,#REF!,2,0))</f>
        <v>#REF!</v>
      </c>
      <c r="AH440">
        <v>520</v>
      </c>
      <c r="AI440">
        <v>168</v>
      </c>
    </row>
    <row r="441" spans="1:35" x14ac:dyDescent="0.15">
      <c r="A441">
        <v>10007</v>
      </c>
      <c r="B441">
        <v>10</v>
      </c>
      <c r="C441">
        <v>7</v>
      </c>
      <c r="D441">
        <f>INT([1]韵纹培养!$D457*(0.5+0.3*2+0.2*3))</f>
        <v>20400</v>
      </c>
      <c r="E441">
        <f>INT(IF(D441=0,0,[1]韵纹培养!$G457/(D441/(0.5+0.3*2+0.2*3)/G441)))</f>
        <v>925</v>
      </c>
      <c r="F441">
        <f t="shared" si="41"/>
        <v>185</v>
      </c>
      <c r="G441">
        <f t="shared" si="42"/>
        <v>185</v>
      </c>
      <c r="H441">
        <f t="shared" si="45"/>
        <v>10</v>
      </c>
      <c r="I441">
        <f t="shared" si="46"/>
        <v>8</v>
      </c>
      <c r="K441" t="s">
        <v>17</v>
      </c>
      <c r="M441">
        <f>[2]韵纹!I1011</f>
        <v>2883</v>
      </c>
      <c r="N441">
        <f>[2]韵纹!J1011</f>
        <v>0</v>
      </c>
      <c r="O441">
        <f>[2]韵纹!K1011</f>
        <v>0</v>
      </c>
      <c r="P441">
        <f>[2]韵纹!L1011</f>
        <v>0</v>
      </c>
      <c r="Q441">
        <f>[2]韵纹!M1011</f>
        <v>0</v>
      </c>
      <c r="R441">
        <f>[2]韵纹!N1011</f>
        <v>0</v>
      </c>
      <c r="S441">
        <f>[2]韵纹!O1011</f>
        <v>0</v>
      </c>
      <c r="W441">
        <f>SUM(M$3:M441)</f>
        <v>655616</v>
      </c>
      <c r="X441">
        <f>SUM(N$3:N441)</f>
        <v>0</v>
      </c>
      <c r="Y441">
        <f>SUM(O$3:O441)</f>
        <v>8348</v>
      </c>
      <c r="Z441">
        <f>SUM(P$3:P441)</f>
        <v>11875</v>
      </c>
      <c r="AA441">
        <f>SUM(Q$3:Q441)</f>
        <v>11956</v>
      </c>
      <c r="AB441">
        <f>SUM(R$3:R441)</f>
        <v>19641</v>
      </c>
      <c r="AC441">
        <f>SUM(S$3:S441)</f>
        <v>19641</v>
      </c>
      <c r="AD441">
        <f>SUM(T$3:T441)</f>
        <v>0</v>
      </c>
      <c r="AE441">
        <f>SUM(U$3:U441)</f>
        <v>0</v>
      </c>
      <c r="AF441">
        <f>SUM(V$3:V441)</f>
        <v>0</v>
      </c>
      <c r="AG441" t="e">
        <f>ROUND(W441*[2]期望属性!$F$27+X441*[2]期望属性!$F$28+Y441*[2]期望属性!$F$29+Z441*[2]期望属性!$F$23+AA441*[2]期望属性!$F$24+AB441*[2]期望属性!$F$25+AC441*[2]期望属性!$F$26,0)+IF(B441=1,0,VLOOKUP(B441-1,#REF!,2,0))</f>
        <v>#REF!</v>
      </c>
      <c r="AH441">
        <v>530</v>
      </c>
      <c r="AI441">
        <v>240</v>
      </c>
    </row>
    <row r="442" spans="1:35" x14ac:dyDescent="0.15">
      <c r="A442">
        <v>10008</v>
      </c>
      <c r="B442">
        <v>10</v>
      </c>
      <c r="C442">
        <v>8</v>
      </c>
      <c r="D442">
        <f>INT([1]韵纹培养!$D458*(0.5+0.3*2+0.2*3))</f>
        <v>20825</v>
      </c>
      <c r="E442">
        <f>INT(IF(D442=0,0,[1]韵纹培养!$G458/(D442/(0.5+0.3*2+0.2*3)/G442)))</f>
        <v>950</v>
      </c>
      <c r="F442">
        <f t="shared" si="41"/>
        <v>190</v>
      </c>
      <c r="G442">
        <f t="shared" si="42"/>
        <v>190</v>
      </c>
      <c r="H442">
        <f t="shared" si="45"/>
        <v>10</v>
      </c>
      <c r="I442">
        <f t="shared" si="46"/>
        <v>9</v>
      </c>
      <c r="K442" t="s">
        <v>14</v>
      </c>
      <c r="M442">
        <f>[2]韵纹!I1012</f>
        <v>0</v>
      </c>
      <c r="N442">
        <f>[2]韵纹!J1012</f>
        <v>0</v>
      </c>
      <c r="O442">
        <f>[2]韵纹!K1012</f>
        <v>0</v>
      </c>
      <c r="P442">
        <f>[2]韵纹!L1012</f>
        <v>170</v>
      </c>
      <c r="Q442">
        <f>[2]韵纹!M1012</f>
        <v>0</v>
      </c>
      <c r="R442">
        <f>[2]韵纹!N1012</f>
        <v>0</v>
      </c>
      <c r="S442">
        <f>[2]韵纹!O1012</f>
        <v>0</v>
      </c>
      <c r="W442">
        <f>SUM(M$3:M442)</f>
        <v>655616</v>
      </c>
      <c r="X442">
        <f>SUM(N$3:N442)</f>
        <v>0</v>
      </c>
      <c r="Y442">
        <f>SUM(O$3:O442)</f>
        <v>8348</v>
      </c>
      <c r="Z442">
        <f>SUM(P$3:P442)</f>
        <v>12045</v>
      </c>
      <c r="AA442">
        <f>SUM(Q$3:Q442)</f>
        <v>11956</v>
      </c>
      <c r="AB442">
        <f>SUM(R$3:R442)</f>
        <v>19641</v>
      </c>
      <c r="AC442">
        <f>SUM(S$3:S442)</f>
        <v>19641</v>
      </c>
      <c r="AD442">
        <f>SUM(T$3:T442)</f>
        <v>0</v>
      </c>
      <c r="AE442">
        <f>SUM(U$3:U442)</f>
        <v>0</v>
      </c>
      <c r="AF442">
        <f>SUM(V$3:V442)</f>
        <v>0</v>
      </c>
      <c r="AG442" t="e">
        <f>ROUND(W442*[2]期望属性!$F$27+X442*[2]期望属性!$F$28+Y442*[2]期望属性!$F$29+Z442*[2]期望属性!$F$23+AA442*[2]期望属性!$F$24+AB442*[2]期望属性!$F$25+AC442*[2]期望属性!$F$26,0)+IF(B442=1,0,VLOOKUP(B442-1,#REF!,2,0))</f>
        <v>#REF!</v>
      </c>
      <c r="AH442">
        <v>582</v>
      </c>
      <c r="AI442">
        <v>287</v>
      </c>
    </row>
    <row r="443" spans="1:35" x14ac:dyDescent="0.15">
      <c r="A443">
        <v>10009</v>
      </c>
      <c r="B443">
        <v>10</v>
      </c>
      <c r="C443">
        <v>9</v>
      </c>
      <c r="D443">
        <f>INT([1]韵纹培养!$D459*(0.5+0.3*2+0.2*3))</f>
        <v>21250</v>
      </c>
      <c r="E443">
        <f>INT(IF(D443=0,0,[1]韵纹培养!$G459/(D443/(0.5+0.3*2+0.2*3)/G443)))</f>
        <v>975</v>
      </c>
      <c r="F443">
        <f t="shared" si="41"/>
        <v>195</v>
      </c>
      <c r="G443">
        <f t="shared" si="42"/>
        <v>195</v>
      </c>
      <c r="H443">
        <f t="shared" si="45"/>
        <v>10</v>
      </c>
      <c r="I443">
        <f t="shared" si="46"/>
        <v>10</v>
      </c>
      <c r="J443">
        <v>64</v>
      </c>
      <c r="K443" t="s">
        <v>17</v>
      </c>
      <c r="M443">
        <f>[2]韵纹!I1013</f>
        <v>0</v>
      </c>
      <c r="N443">
        <f>[2]韵纹!J1013</f>
        <v>0</v>
      </c>
      <c r="O443">
        <f>[2]韵纹!K1013</f>
        <v>0</v>
      </c>
      <c r="P443">
        <f>[2]韵纹!L1013</f>
        <v>0</v>
      </c>
      <c r="Q443">
        <f>[2]韵纹!M1013</f>
        <v>173</v>
      </c>
      <c r="R443">
        <f>[2]韵纹!N1013</f>
        <v>0</v>
      </c>
      <c r="S443">
        <f>[2]韵纹!O1013</f>
        <v>0</v>
      </c>
      <c r="W443">
        <f>SUM(M$3:M443)</f>
        <v>655616</v>
      </c>
      <c r="X443">
        <f>SUM(N$3:N443)</f>
        <v>0</v>
      </c>
      <c r="Y443">
        <f>SUM(O$3:O443)</f>
        <v>8348</v>
      </c>
      <c r="Z443">
        <f>SUM(P$3:P443)</f>
        <v>12045</v>
      </c>
      <c r="AA443">
        <f>SUM(Q$3:Q443)</f>
        <v>12129</v>
      </c>
      <c r="AB443">
        <f>SUM(R$3:R443)</f>
        <v>19641</v>
      </c>
      <c r="AC443">
        <f>SUM(S$3:S443)</f>
        <v>19641</v>
      </c>
      <c r="AD443">
        <f>SUM(T$3:T443)</f>
        <v>0</v>
      </c>
      <c r="AE443">
        <f>SUM(U$3:U443)</f>
        <v>0</v>
      </c>
      <c r="AF443">
        <f>SUM(V$3:V443)</f>
        <v>0</v>
      </c>
      <c r="AG443" t="e">
        <f>ROUND(W443*[2]期望属性!$F$27+X443*[2]期望属性!$F$28+Y443*[2]期望属性!$F$29+Z443*[2]期望属性!$F$23+AA443*[2]期望属性!$F$24+AB443*[2]期望属性!$F$25+AC443*[2]期望属性!$F$26,0)+IF(B443=1,0,VLOOKUP(B443-1,#REF!,2,0))</f>
        <v>#REF!</v>
      </c>
      <c r="AH443">
        <v>652</v>
      </c>
      <c r="AI443">
        <v>302</v>
      </c>
    </row>
    <row r="444" spans="1:35" x14ac:dyDescent="0.15">
      <c r="A444">
        <v>10010</v>
      </c>
      <c r="B444">
        <v>10</v>
      </c>
      <c r="C444">
        <v>10</v>
      </c>
      <c r="D444">
        <f>INT([1]韵纹培养!$D460*(0.5+0.3*2+0.2*3))</f>
        <v>21675</v>
      </c>
      <c r="E444">
        <f>INT(IF(D444=0,0,[1]韵纹培养!$G460/(D444/(0.5+0.3*2+0.2*3)/G444)))</f>
        <v>1000</v>
      </c>
      <c r="F444">
        <f t="shared" si="41"/>
        <v>200</v>
      </c>
      <c r="G444">
        <f t="shared" si="42"/>
        <v>200</v>
      </c>
      <c r="H444">
        <f t="shared" si="45"/>
        <v>10</v>
      </c>
      <c r="I444">
        <f t="shared" si="46"/>
        <v>11</v>
      </c>
      <c r="K444" t="s">
        <v>17</v>
      </c>
      <c r="M444">
        <f>[2]韵纹!I1014</f>
        <v>3215</v>
      </c>
      <c r="N444">
        <f>[2]韵纹!J1014</f>
        <v>0</v>
      </c>
      <c r="O444">
        <f>[2]韵纹!K1014</f>
        <v>0</v>
      </c>
      <c r="P444">
        <f>[2]韵纹!L1014</f>
        <v>0</v>
      </c>
      <c r="Q444">
        <f>[2]韵纹!M1014</f>
        <v>0</v>
      </c>
      <c r="R444">
        <f>[2]韵纹!N1014</f>
        <v>0</v>
      </c>
      <c r="S444">
        <f>[2]韵纹!O1014</f>
        <v>0</v>
      </c>
      <c r="W444">
        <f>SUM(M$3:M444)</f>
        <v>658831</v>
      </c>
      <c r="X444">
        <f>SUM(N$3:N444)</f>
        <v>0</v>
      </c>
      <c r="Y444">
        <f>SUM(O$3:O444)</f>
        <v>8348</v>
      </c>
      <c r="Z444">
        <f>SUM(P$3:P444)</f>
        <v>12045</v>
      </c>
      <c r="AA444">
        <f>SUM(Q$3:Q444)</f>
        <v>12129</v>
      </c>
      <c r="AB444">
        <f>SUM(R$3:R444)</f>
        <v>19641</v>
      </c>
      <c r="AC444">
        <f>SUM(S$3:S444)</f>
        <v>19641</v>
      </c>
      <c r="AD444">
        <f>SUM(T$3:T444)</f>
        <v>0</v>
      </c>
      <c r="AE444">
        <f>SUM(U$3:U444)</f>
        <v>0</v>
      </c>
      <c r="AF444">
        <f>SUM(V$3:V444)</f>
        <v>0</v>
      </c>
      <c r="AG444" t="e">
        <f>ROUND(W444*[2]期望属性!$F$27+X444*[2]期望属性!$F$28+Y444*[2]期望属性!$F$29+Z444*[2]期望属性!$F$23+AA444*[2]期望属性!$F$24+AB444*[2]期望属性!$F$25+AC444*[2]期望属性!$F$26,0)+IF(B444=1,0,VLOOKUP(B444-1,#REF!,2,0))</f>
        <v>#REF!</v>
      </c>
      <c r="AH444">
        <v>723</v>
      </c>
      <c r="AI444">
        <v>315</v>
      </c>
    </row>
    <row r="445" spans="1:35" x14ac:dyDescent="0.15">
      <c r="A445">
        <v>10011</v>
      </c>
      <c r="B445">
        <v>10</v>
      </c>
      <c r="C445">
        <v>11</v>
      </c>
      <c r="D445">
        <f>INT([1]韵纹培养!$D461*(0.5+0.3*2+0.2*3))</f>
        <v>22100</v>
      </c>
      <c r="E445">
        <f>INT(IF(D445=0,0,[1]韵纹培养!$G461/(D445/(0.5+0.3*2+0.2*3)/G445)))</f>
        <v>1025</v>
      </c>
      <c r="F445">
        <f t="shared" si="41"/>
        <v>205</v>
      </c>
      <c r="G445">
        <f t="shared" si="42"/>
        <v>205</v>
      </c>
      <c r="H445">
        <f t="shared" si="45"/>
        <v>10</v>
      </c>
      <c r="I445">
        <f t="shared" si="46"/>
        <v>12</v>
      </c>
      <c r="K445" t="s">
        <v>14</v>
      </c>
      <c r="M445">
        <f>[2]韵纹!I1015</f>
        <v>0</v>
      </c>
      <c r="N445">
        <f>[2]韵纹!J1015</f>
        <v>0</v>
      </c>
      <c r="O445">
        <f>[2]韵纹!K1015</f>
        <v>0</v>
      </c>
      <c r="P445">
        <f>[2]韵纹!L1015</f>
        <v>188</v>
      </c>
      <c r="Q445">
        <f>[2]韵纹!M1015</f>
        <v>0</v>
      </c>
      <c r="R445">
        <f>[2]韵纹!N1015</f>
        <v>0</v>
      </c>
      <c r="S445">
        <f>[2]韵纹!O1015</f>
        <v>0</v>
      </c>
      <c r="W445">
        <f>SUM(M$3:M445)</f>
        <v>658831</v>
      </c>
      <c r="X445">
        <f>SUM(N$3:N445)</f>
        <v>0</v>
      </c>
      <c r="Y445">
        <f>SUM(O$3:O445)</f>
        <v>8348</v>
      </c>
      <c r="Z445">
        <f>SUM(P$3:P445)</f>
        <v>12233</v>
      </c>
      <c r="AA445">
        <f>SUM(Q$3:Q445)</f>
        <v>12129</v>
      </c>
      <c r="AB445">
        <f>SUM(R$3:R445)</f>
        <v>19641</v>
      </c>
      <c r="AC445">
        <f>SUM(S$3:S445)</f>
        <v>19641</v>
      </c>
      <c r="AD445">
        <f>SUM(T$3:T445)</f>
        <v>0</v>
      </c>
      <c r="AE445">
        <f>SUM(U$3:U445)</f>
        <v>0</v>
      </c>
      <c r="AF445">
        <f>SUM(V$3:V445)</f>
        <v>0</v>
      </c>
      <c r="AG445" t="e">
        <f>ROUND(W445*[2]期望属性!$F$27+X445*[2]期望属性!$F$28+Y445*[2]期望属性!$F$29+Z445*[2]期望属性!$F$23+AA445*[2]期望属性!$F$24+AB445*[2]期望属性!$F$25+AC445*[2]期望属性!$F$26,0)+IF(B445=1,0,VLOOKUP(B445-1,#REF!,2,0))</f>
        <v>#REF!</v>
      </c>
      <c r="AH445">
        <v>790</v>
      </c>
      <c r="AI445">
        <v>291</v>
      </c>
    </row>
    <row r="446" spans="1:35" x14ac:dyDescent="0.15">
      <c r="A446">
        <v>10012</v>
      </c>
      <c r="B446">
        <v>10</v>
      </c>
      <c r="C446">
        <v>12</v>
      </c>
      <c r="D446">
        <f>INT([1]韵纹培养!$D462*(0.5+0.3*2+0.2*3))</f>
        <v>22525</v>
      </c>
      <c r="E446">
        <f>INT(IF(D446=0,0,[1]韵纹培养!$G462/(D446/(0.5+0.3*2+0.2*3)/G446)))</f>
        <v>1050</v>
      </c>
      <c r="F446">
        <f t="shared" si="41"/>
        <v>210</v>
      </c>
      <c r="G446">
        <f t="shared" si="42"/>
        <v>210</v>
      </c>
      <c r="H446">
        <f t="shared" si="45"/>
        <v>10</v>
      </c>
      <c r="I446">
        <f t="shared" si="46"/>
        <v>13</v>
      </c>
      <c r="K446" t="s">
        <v>17</v>
      </c>
      <c r="M446">
        <f>[2]韵纹!I1016</f>
        <v>0</v>
      </c>
      <c r="N446">
        <f>[2]韵纹!J1016</f>
        <v>0</v>
      </c>
      <c r="O446">
        <f>[2]韵纹!K1016</f>
        <v>0</v>
      </c>
      <c r="P446">
        <f>[2]韵纹!L1016</f>
        <v>0</v>
      </c>
      <c r="Q446">
        <f>[2]韵纹!M1016</f>
        <v>192</v>
      </c>
      <c r="R446">
        <f>[2]韵纹!N1016</f>
        <v>0</v>
      </c>
      <c r="S446">
        <f>[2]韵纹!O1016</f>
        <v>0</v>
      </c>
      <c r="W446">
        <f>SUM(M$3:M446)</f>
        <v>658831</v>
      </c>
      <c r="X446">
        <f>SUM(N$3:N446)</f>
        <v>0</v>
      </c>
      <c r="Y446">
        <f>SUM(O$3:O446)</f>
        <v>8348</v>
      </c>
      <c r="Z446">
        <f>SUM(P$3:P446)</f>
        <v>12233</v>
      </c>
      <c r="AA446">
        <f>SUM(Q$3:Q446)</f>
        <v>12321</v>
      </c>
      <c r="AB446">
        <f>SUM(R$3:R446)</f>
        <v>19641</v>
      </c>
      <c r="AC446">
        <f>SUM(S$3:S446)</f>
        <v>19641</v>
      </c>
      <c r="AD446">
        <f>SUM(T$3:T446)</f>
        <v>0</v>
      </c>
      <c r="AE446">
        <f>SUM(U$3:U446)</f>
        <v>0</v>
      </c>
      <c r="AF446">
        <f>SUM(V$3:V446)</f>
        <v>0</v>
      </c>
      <c r="AG446" t="e">
        <f>ROUND(W446*[2]期望属性!$F$27+X446*[2]期望属性!$F$28+Y446*[2]期望属性!$F$29+Z446*[2]期望属性!$F$23+AA446*[2]期望属性!$F$24+AB446*[2]期望属性!$F$25+AC446*[2]期望属性!$F$26,0)+IF(B446=1,0,VLOOKUP(B446-1,#REF!,2,0))</f>
        <v>#REF!</v>
      </c>
      <c r="AH446">
        <v>761</v>
      </c>
      <c r="AI446">
        <v>231</v>
      </c>
    </row>
    <row r="447" spans="1:35" x14ac:dyDescent="0.15">
      <c r="A447">
        <v>10013</v>
      </c>
      <c r="B447">
        <v>10</v>
      </c>
      <c r="C447">
        <v>13</v>
      </c>
      <c r="D447">
        <f>INT([1]韵纹培养!$D463*(0.5+0.3*2+0.2*3))</f>
        <v>22950</v>
      </c>
      <c r="E447">
        <f>INT(IF(D447=0,0,[1]韵纹培养!$G463/(D447/(0.5+0.3*2+0.2*3)/G447)))</f>
        <v>1075</v>
      </c>
      <c r="F447">
        <f t="shared" si="41"/>
        <v>215</v>
      </c>
      <c r="G447">
        <f t="shared" si="42"/>
        <v>215</v>
      </c>
      <c r="H447">
        <f t="shared" si="45"/>
        <v>10</v>
      </c>
      <c r="I447">
        <f t="shared" si="46"/>
        <v>14</v>
      </c>
      <c r="K447" t="s">
        <v>17</v>
      </c>
      <c r="M447">
        <f>[2]韵纹!I1017</f>
        <v>3548</v>
      </c>
      <c r="N447">
        <f>[2]韵纹!J1017</f>
        <v>0</v>
      </c>
      <c r="O447">
        <f>[2]韵纹!K1017</f>
        <v>0</v>
      </c>
      <c r="P447">
        <f>[2]韵纹!L1017</f>
        <v>0</v>
      </c>
      <c r="Q447">
        <f>[2]韵纹!M1017</f>
        <v>0</v>
      </c>
      <c r="R447">
        <f>[2]韵纹!N1017</f>
        <v>0</v>
      </c>
      <c r="S447">
        <f>[2]韵纹!O1017</f>
        <v>0</v>
      </c>
      <c r="W447">
        <f>SUM(M$3:M447)</f>
        <v>662379</v>
      </c>
      <c r="X447">
        <f>SUM(N$3:N447)</f>
        <v>0</v>
      </c>
      <c r="Y447">
        <f>SUM(O$3:O447)</f>
        <v>8348</v>
      </c>
      <c r="Z447">
        <f>SUM(P$3:P447)</f>
        <v>12233</v>
      </c>
      <c r="AA447">
        <f>SUM(Q$3:Q447)</f>
        <v>12321</v>
      </c>
      <c r="AB447">
        <f>SUM(R$3:R447)</f>
        <v>19641</v>
      </c>
      <c r="AC447">
        <f>SUM(S$3:S447)</f>
        <v>19641</v>
      </c>
      <c r="AD447">
        <f>SUM(T$3:T447)</f>
        <v>0</v>
      </c>
      <c r="AE447">
        <f>SUM(U$3:U447)</f>
        <v>0</v>
      </c>
      <c r="AF447">
        <f>SUM(V$3:V447)</f>
        <v>0</v>
      </c>
      <c r="AG447" t="e">
        <f>ROUND(W447*[2]期望属性!$F$27+X447*[2]期望属性!$F$28+Y447*[2]期望属性!$F$29+Z447*[2]期望属性!$F$23+AA447*[2]期望属性!$F$24+AB447*[2]期望属性!$F$25+AC447*[2]期望属性!$F$26,0)+IF(B447=1,0,VLOOKUP(B447-1,#REF!,2,0))</f>
        <v>#REF!</v>
      </c>
      <c r="AH447">
        <v>710</v>
      </c>
      <c r="AI447">
        <v>181</v>
      </c>
    </row>
    <row r="448" spans="1:35" x14ac:dyDescent="0.15">
      <c r="A448">
        <v>10014</v>
      </c>
      <c r="B448">
        <v>10</v>
      </c>
      <c r="C448">
        <v>14</v>
      </c>
      <c r="D448">
        <f>INT([1]韵纹培养!$D464*(0.5+0.3*2+0.2*3))</f>
        <v>23375</v>
      </c>
      <c r="E448">
        <f>INT(IF(D448=0,0,[1]韵纹培养!$G464/(D448/(0.5+0.3*2+0.2*3)/G448)))</f>
        <v>1100</v>
      </c>
      <c r="F448">
        <f t="shared" si="41"/>
        <v>220</v>
      </c>
      <c r="G448">
        <f t="shared" si="42"/>
        <v>220</v>
      </c>
      <c r="H448">
        <f t="shared" si="45"/>
        <v>10</v>
      </c>
      <c r="I448">
        <f t="shared" si="46"/>
        <v>15</v>
      </c>
      <c r="K448" t="s">
        <v>14</v>
      </c>
      <c r="M448">
        <f>[2]韵纹!I1018</f>
        <v>0</v>
      </c>
      <c r="N448">
        <f>[2]韵纹!J1018</f>
        <v>0</v>
      </c>
      <c r="O448">
        <f>[2]韵纹!K1018</f>
        <v>0</v>
      </c>
      <c r="P448">
        <f>[2]韵纹!L1018</f>
        <v>207</v>
      </c>
      <c r="Q448">
        <f>[2]韵纹!M1018</f>
        <v>0</v>
      </c>
      <c r="R448">
        <f>[2]韵纹!N1018</f>
        <v>0</v>
      </c>
      <c r="S448">
        <f>[2]韵纹!O1018</f>
        <v>0</v>
      </c>
      <c r="W448">
        <f>SUM(M$3:M448)</f>
        <v>662379</v>
      </c>
      <c r="X448">
        <f>SUM(N$3:N448)</f>
        <v>0</v>
      </c>
      <c r="Y448">
        <f>SUM(O$3:O448)</f>
        <v>8348</v>
      </c>
      <c r="Z448">
        <f>SUM(P$3:P448)</f>
        <v>12440</v>
      </c>
      <c r="AA448">
        <f>SUM(Q$3:Q448)</f>
        <v>12321</v>
      </c>
      <c r="AB448">
        <f>SUM(R$3:R448)</f>
        <v>19641</v>
      </c>
      <c r="AC448">
        <f>SUM(S$3:S448)</f>
        <v>19641</v>
      </c>
      <c r="AD448">
        <f>SUM(T$3:T448)</f>
        <v>0</v>
      </c>
      <c r="AE448">
        <f>SUM(U$3:U448)</f>
        <v>0</v>
      </c>
      <c r="AF448">
        <f>SUM(V$3:V448)</f>
        <v>0</v>
      </c>
      <c r="AG448" t="e">
        <f>ROUND(W448*[2]期望属性!$F$27+X448*[2]期望属性!$F$28+Y448*[2]期望属性!$F$29+Z448*[2]期望属性!$F$23+AA448*[2]期望属性!$F$24+AB448*[2]期望属性!$F$25+AC448*[2]期望属性!$F$26,0)+IF(B448=1,0,VLOOKUP(B448-1,#REF!,2,0))</f>
        <v>#REF!</v>
      </c>
      <c r="AH448">
        <v>755</v>
      </c>
      <c r="AI448">
        <v>129</v>
      </c>
    </row>
    <row r="449" spans="1:35" x14ac:dyDescent="0.15">
      <c r="A449">
        <v>10015</v>
      </c>
      <c r="B449">
        <v>10</v>
      </c>
      <c r="C449">
        <v>15</v>
      </c>
      <c r="D449">
        <f>INT([1]韵纹培养!$D465*(0.5+0.3*2+0.2*3))</f>
        <v>23800</v>
      </c>
      <c r="E449">
        <f>INT(IF(D449=0,0,[1]韵纹培养!$G465/(D449/(0.5+0.3*2+0.2*3)/G449)))</f>
        <v>1125</v>
      </c>
      <c r="F449">
        <f t="shared" si="41"/>
        <v>225</v>
      </c>
      <c r="G449">
        <f t="shared" si="42"/>
        <v>225</v>
      </c>
      <c r="H449">
        <f t="shared" si="45"/>
        <v>10</v>
      </c>
      <c r="I449">
        <f t="shared" si="46"/>
        <v>16</v>
      </c>
      <c r="K449" t="s">
        <v>17</v>
      </c>
      <c r="M449">
        <f>[2]韵纹!I1019</f>
        <v>0</v>
      </c>
      <c r="N449">
        <f>[2]韵纹!J1019</f>
        <v>0</v>
      </c>
      <c r="O449">
        <f>[2]韵纹!K1019</f>
        <v>0</v>
      </c>
      <c r="P449">
        <f>[2]韵纹!L1019</f>
        <v>0</v>
      </c>
      <c r="Q449">
        <f>[2]韵纹!M1019</f>
        <v>210</v>
      </c>
      <c r="R449">
        <f>[2]韵纹!N1019</f>
        <v>0</v>
      </c>
      <c r="S449">
        <f>[2]韵纹!O1019</f>
        <v>0</v>
      </c>
      <c r="W449">
        <f>SUM(M$3:M449)</f>
        <v>662379</v>
      </c>
      <c r="X449">
        <f>SUM(N$3:N449)</f>
        <v>0</v>
      </c>
      <c r="Y449">
        <f>SUM(O$3:O449)</f>
        <v>8348</v>
      </c>
      <c r="Z449">
        <f>SUM(P$3:P449)</f>
        <v>12440</v>
      </c>
      <c r="AA449">
        <f>SUM(Q$3:Q449)</f>
        <v>12531</v>
      </c>
      <c r="AB449">
        <f>SUM(R$3:R449)</f>
        <v>19641</v>
      </c>
      <c r="AC449">
        <f>SUM(S$3:S449)</f>
        <v>19641</v>
      </c>
      <c r="AD449">
        <f>SUM(T$3:T449)</f>
        <v>0</v>
      </c>
      <c r="AE449">
        <f>SUM(U$3:U449)</f>
        <v>0</v>
      </c>
      <c r="AF449">
        <f>SUM(V$3:V449)</f>
        <v>0</v>
      </c>
      <c r="AG449" t="e">
        <f>ROUND(W449*[2]期望属性!$F$27+X449*[2]期望属性!$F$28+Y449*[2]期望属性!$F$29+Z449*[2]期望属性!$F$23+AA449*[2]期望属性!$F$24+AB449*[2]期望属性!$F$25+AC449*[2]期望属性!$F$26,0)+IF(B449=1,0,VLOOKUP(B449-1,#REF!,2,0))</f>
        <v>#REF!</v>
      </c>
      <c r="AH449">
        <v>824</v>
      </c>
      <c r="AI449">
        <v>121</v>
      </c>
    </row>
    <row r="450" spans="1:35" x14ac:dyDescent="0.15">
      <c r="A450">
        <v>10016</v>
      </c>
      <c r="B450">
        <v>10</v>
      </c>
      <c r="C450">
        <v>16</v>
      </c>
      <c r="D450">
        <f>INT([1]韵纹培养!$D466*(0.5+0.3*2+0.2*3))</f>
        <v>24225</v>
      </c>
      <c r="E450">
        <f>INT(IF(D450=0,0,[1]韵纹培养!$G466/(D450/(0.5+0.3*2+0.2*3)/G450)))</f>
        <v>1150</v>
      </c>
      <c r="F450">
        <f t="shared" si="41"/>
        <v>230</v>
      </c>
      <c r="G450">
        <f t="shared" si="42"/>
        <v>230</v>
      </c>
      <c r="H450">
        <f t="shared" si="45"/>
        <v>10</v>
      </c>
      <c r="I450">
        <f t="shared" si="46"/>
        <v>17</v>
      </c>
      <c r="K450" t="s">
        <v>17</v>
      </c>
      <c r="M450">
        <f>[2]韵纹!I1020</f>
        <v>3881</v>
      </c>
      <c r="N450">
        <f>[2]韵纹!J1020</f>
        <v>0</v>
      </c>
      <c r="O450">
        <f>[2]韵纹!K1020</f>
        <v>0</v>
      </c>
      <c r="P450">
        <f>[2]韵纹!L1020</f>
        <v>0</v>
      </c>
      <c r="Q450">
        <f>[2]韵纹!M1020</f>
        <v>0</v>
      </c>
      <c r="R450">
        <f>[2]韵纹!N1020</f>
        <v>0</v>
      </c>
      <c r="S450">
        <f>[2]韵纹!O1020</f>
        <v>0</v>
      </c>
      <c r="W450">
        <f>SUM(M$3:M450)</f>
        <v>666260</v>
      </c>
      <c r="X450">
        <f>SUM(N$3:N450)</f>
        <v>0</v>
      </c>
      <c r="Y450">
        <f>SUM(O$3:O450)</f>
        <v>8348</v>
      </c>
      <c r="Z450">
        <f>SUM(P$3:P450)</f>
        <v>12440</v>
      </c>
      <c r="AA450">
        <f>SUM(Q$3:Q450)</f>
        <v>12531</v>
      </c>
      <c r="AB450">
        <f>SUM(R$3:R450)</f>
        <v>19641</v>
      </c>
      <c r="AC450">
        <f>SUM(S$3:S450)</f>
        <v>19641</v>
      </c>
      <c r="AD450">
        <f>SUM(T$3:T450)</f>
        <v>0</v>
      </c>
      <c r="AE450">
        <f>SUM(U$3:U450)</f>
        <v>0</v>
      </c>
      <c r="AF450">
        <f>SUM(V$3:V450)</f>
        <v>0</v>
      </c>
      <c r="AG450" t="e">
        <f>ROUND(W450*[2]期望属性!$F$27+X450*[2]期望属性!$F$28+Y450*[2]期望属性!$F$29+Z450*[2]期望属性!$F$23+AA450*[2]期望属性!$F$24+AB450*[2]期望属性!$F$25+AC450*[2]期望属性!$F$26,0)+IF(B450=1,0,VLOOKUP(B450-1,#REF!,2,0))</f>
        <v>#REF!</v>
      </c>
      <c r="AH450">
        <v>802</v>
      </c>
      <c r="AI450">
        <v>196</v>
      </c>
    </row>
    <row r="451" spans="1:35" x14ac:dyDescent="0.15">
      <c r="A451">
        <v>10017</v>
      </c>
      <c r="B451">
        <v>10</v>
      </c>
      <c r="C451">
        <v>17</v>
      </c>
      <c r="D451">
        <f>INT([1]韵纹培养!$D467*(0.5+0.3*2+0.2*3))</f>
        <v>24650</v>
      </c>
      <c r="E451">
        <f>INT(IF(D451=0,0,[1]韵纹培养!$G467/(D451/(0.5+0.3*2+0.2*3)/G451)))</f>
        <v>1175</v>
      </c>
      <c r="F451">
        <f t="shared" si="41"/>
        <v>235</v>
      </c>
      <c r="G451">
        <f t="shared" si="42"/>
        <v>235</v>
      </c>
      <c r="H451">
        <f t="shared" si="45"/>
        <v>10</v>
      </c>
      <c r="I451">
        <f t="shared" si="46"/>
        <v>18</v>
      </c>
      <c r="K451" t="s">
        <v>14</v>
      </c>
      <c r="M451">
        <f>[2]韵纹!I1021</f>
        <v>0</v>
      </c>
      <c r="N451">
        <f>[2]韵纹!J1021</f>
        <v>0</v>
      </c>
      <c r="O451">
        <f>[2]韵纹!K1021</f>
        <v>0</v>
      </c>
      <c r="P451">
        <f>[2]韵纹!L1021</f>
        <v>226</v>
      </c>
      <c r="Q451">
        <f>[2]韵纹!M1021</f>
        <v>0</v>
      </c>
      <c r="R451">
        <f>[2]韵纹!N1021</f>
        <v>0</v>
      </c>
      <c r="S451">
        <f>[2]韵纹!O1021</f>
        <v>0</v>
      </c>
      <c r="W451">
        <f>SUM(M$3:M451)</f>
        <v>666260</v>
      </c>
      <c r="X451">
        <f>SUM(N$3:N451)</f>
        <v>0</v>
      </c>
      <c r="Y451">
        <f>SUM(O$3:O451)</f>
        <v>8348</v>
      </c>
      <c r="Z451">
        <f>SUM(P$3:P451)</f>
        <v>12666</v>
      </c>
      <c r="AA451">
        <f>SUM(Q$3:Q451)</f>
        <v>12531</v>
      </c>
      <c r="AB451">
        <f>SUM(R$3:R451)</f>
        <v>19641</v>
      </c>
      <c r="AC451">
        <f>SUM(S$3:S451)</f>
        <v>19641</v>
      </c>
      <c r="AD451">
        <f>SUM(T$3:T451)</f>
        <v>0</v>
      </c>
      <c r="AE451">
        <f>SUM(U$3:U451)</f>
        <v>0</v>
      </c>
      <c r="AF451">
        <f>SUM(V$3:V451)</f>
        <v>0</v>
      </c>
      <c r="AG451" t="e">
        <f>ROUND(W451*[2]期望属性!$F$27+X451*[2]期望属性!$F$28+Y451*[2]期望属性!$F$29+Z451*[2]期望属性!$F$23+AA451*[2]期望属性!$F$24+AB451*[2]期望属性!$F$25+AC451*[2]期望属性!$F$26,0)+IF(B451=1,0,VLOOKUP(B451-1,#REF!,2,0))</f>
        <v>#REF!</v>
      </c>
      <c r="AH451">
        <v>850</v>
      </c>
      <c r="AI451">
        <v>249</v>
      </c>
    </row>
    <row r="452" spans="1:35" x14ac:dyDescent="0.15">
      <c r="A452">
        <v>10018</v>
      </c>
      <c r="B452">
        <v>10</v>
      </c>
      <c r="C452">
        <v>18</v>
      </c>
      <c r="D452">
        <f>INT([1]韵纹培养!$D468*(0.5+0.3*2+0.2*3))</f>
        <v>25075</v>
      </c>
      <c r="E452">
        <f>INT(IF(D452=0,0,[1]韵纹培养!$G468/(D452/(0.5+0.3*2+0.2*3)/G452)))</f>
        <v>1200</v>
      </c>
      <c r="F452">
        <f t="shared" ref="F452:F515" si="47">G452</f>
        <v>240</v>
      </c>
      <c r="G452">
        <f t="shared" ref="G452:G515" si="48">B452*15+C452*5</f>
        <v>240</v>
      </c>
      <c r="H452">
        <f t="shared" si="45"/>
        <v>10</v>
      </c>
      <c r="I452">
        <f t="shared" si="46"/>
        <v>19</v>
      </c>
      <c r="K452" t="s">
        <v>17</v>
      </c>
      <c r="M452">
        <f>[2]韵纹!I1022</f>
        <v>0</v>
      </c>
      <c r="N452">
        <f>[2]韵纹!J1022</f>
        <v>0</v>
      </c>
      <c r="O452">
        <f>[2]韵纹!K1022</f>
        <v>0</v>
      </c>
      <c r="P452">
        <f>[2]韵纹!L1022</f>
        <v>0</v>
      </c>
      <c r="Q452">
        <f>[2]韵纹!M1022</f>
        <v>229</v>
      </c>
      <c r="R452">
        <f>[2]韵纹!N1022</f>
        <v>0</v>
      </c>
      <c r="S452">
        <f>[2]韵纹!O1022</f>
        <v>0</v>
      </c>
      <c r="W452">
        <f>SUM(M$3:M452)</f>
        <v>666260</v>
      </c>
      <c r="X452">
        <f>SUM(N$3:N452)</f>
        <v>0</v>
      </c>
      <c r="Y452">
        <f>SUM(O$3:O452)</f>
        <v>8348</v>
      </c>
      <c r="Z452">
        <f>SUM(P$3:P452)</f>
        <v>12666</v>
      </c>
      <c r="AA452">
        <f>SUM(Q$3:Q452)</f>
        <v>12760</v>
      </c>
      <c r="AB452">
        <f>SUM(R$3:R452)</f>
        <v>19641</v>
      </c>
      <c r="AC452">
        <f>SUM(S$3:S452)</f>
        <v>19641</v>
      </c>
      <c r="AD452">
        <f>SUM(T$3:T452)</f>
        <v>0</v>
      </c>
      <c r="AE452">
        <f>SUM(U$3:U452)</f>
        <v>0</v>
      </c>
      <c r="AF452">
        <f>SUM(V$3:V452)</f>
        <v>0</v>
      </c>
      <c r="AG452" t="e">
        <f>ROUND(W452*[2]期望属性!$F$27+X452*[2]期望属性!$F$28+Y452*[2]期望属性!$F$29+Z452*[2]期望属性!$F$23+AA452*[2]期望属性!$F$24+AB452*[2]期望属性!$F$25+AC452*[2]期望属性!$F$26,0)+IF(B452=1,0,VLOOKUP(B452-1,#REF!,2,0))</f>
        <v>#REF!</v>
      </c>
      <c r="AH452">
        <v>897</v>
      </c>
      <c r="AI452">
        <v>196</v>
      </c>
    </row>
    <row r="453" spans="1:35" x14ac:dyDescent="0.15">
      <c r="A453">
        <v>10019</v>
      </c>
      <c r="B453">
        <v>10</v>
      </c>
      <c r="C453">
        <v>19</v>
      </c>
      <c r="D453">
        <f>INT([1]韵纹培养!$D469*(0.5+0.3*2+0.2*3))</f>
        <v>25500</v>
      </c>
      <c r="E453">
        <f>INT(IF(D453=0,0,[1]韵纹培养!$G469/(D453/(0.5+0.3*2+0.2*3)/G453)))</f>
        <v>1225</v>
      </c>
      <c r="F453">
        <f t="shared" si="47"/>
        <v>245</v>
      </c>
      <c r="G453">
        <f t="shared" si="48"/>
        <v>245</v>
      </c>
      <c r="H453">
        <f t="shared" si="45"/>
        <v>10</v>
      </c>
      <c r="I453">
        <f t="shared" si="46"/>
        <v>20</v>
      </c>
      <c r="K453" t="s">
        <v>17</v>
      </c>
      <c r="M453">
        <f>[2]韵纹!I1023</f>
        <v>4213</v>
      </c>
      <c r="N453">
        <f>[2]韵纹!J1023</f>
        <v>0</v>
      </c>
      <c r="O453">
        <f>[2]韵纹!K1023</f>
        <v>0</v>
      </c>
      <c r="P453">
        <f>[2]韵纹!L1023</f>
        <v>0</v>
      </c>
      <c r="Q453">
        <f>[2]韵纹!M1023</f>
        <v>0</v>
      </c>
      <c r="R453">
        <f>[2]韵纹!N1023</f>
        <v>0</v>
      </c>
      <c r="S453">
        <f>[2]韵纹!O1023</f>
        <v>0</v>
      </c>
      <c r="W453">
        <f>SUM(M$3:M453)</f>
        <v>670473</v>
      </c>
      <c r="X453">
        <f>SUM(N$3:N453)</f>
        <v>0</v>
      </c>
      <c r="Y453">
        <f>SUM(O$3:O453)</f>
        <v>8348</v>
      </c>
      <c r="Z453">
        <f>SUM(P$3:P453)</f>
        <v>12666</v>
      </c>
      <c r="AA453">
        <f>SUM(Q$3:Q453)</f>
        <v>12760</v>
      </c>
      <c r="AB453">
        <f>SUM(R$3:R453)</f>
        <v>19641</v>
      </c>
      <c r="AC453">
        <f>SUM(S$3:S453)</f>
        <v>19641</v>
      </c>
      <c r="AD453">
        <f>SUM(T$3:T453)</f>
        <v>0</v>
      </c>
      <c r="AE453">
        <f>SUM(U$3:U453)</f>
        <v>0</v>
      </c>
      <c r="AF453">
        <f>SUM(V$3:V453)</f>
        <v>0</v>
      </c>
      <c r="AG453" t="e">
        <f>ROUND(W453*[2]期望属性!$F$27+X453*[2]期望属性!$F$28+Y453*[2]期望属性!$F$29+Z453*[2]期望属性!$F$23+AA453*[2]期望属性!$F$24+AB453*[2]期望属性!$F$25+AC453*[2]期望属性!$F$26,0)+IF(B453=1,0,VLOOKUP(B453-1,#REF!,2,0))</f>
        <v>#REF!</v>
      </c>
      <c r="AH453">
        <v>928</v>
      </c>
      <c r="AI453">
        <v>126</v>
      </c>
    </row>
    <row r="454" spans="1:35" x14ac:dyDescent="0.15">
      <c r="A454">
        <v>10020</v>
      </c>
      <c r="B454">
        <v>10</v>
      </c>
      <c r="C454">
        <v>20</v>
      </c>
      <c r="D454">
        <f>INT([1]韵纹培养!$D470*(0.5+0.3*2+0.2*3))</f>
        <v>25925</v>
      </c>
      <c r="E454">
        <f>INT(IF(D454=0,0,[1]韵纹培养!$G470/(D454/(0.5+0.3*2+0.2*3)/G454)))</f>
        <v>1250</v>
      </c>
      <c r="F454">
        <f t="shared" si="47"/>
        <v>250</v>
      </c>
      <c r="G454">
        <f t="shared" si="48"/>
        <v>250</v>
      </c>
      <c r="H454">
        <f t="shared" si="45"/>
        <v>10</v>
      </c>
      <c r="I454">
        <f t="shared" si="46"/>
        <v>21</v>
      </c>
      <c r="J454">
        <v>65</v>
      </c>
      <c r="K454" t="s">
        <v>14</v>
      </c>
      <c r="M454">
        <f>[2]韵纹!I1024</f>
        <v>0</v>
      </c>
      <c r="N454">
        <f>[2]韵纹!J1024</f>
        <v>0</v>
      </c>
      <c r="O454">
        <f>[2]韵纹!K1024</f>
        <v>0</v>
      </c>
      <c r="P454">
        <f>[2]韵纹!L1024</f>
        <v>245</v>
      </c>
      <c r="Q454">
        <f>[2]韵纹!M1024</f>
        <v>0</v>
      </c>
      <c r="R454">
        <f>[2]韵纹!N1024</f>
        <v>0</v>
      </c>
      <c r="S454">
        <f>[2]韵纹!O1024</f>
        <v>0</v>
      </c>
      <c r="W454">
        <f>SUM(M$3:M454)</f>
        <v>670473</v>
      </c>
      <c r="X454">
        <f>SUM(N$3:N454)</f>
        <v>0</v>
      </c>
      <c r="Y454">
        <f>SUM(O$3:O454)</f>
        <v>8348</v>
      </c>
      <c r="Z454">
        <f>SUM(P$3:P454)</f>
        <v>12911</v>
      </c>
      <c r="AA454">
        <f>SUM(Q$3:Q454)</f>
        <v>12760</v>
      </c>
      <c r="AB454">
        <f>SUM(R$3:R454)</f>
        <v>19641</v>
      </c>
      <c r="AC454">
        <f>SUM(S$3:S454)</f>
        <v>19641</v>
      </c>
      <c r="AD454">
        <f>SUM(T$3:T454)</f>
        <v>0</v>
      </c>
      <c r="AE454">
        <f>SUM(U$3:U454)</f>
        <v>0</v>
      </c>
      <c r="AF454">
        <f>SUM(V$3:V454)</f>
        <v>0</v>
      </c>
      <c r="AG454" t="e">
        <f>ROUND(W454*[2]期望属性!$F$27+X454*[2]期望属性!$F$28+Y454*[2]期望属性!$F$29+Z454*[2]期望属性!$F$23+AA454*[2]期望属性!$F$24+AB454*[2]期望属性!$F$25+AC454*[2]期望属性!$F$26,0)+IF(B454=1,0,VLOOKUP(B454-1,#REF!,2,0))</f>
        <v>#REF!</v>
      </c>
      <c r="AH454">
        <v>996</v>
      </c>
      <c r="AI454">
        <v>87</v>
      </c>
    </row>
    <row r="455" spans="1:35" x14ac:dyDescent="0.15">
      <c r="A455">
        <v>10021</v>
      </c>
      <c r="B455">
        <v>10</v>
      </c>
      <c r="C455">
        <v>21</v>
      </c>
      <c r="D455">
        <f>INT([1]韵纹培养!$D471*(0.5+0.3*2+0.2*3))</f>
        <v>26350</v>
      </c>
      <c r="E455">
        <f>INT(IF(D455=0,0,[1]韵纹培养!$G471/(D455/(0.5+0.3*2+0.2*3)/G455)))</f>
        <v>1275</v>
      </c>
      <c r="F455">
        <f t="shared" si="47"/>
        <v>255</v>
      </c>
      <c r="G455">
        <f t="shared" si="48"/>
        <v>255</v>
      </c>
      <c r="H455">
        <f t="shared" si="45"/>
        <v>10</v>
      </c>
      <c r="I455">
        <f t="shared" si="46"/>
        <v>22</v>
      </c>
      <c r="K455" t="s">
        <v>17</v>
      </c>
      <c r="M455">
        <f>[2]韵纹!I1025</f>
        <v>0</v>
      </c>
      <c r="N455">
        <f>[2]韵纹!J1025</f>
        <v>0</v>
      </c>
      <c r="O455">
        <f>[2]韵纹!K1025</f>
        <v>0</v>
      </c>
      <c r="P455">
        <f>[2]韵纹!L1025</f>
        <v>0</v>
      </c>
      <c r="Q455">
        <f>[2]韵纹!M1025</f>
        <v>248</v>
      </c>
      <c r="R455">
        <f>[2]韵纹!N1025</f>
        <v>0</v>
      </c>
      <c r="S455">
        <f>[2]韵纹!O1025</f>
        <v>0</v>
      </c>
      <c r="W455">
        <f>SUM(M$3:M455)</f>
        <v>670473</v>
      </c>
      <c r="X455">
        <f>SUM(N$3:N455)</f>
        <v>0</v>
      </c>
      <c r="Y455">
        <f>SUM(O$3:O455)</f>
        <v>8348</v>
      </c>
      <c r="Z455">
        <f>SUM(P$3:P455)</f>
        <v>12911</v>
      </c>
      <c r="AA455">
        <f>SUM(Q$3:Q455)</f>
        <v>13008</v>
      </c>
      <c r="AB455">
        <f>SUM(R$3:R455)</f>
        <v>19641</v>
      </c>
      <c r="AC455">
        <f>SUM(S$3:S455)</f>
        <v>19641</v>
      </c>
      <c r="AD455">
        <f>SUM(T$3:T455)</f>
        <v>0</v>
      </c>
      <c r="AE455">
        <f>SUM(U$3:U455)</f>
        <v>0</v>
      </c>
      <c r="AF455">
        <f>SUM(V$3:V455)</f>
        <v>0</v>
      </c>
      <c r="AG455" t="e">
        <f>ROUND(W455*[2]期望属性!$F$27+X455*[2]期望属性!$F$28+Y455*[2]期望属性!$F$29+Z455*[2]期望属性!$F$23+AA455*[2]期望属性!$F$24+AB455*[2]期望属性!$F$25+AC455*[2]期望属性!$F$26,0)+IF(B455=1,0,VLOOKUP(B455-1,#REF!,2,0))</f>
        <v>#REF!</v>
      </c>
      <c r="AH455">
        <v>1075</v>
      </c>
      <c r="AI455">
        <v>100</v>
      </c>
    </row>
    <row r="456" spans="1:35" x14ac:dyDescent="0.15">
      <c r="A456">
        <v>10022</v>
      </c>
      <c r="B456">
        <v>10</v>
      </c>
      <c r="C456">
        <v>22</v>
      </c>
      <c r="D456">
        <f>INT([1]韵纹培养!$D472*(0.5+0.3*2+0.2*3))</f>
        <v>26775</v>
      </c>
      <c r="E456">
        <f>INT(IF(D456=0,0,[1]韵纹培养!$G472/(D456/(0.5+0.3*2+0.2*3)/G456)))</f>
        <v>1300</v>
      </c>
      <c r="F456">
        <f t="shared" si="47"/>
        <v>260</v>
      </c>
      <c r="G456">
        <f t="shared" si="48"/>
        <v>260</v>
      </c>
      <c r="H456">
        <f t="shared" si="45"/>
        <v>10</v>
      </c>
      <c r="I456">
        <f t="shared" si="46"/>
        <v>23</v>
      </c>
      <c r="K456" t="s">
        <v>17</v>
      </c>
      <c r="M456">
        <f>[2]韵纹!I1026</f>
        <v>4546</v>
      </c>
      <c r="N456">
        <f>[2]韵纹!J1026</f>
        <v>0</v>
      </c>
      <c r="O456">
        <f>[2]韵纹!K1026</f>
        <v>0</v>
      </c>
      <c r="P456">
        <f>[2]韵纹!L1026</f>
        <v>0</v>
      </c>
      <c r="Q456">
        <f>[2]韵纹!M1026</f>
        <v>0</v>
      </c>
      <c r="R456">
        <f>[2]韵纹!N1026</f>
        <v>0</v>
      </c>
      <c r="S456">
        <f>[2]韵纹!O1026</f>
        <v>0</v>
      </c>
      <c r="W456">
        <f>SUM(M$3:M456)</f>
        <v>675019</v>
      </c>
      <c r="X456">
        <f>SUM(N$3:N456)</f>
        <v>0</v>
      </c>
      <c r="Y456">
        <f>SUM(O$3:O456)</f>
        <v>8348</v>
      </c>
      <c r="Z456">
        <f>SUM(P$3:P456)</f>
        <v>12911</v>
      </c>
      <c r="AA456">
        <f>SUM(Q$3:Q456)</f>
        <v>13008</v>
      </c>
      <c r="AB456">
        <f>SUM(R$3:R456)</f>
        <v>19641</v>
      </c>
      <c r="AC456">
        <f>SUM(S$3:S456)</f>
        <v>19641</v>
      </c>
      <c r="AD456">
        <f>SUM(T$3:T456)</f>
        <v>0</v>
      </c>
      <c r="AE456">
        <f>SUM(U$3:U456)</f>
        <v>0</v>
      </c>
      <c r="AF456">
        <f>SUM(V$3:V456)</f>
        <v>0</v>
      </c>
      <c r="AG456" t="e">
        <f>ROUND(W456*[2]期望属性!$F$27+X456*[2]期望属性!$F$28+Y456*[2]期望属性!$F$29+Z456*[2]期望属性!$F$23+AA456*[2]期望属性!$F$24+AB456*[2]期望属性!$F$25+AC456*[2]期望属性!$F$26,0)+IF(B456=1,0,VLOOKUP(B456-1,#REF!,2,0))</f>
        <v>#REF!</v>
      </c>
      <c r="AH456">
        <v>1098</v>
      </c>
      <c r="AI456">
        <v>168</v>
      </c>
    </row>
    <row r="457" spans="1:35" x14ac:dyDescent="0.15">
      <c r="A457">
        <v>10023</v>
      </c>
      <c r="B457">
        <v>10</v>
      </c>
      <c r="C457">
        <v>23</v>
      </c>
      <c r="D457">
        <f>INT([1]韵纹培养!$D473*(0.5+0.3*2+0.2*3))</f>
        <v>27200</v>
      </c>
      <c r="E457">
        <f>INT(IF(D457=0,0,[1]韵纹培养!$G473/(D457/(0.5+0.3*2+0.2*3)/G457)))</f>
        <v>1325</v>
      </c>
      <c r="F457">
        <f t="shared" si="47"/>
        <v>265</v>
      </c>
      <c r="G457">
        <f t="shared" si="48"/>
        <v>265</v>
      </c>
      <c r="H457">
        <f t="shared" si="45"/>
        <v>10</v>
      </c>
      <c r="I457">
        <f t="shared" si="46"/>
        <v>24</v>
      </c>
      <c r="K457" t="s">
        <v>14</v>
      </c>
      <c r="M457">
        <f>[2]韵纹!I1027</f>
        <v>0</v>
      </c>
      <c r="N457">
        <f>[2]韵纹!J1027</f>
        <v>0</v>
      </c>
      <c r="O457">
        <f>[2]韵纹!K1027</f>
        <v>0</v>
      </c>
      <c r="P457">
        <f>[2]韵纹!L1027</f>
        <v>264</v>
      </c>
      <c r="Q457">
        <f>[2]韵纹!M1027</f>
        <v>0</v>
      </c>
      <c r="R457">
        <f>[2]韵纹!N1027</f>
        <v>0</v>
      </c>
      <c r="S457">
        <f>[2]韵纹!O1027</f>
        <v>0</v>
      </c>
      <c r="W457">
        <f>SUM(M$3:M457)</f>
        <v>675019</v>
      </c>
      <c r="X457">
        <f>SUM(N$3:N457)</f>
        <v>0</v>
      </c>
      <c r="Y457">
        <f>SUM(O$3:O457)</f>
        <v>8348</v>
      </c>
      <c r="Z457">
        <f>SUM(P$3:P457)</f>
        <v>13175</v>
      </c>
      <c r="AA457">
        <f>SUM(Q$3:Q457)</f>
        <v>13008</v>
      </c>
      <c r="AB457">
        <f>SUM(R$3:R457)</f>
        <v>19641</v>
      </c>
      <c r="AC457">
        <f>SUM(S$3:S457)</f>
        <v>19641</v>
      </c>
      <c r="AD457">
        <f>SUM(T$3:T457)</f>
        <v>0</v>
      </c>
      <c r="AE457">
        <f>SUM(U$3:U457)</f>
        <v>0</v>
      </c>
      <c r="AF457">
        <f>SUM(V$3:V457)</f>
        <v>0</v>
      </c>
      <c r="AG457" t="e">
        <f>ROUND(W457*[2]期望属性!$F$27+X457*[2]期望属性!$F$28+Y457*[2]期望属性!$F$29+Z457*[2]期望属性!$F$23+AA457*[2]期望属性!$F$24+AB457*[2]期望属性!$F$25+AC457*[2]期望属性!$F$26,0)+IF(B457=1,0,VLOOKUP(B457-1,#REF!,2,0))</f>
        <v>#REF!</v>
      </c>
      <c r="AH457">
        <v>1108</v>
      </c>
      <c r="AI457">
        <v>240</v>
      </c>
    </row>
    <row r="458" spans="1:35" x14ac:dyDescent="0.15">
      <c r="A458">
        <v>10024</v>
      </c>
      <c r="B458">
        <v>10</v>
      </c>
      <c r="C458">
        <v>24</v>
      </c>
      <c r="D458">
        <f>INT([1]韵纹培养!$D474*(0.5+0.3*2+0.2*3))</f>
        <v>27625</v>
      </c>
      <c r="E458">
        <f>INT(IF(D458=0,0,[1]韵纹培养!$G474/(D458/(0.5+0.3*2+0.2*3)/G458)))</f>
        <v>1350</v>
      </c>
      <c r="F458">
        <f t="shared" si="47"/>
        <v>270</v>
      </c>
      <c r="G458">
        <f t="shared" si="48"/>
        <v>270</v>
      </c>
      <c r="H458">
        <f t="shared" si="45"/>
        <v>10</v>
      </c>
      <c r="I458">
        <f t="shared" si="46"/>
        <v>25</v>
      </c>
      <c r="K458" t="s">
        <v>17</v>
      </c>
      <c r="M458">
        <f>[2]韵纹!I1028</f>
        <v>0</v>
      </c>
      <c r="N458">
        <f>[2]韵纹!J1028</f>
        <v>0</v>
      </c>
      <c r="O458">
        <f>[2]韵纹!K1028</f>
        <v>0</v>
      </c>
      <c r="P458">
        <f>[2]韵纹!L1028</f>
        <v>0</v>
      </c>
      <c r="Q458">
        <f>[2]韵纹!M1028</f>
        <v>266</v>
      </c>
      <c r="R458">
        <f>[2]韵纹!N1028</f>
        <v>0</v>
      </c>
      <c r="S458">
        <f>[2]韵纹!O1028</f>
        <v>0</v>
      </c>
      <c r="W458">
        <f>SUM(M$3:M458)</f>
        <v>675019</v>
      </c>
      <c r="X458">
        <f>SUM(N$3:N458)</f>
        <v>0</v>
      </c>
      <c r="Y458">
        <f>SUM(O$3:O458)</f>
        <v>8348</v>
      </c>
      <c r="Z458">
        <f>SUM(P$3:P458)</f>
        <v>13175</v>
      </c>
      <c r="AA458">
        <f>SUM(Q$3:Q458)</f>
        <v>13274</v>
      </c>
      <c r="AB458">
        <f>SUM(R$3:R458)</f>
        <v>19641</v>
      </c>
      <c r="AC458">
        <f>SUM(S$3:S458)</f>
        <v>19641</v>
      </c>
      <c r="AD458">
        <f>SUM(T$3:T458)</f>
        <v>0</v>
      </c>
      <c r="AE458">
        <f>SUM(U$3:U458)</f>
        <v>0</v>
      </c>
      <c r="AF458">
        <f>SUM(V$3:V458)</f>
        <v>0</v>
      </c>
      <c r="AG458" t="e">
        <f>ROUND(W458*[2]期望属性!$F$27+X458*[2]期望属性!$F$28+Y458*[2]期望属性!$F$29+Z458*[2]期望属性!$F$23+AA458*[2]期望属性!$F$24+AB458*[2]期望属性!$F$25+AC458*[2]期望属性!$F$26,0)+IF(B458=1,0,VLOOKUP(B458-1,#REF!,2,0))</f>
        <v>#REF!</v>
      </c>
      <c r="AH458">
        <v>1160</v>
      </c>
      <c r="AI458">
        <v>287</v>
      </c>
    </row>
    <row r="459" spans="1:35" x14ac:dyDescent="0.15">
      <c r="A459">
        <v>10025</v>
      </c>
      <c r="B459">
        <v>10</v>
      </c>
      <c r="C459">
        <v>25</v>
      </c>
      <c r="D459">
        <f>INT([1]韵纹培养!$D475*(0.5+0.3*2+0.2*3))</f>
        <v>28050</v>
      </c>
      <c r="E459">
        <f>INT(IF(D459=0,0,[1]韵纹培养!$G475/(D459/(0.5+0.3*2+0.2*3)/G459)))</f>
        <v>1375</v>
      </c>
      <c r="F459">
        <f t="shared" si="47"/>
        <v>275</v>
      </c>
      <c r="G459">
        <f t="shared" si="48"/>
        <v>275</v>
      </c>
      <c r="H459">
        <f t="shared" si="45"/>
        <v>10</v>
      </c>
      <c r="I459">
        <f t="shared" si="46"/>
        <v>26</v>
      </c>
      <c r="K459" t="s">
        <v>17</v>
      </c>
      <c r="M459">
        <f>[2]韵纹!I1029</f>
        <v>4879</v>
      </c>
      <c r="N459">
        <f>[2]韵纹!J1029</f>
        <v>0</v>
      </c>
      <c r="O459">
        <f>[2]韵纹!K1029</f>
        <v>0</v>
      </c>
      <c r="P459">
        <f>[2]韵纹!L1029</f>
        <v>0</v>
      </c>
      <c r="Q459">
        <f>[2]韵纹!M1029</f>
        <v>0</v>
      </c>
      <c r="R459">
        <f>[2]韵纹!N1029</f>
        <v>0</v>
      </c>
      <c r="S459">
        <f>[2]韵纹!O1029</f>
        <v>0</v>
      </c>
      <c r="W459">
        <f>SUM(M$3:M459)</f>
        <v>679898</v>
      </c>
      <c r="X459">
        <f>SUM(N$3:N459)</f>
        <v>0</v>
      </c>
      <c r="Y459">
        <f>SUM(O$3:O459)</f>
        <v>8348</v>
      </c>
      <c r="Z459">
        <f>SUM(P$3:P459)</f>
        <v>13175</v>
      </c>
      <c r="AA459">
        <f>SUM(Q$3:Q459)</f>
        <v>13274</v>
      </c>
      <c r="AB459">
        <f>SUM(R$3:R459)</f>
        <v>19641</v>
      </c>
      <c r="AC459">
        <f>SUM(S$3:S459)</f>
        <v>19641</v>
      </c>
      <c r="AD459">
        <f>SUM(T$3:T459)</f>
        <v>0</v>
      </c>
      <c r="AE459">
        <f>SUM(U$3:U459)</f>
        <v>0</v>
      </c>
      <c r="AF459">
        <f>SUM(V$3:V459)</f>
        <v>0</v>
      </c>
      <c r="AG459" t="e">
        <f>ROUND(W459*[2]期望属性!$F$27+X459*[2]期望属性!$F$28+Y459*[2]期望属性!$F$29+Z459*[2]期望属性!$F$23+AA459*[2]期望属性!$F$24+AB459*[2]期望属性!$F$25+AC459*[2]期望属性!$F$26,0)+IF(B459=1,0,VLOOKUP(B459-1,#REF!,2,0))</f>
        <v>#REF!</v>
      </c>
      <c r="AH459">
        <v>1230</v>
      </c>
      <c r="AI459">
        <v>302</v>
      </c>
    </row>
    <row r="460" spans="1:35" x14ac:dyDescent="0.15">
      <c r="A460">
        <v>10026</v>
      </c>
      <c r="B460">
        <v>10</v>
      </c>
      <c r="C460">
        <v>26</v>
      </c>
      <c r="D460">
        <f>INT([1]韵纹培养!$D476*(0.5+0.3*2+0.2*3))</f>
        <v>28475</v>
      </c>
      <c r="E460">
        <f>INT(IF(D460=0,0,[1]韵纹培养!$G476/(D460/(0.5+0.3*2+0.2*3)/G460)))</f>
        <v>1400</v>
      </c>
      <c r="F460">
        <f t="shared" si="47"/>
        <v>280</v>
      </c>
      <c r="G460">
        <f t="shared" si="48"/>
        <v>280</v>
      </c>
      <c r="H460">
        <f t="shared" si="45"/>
        <v>10</v>
      </c>
      <c r="I460">
        <f t="shared" si="46"/>
        <v>27</v>
      </c>
      <c r="K460" t="s">
        <v>14</v>
      </c>
      <c r="M460">
        <f>[2]韵纹!I1030</f>
        <v>0</v>
      </c>
      <c r="N460">
        <f>[2]韵纹!J1030</f>
        <v>0</v>
      </c>
      <c r="O460">
        <f>[2]韵纹!K1030</f>
        <v>0</v>
      </c>
      <c r="P460">
        <f>[2]韵纹!L1030</f>
        <v>283</v>
      </c>
      <c r="Q460">
        <f>[2]韵纹!M1030</f>
        <v>0</v>
      </c>
      <c r="R460">
        <f>[2]韵纹!N1030</f>
        <v>0</v>
      </c>
      <c r="S460">
        <f>[2]韵纹!O1030</f>
        <v>0</v>
      </c>
      <c r="W460">
        <f>SUM(M$3:M460)</f>
        <v>679898</v>
      </c>
      <c r="X460">
        <f>SUM(N$3:N460)</f>
        <v>0</v>
      </c>
      <c r="Y460">
        <f>SUM(O$3:O460)</f>
        <v>8348</v>
      </c>
      <c r="Z460">
        <f>SUM(P$3:P460)</f>
        <v>13458</v>
      </c>
      <c r="AA460">
        <f>SUM(Q$3:Q460)</f>
        <v>13274</v>
      </c>
      <c r="AB460">
        <f>SUM(R$3:R460)</f>
        <v>19641</v>
      </c>
      <c r="AC460">
        <f>SUM(S$3:S460)</f>
        <v>19641</v>
      </c>
      <c r="AD460">
        <f>SUM(T$3:T460)</f>
        <v>0</v>
      </c>
      <c r="AE460">
        <f>SUM(U$3:U460)</f>
        <v>0</v>
      </c>
      <c r="AF460">
        <f>SUM(V$3:V460)</f>
        <v>0</v>
      </c>
      <c r="AG460" t="e">
        <f>ROUND(W460*[2]期望属性!$F$27+X460*[2]期望属性!$F$28+Y460*[2]期望属性!$F$29+Z460*[2]期望属性!$F$23+AA460*[2]期望属性!$F$24+AB460*[2]期望属性!$F$25+AC460*[2]期望属性!$F$26,0)+IF(B460=1,0,VLOOKUP(B460-1,#REF!,2,0))</f>
        <v>#REF!</v>
      </c>
      <c r="AH460">
        <v>1301</v>
      </c>
      <c r="AI460">
        <v>315</v>
      </c>
    </row>
    <row r="461" spans="1:35" x14ac:dyDescent="0.15">
      <c r="A461">
        <v>10027</v>
      </c>
      <c r="B461">
        <v>10</v>
      </c>
      <c r="C461">
        <v>27</v>
      </c>
      <c r="D461">
        <f>INT([1]韵纹培养!$D477*(0.5+0.3*2+0.2*3))</f>
        <v>28900</v>
      </c>
      <c r="E461">
        <f>INT(IF(D461=0,0,[1]韵纹培养!$G477/(D461/(0.5+0.3*2+0.2*3)/G461)))</f>
        <v>1425</v>
      </c>
      <c r="F461">
        <f t="shared" si="47"/>
        <v>285</v>
      </c>
      <c r="G461">
        <f t="shared" si="48"/>
        <v>285</v>
      </c>
      <c r="H461">
        <f t="shared" si="45"/>
        <v>10</v>
      </c>
      <c r="I461">
        <f t="shared" si="46"/>
        <v>28</v>
      </c>
      <c r="K461" t="s">
        <v>17</v>
      </c>
      <c r="M461">
        <f>[2]韵纹!I1031</f>
        <v>0</v>
      </c>
      <c r="N461">
        <f>[2]韵纹!J1031</f>
        <v>0</v>
      </c>
      <c r="O461">
        <f>[2]韵纹!K1031</f>
        <v>0</v>
      </c>
      <c r="P461">
        <f>[2]韵纹!L1031</f>
        <v>0</v>
      </c>
      <c r="Q461">
        <f>[2]韵纹!M1031</f>
        <v>285</v>
      </c>
      <c r="R461">
        <f>[2]韵纹!N1031</f>
        <v>0</v>
      </c>
      <c r="S461">
        <f>[2]韵纹!O1031</f>
        <v>0</v>
      </c>
      <c r="W461">
        <f>SUM(M$3:M461)</f>
        <v>679898</v>
      </c>
      <c r="X461">
        <f>SUM(N$3:N461)</f>
        <v>0</v>
      </c>
      <c r="Y461">
        <f>SUM(O$3:O461)</f>
        <v>8348</v>
      </c>
      <c r="Z461">
        <f>SUM(P$3:P461)</f>
        <v>13458</v>
      </c>
      <c r="AA461">
        <f>SUM(Q$3:Q461)</f>
        <v>13559</v>
      </c>
      <c r="AB461">
        <f>SUM(R$3:R461)</f>
        <v>19641</v>
      </c>
      <c r="AC461">
        <f>SUM(S$3:S461)</f>
        <v>19641</v>
      </c>
      <c r="AD461">
        <f>SUM(T$3:T461)</f>
        <v>0</v>
      </c>
      <c r="AE461">
        <f>SUM(U$3:U461)</f>
        <v>0</v>
      </c>
      <c r="AF461">
        <f>SUM(V$3:V461)</f>
        <v>0</v>
      </c>
      <c r="AG461" t="e">
        <f>ROUND(W461*[2]期望属性!$F$27+X461*[2]期望属性!$F$28+Y461*[2]期望属性!$F$29+Z461*[2]期望属性!$F$23+AA461*[2]期望属性!$F$24+AB461*[2]期望属性!$F$25+AC461*[2]期望属性!$F$26,0)+IF(B461=1,0,VLOOKUP(B461-1,#REF!,2,0))</f>
        <v>#REF!</v>
      </c>
      <c r="AH461">
        <v>1368</v>
      </c>
      <c r="AI461">
        <v>291</v>
      </c>
    </row>
    <row r="462" spans="1:35" x14ac:dyDescent="0.15">
      <c r="A462">
        <v>10028</v>
      </c>
      <c r="B462">
        <v>10</v>
      </c>
      <c r="C462">
        <v>28</v>
      </c>
      <c r="D462">
        <f>INT([1]韵纹培养!$D478*(0.5+0.3*2+0.2*3))</f>
        <v>29325</v>
      </c>
      <c r="E462">
        <f>INT(IF(D462=0,0,[1]韵纹培养!$G478/(D462/(0.5+0.3*2+0.2*3)/G462)))</f>
        <v>1450</v>
      </c>
      <c r="F462">
        <f t="shared" si="47"/>
        <v>290</v>
      </c>
      <c r="G462">
        <f t="shared" si="48"/>
        <v>290</v>
      </c>
      <c r="H462">
        <f t="shared" si="45"/>
        <v>10</v>
      </c>
      <c r="I462">
        <f t="shared" si="46"/>
        <v>29</v>
      </c>
      <c r="K462" t="s">
        <v>17</v>
      </c>
      <c r="M462">
        <f>[2]韵纹!I1032</f>
        <v>5211</v>
      </c>
      <c r="N462">
        <f>[2]韵纹!J1032</f>
        <v>0</v>
      </c>
      <c r="O462">
        <f>[2]韵纹!K1032</f>
        <v>0</v>
      </c>
      <c r="P462">
        <f>[2]韵纹!L1032</f>
        <v>0</v>
      </c>
      <c r="Q462">
        <f>[2]韵纹!M1032</f>
        <v>0</v>
      </c>
      <c r="R462">
        <f>[2]韵纹!N1032</f>
        <v>0</v>
      </c>
      <c r="S462">
        <f>[2]韵纹!O1032</f>
        <v>0</v>
      </c>
      <c r="W462">
        <f>SUM(M$3:M462)</f>
        <v>685109</v>
      </c>
      <c r="X462">
        <f>SUM(N$3:N462)</f>
        <v>0</v>
      </c>
      <c r="Y462">
        <f>SUM(O$3:O462)</f>
        <v>8348</v>
      </c>
      <c r="Z462">
        <f>SUM(P$3:P462)</f>
        <v>13458</v>
      </c>
      <c r="AA462">
        <f>SUM(Q$3:Q462)</f>
        <v>13559</v>
      </c>
      <c r="AB462">
        <f>SUM(R$3:R462)</f>
        <v>19641</v>
      </c>
      <c r="AC462">
        <f>SUM(S$3:S462)</f>
        <v>19641</v>
      </c>
      <c r="AD462">
        <f>SUM(T$3:T462)</f>
        <v>0</v>
      </c>
      <c r="AE462">
        <f>SUM(U$3:U462)</f>
        <v>0</v>
      </c>
      <c r="AF462">
        <f>SUM(V$3:V462)</f>
        <v>0</v>
      </c>
      <c r="AG462" t="e">
        <f>ROUND(W462*[2]期望属性!$F$27+X462*[2]期望属性!$F$28+Y462*[2]期望属性!$F$29+Z462*[2]期望属性!$F$23+AA462*[2]期望属性!$F$24+AB462*[2]期望属性!$F$25+AC462*[2]期望属性!$F$26,0)+IF(B462=1,0,VLOOKUP(B462-1,#REF!,2,0))</f>
        <v>#REF!</v>
      </c>
      <c r="AH462">
        <v>1339</v>
      </c>
      <c r="AI462">
        <v>231</v>
      </c>
    </row>
    <row r="463" spans="1:35" x14ac:dyDescent="0.15">
      <c r="A463">
        <v>10029</v>
      </c>
      <c r="B463">
        <v>10</v>
      </c>
      <c r="C463">
        <v>29</v>
      </c>
      <c r="D463">
        <f>INT([1]韵纹培养!$D479*(0.5+0.3*2+0.2*3))</f>
        <v>29750</v>
      </c>
      <c r="E463">
        <f>INT(IF(D463=0,0,[1]韵纹培养!$G479/(D463/(0.5+0.3*2+0.2*3)/G463)))</f>
        <v>1475</v>
      </c>
      <c r="F463">
        <f t="shared" si="47"/>
        <v>295</v>
      </c>
      <c r="G463">
        <f t="shared" si="48"/>
        <v>295</v>
      </c>
      <c r="H463">
        <f t="shared" si="45"/>
        <v>10</v>
      </c>
      <c r="I463">
        <f t="shared" si="46"/>
        <v>30</v>
      </c>
      <c r="K463" t="s">
        <v>14</v>
      </c>
      <c r="M463">
        <f>[2]韵纹!I1033</f>
        <v>0</v>
      </c>
      <c r="N463">
        <f>[2]韵纹!J1033</f>
        <v>0</v>
      </c>
      <c r="O463">
        <f>[2]韵纹!K1033</f>
        <v>0</v>
      </c>
      <c r="P463">
        <f>[2]韵纹!L1033</f>
        <v>302</v>
      </c>
      <c r="Q463">
        <f>[2]韵纹!M1033</f>
        <v>0</v>
      </c>
      <c r="R463">
        <f>[2]韵纹!N1033</f>
        <v>0</v>
      </c>
      <c r="S463">
        <f>[2]韵纹!O1033</f>
        <v>0</v>
      </c>
      <c r="W463">
        <f>SUM(M$3:M463)</f>
        <v>685109</v>
      </c>
      <c r="X463">
        <f>SUM(N$3:N463)</f>
        <v>0</v>
      </c>
      <c r="Y463">
        <f>SUM(O$3:O463)</f>
        <v>8348</v>
      </c>
      <c r="Z463">
        <f>SUM(P$3:P463)</f>
        <v>13760</v>
      </c>
      <c r="AA463">
        <f>SUM(Q$3:Q463)</f>
        <v>13559</v>
      </c>
      <c r="AB463">
        <f>SUM(R$3:R463)</f>
        <v>19641</v>
      </c>
      <c r="AC463">
        <f>SUM(S$3:S463)</f>
        <v>19641</v>
      </c>
      <c r="AD463">
        <f>SUM(T$3:T463)</f>
        <v>0</v>
      </c>
      <c r="AE463">
        <f>SUM(U$3:U463)</f>
        <v>0</v>
      </c>
      <c r="AF463">
        <f>SUM(V$3:V463)</f>
        <v>0</v>
      </c>
      <c r="AG463" t="e">
        <f>ROUND(W463*[2]期望属性!$F$27+X463*[2]期望属性!$F$28+Y463*[2]期望属性!$F$29+Z463*[2]期望属性!$F$23+AA463*[2]期望属性!$F$24+AB463*[2]期望属性!$F$25+AC463*[2]期望属性!$F$26,0)+IF(B463=1,0,VLOOKUP(B463-1,#REF!,2,0))</f>
        <v>#REF!</v>
      </c>
      <c r="AH463">
        <v>1288</v>
      </c>
      <c r="AI463">
        <v>181</v>
      </c>
    </row>
    <row r="464" spans="1:35" x14ac:dyDescent="0.15">
      <c r="A464">
        <v>10030</v>
      </c>
      <c r="B464">
        <v>10</v>
      </c>
      <c r="C464">
        <v>30</v>
      </c>
      <c r="D464">
        <f>INT([1]韵纹培养!$D480*(0.5+0.3*2+0.2*3))</f>
        <v>30175</v>
      </c>
      <c r="E464">
        <f>INT(IF(D464=0,0,[1]韵纹培养!$G480/(D464/(0.5+0.3*2+0.2*3)/G464)))</f>
        <v>1500</v>
      </c>
      <c r="F464">
        <f t="shared" si="47"/>
        <v>300</v>
      </c>
      <c r="G464">
        <f t="shared" si="48"/>
        <v>300</v>
      </c>
      <c r="H464">
        <f t="shared" si="45"/>
        <v>10</v>
      </c>
      <c r="I464">
        <f t="shared" si="46"/>
        <v>31</v>
      </c>
      <c r="K464" t="s">
        <v>17</v>
      </c>
      <c r="M464">
        <f>[2]韵纹!I1034</f>
        <v>0</v>
      </c>
      <c r="N464">
        <f>[2]韵纹!J1034</f>
        <v>0</v>
      </c>
      <c r="O464">
        <f>[2]韵纹!K1034</f>
        <v>0</v>
      </c>
      <c r="P464">
        <f>[2]韵纹!L1034</f>
        <v>0</v>
      </c>
      <c r="Q464">
        <f>[2]韵纹!M1034</f>
        <v>303</v>
      </c>
      <c r="R464">
        <f>[2]韵纹!N1034</f>
        <v>0</v>
      </c>
      <c r="S464">
        <f>[2]韵纹!O1034</f>
        <v>0</v>
      </c>
      <c r="W464">
        <f>SUM(M$3:M464)</f>
        <v>685109</v>
      </c>
      <c r="X464">
        <f>SUM(N$3:N464)</f>
        <v>0</v>
      </c>
      <c r="Y464">
        <f>SUM(O$3:O464)</f>
        <v>8348</v>
      </c>
      <c r="Z464">
        <f>SUM(P$3:P464)</f>
        <v>13760</v>
      </c>
      <c r="AA464">
        <f>SUM(Q$3:Q464)</f>
        <v>13862</v>
      </c>
      <c r="AB464">
        <f>SUM(R$3:R464)</f>
        <v>19641</v>
      </c>
      <c r="AC464">
        <f>SUM(S$3:S464)</f>
        <v>19641</v>
      </c>
      <c r="AD464">
        <f>SUM(T$3:T464)</f>
        <v>0</v>
      </c>
      <c r="AE464">
        <f>SUM(U$3:U464)</f>
        <v>0</v>
      </c>
      <c r="AF464">
        <f>SUM(V$3:V464)</f>
        <v>0</v>
      </c>
      <c r="AG464" t="e">
        <f>ROUND(W464*[2]期望属性!$F$27+X464*[2]期望属性!$F$28+Y464*[2]期望属性!$F$29+Z464*[2]期望属性!$F$23+AA464*[2]期望属性!$F$24+AB464*[2]期望属性!$F$25+AC464*[2]期望属性!$F$26,0)+IF(B464=1,0,VLOOKUP(B464-1,#REF!,2,0))</f>
        <v>#REF!</v>
      </c>
      <c r="AH464">
        <v>1333</v>
      </c>
      <c r="AI464">
        <v>129</v>
      </c>
    </row>
    <row r="465" spans="1:35" x14ac:dyDescent="0.15">
      <c r="A465">
        <v>10031</v>
      </c>
      <c r="B465">
        <v>10</v>
      </c>
      <c r="C465">
        <v>31</v>
      </c>
      <c r="D465">
        <f>INT([1]韵纹培养!$D481*(0.5+0.3*2+0.2*3))</f>
        <v>30600</v>
      </c>
      <c r="E465">
        <f>INT(IF(D465=0,0,[1]韵纹培养!$G481/(D465/(0.5+0.3*2+0.2*3)/G465)))</f>
        <v>1525</v>
      </c>
      <c r="F465">
        <f t="shared" si="47"/>
        <v>305</v>
      </c>
      <c r="G465">
        <f t="shared" si="48"/>
        <v>305</v>
      </c>
      <c r="H465">
        <f t="shared" si="45"/>
        <v>10</v>
      </c>
      <c r="I465">
        <f t="shared" si="46"/>
        <v>32</v>
      </c>
      <c r="J465">
        <v>66</v>
      </c>
      <c r="K465" t="s">
        <v>17</v>
      </c>
      <c r="M465">
        <f>[2]韵纹!I1035</f>
        <v>5544</v>
      </c>
      <c r="N465">
        <f>[2]韵纹!J1035</f>
        <v>0</v>
      </c>
      <c r="O465">
        <f>[2]韵纹!K1035</f>
        <v>0</v>
      </c>
      <c r="P465">
        <f>[2]韵纹!L1035</f>
        <v>0</v>
      </c>
      <c r="Q465">
        <f>[2]韵纹!M1035</f>
        <v>0</v>
      </c>
      <c r="R465">
        <f>[2]韵纹!N1035</f>
        <v>0</v>
      </c>
      <c r="S465">
        <f>[2]韵纹!O1035</f>
        <v>0</v>
      </c>
      <c r="W465">
        <f>SUM(M$3:M465)</f>
        <v>690653</v>
      </c>
      <c r="X465">
        <f>SUM(N$3:N465)</f>
        <v>0</v>
      </c>
      <c r="Y465">
        <f>SUM(O$3:O465)</f>
        <v>8348</v>
      </c>
      <c r="Z465">
        <f>SUM(P$3:P465)</f>
        <v>13760</v>
      </c>
      <c r="AA465">
        <f>SUM(Q$3:Q465)</f>
        <v>13862</v>
      </c>
      <c r="AB465">
        <f>SUM(R$3:R465)</f>
        <v>19641</v>
      </c>
      <c r="AC465">
        <f>SUM(S$3:S465)</f>
        <v>19641</v>
      </c>
      <c r="AD465">
        <f>SUM(T$3:T465)</f>
        <v>0</v>
      </c>
      <c r="AE465">
        <f>SUM(U$3:U465)</f>
        <v>0</v>
      </c>
      <c r="AF465">
        <f>SUM(V$3:V465)</f>
        <v>0</v>
      </c>
      <c r="AG465" t="e">
        <f>ROUND(W465*[2]期望属性!$F$27+X465*[2]期望属性!$F$28+Y465*[2]期望属性!$F$29+Z465*[2]期望属性!$F$23+AA465*[2]期望属性!$F$24+AB465*[2]期望属性!$F$25+AC465*[2]期望属性!$F$26,0)+IF(B465=1,0,VLOOKUP(B465-1,#REF!,2,0))</f>
        <v>#REF!</v>
      </c>
      <c r="AH465">
        <v>1402</v>
      </c>
      <c r="AI465">
        <v>121</v>
      </c>
    </row>
    <row r="466" spans="1:35" x14ac:dyDescent="0.15">
      <c r="A466">
        <v>10032</v>
      </c>
      <c r="B466">
        <v>10</v>
      </c>
      <c r="C466">
        <v>32</v>
      </c>
      <c r="D466">
        <f>INT([1]韵纹培养!$D482*(0.5+0.3*2+0.2*3))</f>
        <v>31025</v>
      </c>
      <c r="E466">
        <f>INT(IF(D466=0,0,[1]韵纹培养!$G482/(D466/(0.5+0.3*2+0.2*3)/G466)))</f>
        <v>1550</v>
      </c>
      <c r="F466">
        <f t="shared" si="47"/>
        <v>310</v>
      </c>
      <c r="G466">
        <f t="shared" si="48"/>
        <v>310</v>
      </c>
      <c r="H466">
        <f t="shared" si="45"/>
        <v>10</v>
      </c>
      <c r="I466">
        <f t="shared" si="46"/>
        <v>33</v>
      </c>
      <c r="K466" t="s">
        <v>14</v>
      </c>
      <c r="M466">
        <f>[2]韵纹!I1036</f>
        <v>0</v>
      </c>
      <c r="N466">
        <f>[2]韵纹!J1036</f>
        <v>0</v>
      </c>
      <c r="O466">
        <f>[2]韵纹!K1036</f>
        <v>0</v>
      </c>
      <c r="P466">
        <f>[2]韵纹!L1036</f>
        <v>320</v>
      </c>
      <c r="Q466">
        <f>[2]韵纹!M1036</f>
        <v>0</v>
      </c>
      <c r="R466">
        <f>[2]韵纹!N1036</f>
        <v>0</v>
      </c>
      <c r="S466">
        <f>[2]韵纹!O1036</f>
        <v>0</v>
      </c>
      <c r="W466">
        <f>SUM(M$3:M466)</f>
        <v>690653</v>
      </c>
      <c r="X466">
        <f>SUM(N$3:N466)</f>
        <v>0</v>
      </c>
      <c r="Y466">
        <f>SUM(O$3:O466)</f>
        <v>8348</v>
      </c>
      <c r="Z466">
        <f>SUM(P$3:P466)</f>
        <v>14080</v>
      </c>
      <c r="AA466">
        <f>SUM(Q$3:Q466)</f>
        <v>13862</v>
      </c>
      <c r="AB466">
        <f>SUM(R$3:R466)</f>
        <v>19641</v>
      </c>
      <c r="AC466">
        <f>SUM(S$3:S466)</f>
        <v>19641</v>
      </c>
      <c r="AD466">
        <f>SUM(T$3:T466)</f>
        <v>0</v>
      </c>
      <c r="AE466">
        <f>SUM(U$3:U466)</f>
        <v>0</v>
      </c>
      <c r="AF466">
        <f>SUM(V$3:V466)</f>
        <v>0</v>
      </c>
      <c r="AG466" t="e">
        <f>ROUND(W466*[2]期望属性!$F$27+X466*[2]期望属性!$F$28+Y466*[2]期望属性!$F$29+Z466*[2]期望属性!$F$23+AA466*[2]期望属性!$F$24+AB466*[2]期望属性!$F$25+AC466*[2]期望属性!$F$26,0)+IF(B466=1,0,VLOOKUP(B466-1,#REF!,2,0))</f>
        <v>#REF!</v>
      </c>
      <c r="AH466">
        <v>1380</v>
      </c>
      <c r="AI466">
        <v>196</v>
      </c>
    </row>
    <row r="467" spans="1:35" x14ac:dyDescent="0.15">
      <c r="A467">
        <v>10033</v>
      </c>
      <c r="B467">
        <v>10</v>
      </c>
      <c r="C467">
        <v>33</v>
      </c>
      <c r="D467">
        <f>INT([1]韵纹培养!$D483*(0.5+0.3*2+0.2*3))</f>
        <v>31450</v>
      </c>
      <c r="E467">
        <f>INT(IF(D467=0,0,[1]韵纹培养!$G483/(D467/(0.5+0.3*2+0.2*3)/G467)))</f>
        <v>1575</v>
      </c>
      <c r="F467">
        <f t="shared" si="47"/>
        <v>315</v>
      </c>
      <c r="G467">
        <f t="shared" si="48"/>
        <v>315</v>
      </c>
      <c r="H467">
        <f t="shared" ref="H467:H498" si="49">B468</f>
        <v>10</v>
      </c>
      <c r="I467">
        <f t="shared" ref="I467:I498" si="50">C468</f>
        <v>34</v>
      </c>
      <c r="K467" t="s">
        <v>17</v>
      </c>
      <c r="M467">
        <f>[2]韵纹!I1037</f>
        <v>0</v>
      </c>
      <c r="N467">
        <f>[2]韵纹!J1037</f>
        <v>0</v>
      </c>
      <c r="O467">
        <f>[2]韵纹!K1037</f>
        <v>0</v>
      </c>
      <c r="P467">
        <f>[2]韵纹!L1037</f>
        <v>0</v>
      </c>
      <c r="Q467">
        <f>[2]韵纹!M1037</f>
        <v>322</v>
      </c>
      <c r="R467">
        <f>[2]韵纹!N1037</f>
        <v>0</v>
      </c>
      <c r="S467">
        <f>[2]韵纹!O1037</f>
        <v>0</v>
      </c>
      <c r="W467">
        <f>SUM(M$3:M467)</f>
        <v>690653</v>
      </c>
      <c r="X467">
        <f>SUM(N$3:N467)</f>
        <v>0</v>
      </c>
      <c r="Y467">
        <f>SUM(O$3:O467)</f>
        <v>8348</v>
      </c>
      <c r="Z467">
        <f>SUM(P$3:P467)</f>
        <v>14080</v>
      </c>
      <c r="AA467">
        <f>SUM(Q$3:Q467)</f>
        <v>14184</v>
      </c>
      <c r="AB467">
        <f>SUM(R$3:R467)</f>
        <v>19641</v>
      </c>
      <c r="AC467">
        <f>SUM(S$3:S467)</f>
        <v>19641</v>
      </c>
      <c r="AD467">
        <f>SUM(T$3:T467)</f>
        <v>0</v>
      </c>
      <c r="AE467">
        <f>SUM(U$3:U467)</f>
        <v>0</v>
      </c>
      <c r="AF467">
        <f>SUM(V$3:V467)</f>
        <v>0</v>
      </c>
      <c r="AG467" t="e">
        <f>ROUND(W467*[2]期望属性!$F$27+X467*[2]期望属性!$F$28+Y467*[2]期望属性!$F$29+Z467*[2]期望属性!$F$23+AA467*[2]期望属性!$F$24+AB467*[2]期望属性!$F$25+AC467*[2]期望属性!$F$26,0)+IF(B467=1,0,VLOOKUP(B467-1,#REF!,2,0))</f>
        <v>#REF!</v>
      </c>
      <c r="AH467">
        <v>1428</v>
      </c>
      <c r="AI467">
        <v>249</v>
      </c>
    </row>
    <row r="468" spans="1:35" x14ac:dyDescent="0.15">
      <c r="A468">
        <v>10034</v>
      </c>
      <c r="B468">
        <v>10</v>
      </c>
      <c r="C468">
        <v>34</v>
      </c>
      <c r="D468">
        <f>INT([1]韵纹培养!$D484*(0.5+0.3*2+0.2*3))</f>
        <v>31875</v>
      </c>
      <c r="E468">
        <f>INT(IF(D468=0,0,[1]韵纹培养!$G484/(D468/(0.5+0.3*2+0.2*3)/G468)))</f>
        <v>1600</v>
      </c>
      <c r="F468">
        <f t="shared" si="47"/>
        <v>320</v>
      </c>
      <c r="G468">
        <f t="shared" si="48"/>
        <v>320</v>
      </c>
      <c r="H468">
        <f t="shared" si="49"/>
        <v>10</v>
      </c>
      <c r="I468">
        <f t="shared" si="50"/>
        <v>35</v>
      </c>
      <c r="K468" t="s">
        <v>17</v>
      </c>
      <c r="M468">
        <f>[2]韵纹!I1038</f>
        <v>5876</v>
      </c>
      <c r="N468">
        <f>[2]韵纹!J1038</f>
        <v>0</v>
      </c>
      <c r="O468">
        <f>[2]韵纹!K1038</f>
        <v>0</v>
      </c>
      <c r="P468">
        <f>[2]韵纹!L1038</f>
        <v>0</v>
      </c>
      <c r="Q468">
        <f>[2]韵纹!M1038</f>
        <v>0</v>
      </c>
      <c r="R468">
        <f>[2]韵纹!N1038</f>
        <v>0</v>
      </c>
      <c r="S468">
        <f>[2]韵纹!O1038</f>
        <v>0</v>
      </c>
      <c r="W468">
        <f>SUM(M$3:M468)</f>
        <v>696529</v>
      </c>
      <c r="X468">
        <f>SUM(N$3:N468)</f>
        <v>0</v>
      </c>
      <c r="Y468">
        <f>SUM(O$3:O468)</f>
        <v>8348</v>
      </c>
      <c r="Z468">
        <f>SUM(P$3:P468)</f>
        <v>14080</v>
      </c>
      <c r="AA468">
        <f>SUM(Q$3:Q468)</f>
        <v>14184</v>
      </c>
      <c r="AB468">
        <f>SUM(R$3:R468)</f>
        <v>19641</v>
      </c>
      <c r="AC468">
        <f>SUM(S$3:S468)</f>
        <v>19641</v>
      </c>
      <c r="AD468">
        <f>SUM(T$3:T468)</f>
        <v>0</v>
      </c>
      <c r="AE468">
        <f>SUM(U$3:U468)</f>
        <v>0</v>
      </c>
      <c r="AF468">
        <f>SUM(V$3:V468)</f>
        <v>0</v>
      </c>
      <c r="AG468" t="e">
        <f>ROUND(W468*[2]期望属性!$F$27+X468*[2]期望属性!$F$28+Y468*[2]期望属性!$F$29+Z468*[2]期望属性!$F$23+AA468*[2]期望属性!$F$24+AB468*[2]期望属性!$F$25+AC468*[2]期望属性!$F$26,0)+IF(B468=1,0,VLOOKUP(B468-1,#REF!,2,0))</f>
        <v>#REF!</v>
      </c>
      <c r="AH468">
        <v>1475</v>
      </c>
      <c r="AI468">
        <v>196</v>
      </c>
    </row>
    <row r="469" spans="1:35" x14ac:dyDescent="0.15">
      <c r="A469">
        <v>10035</v>
      </c>
      <c r="B469">
        <v>10</v>
      </c>
      <c r="C469">
        <v>35</v>
      </c>
      <c r="D469">
        <f>INT([1]韵纹培养!$D485*(0.5+0.3*2+0.2*3))</f>
        <v>32300</v>
      </c>
      <c r="E469">
        <f>INT(IF(D469=0,0,[1]韵纹培养!$G485/(D469/(0.5+0.3*2+0.2*3)/G469)))</f>
        <v>1625</v>
      </c>
      <c r="F469">
        <f t="shared" si="47"/>
        <v>325</v>
      </c>
      <c r="G469">
        <f t="shared" si="48"/>
        <v>325</v>
      </c>
      <c r="H469">
        <f t="shared" si="49"/>
        <v>10</v>
      </c>
      <c r="I469">
        <f t="shared" si="50"/>
        <v>36</v>
      </c>
      <c r="K469" t="s">
        <v>14</v>
      </c>
      <c r="M469">
        <f>[2]韵纹!I1039</f>
        <v>0</v>
      </c>
      <c r="N469">
        <f>[2]韵纹!J1039</f>
        <v>0</v>
      </c>
      <c r="O469">
        <f>[2]韵纹!K1039</f>
        <v>0</v>
      </c>
      <c r="P469">
        <f>[2]韵纹!L1039</f>
        <v>339</v>
      </c>
      <c r="Q469">
        <f>[2]韵纹!M1039</f>
        <v>0</v>
      </c>
      <c r="R469">
        <f>[2]韵纹!N1039</f>
        <v>0</v>
      </c>
      <c r="S469">
        <f>[2]韵纹!O1039</f>
        <v>0</v>
      </c>
      <c r="W469">
        <f>SUM(M$3:M469)</f>
        <v>696529</v>
      </c>
      <c r="X469">
        <f>SUM(N$3:N469)</f>
        <v>0</v>
      </c>
      <c r="Y469">
        <f>SUM(O$3:O469)</f>
        <v>8348</v>
      </c>
      <c r="Z469">
        <f>SUM(P$3:P469)</f>
        <v>14419</v>
      </c>
      <c r="AA469">
        <f>SUM(Q$3:Q469)</f>
        <v>14184</v>
      </c>
      <c r="AB469">
        <f>SUM(R$3:R469)</f>
        <v>19641</v>
      </c>
      <c r="AC469">
        <f>SUM(S$3:S469)</f>
        <v>19641</v>
      </c>
      <c r="AD469">
        <f>SUM(T$3:T469)</f>
        <v>0</v>
      </c>
      <c r="AE469">
        <f>SUM(U$3:U469)</f>
        <v>0</v>
      </c>
      <c r="AF469">
        <f>SUM(V$3:V469)</f>
        <v>0</v>
      </c>
      <c r="AG469" t="e">
        <f>ROUND(W469*[2]期望属性!$F$27+X469*[2]期望属性!$F$28+Y469*[2]期望属性!$F$29+Z469*[2]期望属性!$F$23+AA469*[2]期望属性!$F$24+AB469*[2]期望属性!$F$25+AC469*[2]期望属性!$F$26,0)+IF(B469=1,0,VLOOKUP(B469-1,#REF!,2,0))</f>
        <v>#REF!</v>
      </c>
      <c r="AH469">
        <v>1506</v>
      </c>
      <c r="AI469">
        <v>126</v>
      </c>
    </row>
    <row r="470" spans="1:35" x14ac:dyDescent="0.15">
      <c r="A470">
        <v>10036</v>
      </c>
      <c r="B470">
        <v>10</v>
      </c>
      <c r="C470">
        <v>36</v>
      </c>
      <c r="D470">
        <f>INT([1]韵纹培养!$D486*(0.5+0.3*2+0.2*3))</f>
        <v>32725</v>
      </c>
      <c r="E470">
        <f>INT(IF(D470=0,0,[1]韵纹培养!$G486/(D470/(0.5+0.3*2+0.2*3)/G470)))</f>
        <v>1650</v>
      </c>
      <c r="F470">
        <f t="shared" si="47"/>
        <v>330</v>
      </c>
      <c r="G470">
        <f t="shared" si="48"/>
        <v>330</v>
      </c>
      <c r="H470">
        <f t="shared" si="49"/>
        <v>10</v>
      </c>
      <c r="I470">
        <f t="shared" si="50"/>
        <v>37</v>
      </c>
      <c r="K470" t="s">
        <v>17</v>
      </c>
      <c r="M470">
        <f>[2]韵纹!I1040</f>
        <v>0</v>
      </c>
      <c r="N470">
        <f>[2]韵纹!J1040</f>
        <v>0</v>
      </c>
      <c r="O470">
        <f>[2]韵纹!K1040</f>
        <v>0</v>
      </c>
      <c r="P470">
        <f>[2]韵纹!L1040</f>
        <v>0</v>
      </c>
      <c r="Q470">
        <f>[2]韵纹!M1040</f>
        <v>340</v>
      </c>
      <c r="R470">
        <f>[2]韵纹!N1040</f>
        <v>0</v>
      </c>
      <c r="S470">
        <f>[2]韵纹!O1040</f>
        <v>0</v>
      </c>
      <c r="W470">
        <f>SUM(M$3:M470)</f>
        <v>696529</v>
      </c>
      <c r="X470">
        <f>SUM(N$3:N470)</f>
        <v>0</v>
      </c>
      <c r="Y470">
        <f>SUM(O$3:O470)</f>
        <v>8348</v>
      </c>
      <c r="Z470">
        <f>SUM(P$3:P470)</f>
        <v>14419</v>
      </c>
      <c r="AA470">
        <f>SUM(Q$3:Q470)</f>
        <v>14524</v>
      </c>
      <c r="AB470">
        <f>SUM(R$3:R470)</f>
        <v>19641</v>
      </c>
      <c r="AC470">
        <f>SUM(S$3:S470)</f>
        <v>19641</v>
      </c>
      <c r="AD470">
        <f>SUM(T$3:T470)</f>
        <v>0</v>
      </c>
      <c r="AE470">
        <f>SUM(U$3:U470)</f>
        <v>0</v>
      </c>
      <c r="AF470">
        <f>SUM(V$3:V470)</f>
        <v>0</v>
      </c>
      <c r="AG470" t="e">
        <f>ROUND(W470*[2]期望属性!$F$27+X470*[2]期望属性!$F$28+Y470*[2]期望属性!$F$29+Z470*[2]期望属性!$F$23+AA470*[2]期望属性!$F$24+AB470*[2]期望属性!$F$25+AC470*[2]期望属性!$F$26,0)+IF(B470=1,0,VLOOKUP(B470-1,#REF!,2,0))</f>
        <v>#REF!</v>
      </c>
      <c r="AH470">
        <v>1574</v>
      </c>
      <c r="AI470">
        <v>87</v>
      </c>
    </row>
    <row r="471" spans="1:35" x14ac:dyDescent="0.15">
      <c r="A471">
        <v>10037</v>
      </c>
      <c r="B471">
        <v>10</v>
      </c>
      <c r="C471">
        <v>37</v>
      </c>
      <c r="D471">
        <f>INT([1]韵纹培养!$D487*(0.5+0.3*2+0.2*3))</f>
        <v>33150</v>
      </c>
      <c r="E471">
        <f>INT(IF(D471=0,0,[1]韵纹培养!$G487/(D471/(0.5+0.3*2+0.2*3)/G471)))</f>
        <v>1675</v>
      </c>
      <c r="F471">
        <f t="shared" si="47"/>
        <v>335</v>
      </c>
      <c r="G471">
        <f t="shared" si="48"/>
        <v>335</v>
      </c>
      <c r="H471">
        <f t="shared" si="49"/>
        <v>10</v>
      </c>
      <c r="I471">
        <f t="shared" si="50"/>
        <v>38</v>
      </c>
      <c r="K471" t="s">
        <v>17</v>
      </c>
      <c r="M471">
        <f>[2]韵纹!I1041</f>
        <v>6209</v>
      </c>
      <c r="N471">
        <f>[2]韵纹!J1041</f>
        <v>0</v>
      </c>
      <c r="O471">
        <f>[2]韵纹!K1041</f>
        <v>0</v>
      </c>
      <c r="P471">
        <f>[2]韵纹!L1041</f>
        <v>0</v>
      </c>
      <c r="Q471">
        <f>[2]韵纹!M1041</f>
        <v>0</v>
      </c>
      <c r="R471">
        <f>[2]韵纹!N1041</f>
        <v>0</v>
      </c>
      <c r="S471">
        <f>[2]韵纹!O1041</f>
        <v>0</v>
      </c>
      <c r="W471">
        <f>SUM(M$3:M471)</f>
        <v>702738</v>
      </c>
      <c r="X471">
        <f>SUM(N$3:N471)</f>
        <v>0</v>
      </c>
      <c r="Y471">
        <f>SUM(O$3:O471)</f>
        <v>8348</v>
      </c>
      <c r="Z471">
        <f>SUM(P$3:P471)</f>
        <v>14419</v>
      </c>
      <c r="AA471">
        <f>SUM(Q$3:Q471)</f>
        <v>14524</v>
      </c>
      <c r="AB471">
        <f>SUM(R$3:R471)</f>
        <v>19641</v>
      </c>
      <c r="AC471">
        <f>SUM(S$3:S471)</f>
        <v>19641</v>
      </c>
      <c r="AD471">
        <f>SUM(T$3:T471)</f>
        <v>0</v>
      </c>
      <c r="AE471">
        <f>SUM(U$3:U471)</f>
        <v>0</v>
      </c>
      <c r="AF471">
        <f>SUM(V$3:V471)</f>
        <v>0</v>
      </c>
      <c r="AG471" t="e">
        <f>ROUND(W471*[2]期望属性!$F$27+X471*[2]期望属性!$F$28+Y471*[2]期望属性!$F$29+Z471*[2]期望属性!$F$23+AA471*[2]期望属性!$F$24+AB471*[2]期望属性!$F$25+AC471*[2]期望属性!$F$26,0)+IF(B471=1,0,VLOOKUP(B471-1,#REF!,2,0))</f>
        <v>#REF!</v>
      </c>
      <c r="AH471">
        <v>1653</v>
      </c>
      <c r="AI471">
        <v>100</v>
      </c>
    </row>
    <row r="472" spans="1:35" x14ac:dyDescent="0.15">
      <c r="A472">
        <v>10038</v>
      </c>
      <c r="B472">
        <v>10</v>
      </c>
      <c r="C472">
        <v>38</v>
      </c>
      <c r="D472">
        <f>INT([1]韵纹培养!$D488*(0.5+0.3*2+0.2*3))</f>
        <v>33575</v>
      </c>
      <c r="E472">
        <f>INT(IF(D472=0,0,[1]韵纹培养!$G488/(D472/(0.5+0.3*2+0.2*3)/G472)))</f>
        <v>1700</v>
      </c>
      <c r="F472">
        <f t="shared" si="47"/>
        <v>340</v>
      </c>
      <c r="G472">
        <f t="shared" si="48"/>
        <v>340</v>
      </c>
      <c r="H472">
        <f t="shared" si="49"/>
        <v>10</v>
      </c>
      <c r="I472">
        <f t="shared" si="50"/>
        <v>39</v>
      </c>
      <c r="K472" t="s">
        <v>14</v>
      </c>
      <c r="M472">
        <f>[2]韵纹!I1042</f>
        <v>0</v>
      </c>
      <c r="N472">
        <f>[2]韵纹!J1042</f>
        <v>0</v>
      </c>
      <c r="O472">
        <f>[2]韵纹!K1042</f>
        <v>0</v>
      </c>
      <c r="P472">
        <f>[2]韵纹!L1042</f>
        <v>358</v>
      </c>
      <c r="Q472">
        <f>[2]韵纹!M1042</f>
        <v>0</v>
      </c>
      <c r="R472">
        <f>[2]韵纹!N1042</f>
        <v>0</v>
      </c>
      <c r="S472">
        <f>[2]韵纹!O1042</f>
        <v>0</v>
      </c>
      <c r="W472">
        <f>SUM(M$3:M472)</f>
        <v>702738</v>
      </c>
      <c r="X472">
        <f>SUM(N$3:N472)</f>
        <v>0</v>
      </c>
      <c r="Y472">
        <f>SUM(O$3:O472)</f>
        <v>8348</v>
      </c>
      <c r="Z472">
        <f>SUM(P$3:P472)</f>
        <v>14777</v>
      </c>
      <c r="AA472">
        <f>SUM(Q$3:Q472)</f>
        <v>14524</v>
      </c>
      <c r="AB472">
        <f>SUM(R$3:R472)</f>
        <v>19641</v>
      </c>
      <c r="AC472">
        <f>SUM(S$3:S472)</f>
        <v>19641</v>
      </c>
      <c r="AD472">
        <f>SUM(T$3:T472)</f>
        <v>0</v>
      </c>
      <c r="AE472">
        <f>SUM(U$3:U472)</f>
        <v>0</v>
      </c>
      <c r="AF472">
        <f>SUM(V$3:V472)</f>
        <v>0</v>
      </c>
      <c r="AG472" t="e">
        <f>ROUND(W472*[2]期望属性!$F$27+X472*[2]期望属性!$F$28+Y472*[2]期望属性!$F$29+Z472*[2]期望属性!$F$23+AA472*[2]期望属性!$F$24+AB472*[2]期望属性!$F$25+AC472*[2]期望属性!$F$26,0)+IF(B472=1,0,VLOOKUP(B472-1,#REF!,2,0))</f>
        <v>#REF!</v>
      </c>
      <c r="AH472">
        <v>1676</v>
      </c>
      <c r="AI472">
        <v>168</v>
      </c>
    </row>
    <row r="473" spans="1:35" x14ac:dyDescent="0.15">
      <c r="A473">
        <v>10039</v>
      </c>
      <c r="B473">
        <v>10</v>
      </c>
      <c r="C473">
        <v>39</v>
      </c>
      <c r="D473">
        <f>INT([1]韵纹培养!$D489*(0.5+0.3*2+0.2*3))</f>
        <v>34000</v>
      </c>
      <c r="E473">
        <f>INT(IF(D473=0,0,[1]韵纹培养!$G489/(D473/(0.5+0.3*2+0.2*3)/G473)))</f>
        <v>1725</v>
      </c>
      <c r="F473">
        <f t="shared" si="47"/>
        <v>345</v>
      </c>
      <c r="G473">
        <f t="shared" si="48"/>
        <v>345</v>
      </c>
      <c r="H473">
        <f t="shared" si="49"/>
        <v>10</v>
      </c>
      <c r="I473">
        <f t="shared" si="50"/>
        <v>40</v>
      </c>
      <c r="K473" t="s">
        <v>17</v>
      </c>
      <c r="M473">
        <f>[2]韵纹!I1043</f>
        <v>0</v>
      </c>
      <c r="N473">
        <f>[2]韵纹!J1043</f>
        <v>0</v>
      </c>
      <c r="O473">
        <f>[2]韵纹!K1043</f>
        <v>0</v>
      </c>
      <c r="P473">
        <f>[2]韵纹!L1043</f>
        <v>0</v>
      </c>
      <c r="Q473">
        <f>[2]韵纹!M1043</f>
        <v>359</v>
      </c>
      <c r="R473">
        <f>[2]韵纹!N1043</f>
        <v>0</v>
      </c>
      <c r="S473">
        <f>[2]韵纹!O1043</f>
        <v>0</v>
      </c>
      <c r="W473">
        <f>SUM(M$3:M473)</f>
        <v>702738</v>
      </c>
      <c r="X473">
        <f>SUM(N$3:N473)</f>
        <v>0</v>
      </c>
      <c r="Y473">
        <f>SUM(O$3:O473)</f>
        <v>8348</v>
      </c>
      <c r="Z473">
        <f>SUM(P$3:P473)</f>
        <v>14777</v>
      </c>
      <c r="AA473">
        <f>SUM(Q$3:Q473)</f>
        <v>14883</v>
      </c>
      <c r="AB473">
        <f>SUM(R$3:R473)</f>
        <v>19641</v>
      </c>
      <c r="AC473">
        <f>SUM(S$3:S473)</f>
        <v>19641</v>
      </c>
      <c r="AD473">
        <f>SUM(T$3:T473)</f>
        <v>0</v>
      </c>
      <c r="AE473">
        <f>SUM(U$3:U473)</f>
        <v>0</v>
      </c>
      <c r="AF473">
        <f>SUM(V$3:V473)</f>
        <v>0</v>
      </c>
      <c r="AG473" t="e">
        <f>ROUND(W473*[2]期望属性!$F$27+X473*[2]期望属性!$F$28+Y473*[2]期望属性!$F$29+Z473*[2]期望属性!$F$23+AA473*[2]期望属性!$F$24+AB473*[2]期望属性!$F$25+AC473*[2]期望属性!$F$26,0)+IF(B473=1,0,VLOOKUP(B473-1,#REF!,2,0))</f>
        <v>#REF!</v>
      </c>
      <c r="AH473">
        <v>1686</v>
      </c>
      <c r="AI473">
        <v>240</v>
      </c>
    </row>
    <row r="474" spans="1:35" x14ac:dyDescent="0.15">
      <c r="A474">
        <v>10040</v>
      </c>
      <c r="B474">
        <v>10</v>
      </c>
      <c r="C474">
        <v>40</v>
      </c>
      <c r="D474">
        <f>INT([1]韵纹培养!$D490*(0.5+0.3*2+0.2*3))</f>
        <v>34425</v>
      </c>
      <c r="E474">
        <f>INT(IF(D474=0,0,[1]韵纹培养!$G490/(D474/(0.5+0.3*2+0.2*3)/G474)))</f>
        <v>1750</v>
      </c>
      <c r="F474">
        <f t="shared" si="47"/>
        <v>350</v>
      </c>
      <c r="G474">
        <f t="shared" si="48"/>
        <v>350</v>
      </c>
      <c r="H474">
        <f t="shared" si="49"/>
        <v>10</v>
      </c>
      <c r="I474">
        <f t="shared" si="50"/>
        <v>41</v>
      </c>
      <c r="K474" t="s">
        <v>17</v>
      </c>
      <c r="M474">
        <f>[2]韵纹!I1044</f>
        <v>6542</v>
      </c>
      <c r="N474">
        <f>[2]韵纹!J1044</f>
        <v>0</v>
      </c>
      <c r="O474">
        <f>[2]韵纹!K1044</f>
        <v>0</v>
      </c>
      <c r="P474">
        <f>[2]韵纹!L1044</f>
        <v>0</v>
      </c>
      <c r="Q474">
        <f>[2]韵纹!M1044</f>
        <v>0</v>
      </c>
      <c r="R474">
        <f>[2]韵纹!N1044</f>
        <v>0</v>
      </c>
      <c r="S474">
        <f>[2]韵纹!O1044</f>
        <v>0</v>
      </c>
      <c r="W474">
        <f>SUM(M$3:M474)</f>
        <v>709280</v>
      </c>
      <c r="X474">
        <f>SUM(N$3:N474)</f>
        <v>0</v>
      </c>
      <c r="Y474">
        <f>SUM(O$3:O474)</f>
        <v>8348</v>
      </c>
      <c r="Z474">
        <f>SUM(P$3:P474)</f>
        <v>14777</v>
      </c>
      <c r="AA474">
        <f>SUM(Q$3:Q474)</f>
        <v>14883</v>
      </c>
      <c r="AB474">
        <f>SUM(R$3:R474)</f>
        <v>19641</v>
      </c>
      <c r="AC474">
        <f>SUM(S$3:S474)</f>
        <v>19641</v>
      </c>
      <c r="AD474">
        <f>SUM(T$3:T474)</f>
        <v>0</v>
      </c>
      <c r="AE474">
        <f>SUM(U$3:U474)</f>
        <v>0</v>
      </c>
      <c r="AF474">
        <f>SUM(V$3:V474)</f>
        <v>0</v>
      </c>
      <c r="AG474" t="e">
        <f>ROUND(W474*[2]期望属性!$F$27+X474*[2]期望属性!$F$28+Y474*[2]期望属性!$F$29+Z474*[2]期望属性!$F$23+AA474*[2]期望属性!$F$24+AB474*[2]期望属性!$F$25+AC474*[2]期望属性!$F$26,0)+IF(B474=1,0,VLOOKUP(B474-1,#REF!,2,0))</f>
        <v>#REF!</v>
      </c>
      <c r="AH474">
        <v>1738</v>
      </c>
      <c r="AI474">
        <v>287</v>
      </c>
    </row>
    <row r="475" spans="1:35" x14ac:dyDescent="0.15">
      <c r="A475">
        <v>10041</v>
      </c>
      <c r="B475">
        <v>10</v>
      </c>
      <c r="C475">
        <v>41</v>
      </c>
      <c r="D475">
        <f>INT([1]韵纹培养!$D491*(0.5+0.3*2+0.2*3))</f>
        <v>34850</v>
      </c>
      <c r="E475">
        <f>INT(IF(D475=0,0,[1]韵纹培养!$G491/(D475/(0.5+0.3*2+0.2*3)/G475)))</f>
        <v>1775</v>
      </c>
      <c r="F475">
        <f t="shared" si="47"/>
        <v>355</v>
      </c>
      <c r="G475">
        <f t="shared" si="48"/>
        <v>355</v>
      </c>
      <c r="H475">
        <f t="shared" si="49"/>
        <v>10</v>
      </c>
      <c r="I475">
        <f t="shared" si="50"/>
        <v>42</v>
      </c>
      <c r="K475" t="s">
        <v>14</v>
      </c>
      <c r="M475">
        <f>[2]韵纹!I1045</f>
        <v>0</v>
      </c>
      <c r="N475">
        <f>[2]韵纹!J1045</f>
        <v>0</v>
      </c>
      <c r="O475">
        <f>[2]韵纹!K1045</f>
        <v>0</v>
      </c>
      <c r="P475">
        <f>[2]韵纹!L1045</f>
        <v>377</v>
      </c>
      <c r="Q475">
        <f>[2]韵纹!M1045</f>
        <v>0</v>
      </c>
      <c r="R475">
        <f>[2]韵纹!N1045</f>
        <v>0</v>
      </c>
      <c r="S475">
        <f>[2]韵纹!O1045</f>
        <v>0</v>
      </c>
      <c r="W475">
        <f>SUM(M$3:M475)</f>
        <v>709280</v>
      </c>
      <c r="X475">
        <f>SUM(N$3:N475)</f>
        <v>0</v>
      </c>
      <c r="Y475">
        <f>SUM(O$3:O475)</f>
        <v>8348</v>
      </c>
      <c r="Z475">
        <f>SUM(P$3:P475)</f>
        <v>15154</v>
      </c>
      <c r="AA475">
        <f>SUM(Q$3:Q475)</f>
        <v>14883</v>
      </c>
      <c r="AB475">
        <f>SUM(R$3:R475)</f>
        <v>19641</v>
      </c>
      <c r="AC475">
        <f>SUM(S$3:S475)</f>
        <v>19641</v>
      </c>
      <c r="AD475">
        <f>SUM(T$3:T475)</f>
        <v>0</v>
      </c>
      <c r="AE475">
        <f>SUM(U$3:U475)</f>
        <v>0</v>
      </c>
      <c r="AF475">
        <f>SUM(V$3:V475)</f>
        <v>0</v>
      </c>
      <c r="AG475" t="e">
        <f>ROUND(W475*[2]期望属性!$F$27+X475*[2]期望属性!$F$28+Y475*[2]期望属性!$F$29+Z475*[2]期望属性!$F$23+AA475*[2]期望属性!$F$24+AB475*[2]期望属性!$F$25+AC475*[2]期望属性!$F$26,0)+IF(B475=1,0,VLOOKUP(B475-1,#REF!,2,0))</f>
        <v>#REF!</v>
      </c>
      <c r="AH475">
        <v>1808</v>
      </c>
      <c r="AI475">
        <v>302</v>
      </c>
    </row>
    <row r="476" spans="1:35" x14ac:dyDescent="0.15">
      <c r="A476">
        <v>10042</v>
      </c>
      <c r="B476">
        <v>10</v>
      </c>
      <c r="C476">
        <v>42</v>
      </c>
      <c r="D476">
        <f>INT([1]韵纹培养!$D492*(0.5+0.3*2+0.2*3))</f>
        <v>35275</v>
      </c>
      <c r="E476">
        <f>INT(IF(D476=0,0,[1]韵纹培养!$G492/(D476/(0.5+0.3*2+0.2*3)/G476)))</f>
        <v>1800</v>
      </c>
      <c r="F476">
        <f t="shared" si="47"/>
        <v>360</v>
      </c>
      <c r="G476">
        <f t="shared" si="48"/>
        <v>360</v>
      </c>
      <c r="H476">
        <f t="shared" si="49"/>
        <v>10</v>
      </c>
      <c r="I476">
        <f t="shared" si="50"/>
        <v>43</v>
      </c>
      <c r="J476">
        <v>67</v>
      </c>
      <c r="K476" t="s">
        <v>17</v>
      </c>
      <c r="M476">
        <f>[2]韵纹!I1046</f>
        <v>0</v>
      </c>
      <c r="N476">
        <f>[2]韵纹!J1046</f>
        <v>0</v>
      </c>
      <c r="O476">
        <f>[2]韵纹!K1046</f>
        <v>0</v>
      </c>
      <c r="P476">
        <f>[2]韵纹!L1046</f>
        <v>0</v>
      </c>
      <c r="Q476">
        <f>[2]韵纹!M1046</f>
        <v>378</v>
      </c>
      <c r="R476">
        <f>[2]韵纹!N1046</f>
        <v>0</v>
      </c>
      <c r="S476">
        <f>[2]韵纹!O1046</f>
        <v>0</v>
      </c>
      <c r="W476">
        <f>SUM(M$3:M476)</f>
        <v>709280</v>
      </c>
      <c r="X476">
        <f>SUM(N$3:N476)</f>
        <v>0</v>
      </c>
      <c r="Y476">
        <f>SUM(O$3:O476)</f>
        <v>8348</v>
      </c>
      <c r="Z476">
        <f>SUM(P$3:P476)</f>
        <v>15154</v>
      </c>
      <c r="AA476">
        <f>SUM(Q$3:Q476)</f>
        <v>15261</v>
      </c>
      <c r="AB476">
        <f>SUM(R$3:R476)</f>
        <v>19641</v>
      </c>
      <c r="AC476">
        <f>SUM(S$3:S476)</f>
        <v>19641</v>
      </c>
      <c r="AD476">
        <f>SUM(T$3:T476)</f>
        <v>0</v>
      </c>
      <c r="AE476">
        <f>SUM(U$3:U476)</f>
        <v>0</v>
      </c>
      <c r="AF476">
        <f>SUM(V$3:V476)</f>
        <v>0</v>
      </c>
      <c r="AG476" t="e">
        <f>ROUND(W476*[2]期望属性!$F$27+X476*[2]期望属性!$F$28+Y476*[2]期望属性!$F$29+Z476*[2]期望属性!$F$23+AA476*[2]期望属性!$F$24+AB476*[2]期望属性!$F$25+AC476*[2]期望属性!$F$26,0)+IF(B476=1,0,VLOOKUP(B476-1,#REF!,2,0))</f>
        <v>#REF!</v>
      </c>
      <c r="AH476">
        <v>1879</v>
      </c>
      <c r="AI476">
        <v>315</v>
      </c>
    </row>
    <row r="477" spans="1:35" x14ac:dyDescent="0.15">
      <c r="A477">
        <v>10043</v>
      </c>
      <c r="B477">
        <v>10</v>
      </c>
      <c r="C477">
        <v>43</v>
      </c>
      <c r="D477">
        <f>INT([1]韵纹培养!$D493*(0.5+0.3*2+0.2*3))</f>
        <v>35700</v>
      </c>
      <c r="E477">
        <f>INT(IF(D477=0,0,[1]韵纹培养!$G493/(D477/(0.5+0.3*2+0.2*3)/G477)))</f>
        <v>1825</v>
      </c>
      <c r="F477">
        <f t="shared" si="47"/>
        <v>365</v>
      </c>
      <c r="G477">
        <f t="shared" si="48"/>
        <v>365</v>
      </c>
      <c r="H477">
        <f t="shared" si="49"/>
        <v>10</v>
      </c>
      <c r="I477">
        <f t="shared" si="50"/>
        <v>44</v>
      </c>
      <c r="K477" t="s">
        <v>17</v>
      </c>
      <c r="M477">
        <f>[2]韵纹!I1047</f>
        <v>6874</v>
      </c>
      <c r="N477">
        <f>[2]韵纹!J1047</f>
        <v>0</v>
      </c>
      <c r="O477">
        <f>[2]韵纹!K1047</f>
        <v>0</v>
      </c>
      <c r="P477">
        <f>[2]韵纹!L1047</f>
        <v>0</v>
      </c>
      <c r="Q477">
        <f>[2]韵纹!M1047</f>
        <v>0</v>
      </c>
      <c r="R477">
        <f>[2]韵纹!N1047</f>
        <v>0</v>
      </c>
      <c r="S477">
        <f>[2]韵纹!O1047</f>
        <v>0</v>
      </c>
      <c r="W477">
        <f>SUM(M$3:M477)</f>
        <v>716154</v>
      </c>
      <c r="X477">
        <f>SUM(N$3:N477)</f>
        <v>0</v>
      </c>
      <c r="Y477">
        <f>SUM(O$3:O477)</f>
        <v>8348</v>
      </c>
      <c r="Z477">
        <f>SUM(P$3:P477)</f>
        <v>15154</v>
      </c>
      <c r="AA477">
        <f>SUM(Q$3:Q477)</f>
        <v>15261</v>
      </c>
      <c r="AB477">
        <f>SUM(R$3:R477)</f>
        <v>19641</v>
      </c>
      <c r="AC477">
        <f>SUM(S$3:S477)</f>
        <v>19641</v>
      </c>
      <c r="AD477">
        <f>SUM(T$3:T477)</f>
        <v>0</v>
      </c>
      <c r="AE477">
        <f>SUM(U$3:U477)</f>
        <v>0</v>
      </c>
      <c r="AF477">
        <f>SUM(V$3:V477)</f>
        <v>0</v>
      </c>
      <c r="AG477" t="e">
        <f>ROUND(W477*[2]期望属性!$F$27+X477*[2]期望属性!$F$28+Y477*[2]期望属性!$F$29+Z477*[2]期望属性!$F$23+AA477*[2]期望属性!$F$24+AB477*[2]期望属性!$F$25+AC477*[2]期望属性!$F$26,0)+IF(B477=1,0,VLOOKUP(B477-1,#REF!,2,0))</f>
        <v>#REF!</v>
      </c>
      <c r="AH477">
        <v>1946</v>
      </c>
      <c r="AI477">
        <v>291</v>
      </c>
    </row>
    <row r="478" spans="1:35" x14ac:dyDescent="0.15">
      <c r="A478">
        <v>10044</v>
      </c>
      <c r="B478">
        <v>10</v>
      </c>
      <c r="C478">
        <v>44</v>
      </c>
      <c r="D478">
        <f>INT([1]韵纹培养!$D494*(0.5+0.3*2+0.2*3))</f>
        <v>36125</v>
      </c>
      <c r="E478">
        <f>INT(IF(D478=0,0,[1]韵纹培养!$G494/(D478/(0.5+0.3*2+0.2*3)/G478)))</f>
        <v>1850</v>
      </c>
      <c r="F478">
        <f t="shared" si="47"/>
        <v>370</v>
      </c>
      <c r="G478">
        <f t="shared" si="48"/>
        <v>370</v>
      </c>
      <c r="H478">
        <f t="shared" si="49"/>
        <v>10</v>
      </c>
      <c r="I478">
        <f t="shared" si="50"/>
        <v>45</v>
      </c>
      <c r="K478" t="s">
        <v>14</v>
      </c>
      <c r="M478">
        <f>[2]韵纹!I1048</f>
        <v>0</v>
      </c>
      <c r="N478">
        <f>[2]韵纹!J1048</f>
        <v>0</v>
      </c>
      <c r="O478">
        <f>[2]韵纹!K1048</f>
        <v>0</v>
      </c>
      <c r="P478">
        <f>[2]韵纹!L1048</f>
        <v>396</v>
      </c>
      <c r="Q478">
        <f>[2]韵纹!M1048</f>
        <v>0</v>
      </c>
      <c r="R478">
        <f>[2]韵纹!N1048</f>
        <v>0</v>
      </c>
      <c r="S478">
        <f>[2]韵纹!O1048</f>
        <v>0</v>
      </c>
      <c r="W478">
        <f>SUM(M$3:M478)</f>
        <v>716154</v>
      </c>
      <c r="X478">
        <f>SUM(N$3:N478)</f>
        <v>0</v>
      </c>
      <c r="Y478">
        <f>SUM(O$3:O478)</f>
        <v>8348</v>
      </c>
      <c r="Z478">
        <f>SUM(P$3:P478)</f>
        <v>15550</v>
      </c>
      <c r="AA478">
        <f>SUM(Q$3:Q478)</f>
        <v>15261</v>
      </c>
      <c r="AB478">
        <f>SUM(R$3:R478)</f>
        <v>19641</v>
      </c>
      <c r="AC478">
        <f>SUM(S$3:S478)</f>
        <v>19641</v>
      </c>
      <c r="AD478">
        <f>SUM(T$3:T478)</f>
        <v>0</v>
      </c>
      <c r="AE478">
        <f>SUM(U$3:U478)</f>
        <v>0</v>
      </c>
      <c r="AF478">
        <f>SUM(V$3:V478)</f>
        <v>0</v>
      </c>
      <c r="AG478" t="e">
        <f>ROUND(W478*[2]期望属性!$F$27+X478*[2]期望属性!$F$28+Y478*[2]期望属性!$F$29+Z478*[2]期望属性!$F$23+AA478*[2]期望属性!$F$24+AB478*[2]期望属性!$F$25+AC478*[2]期望属性!$F$26,0)+IF(B478=1,0,VLOOKUP(B478-1,#REF!,2,0))</f>
        <v>#REF!</v>
      </c>
      <c r="AH478">
        <v>1917</v>
      </c>
      <c r="AI478">
        <v>231</v>
      </c>
    </row>
    <row r="479" spans="1:35" x14ac:dyDescent="0.15">
      <c r="A479">
        <v>10045</v>
      </c>
      <c r="B479">
        <v>10</v>
      </c>
      <c r="C479">
        <v>45</v>
      </c>
      <c r="D479">
        <f>INT([1]韵纹培养!$D495*(0.5+0.3*2+0.2*3))</f>
        <v>36550</v>
      </c>
      <c r="E479">
        <f>INT(IF(D479=0,0,[1]韵纹培养!$G495/(D479/(0.5+0.3*2+0.2*3)/G479)))</f>
        <v>1875</v>
      </c>
      <c r="F479">
        <f t="shared" si="47"/>
        <v>375</v>
      </c>
      <c r="G479">
        <f t="shared" si="48"/>
        <v>375</v>
      </c>
      <c r="H479">
        <f t="shared" si="49"/>
        <v>10</v>
      </c>
      <c r="I479">
        <f t="shared" si="50"/>
        <v>46</v>
      </c>
      <c r="K479" t="s">
        <v>17</v>
      </c>
      <c r="M479">
        <f>[2]韵纹!I1049</f>
        <v>0</v>
      </c>
      <c r="N479">
        <f>[2]韵纹!J1049</f>
        <v>0</v>
      </c>
      <c r="O479">
        <f>[2]韵纹!K1049</f>
        <v>0</v>
      </c>
      <c r="P479">
        <f>[2]韵纹!L1049</f>
        <v>0</v>
      </c>
      <c r="Q479">
        <f>[2]韵纹!M1049</f>
        <v>396</v>
      </c>
      <c r="R479">
        <f>[2]韵纹!N1049</f>
        <v>0</v>
      </c>
      <c r="S479">
        <f>[2]韵纹!O1049</f>
        <v>0</v>
      </c>
      <c r="W479">
        <f>SUM(M$3:M479)</f>
        <v>716154</v>
      </c>
      <c r="X479">
        <f>SUM(N$3:N479)</f>
        <v>0</v>
      </c>
      <c r="Y479">
        <f>SUM(O$3:O479)</f>
        <v>8348</v>
      </c>
      <c r="Z479">
        <f>SUM(P$3:P479)</f>
        <v>15550</v>
      </c>
      <c r="AA479">
        <f>SUM(Q$3:Q479)</f>
        <v>15657</v>
      </c>
      <c r="AB479">
        <f>SUM(R$3:R479)</f>
        <v>19641</v>
      </c>
      <c r="AC479">
        <f>SUM(S$3:S479)</f>
        <v>19641</v>
      </c>
      <c r="AD479">
        <f>SUM(T$3:T479)</f>
        <v>0</v>
      </c>
      <c r="AE479">
        <f>SUM(U$3:U479)</f>
        <v>0</v>
      </c>
      <c r="AF479">
        <f>SUM(V$3:V479)</f>
        <v>0</v>
      </c>
      <c r="AG479" t="e">
        <f>ROUND(W479*[2]期望属性!$F$27+X479*[2]期望属性!$F$28+Y479*[2]期望属性!$F$29+Z479*[2]期望属性!$F$23+AA479*[2]期望属性!$F$24+AB479*[2]期望属性!$F$25+AC479*[2]期望属性!$F$26,0)+IF(B479=1,0,VLOOKUP(B479-1,#REF!,2,0))</f>
        <v>#REF!</v>
      </c>
      <c r="AH479">
        <v>1866</v>
      </c>
      <c r="AI479">
        <v>181</v>
      </c>
    </row>
    <row r="480" spans="1:35" x14ac:dyDescent="0.15">
      <c r="A480">
        <v>10046</v>
      </c>
      <c r="B480">
        <v>10</v>
      </c>
      <c r="C480">
        <v>46</v>
      </c>
      <c r="D480">
        <f>INT([1]韵纹培养!$D496*(0.5+0.3*2+0.2*3))</f>
        <v>36975</v>
      </c>
      <c r="E480">
        <f>INT(IF(D480=0,0,[1]韵纹培养!$G496/(D480/(0.5+0.3*2+0.2*3)/G480)))</f>
        <v>1900</v>
      </c>
      <c r="F480">
        <f t="shared" si="47"/>
        <v>380</v>
      </c>
      <c r="G480">
        <f t="shared" si="48"/>
        <v>380</v>
      </c>
      <c r="H480">
        <f t="shared" si="49"/>
        <v>10</v>
      </c>
      <c r="I480">
        <f t="shared" si="50"/>
        <v>47</v>
      </c>
      <c r="K480" t="s">
        <v>17</v>
      </c>
      <c r="M480">
        <f>[2]韵纹!I1050</f>
        <v>7207</v>
      </c>
      <c r="N480">
        <f>[2]韵纹!J1050</f>
        <v>0</v>
      </c>
      <c r="O480">
        <f>[2]韵纹!K1050</f>
        <v>0</v>
      </c>
      <c r="P480">
        <f>[2]韵纹!L1050</f>
        <v>0</v>
      </c>
      <c r="Q480">
        <f>[2]韵纹!M1050</f>
        <v>0</v>
      </c>
      <c r="R480">
        <f>[2]韵纹!N1050</f>
        <v>0</v>
      </c>
      <c r="S480">
        <f>[2]韵纹!O1050</f>
        <v>0</v>
      </c>
      <c r="W480">
        <f>SUM(M$3:M480)</f>
        <v>723361</v>
      </c>
      <c r="X480">
        <f>SUM(N$3:N480)</f>
        <v>0</v>
      </c>
      <c r="Y480">
        <f>SUM(O$3:O480)</f>
        <v>8348</v>
      </c>
      <c r="Z480">
        <f>SUM(P$3:P480)</f>
        <v>15550</v>
      </c>
      <c r="AA480">
        <f>SUM(Q$3:Q480)</f>
        <v>15657</v>
      </c>
      <c r="AB480">
        <f>SUM(R$3:R480)</f>
        <v>19641</v>
      </c>
      <c r="AC480">
        <f>SUM(S$3:S480)</f>
        <v>19641</v>
      </c>
      <c r="AD480">
        <f>SUM(T$3:T480)</f>
        <v>0</v>
      </c>
      <c r="AE480">
        <f>SUM(U$3:U480)</f>
        <v>0</v>
      </c>
      <c r="AF480">
        <f>SUM(V$3:V480)</f>
        <v>0</v>
      </c>
      <c r="AG480" t="e">
        <f>ROUND(W480*[2]期望属性!$F$27+X480*[2]期望属性!$F$28+Y480*[2]期望属性!$F$29+Z480*[2]期望属性!$F$23+AA480*[2]期望属性!$F$24+AB480*[2]期望属性!$F$25+AC480*[2]期望属性!$F$26,0)+IF(B480=1,0,VLOOKUP(B480-1,#REF!,2,0))</f>
        <v>#REF!</v>
      </c>
      <c r="AH480">
        <v>1911</v>
      </c>
      <c r="AI480">
        <v>129</v>
      </c>
    </row>
    <row r="481" spans="1:35" x14ac:dyDescent="0.15">
      <c r="A481">
        <v>10047</v>
      </c>
      <c r="B481">
        <v>10</v>
      </c>
      <c r="C481">
        <v>47</v>
      </c>
      <c r="D481">
        <f>INT([1]韵纹培养!$D497*(0.5+0.3*2+0.2*3))</f>
        <v>37400</v>
      </c>
      <c r="E481">
        <f>INT(IF(D481=0,0,[1]韵纹培养!$G497/(D481/(0.5+0.3*2+0.2*3)/G481)))</f>
        <v>1925</v>
      </c>
      <c r="F481">
        <f t="shared" si="47"/>
        <v>385</v>
      </c>
      <c r="G481">
        <f t="shared" si="48"/>
        <v>385</v>
      </c>
      <c r="H481">
        <f t="shared" si="49"/>
        <v>10</v>
      </c>
      <c r="I481">
        <f t="shared" si="50"/>
        <v>48</v>
      </c>
      <c r="K481" t="s">
        <v>14</v>
      </c>
      <c r="M481">
        <f>[2]韵纹!I1051</f>
        <v>0</v>
      </c>
      <c r="N481">
        <f>[2]韵纹!J1051</f>
        <v>0</v>
      </c>
      <c r="O481">
        <f>[2]韵纹!K1051</f>
        <v>0</v>
      </c>
      <c r="P481">
        <f>[2]韵纹!L1051</f>
        <v>415</v>
      </c>
      <c r="Q481">
        <f>[2]韵纹!M1051</f>
        <v>0</v>
      </c>
      <c r="R481">
        <f>[2]韵纹!N1051</f>
        <v>0</v>
      </c>
      <c r="S481">
        <f>[2]韵纹!O1051</f>
        <v>0</v>
      </c>
      <c r="W481">
        <f>SUM(M$3:M481)</f>
        <v>723361</v>
      </c>
      <c r="X481">
        <f>SUM(N$3:N481)</f>
        <v>0</v>
      </c>
      <c r="Y481">
        <f>SUM(O$3:O481)</f>
        <v>8348</v>
      </c>
      <c r="Z481">
        <f>SUM(P$3:P481)</f>
        <v>15965</v>
      </c>
      <c r="AA481">
        <f>SUM(Q$3:Q481)</f>
        <v>15657</v>
      </c>
      <c r="AB481">
        <f>SUM(R$3:R481)</f>
        <v>19641</v>
      </c>
      <c r="AC481">
        <f>SUM(S$3:S481)</f>
        <v>19641</v>
      </c>
      <c r="AD481">
        <f>SUM(T$3:T481)</f>
        <v>0</v>
      </c>
      <c r="AE481">
        <f>SUM(U$3:U481)</f>
        <v>0</v>
      </c>
      <c r="AF481">
        <f>SUM(V$3:V481)</f>
        <v>0</v>
      </c>
      <c r="AG481" t="e">
        <f>ROUND(W481*[2]期望属性!$F$27+X481*[2]期望属性!$F$28+Y481*[2]期望属性!$F$29+Z481*[2]期望属性!$F$23+AA481*[2]期望属性!$F$24+AB481*[2]期望属性!$F$25+AC481*[2]期望属性!$F$26,0)+IF(B481=1,0,VLOOKUP(B481-1,#REF!,2,0))</f>
        <v>#REF!</v>
      </c>
      <c r="AH481">
        <v>1980</v>
      </c>
      <c r="AI481">
        <v>121</v>
      </c>
    </row>
    <row r="482" spans="1:35" x14ac:dyDescent="0.15">
      <c r="A482">
        <v>10048</v>
      </c>
      <c r="B482">
        <v>10</v>
      </c>
      <c r="C482">
        <v>48</v>
      </c>
      <c r="D482">
        <f>INT([1]韵纹培养!$D498*(0.5+0.3*2+0.2*3))</f>
        <v>37825</v>
      </c>
      <c r="E482">
        <f>INT(IF(D482=0,0,[1]韵纹培养!$G498/(D482/(0.5+0.3*2+0.2*3)/G482)))</f>
        <v>1950</v>
      </c>
      <c r="F482">
        <f t="shared" si="47"/>
        <v>390</v>
      </c>
      <c r="G482">
        <f t="shared" si="48"/>
        <v>390</v>
      </c>
      <c r="H482">
        <f t="shared" si="49"/>
        <v>10</v>
      </c>
      <c r="I482">
        <f t="shared" si="50"/>
        <v>49</v>
      </c>
      <c r="K482" t="s">
        <v>17</v>
      </c>
      <c r="M482">
        <f>[2]韵纹!I1052</f>
        <v>0</v>
      </c>
      <c r="N482">
        <f>[2]韵纹!J1052</f>
        <v>0</v>
      </c>
      <c r="O482">
        <f>[2]韵纹!K1052</f>
        <v>0</v>
      </c>
      <c r="P482">
        <f>[2]韵纹!L1052</f>
        <v>0</v>
      </c>
      <c r="Q482">
        <f>[2]韵纹!M1052</f>
        <v>415</v>
      </c>
      <c r="R482">
        <f>[2]韵纹!N1052</f>
        <v>0</v>
      </c>
      <c r="S482">
        <f>[2]韵纹!O1052</f>
        <v>0</v>
      </c>
      <c r="W482">
        <f>SUM(M$3:M482)</f>
        <v>723361</v>
      </c>
      <c r="X482">
        <f>SUM(N$3:N482)</f>
        <v>0</v>
      </c>
      <c r="Y482">
        <f>SUM(O$3:O482)</f>
        <v>8348</v>
      </c>
      <c r="Z482">
        <f>SUM(P$3:P482)</f>
        <v>15965</v>
      </c>
      <c r="AA482">
        <f>SUM(Q$3:Q482)</f>
        <v>16072</v>
      </c>
      <c r="AB482">
        <f>SUM(R$3:R482)</f>
        <v>19641</v>
      </c>
      <c r="AC482">
        <f>SUM(S$3:S482)</f>
        <v>19641</v>
      </c>
      <c r="AD482">
        <f>SUM(T$3:T482)</f>
        <v>0</v>
      </c>
      <c r="AE482">
        <f>SUM(U$3:U482)</f>
        <v>0</v>
      </c>
      <c r="AF482">
        <f>SUM(V$3:V482)</f>
        <v>0</v>
      </c>
      <c r="AG482" t="e">
        <f>ROUND(W482*[2]期望属性!$F$27+X482*[2]期望属性!$F$28+Y482*[2]期望属性!$F$29+Z482*[2]期望属性!$F$23+AA482*[2]期望属性!$F$24+AB482*[2]期望属性!$F$25+AC482*[2]期望属性!$F$26,0)+IF(B482=1,0,VLOOKUP(B482-1,#REF!,2,0))</f>
        <v>#REF!</v>
      </c>
      <c r="AH482">
        <v>1958</v>
      </c>
      <c r="AI482">
        <v>196</v>
      </c>
    </row>
    <row r="483" spans="1:35" x14ac:dyDescent="0.15">
      <c r="A483">
        <v>10049</v>
      </c>
      <c r="B483">
        <v>10</v>
      </c>
      <c r="C483">
        <v>49</v>
      </c>
      <c r="D483">
        <f>INT([1]韵纹培养!$D499*(0.5+0.3*2+0.2*3))</f>
        <v>38250</v>
      </c>
      <c r="E483">
        <f>INT(IF(D483=0,0,[1]韵纹培养!$G499/(D483/(0.5+0.3*2+0.2*3)/G483)))</f>
        <v>1975</v>
      </c>
      <c r="F483">
        <f t="shared" si="47"/>
        <v>395</v>
      </c>
      <c r="G483">
        <f t="shared" si="48"/>
        <v>395</v>
      </c>
      <c r="H483">
        <f t="shared" si="49"/>
        <v>10</v>
      </c>
      <c r="I483">
        <f t="shared" si="50"/>
        <v>50</v>
      </c>
      <c r="K483" t="s">
        <v>17</v>
      </c>
      <c r="M483">
        <f>[2]韵纹!I1053</f>
        <v>7540</v>
      </c>
      <c r="N483">
        <f>[2]韵纹!J1053</f>
        <v>0</v>
      </c>
      <c r="O483">
        <f>[2]韵纹!K1053</f>
        <v>0</v>
      </c>
      <c r="P483">
        <f>[2]韵纹!L1053</f>
        <v>0</v>
      </c>
      <c r="Q483">
        <f>[2]韵纹!M1053</f>
        <v>0</v>
      </c>
      <c r="R483">
        <f>[2]韵纹!N1053</f>
        <v>0</v>
      </c>
      <c r="S483">
        <f>[2]韵纹!O1053</f>
        <v>0</v>
      </c>
      <c r="W483">
        <f>SUM(M$3:M483)</f>
        <v>730901</v>
      </c>
      <c r="X483">
        <f>SUM(N$3:N483)</f>
        <v>0</v>
      </c>
      <c r="Y483">
        <f>SUM(O$3:O483)</f>
        <v>8348</v>
      </c>
      <c r="Z483">
        <f>SUM(P$3:P483)</f>
        <v>15965</v>
      </c>
      <c r="AA483">
        <f>SUM(Q$3:Q483)</f>
        <v>16072</v>
      </c>
      <c r="AB483">
        <f>SUM(R$3:R483)</f>
        <v>19641</v>
      </c>
      <c r="AC483">
        <f>SUM(S$3:S483)</f>
        <v>19641</v>
      </c>
      <c r="AD483">
        <f>SUM(T$3:T483)</f>
        <v>0</v>
      </c>
      <c r="AE483">
        <f>SUM(U$3:U483)</f>
        <v>0</v>
      </c>
      <c r="AF483">
        <f>SUM(V$3:V483)</f>
        <v>0</v>
      </c>
      <c r="AG483" t="e">
        <f>ROUND(W483*[2]期望属性!$F$27+X483*[2]期望属性!$F$28+Y483*[2]期望属性!$F$29+Z483*[2]期望属性!$F$23+AA483*[2]期望属性!$F$24+AB483*[2]期望属性!$F$25+AC483*[2]期望属性!$F$26,0)+IF(B483=1,0,VLOOKUP(B483-1,#REF!,2,0))</f>
        <v>#REF!</v>
      </c>
      <c r="AH483">
        <v>2006</v>
      </c>
      <c r="AI483">
        <v>249</v>
      </c>
    </row>
    <row r="484" spans="1:35" x14ac:dyDescent="0.15">
      <c r="A484">
        <v>10050</v>
      </c>
      <c r="B484">
        <v>10</v>
      </c>
      <c r="C484">
        <v>50</v>
      </c>
      <c r="D484">
        <f>INT([1]韵纹培养!$D500*(0.5+0.3*2+0.2*3))</f>
        <v>38675</v>
      </c>
      <c r="E484">
        <f>INT(IF(D484=0,0,[1]韵纹培养!$G500/(D484/(0.5+0.3*2+0.2*3)/G484)))</f>
        <v>2000</v>
      </c>
      <c r="F484">
        <f t="shared" si="47"/>
        <v>400</v>
      </c>
      <c r="G484">
        <f t="shared" si="48"/>
        <v>400</v>
      </c>
      <c r="H484">
        <f t="shared" si="49"/>
        <v>10</v>
      </c>
      <c r="I484">
        <f t="shared" si="50"/>
        <v>51</v>
      </c>
      <c r="K484" t="s">
        <v>14</v>
      </c>
      <c r="M484">
        <f>[2]韵纹!I1054</f>
        <v>0</v>
      </c>
      <c r="N484">
        <f>[2]韵纹!J1054</f>
        <v>0</v>
      </c>
      <c r="O484">
        <f>[2]韵纹!K1054</f>
        <v>0</v>
      </c>
      <c r="P484">
        <f>[2]韵纹!L1054</f>
        <v>433</v>
      </c>
      <c r="Q484">
        <f>[2]韵纹!M1054</f>
        <v>0</v>
      </c>
      <c r="R484">
        <f>[2]韵纹!N1054</f>
        <v>0</v>
      </c>
      <c r="S484">
        <f>[2]韵纹!O1054</f>
        <v>0</v>
      </c>
      <c r="W484">
        <f>SUM(M$3:M484)</f>
        <v>730901</v>
      </c>
      <c r="X484">
        <f>SUM(N$3:N484)</f>
        <v>0</v>
      </c>
      <c r="Y484">
        <f>SUM(O$3:O484)</f>
        <v>8348</v>
      </c>
      <c r="Z484">
        <f>SUM(P$3:P484)</f>
        <v>16398</v>
      </c>
      <c r="AA484">
        <f>SUM(Q$3:Q484)</f>
        <v>16072</v>
      </c>
      <c r="AB484">
        <f>SUM(R$3:R484)</f>
        <v>19641</v>
      </c>
      <c r="AC484">
        <f>SUM(S$3:S484)</f>
        <v>19641</v>
      </c>
      <c r="AD484">
        <f>SUM(T$3:T484)</f>
        <v>0</v>
      </c>
      <c r="AE484">
        <f>SUM(U$3:U484)</f>
        <v>0</v>
      </c>
      <c r="AF484">
        <f>SUM(V$3:V484)</f>
        <v>0</v>
      </c>
      <c r="AG484" t="e">
        <f>ROUND(W484*[2]期望属性!$F$27+X484*[2]期望属性!$F$28+Y484*[2]期望属性!$F$29+Z484*[2]期望属性!$F$23+AA484*[2]期望属性!$F$24+AB484*[2]期望属性!$F$25+AC484*[2]期望属性!$F$26,0)+IF(B484=1,0,VLOOKUP(B484-1,#REF!,2,0))</f>
        <v>#REF!</v>
      </c>
      <c r="AH484">
        <v>2053</v>
      </c>
      <c r="AI484">
        <v>196</v>
      </c>
    </row>
    <row r="485" spans="1:35" x14ac:dyDescent="0.15">
      <c r="A485">
        <v>10051</v>
      </c>
      <c r="B485">
        <v>10</v>
      </c>
      <c r="C485">
        <v>51</v>
      </c>
      <c r="D485">
        <f>INT([1]韵纹培养!$D501*(0.5+0.3*2+0.2*3))</f>
        <v>39100</v>
      </c>
      <c r="E485">
        <f>INT(IF(D485=0,0,[1]韵纹培养!$G501/(D485/(0.5+0.3*2+0.2*3)/G485)))</f>
        <v>2025</v>
      </c>
      <c r="F485">
        <f t="shared" si="47"/>
        <v>405</v>
      </c>
      <c r="G485">
        <f t="shared" si="48"/>
        <v>405</v>
      </c>
      <c r="H485">
        <f t="shared" si="49"/>
        <v>10</v>
      </c>
      <c r="I485">
        <f t="shared" si="50"/>
        <v>52</v>
      </c>
      <c r="K485" t="s">
        <v>17</v>
      </c>
      <c r="M485">
        <f>[2]韵纹!I1055</f>
        <v>0</v>
      </c>
      <c r="N485">
        <f>[2]韵纹!J1055</f>
        <v>0</v>
      </c>
      <c r="O485">
        <f>[2]韵纹!K1055</f>
        <v>0</v>
      </c>
      <c r="P485">
        <f>[2]韵纹!L1055</f>
        <v>0</v>
      </c>
      <c r="Q485">
        <f>[2]韵纹!M1055</f>
        <v>433</v>
      </c>
      <c r="R485">
        <f>[2]韵纹!N1055</f>
        <v>0</v>
      </c>
      <c r="S485">
        <f>[2]韵纹!O1055</f>
        <v>0</v>
      </c>
      <c r="W485">
        <f>SUM(M$3:M485)</f>
        <v>730901</v>
      </c>
      <c r="X485">
        <f>SUM(N$3:N485)</f>
        <v>0</v>
      </c>
      <c r="Y485">
        <f>SUM(O$3:O485)</f>
        <v>8348</v>
      </c>
      <c r="Z485">
        <f>SUM(P$3:P485)</f>
        <v>16398</v>
      </c>
      <c r="AA485">
        <f>SUM(Q$3:Q485)</f>
        <v>16505</v>
      </c>
      <c r="AB485">
        <f>SUM(R$3:R485)</f>
        <v>19641</v>
      </c>
      <c r="AC485">
        <f>SUM(S$3:S485)</f>
        <v>19641</v>
      </c>
      <c r="AD485">
        <f>SUM(T$3:T485)</f>
        <v>0</v>
      </c>
      <c r="AE485">
        <f>SUM(U$3:U485)</f>
        <v>0</v>
      </c>
      <c r="AF485">
        <f>SUM(V$3:V485)</f>
        <v>0</v>
      </c>
      <c r="AG485" t="e">
        <f>ROUND(W485*[2]期望属性!$F$27+X485*[2]期望属性!$F$28+Y485*[2]期望属性!$F$29+Z485*[2]期望属性!$F$23+AA485*[2]期望属性!$F$24+AB485*[2]期望属性!$F$25+AC485*[2]期望属性!$F$26,0)+IF(B485=1,0,VLOOKUP(B485-1,#REF!,2,0))</f>
        <v>#REF!</v>
      </c>
      <c r="AH485">
        <v>2084</v>
      </c>
      <c r="AI485">
        <v>126</v>
      </c>
    </row>
    <row r="486" spans="1:35" x14ac:dyDescent="0.15">
      <c r="A486">
        <v>10052</v>
      </c>
      <c r="B486">
        <v>10</v>
      </c>
      <c r="C486">
        <v>52</v>
      </c>
      <c r="D486">
        <f>INT([1]韵纹培养!$D502*(0.5+0.3*2+0.2*3))</f>
        <v>39525</v>
      </c>
      <c r="E486">
        <f>INT(IF(D486=0,0,[1]韵纹培养!$G502/(D486/(0.5+0.3*2+0.2*3)/G486)))</f>
        <v>2050</v>
      </c>
      <c r="F486">
        <f t="shared" si="47"/>
        <v>410</v>
      </c>
      <c r="G486">
        <f t="shared" si="48"/>
        <v>410</v>
      </c>
      <c r="H486">
        <f t="shared" si="49"/>
        <v>10</v>
      </c>
      <c r="I486">
        <f t="shared" si="50"/>
        <v>53</v>
      </c>
      <c r="K486" t="s">
        <v>17</v>
      </c>
      <c r="M486">
        <f>[2]韵纹!I1056</f>
        <v>7872</v>
      </c>
      <c r="N486">
        <f>[2]韵纹!J1056</f>
        <v>0</v>
      </c>
      <c r="O486">
        <f>[2]韵纹!K1056</f>
        <v>0</v>
      </c>
      <c r="P486">
        <f>[2]韵纹!L1056</f>
        <v>0</v>
      </c>
      <c r="Q486">
        <f>[2]韵纹!M1056</f>
        <v>0</v>
      </c>
      <c r="R486">
        <f>[2]韵纹!N1056</f>
        <v>0</v>
      </c>
      <c r="S486">
        <f>[2]韵纹!O1056</f>
        <v>0</v>
      </c>
      <c r="W486">
        <f>SUM(M$3:M486)</f>
        <v>738773</v>
      </c>
      <c r="X486">
        <f>SUM(N$3:N486)</f>
        <v>0</v>
      </c>
      <c r="Y486">
        <f>SUM(O$3:O486)</f>
        <v>8348</v>
      </c>
      <c r="Z486">
        <f>SUM(P$3:P486)</f>
        <v>16398</v>
      </c>
      <c r="AA486">
        <f>SUM(Q$3:Q486)</f>
        <v>16505</v>
      </c>
      <c r="AB486">
        <f>SUM(R$3:R486)</f>
        <v>19641</v>
      </c>
      <c r="AC486">
        <f>SUM(S$3:S486)</f>
        <v>19641</v>
      </c>
      <c r="AD486">
        <f>SUM(T$3:T486)</f>
        <v>0</v>
      </c>
      <c r="AE486">
        <f>SUM(U$3:U486)</f>
        <v>0</v>
      </c>
      <c r="AF486">
        <f>SUM(V$3:V486)</f>
        <v>0</v>
      </c>
      <c r="AG486" t="e">
        <f>ROUND(W486*[2]期望属性!$F$27+X486*[2]期望属性!$F$28+Y486*[2]期望属性!$F$29+Z486*[2]期望属性!$F$23+AA486*[2]期望属性!$F$24+AB486*[2]期望属性!$F$25+AC486*[2]期望属性!$F$26,0)+IF(B486=1,0,VLOOKUP(B486-1,#REF!,2,0))</f>
        <v>#REF!</v>
      </c>
      <c r="AH486">
        <v>2152</v>
      </c>
      <c r="AI486">
        <v>87</v>
      </c>
    </row>
    <row r="487" spans="1:35" x14ac:dyDescent="0.15">
      <c r="A487">
        <v>10053</v>
      </c>
      <c r="B487">
        <v>10</v>
      </c>
      <c r="C487">
        <v>53</v>
      </c>
      <c r="D487">
        <f>INT([1]韵纹培养!$D503*(0.5+0.3*2+0.2*3))</f>
        <v>39950</v>
      </c>
      <c r="E487">
        <f>INT(IF(D487=0,0,[1]韵纹培养!$G503/(D487/(0.5+0.3*2+0.2*3)/G487)))</f>
        <v>2075</v>
      </c>
      <c r="F487">
        <f t="shared" si="47"/>
        <v>415</v>
      </c>
      <c r="G487">
        <f t="shared" si="48"/>
        <v>415</v>
      </c>
      <c r="H487">
        <f t="shared" si="49"/>
        <v>10</v>
      </c>
      <c r="I487">
        <f t="shared" si="50"/>
        <v>54</v>
      </c>
      <c r="J487">
        <v>68</v>
      </c>
      <c r="K487" t="s">
        <v>14</v>
      </c>
      <c r="M487">
        <f>[2]韵纹!I1057</f>
        <v>0</v>
      </c>
      <c r="N487">
        <f>[2]韵纹!J1057</f>
        <v>0</v>
      </c>
      <c r="O487">
        <f>[2]韵纹!K1057</f>
        <v>0</v>
      </c>
      <c r="P487">
        <f>[2]韵纹!L1057</f>
        <v>452</v>
      </c>
      <c r="Q487">
        <f>[2]韵纹!M1057</f>
        <v>0</v>
      </c>
      <c r="R487">
        <f>[2]韵纹!N1057</f>
        <v>0</v>
      </c>
      <c r="S487">
        <f>[2]韵纹!O1057</f>
        <v>0</v>
      </c>
      <c r="W487">
        <f>SUM(M$3:M487)</f>
        <v>738773</v>
      </c>
      <c r="X487">
        <f>SUM(N$3:N487)</f>
        <v>0</v>
      </c>
      <c r="Y487">
        <f>SUM(O$3:O487)</f>
        <v>8348</v>
      </c>
      <c r="Z487">
        <f>SUM(P$3:P487)</f>
        <v>16850</v>
      </c>
      <c r="AA487">
        <f>SUM(Q$3:Q487)</f>
        <v>16505</v>
      </c>
      <c r="AB487">
        <f>SUM(R$3:R487)</f>
        <v>19641</v>
      </c>
      <c r="AC487">
        <f>SUM(S$3:S487)</f>
        <v>19641</v>
      </c>
      <c r="AD487">
        <f>SUM(T$3:T487)</f>
        <v>0</v>
      </c>
      <c r="AE487">
        <f>SUM(U$3:U487)</f>
        <v>0</v>
      </c>
      <c r="AF487">
        <f>SUM(V$3:V487)</f>
        <v>0</v>
      </c>
      <c r="AG487" t="e">
        <f>ROUND(W487*[2]期望属性!$F$27+X487*[2]期望属性!$F$28+Y487*[2]期望属性!$F$29+Z487*[2]期望属性!$F$23+AA487*[2]期望属性!$F$24+AB487*[2]期望属性!$F$25+AC487*[2]期望属性!$F$26,0)+IF(B487=1,0,VLOOKUP(B487-1,#REF!,2,0))</f>
        <v>#REF!</v>
      </c>
      <c r="AH487">
        <v>2231</v>
      </c>
      <c r="AI487">
        <v>100</v>
      </c>
    </row>
    <row r="488" spans="1:35" x14ac:dyDescent="0.15">
      <c r="A488">
        <v>10054</v>
      </c>
      <c r="B488">
        <v>10</v>
      </c>
      <c r="C488">
        <v>54</v>
      </c>
      <c r="D488">
        <f>INT([1]韵纹培养!$D504*(0.5+0.3*2+0.2*3))</f>
        <v>40375</v>
      </c>
      <c r="E488">
        <f>INT(IF(D488=0,0,[1]韵纹培养!$G504/(D488/(0.5+0.3*2+0.2*3)/G488)))</f>
        <v>2100</v>
      </c>
      <c r="F488">
        <f t="shared" si="47"/>
        <v>420</v>
      </c>
      <c r="G488">
        <f t="shared" si="48"/>
        <v>420</v>
      </c>
      <c r="H488">
        <f t="shared" si="49"/>
        <v>10</v>
      </c>
      <c r="I488">
        <f t="shared" si="50"/>
        <v>55</v>
      </c>
      <c r="K488" t="s">
        <v>17</v>
      </c>
      <c r="M488">
        <f>[2]韵纹!I1058</f>
        <v>0</v>
      </c>
      <c r="N488">
        <f>[2]韵纹!J1058</f>
        <v>0</v>
      </c>
      <c r="O488">
        <f>[2]韵纹!K1058</f>
        <v>0</v>
      </c>
      <c r="P488">
        <f>[2]韵纹!L1058</f>
        <v>0</v>
      </c>
      <c r="Q488">
        <f>[2]韵纹!M1058</f>
        <v>452</v>
      </c>
      <c r="R488">
        <f>[2]韵纹!N1058</f>
        <v>0</v>
      </c>
      <c r="S488">
        <f>[2]韵纹!O1058</f>
        <v>0</v>
      </c>
      <c r="W488">
        <f>SUM(M$3:M488)</f>
        <v>738773</v>
      </c>
      <c r="X488">
        <f>SUM(N$3:N488)</f>
        <v>0</v>
      </c>
      <c r="Y488">
        <f>SUM(O$3:O488)</f>
        <v>8348</v>
      </c>
      <c r="Z488">
        <f>SUM(P$3:P488)</f>
        <v>16850</v>
      </c>
      <c r="AA488">
        <f>SUM(Q$3:Q488)</f>
        <v>16957</v>
      </c>
      <c r="AB488">
        <f>SUM(R$3:R488)</f>
        <v>19641</v>
      </c>
      <c r="AC488">
        <f>SUM(S$3:S488)</f>
        <v>19641</v>
      </c>
      <c r="AD488">
        <f>SUM(T$3:T488)</f>
        <v>0</v>
      </c>
      <c r="AE488">
        <f>SUM(U$3:U488)</f>
        <v>0</v>
      </c>
      <c r="AF488">
        <f>SUM(V$3:V488)</f>
        <v>0</v>
      </c>
      <c r="AG488" t="e">
        <f>ROUND(W488*[2]期望属性!$F$27+X488*[2]期望属性!$F$28+Y488*[2]期望属性!$F$29+Z488*[2]期望属性!$F$23+AA488*[2]期望属性!$F$24+AB488*[2]期望属性!$F$25+AC488*[2]期望属性!$F$26,0)+IF(B488=1,0,VLOOKUP(B488-1,#REF!,2,0))</f>
        <v>#REF!</v>
      </c>
      <c r="AH488">
        <v>2254</v>
      </c>
      <c r="AI488">
        <v>168</v>
      </c>
    </row>
    <row r="489" spans="1:35" x14ac:dyDescent="0.15">
      <c r="A489">
        <v>10055</v>
      </c>
      <c r="B489">
        <v>10</v>
      </c>
      <c r="C489">
        <v>55</v>
      </c>
      <c r="D489">
        <f>INT([1]韵纹培养!$D505*(0.5+0.3*2+0.2*3))</f>
        <v>40800</v>
      </c>
      <c r="E489">
        <f>INT(IF(D489=0,0,[1]韵纹培养!$G505/(D489/(0.5+0.3*2+0.2*3)/G489)))</f>
        <v>2125</v>
      </c>
      <c r="F489">
        <f t="shared" si="47"/>
        <v>425</v>
      </c>
      <c r="G489">
        <f t="shared" si="48"/>
        <v>425</v>
      </c>
      <c r="H489">
        <f t="shared" si="49"/>
        <v>10</v>
      </c>
      <c r="I489">
        <f t="shared" si="50"/>
        <v>56</v>
      </c>
      <c r="K489" t="s">
        <v>17</v>
      </c>
      <c r="M489">
        <f>[2]韵纹!I1059</f>
        <v>8205</v>
      </c>
      <c r="N489">
        <f>[2]韵纹!J1059</f>
        <v>0</v>
      </c>
      <c r="O489">
        <f>[2]韵纹!K1059</f>
        <v>0</v>
      </c>
      <c r="P489">
        <f>[2]韵纹!L1059</f>
        <v>0</v>
      </c>
      <c r="Q489">
        <f>[2]韵纹!M1059</f>
        <v>0</v>
      </c>
      <c r="R489">
        <f>[2]韵纹!N1059</f>
        <v>0</v>
      </c>
      <c r="S489">
        <f>[2]韵纹!O1059</f>
        <v>0</v>
      </c>
      <c r="W489">
        <f>SUM(M$3:M489)</f>
        <v>746978</v>
      </c>
      <c r="X489">
        <f>SUM(N$3:N489)</f>
        <v>0</v>
      </c>
      <c r="Y489">
        <f>SUM(O$3:O489)</f>
        <v>8348</v>
      </c>
      <c r="Z489">
        <f>SUM(P$3:P489)</f>
        <v>16850</v>
      </c>
      <c r="AA489">
        <f>SUM(Q$3:Q489)</f>
        <v>16957</v>
      </c>
      <c r="AB489">
        <f>SUM(R$3:R489)</f>
        <v>19641</v>
      </c>
      <c r="AC489">
        <f>SUM(S$3:S489)</f>
        <v>19641</v>
      </c>
      <c r="AD489">
        <f>SUM(T$3:T489)</f>
        <v>0</v>
      </c>
      <c r="AE489">
        <f>SUM(U$3:U489)</f>
        <v>0</v>
      </c>
      <c r="AF489">
        <f>SUM(V$3:V489)</f>
        <v>0</v>
      </c>
      <c r="AG489" t="e">
        <f>ROUND(W489*[2]期望属性!$F$27+X489*[2]期望属性!$F$28+Y489*[2]期望属性!$F$29+Z489*[2]期望属性!$F$23+AA489*[2]期望属性!$F$24+AB489*[2]期望属性!$F$25+AC489*[2]期望属性!$F$26,0)+IF(B489=1,0,VLOOKUP(B489-1,#REF!,2,0))</f>
        <v>#REF!</v>
      </c>
      <c r="AH489">
        <v>2264</v>
      </c>
      <c r="AI489">
        <v>240</v>
      </c>
    </row>
    <row r="490" spans="1:35" x14ac:dyDescent="0.15">
      <c r="A490">
        <v>10056</v>
      </c>
      <c r="B490">
        <v>10</v>
      </c>
      <c r="C490">
        <v>56</v>
      </c>
      <c r="D490">
        <f>INT([1]韵纹培养!$D506*(0.5+0.3*2+0.2*3))</f>
        <v>41225</v>
      </c>
      <c r="E490">
        <f>INT(IF(D490=0,0,[1]韵纹培养!$G506/(D490/(0.5+0.3*2+0.2*3)/G490)))</f>
        <v>2150</v>
      </c>
      <c r="F490">
        <f t="shared" si="47"/>
        <v>430</v>
      </c>
      <c r="G490">
        <f t="shared" si="48"/>
        <v>430</v>
      </c>
      <c r="H490">
        <f t="shared" si="49"/>
        <v>10</v>
      </c>
      <c r="I490">
        <f t="shared" si="50"/>
        <v>57</v>
      </c>
      <c r="K490" t="s">
        <v>14</v>
      </c>
      <c r="M490">
        <f>[2]韵纹!I1060</f>
        <v>0</v>
      </c>
      <c r="N490">
        <f>[2]韵纹!J1060</f>
        <v>0</v>
      </c>
      <c r="O490">
        <f>[2]韵纹!K1060</f>
        <v>0</v>
      </c>
      <c r="P490">
        <f>[2]韵纹!L1060</f>
        <v>471</v>
      </c>
      <c r="Q490">
        <f>[2]韵纹!M1060</f>
        <v>0</v>
      </c>
      <c r="R490">
        <f>[2]韵纹!N1060</f>
        <v>0</v>
      </c>
      <c r="S490">
        <f>[2]韵纹!O1060</f>
        <v>0</v>
      </c>
      <c r="W490">
        <f>SUM(M$3:M490)</f>
        <v>746978</v>
      </c>
      <c r="X490">
        <f>SUM(N$3:N490)</f>
        <v>0</v>
      </c>
      <c r="Y490">
        <f>SUM(O$3:O490)</f>
        <v>8348</v>
      </c>
      <c r="Z490">
        <f>SUM(P$3:P490)</f>
        <v>17321</v>
      </c>
      <c r="AA490">
        <f>SUM(Q$3:Q490)</f>
        <v>16957</v>
      </c>
      <c r="AB490">
        <f>SUM(R$3:R490)</f>
        <v>19641</v>
      </c>
      <c r="AC490">
        <f>SUM(S$3:S490)</f>
        <v>19641</v>
      </c>
      <c r="AD490">
        <f>SUM(T$3:T490)</f>
        <v>0</v>
      </c>
      <c r="AE490">
        <f>SUM(U$3:U490)</f>
        <v>0</v>
      </c>
      <c r="AF490">
        <f>SUM(V$3:V490)</f>
        <v>0</v>
      </c>
      <c r="AG490" t="e">
        <f>ROUND(W490*[2]期望属性!$F$27+X490*[2]期望属性!$F$28+Y490*[2]期望属性!$F$29+Z490*[2]期望属性!$F$23+AA490*[2]期望属性!$F$24+AB490*[2]期望属性!$F$25+AC490*[2]期望属性!$F$26,0)+IF(B490=1,0,VLOOKUP(B490-1,#REF!,2,0))</f>
        <v>#REF!</v>
      </c>
      <c r="AH490">
        <v>2316</v>
      </c>
      <c r="AI490">
        <v>287</v>
      </c>
    </row>
    <row r="491" spans="1:35" x14ac:dyDescent="0.15">
      <c r="A491">
        <v>10057</v>
      </c>
      <c r="B491">
        <v>10</v>
      </c>
      <c r="C491">
        <v>57</v>
      </c>
      <c r="D491">
        <f>INT([1]韵纹培养!$D507*(0.5+0.3*2+0.2*3))</f>
        <v>41650</v>
      </c>
      <c r="E491">
        <f>INT(IF(D491=0,0,[1]韵纹培养!$G507/(D491/(0.5+0.3*2+0.2*3)/G491)))</f>
        <v>2175</v>
      </c>
      <c r="F491">
        <f t="shared" si="47"/>
        <v>435</v>
      </c>
      <c r="G491">
        <f t="shared" si="48"/>
        <v>435</v>
      </c>
      <c r="H491">
        <f t="shared" si="49"/>
        <v>10</v>
      </c>
      <c r="I491">
        <f t="shared" si="50"/>
        <v>58</v>
      </c>
      <c r="K491" t="s">
        <v>17</v>
      </c>
      <c r="M491">
        <f>[2]韵纹!I1061</f>
        <v>0</v>
      </c>
      <c r="N491">
        <f>[2]韵纹!J1061</f>
        <v>0</v>
      </c>
      <c r="O491">
        <f>[2]韵纹!K1061</f>
        <v>0</v>
      </c>
      <c r="P491">
        <f>[2]韵纹!L1061</f>
        <v>0</v>
      </c>
      <c r="Q491">
        <f>[2]韵纹!M1061</f>
        <v>470</v>
      </c>
      <c r="R491">
        <f>[2]韵纹!N1061</f>
        <v>0</v>
      </c>
      <c r="S491">
        <f>[2]韵纹!O1061</f>
        <v>0</v>
      </c>
      <c r="W491">
        <f>SUM(M$3:M491)</f>
        <v>746978</v>
      </c>
      <c r="X491">
        <f>SUM(N$3:N491)</f>
        <v>0</v>
      </c>
      <c r="Y491">
        <f>SUM(O$3:O491)</f>
        <v>8348</v>
      </c>
      <c r="Z491">
        <f>SUM(P$3:P491)</f>
        <v>17321</v>
      </c>
      <c r="AA491">
        <f>SUM(Q$3:Q491)</f>
        <v>17427</v>
      </c>
      <c r="AB491">
        <f>SUM(R$3:R491)</f>
        <v>19641</v>
      </c>
      <c r="AC491">
        <f>SUM(S$3:S491)</f>
        <v>19641</v>
      </c>
      <c r="AD491">
        <f>SUM(T$3:T491)</f>
        <v>0</v>
      </c>
      <c r="AE491">
        <f>SUM(U$3:U491)</f>
        <v>0</v>
      </c>
      <c r="AF491">
        <f>SUM(V$3:V491)</f>
        <v>0</v>
      </c>
      <c r="AG491" t="e">
        <f>ROUND(W491*[2]期望属性!$F$27+X491*[2]期望属性!$F$28+Y491*[2]期望属性!$F$29+Z491*[2]期望属性!$F$23+AA491*[2]期望属性!$F$24+AB491*[2]期望属性!$F$25+AC491*[2]期望属性!$F$26,0)+IF(B491=1,0,VLOOKUP(B491-1,#REF!,2,0))</f>
        <v>#REF!</v>
      </c>
      <c r="AH491">
        <v>2386</v>
      </c>
      <c r="AI491">
        <v>302</v>
      </c>
    </row>
    <row r="492" spans="1:35" x14ac:dyDescent="0.15">
      <c r="A492">
        <v>10058</v>
      </c>
      <c r="B492">
        <v>10</v>
      </c>
      <c r="C492">
        <v>58</v>
      </c>
      <c r="D492">
        <f>INT([1]韵纹培养!$D508*(0.5+0.3*2+0.2*3))</f>
        <v>42075</v>
      </c>
      <c r="E492">
        <f>INT(IF(D492=0,0,[1]韵纹培养!$G508/(D492/(0.5+0.3*2+0.2*3)/G492)))</f>
        <v>2200</v>
      </c>
      <c r="F492">
        <f t="shared" si="47"/>
        <v>440</v>
      </c>
      <c r="G492">
        <f t="shared" si="48"/>
        <v>440</v>
      </c>
      <c r="H492">
        <f t="shared" si="49"/>
        <v>10</v>
      </c>
      <c r="I492">
        <f t="shared" si="50"/>
        <v>59</v>
      </c>
      <c r="K492" t="s">
        <v>17</v>
      </c>
      <c r="M492">
        <f>[2]韵纹!I1062</f>
        <v>8537</v>
      </c>
      <c r="N492">
        <f>[2]韵纹!J1062</f>
        <v>0</v>
      </c>
      <c r="O492">
        <f>[2]韵纹!K1062</f>
        <v>0</v>
      </c>
      <c r="P492">
        <f>[2]韵纹!L1062</f>
        <v>0</v>
      </c>
      <c r="Q492">
        <f>[2]韵纹!M1062</f>
        <v>0</v>
      </c>
      <c r="R492">
        <f>[2]韵纹!N1062</f>
        <v>0</v>
      </c>
      <c r="S492">
        <f>[2]韵纹!O1062</f>
        <v>0</v>
      </c>
      <c r="W492">
        <f>SUM(M$3:M492)</f>
        <v>755515</v>
      </c>
      <c r="X492">
        <f>SUM(N$3:N492)</f>
        <v>0</v>
      </c>
      <c r="Y492">
        <f>SUM(O$3:O492)</f>
        <v>8348</v>
      </c>
      <c r="Z492">
        <f>SUM(P$3:P492)</f>
        <v>17321</v>
      </c>
      <c r="AA492">
        <f>SUM(Q$3:Q492)</f>
        <v>17427</v>
      </c>
      <c r="AB492">
        <f>SUM(R$3:R492)</f>
        <v>19641</v>
      </c>
      <c r="AC492">
        <f>SUM(S$3:S492)</f>
        <v>19641</v>
      </c>
      <c r="AD492">
        <f>SUM(T$3:T492)</f>
        <v>0</v>
      </c>
      <c r="AE492">
        <f>SUM(U$3:U492)</f>
        <v>0</v>
      </c>
      <c r="AF492">
        <f>SUM(V$3:V492)</f>
        <v>0</v>
      </c>
      <c r="AG492" t="e">
        <f>ROUND(W492*[2]期望属性!$F$27+X492*[2]期望属性!$F$28+Y492*[2]期望属性!$F$29+Z492*[2]期望属性!$F$23+AA492*[2]期望属性!$F$24+AB492*[2]期望属性!$F$25+AC492*[2]期望属性!$F$26,0)+IF(B492=1,0,VLOOKUP(B492-1,#REF!,2,0))</f>
        <v>#REF!</v>
      </c>
      <c r="AH492">
        <v>2457</v>
      </c>
      <c r="AI492">
        <v>315</v>
      </c>
    </row>
    <row r="493" spans="1:35" x14ac:dyDescent="0.15">
      <c r="A493">
        <v>10059</v>
      </c>
      <c r="B493">
        <v>10</v>
      </c>
      <c r="C493">
        <v>59</v>
      </c>
      <c r="D493">
        <f>INT([1]韵纹培养!$D509*(0.5+0.3*2+0.2*3))</f>
        <v>42500</v>
      </c>
      <c r="E493">
        <f>INT(IF(D493=0,0,[1]韵纹培养!$G509/(D493/(0.5+0.3*2+0.2*3)/G493)))</f>
        <v>2225</v>
      </c>
      <c r="F493">
        <f t="shared" si="47"/>
        <v>445</v>
      </c>
      <c r="G493">
        <f t="shared" si="48"/>
        <v>445</v>
      </c>
      <c r="H493">
        <f t="shared" si="49"/>
        <v>10</v>
      </c>
      <c r="I493">
        <f t="shared" si="50"/>
        <v>60</v>
      </c>
      <c r="K493" t="s">
        <v>14</v>
      </c>
      <c r="M493">
        <f>[2]韵纹!I1063</f>
        <v>0</v>
      </c>
      <c r="N493">
        <f>[2]韵纹!J1063</f>
        <v>0</v>
      </c>
      <c r="O493">
        <f>[2]韵纹!K1063</f>
        <v>0</v>
      </c>
      <c r="P493">
        <f>[2]韵纹!L1063</f>
        <v>490</v>
      </c>
      <c r="Q493">
        <f>[2]韵纹!M1063</f>
        <v>0</v>
      </c>
      <c r="R493">
        <f>[2]韵纹!N1063</f>
        <v>0</v>
      </c>
      <c r="S493">
        <f>[2]韵纹!O1063</f>
        <v>0</v>
      </c>
      <c r="W493">
        <f>SUM(M$3:M493)</f>
        <v>755515</v>
      </c>
      <c r="X493">
        <f>SUM(N$3:N493)</f>
        <v>0</v>
      </c>
      <c r="Y493">
        <f>SUM(O$3:O493)</f>
        <v>8348</v>
      </c>
      <c r="Z493">
        <f>SUM(P$3:P493)</f>
        <v>17811</v>
      </c>
      <c r="AA493">
        <f>SUM(Q$3:Q493)</f>
        <v>17427</v>
      </c>
      <c r="AB493">
        <f>SUM(R$3:R493)</f>
        <v>19641</v>
      </c>
      <c r="AC493">
        <f>SUM(S$3:S493)</f>
        <v>19641</v>
      </c>
      <c r="AD493">
        <f>SUM(T$3:T493)</f>
        <v>0</v>
      </c>
      <c r="AE493">
        <f>SUM(U$3:U493)</f>
        <v>0</v>
      </c>
      <c r="AF493">
        <f>SUM(V$3:V493)</f>
        <v>0</v>
      </c>
      <c r="AG493" t="e">
        <f>ROUND(W493*[2]期望属性!$F$27+X493*[2]期望属性!$F$28+Y493*[2]期望属性!$F$29+Z493*[2]期望属性!$F$23+AA493*[2]期望属性!$F$24+AB493*[2]期望属性!$F$25+AC493*[2]期望属性!$F$26,0)+IF(B493=1,0,VLOOKUP(B493-1,#REF!,2,0))</f>
        <v>#REF!</v>
      </c>
      <c r="AH493">
        <v>2524</v>
      </c>
      <c r="AI493">
        <v>291</v>
      </c>
    </row>
    <row r="494" spans="1:35" x14ac:dyDescent="0.15">
      <c r="A494">
        <v>10060</v>
      </c>
      <c r="B494">
        <v>10</v>
      </c>
      <c r="C494">
        <v>60</v>
      </c>
      <c r="D494">
        <f>INT([1]韵纹培养!$D510*(0.5+0.3*2+0.2*3))</f>
        <v>42925</v>
      </c>
      <c r="E494">
        <f>INT(IF(D494=0,0,[1]韵纹培养!$G510/(D494/(0.5+0.3*2+0.2*3)/G494)))</f>
        <v>2250</v>
      </c>
      <c r="F494">
        <f t="shared" si="47"/>
        <v>450</v>
      </c>
      <c r="G494">
        <f t="shared" si="48"/>
        <v>450</v>
      </c>
      <c r="H494">
        <f t="shared" si="49"/>
        <v>10</v>
      </c>
      <c r="I494">
        <f t="shared" si="50"/>
        <v>61</v>
      </c>
      <c r="K494" t="s">
        <v>17</v>
      </c>
      <c r="M494">
        <f>[2]韵纹!I1064</f>
        <v>0</v>
      </c>
      <c r="N494">
        <f>[2]韵纹!J1064</f>
        <v>0</v>
      </c>
      <c r="O494">
        <f>[2]韵纹!K1064</f>
        <v>0</v>
      </c>
      <c r="P494">
        <f>[2]韵纹!L1064</f>
        <v>0</v>
      </c>
      <c r="Q494">
        <f>[2]韵纹!M1064</f>
        <v>489</v>
      </c>
      <c r="R494">
        <f>[2]韵纹!N1064</f>
        <v>0</v>
      </c>
      <c r="S494">
        <f>[2]韵纹!O1064</f>
        <v>0</v>
      </c>
      <c r="W494">
        <f>SUM(M$3:M494)</f>
        <v>755515</v>
      </c>
      <c r="X494">
        <f>SUM(N$3:N494)</f>
        <v>0</v>
      </c>
      <c r="Y494">
        <f>SUM(O$3:O494)</f>
        <v>8348</v>
      </c>
      <c r="Z494">
        <f>SUM(P$3:P494)</f>
        <v>17811</v>
      </c>
      <c r="AA494">
        <f>SUM(Q$3:Q494)</f>
        <v>17916</v>
      </c>
      <c r="AB494">
        <f>SUM(R$3:R494)</f>
        <v>19641</v>
      </c>
      <c r="AC494">
        <f>SUM(S$3:S494)</f>
        <v>19641</v>
      </c>
      <c r="AD494">
        <f>SUM(T$3:T494)</f>
        <v>0</v>
      </c>
      <c r="AE494">
        <f>SUM(U$3:U494)</f>
        <v>0</v>
      </c>
      <c r="AF494">
        <f>SUM(V$3:V494)</f>
        <v>0</v>
      </c>
      <c r="AG494" t="e">
        <f>ROUND(W494*[2]期望属性!$F$27+X494*[2]期望属性!$F$28+Y494*[2]期望属性!$F$29+Z494*[2]期望属性!$F$23+AA494*[2]期望属性!$F$24+AB494*[2]期望属性!$F$25+AC494*[2]期望属性!$F$26,0)+IF(B494=1,0,VLOOKUP(B494-1,#REF!,2,0))</f>
        <v>#REF!</v>
      </c>
      <c r="AH494">
        <v>2495</v>
      </c>
      <c r="AI494">
        <v>231</v>
      </c>
    </row>
    <row r="495" spans="1:35" x14ac:dyDescent="0.15">
      <c r="A495">
        <v>10061</v>
      </c>
      <c r="B495">
        <v>10</v>
      </c>
      <c r="C495">
        <v>61</v>
      </c>
      <c r="D495">
        <f>INT([1]韵纹培养!$D511*(0.5+0.3*2+0.2*3))</f>
        <v>43350</v>
      </c>
      <c r="E495">
        <f>INT(IF(D495=0,0,[1]韵纹培养!$G511/(D495/(0.5+0.3*2+0.2*3)/G495)))</f>
        <v>2275</v>
      </c>
      <c r="F495">
        <f t="shared" si="47"/>
        <v>455</v>
      </c>
      <c r="G495">
        <f t="shared" si="48"/>
        <v>455</v>
      </c>
      <c r="H495">
        <f t="shared" si="49"/>
        <v>10</v>
      </c>
      <c r="I495">
        <f t="shared" si="50"/>
        <v>62</v>
      </c>
      <c r="K495" t="s">
        <v>17</v>
      </c>
      <c r="M495">
        <f>[2]韵纹!I1065</f>
        <v>8870</v>
      </c>
      <c r="N495">
        <f>[2]韵纹!J1065</f>
        <v>0</v>
      </c>
      <c r="O495">
        <f>[2]韵纹!K1065</f>
        <v>0</v>
      </c>
      <c r="P495">
        <f>[2]韵纹!L1065</f>
        <v>0</v>
      </c>
      <c r="Q495">
        <f>[2]韵纹!M1065</f>
        <v>0</v>
      </c>
      <c r="R495">
        <f>[2]韵纹!N1065</f>
        <v>0</v>
      </c>
      <c r="S495">
        <f>[2]韵纹!O1065</f>
        <v>0</v>
      </c>
      <c r="W495">
        <f>SUM(M$3:M495)</f>
        <v>764385</v>
      </c>
      <c r="X495">
        <f>SUM(N$3:N495)</f>
        <v>0</v>
      </c>
      <c r="Y495">
        <f>SUM(O$3:O495)</f>
        <v>8348</v>
      </c>
      <c r="Z495">
        <f>SUM(P$3:P495)</f>
        <v>17811</v>
      </c>
      <c r="AA495">
        <f>SUM(Q$3:Q495)</f>
        <v>17916</v>
      </c>
      <c r="AB495">
        <f>SUM(R$3:R495)</f>
        <v>19641</v>
      </c>
      <c r="AC495">
        <f>SUM(S$3:S495)</f>
        <v>19641</v>
      </c>
      <c r="AD495">
        <f>SUM(T$3:T495)</f>
        <v>0</v>
      </c>
      <c r="AE495">
        <f>SUM(U$3:U495)</f>
        <v>0</v>
      </c>
      <c r="AF495">
        <f>SUM(V$3:V495)</f>
        <v>0</v>
      </c>
      <c r="AG495" t="e">
        <f>ROUND(W495*[2]期望属性!$F$27+X495*[2]期望属性!$F$28+Y495*[2]期望属性!$F$29+Z495*[2]期望属性!$F$23+AA495*[2]期望属性!$F$24+AB495*[2]期望属性!$F$25+AC495*[2]期望属性!$F$26,0)+IF(B495=1,0,VLOOKUP(B495-1,#REF!,2,0))</f>
        <v>#REF!</v>
      </c>
      <c r="AH495">
        <v>2444</v>
      </c>
      <c r="AI495">
        <v>181</v>
      </c>
    </row>
    <row r="496" spans="1:35" x14ac:dyDescent="0.15">
      <c r="A496">
        <v>10062</v>
      </c>
      <c r="B496">
        <v>10</v>
      </c>
      <c r="C496">
        <v>62</v>
      </c>
      <c r="D496">
        <f>INT([1]韵纹培养!$D512*(0.5+0.3*2+0.2*3))</f>
        <v>43775</v>
      </c>
      <c r="E496">
        <f>INT(IF(D496=0,0,[1]韵纹培养!$G512/(D496/(0.5+0.3*2+0.2*3)/G496)))</f>
        <v>2300</v>
      </c>
      <c r="F496">
        <f t="shared" si="47"/>
        <v>460</v>
      </c>
      <c r="G496">
        <f t="shared" si="48"/>
        <v>460</v>
      </c>
      <c r="H496">
        <f t="shared" si="49"/>
        <v>10</v>
      </c>
      <c r="I496">
        <f t="shared" si="50"/>
        <v>63</v>
      </c>
      <c r="K496" t="s">
        <v>14</v>
      </c>
      <c r="M496">
        <f>[2]韵纹!I1066</f>
        <v>0</v>
      </c>
      <c r="N496">
        <f>[2]韵纹!J1066</f>
        <v>0</v>
      </c>
      <c r="O496">
        <f>[2]韵纹!K1066</f>
        <v>0</v>
      </c>
      <c r="P496">
        <f>[2]韵纹!L1066</f>
        <v>509</v>
      </c>
      <c r="Q496">
        <f>[2]韵纹!M1066</f>
        <v>0</v>
      </c>
      <c r="R496">
        <f>[2]韵纹!N1066</f>
        <v>0</v>
      </c>
      <c r="S496">
        <f>[2]韵纹!O1066</f>
        <v>0</v>
      </c>
      <c r="W496">
        <f>SUM(M$3:M496)</f>
        <v>764385</v>
      </c>
      <c r="X496">
        <f>SUM(N$3:N496)</f>
        <v>0</v>
      </c>
      <c r="Y496">
        <f>SUM(O$3:O496)</f>
        <v>8348</v>
      </c>
      <c r="Z496">
        <f>SUM(P$3:P496)</f>
        <v>18320</v>
      </c>
      <c r="AA496">
        <f>SUM(Q$3:Q496)</f>
        <v>17916</v>
      </c>
      <c r="AB496">
        <f>SUM(R$3:R496)</f>
        <v>19641</v>
      </c>
      <c r="AC496">
        <f>SUM(S$3:S496)</f>
        <v>19641</v>
      </c>
      <c r="AD496">
        <f>SUM(T$3:T496)</f>
        <v>0</v>
      </c>
      <c r="AE496">
        <f>SUM(U$3:U496)</f>
        <v>0</v>
      </c>
      <c r="AF496">
        <f>SUM(V$3:V496)</f>
        <v>0</v>
      </c>
      <c r="AG496" t="e">
        <f>ROUND(W496*[2]期望属性!$F$27+X496*[2]期望属性!$F$28+Y496*[2]期望属性!$F$29+Z496*[2]期望属性!$F$23+AA496*[2]期望属性!$F$24+AB496*[2]期望属性!$F$25+AC496*[2]期望属性!$F$26,0)+IF(B496=1,0,VLOOKUP(B496-1,#REF!,2,0))</f>
        <v>#REF!</v>
      </c>
      <c r="AH496">
        <v>2489</v>
      </c>
      <c r="AI496">
        <v>129</v>
      </c>
    </row>
    <row r="497" spans="1:35" x14ac:dyDescent="0.15">
      <c r="A497">
        <v>10063</v>
      </c>
      <c r="B497">
        <v>10</v>
      </c>
      <c r="C497">
        <v>63</v>
      </c>
      <c r="D497">
        <f>INT([1]韵纹培养!$D513*(0.5+0.3*2+0.2*3))</f>
        <v>44200</v>
      </c>
      <c r="E497">
        <f>INT(IF(D497=0,0,[1]韵纹培养!$G513/(D497/(0.5+0.3*2+0.2*3)/G497)))</f>
        <v>2325</v>
      </c>
      <c r="F497">
        <f t="shared" si="47"/>
        <v>465</v>
      </c>
      <c r="G497">
        <f t="shared" si="48"/>
        <v>465</v>
      </c>
      <c r="H497">
        <f t="shared" si="49"/>
        <v>10</v>
      </c>
      <c r="I497">
        <f t="shared" si="50"/>
        <v>64</v>
      </c>
      <c r="K497" t="s">
        <v>17</v>
      </c>
      <c r="M497">
        <f>[2]韵纹!I1067</f>
        <v>0</v>
      </c>
      <c r="N497">
        <f>[2]韵纹!J1067</f>
        <v>0</v>
      </c>
      <c r="O497">
        <f>[2]韵纹!K1067</f>
        <v>0</v>
      </c>
      <c r="P497">
        <f>[2]韵纹!L1067</f>
        <v>0</v>
      </c>
      <c r="Q497">
        <f>[2]韵纹!M1067</f>
        <v>508</v>
      </c>
      <c r="R497">
        <f>[2]韵纹!N1067</f>
        <v>0</v>
      </c>
      <c r="S497">
        <f>[2]韵纹!O1067</f>
        <v>0</v>
      </c>
      <c r="W497">
        <f>SUM(M$3:M497)</f>
        <v>764385</v>
      </c>
      <c r="X497">
        <f>SUM(N$3:N497)</f>
        <v>0</v>
      </c>
      <c r="Y497">
        <f>SUM(O$3:O497)</f>
        <v>8348</v>
      </c>
      <c r="Z497">
        <f>SUM(P$3:P497)</f>
        <v>18320</v>
      </c>
      <c r="AA497">
        <f>SUM(Q$3:Q497)</f>
        <v>18424</v>
      </c>
      <c r="AB497">
        <f>SUM(R$3:R497)</f>
        <v>19641</v>
      </c>
      <c r="AC497">
        <f>SUM(S$3:S497)</f>
        <v>19641</v>
      </c>
      <c r="AD497">
        <f>SUM(T$3:T497)</f>
        <v>0</v>
      </c>
      <c r="AE497">
        <f>SUM(U$3:U497)</f>
        <v>0</v>
      </c>
      <c r="AF497">
        <f>SUM(V$3:V497)</f>
        <v>0</v>
      </c>
      <c r="AG497" t="e">
        <f>ROUND(W497*[2]期望属性!$F$27+X497*[2]期望属性!$F$28+Y497*[2]期望属性!$F$29+Z497*[2]期望属性!$F$23+AA497*[2]期望属性!$F$24+AB497*[2]期望属性!$F$25+AC497*[2]期望属性!$F$26,0)+IF(B497=1,0,VLOOKUP(B497-1,#REF!,2,0))</f>
        <v>#REF!</v>
      </c>
      <c r="AH497">
        <v>2558</v>
      </c>
      <c r="AI497">
        <v>121</v>
      </c>
    </row>
    <row r="498" spans="1:35" x14ac:dyDescent="0.15">
      <c r="A498">
        <v>10064</v>
      </c>
      <c r="B498">
        <v>10</v>
      </c>
      <c r="C498">
        <v>64</v>
      </c>
      <c r="D498">
        <f>INT([1]韵纹培养!$D514*(0.5+0.3*2+0.2*3))</f>
        <v>44625</v>
      </c>
      <c r="E498">
        <f>INT(IF(D498=0,0,[1]韵纹培养!$G514/(D498/(0.5+0.3*2+0.2*3)/G498)))</f>
        <v>2350</v>
      </c>
      <c r="F498">
        <f t="shared" si="47"/>
        <v>470</v>
      </c>
      <c r="G498">
        <f t="shared" si="48"/>
        <v>470</v>
      </c>
      <c r="H498">
        <f t="shared" si="49"/>
        <v>10</v>
      </c>
      <c r="I498">
        <f t="shared" si="50"/>
        <v>65</v>
      </c>
      <c r="J498">
        <v>69</v>
      </c>
      <c r="K498" t="s">
        <v>17</v>
      </c>
      <c r="M498">
        <f>[2]韵纹!I1068</f>
        <v>9203</v>
      </c>
      <c r="N498">
        <f>[2]韵纹!J1068</f>
        <v>0</v>
      </c>
      <c r="O498">
        <f>[2]韵纹!K1068</f>
        <v>0</v>
      </c>
      <c r="P498">
        <f>[2]韵纹!L1068</f>
        <v>0</v>
      </c>
      <c r="Q498">
        <f>[2]韵纹!M1068</f>
        <v>0</v>
      </c>
      <c r="R498">
        <f>[2]韵纹!N1068</f>
        <v>0</v>
      </c>
      <c r="S498">
        <f>[2]韵纹!O1068</f>
        <v>0</v>
      </c>
      <c r="W498">
        <f>SUM(M$3:M498)</f>
        <v>773588</v>
      </c>
      <c r="X498">
        <f>SUM(N$3:N498)</f>
        <v>0</v>
      </c>
      <c r="Y498">
        <f>SUM(O$3:O498)</f>
        <v>8348</v>
      </c>
      <c r="Z498">
        <f>SUM(P$3:P498)</f>
        <v>18320</v>
      </c>
      <c r="AA498">
        <f>SUM(Q$3:Q498)</f>
        <v>18424</v>
      </c>
      <c r="AB498">
        <f>SUM(R$3:R498)</f>
        <v>19641</v>
      </c>
      <c r="AC498">
        <f>SUM(S$3:S498)</f>
        <v>19641</v>
      </c>
      <c r="AD498">
        <f>SUM(T$3:T498)</f>
        <v>0</v>
      </c>
      <c r="AE498">
        <f>SUM(U$3:U498)</f>
        <v>0</v>
      </c>
      <c r="AF498">
        <f>SUM(V$3:V498)</f>
        <v>0</v>
      </c>
      <c r="AG498" t="e">
        <f>ROUND(W498*[2]期望属性!$F$27+X498*[2]期望属性!$F$28+Y498*[2]期望属性!$F$29+Z498*[2]期望属性!$F$23+AA498*[2]期望属性!$F$24+AB498*[2]期望属性!$F$25+AC498*[2]期望属性!$F$26,0)+IF(B498=1,0,VLOOKUP(B498-1,#REF!,2,0))</f>
        <v>#REF!</v>
      </c>
      <c r="AH498">
        <v>2536</v>
      </c>
      <c r="AI498">
        <v>196</v>
      </c>
    </row>
    <row r="499" spans="1:35" x14ac:dyDescent="0.15">
      <c r="A499">
        <v>10065</v>
      </c>
      <c r="B499">
        <v>10</v>
      </c>
      <c r="C499">
        <v>65</v>
      </c>
      <c r="D499">
        <f>INT([1]韵纹培养!$D515*(0.5+0.3*2+0.2*3))</f>
        <v>45050</v>
      </c>
      <c r="E499">
        <f>INT(IF(D499=0,0,[1]韵纹培养!$G515/(D499/(0.5+0.3*2+0.2*3)/G499)))</f>
        <v>2375</v>
      </c>
      <c r="F499">
        <f t="shared" si="47"/>
        <v>475</v>
      </c>
      <c r="G499">
        <f t="shared" si="48"/>
        <v>475</v>
      </c>
      <c r="H499">
        <f t="shared" ref="H499:H530" si="51">B500</f>
        <v>10</v>
      </c>
      <c r="I499">
        <f t="shared" ref="I499:I530" si="52">C500</f>
        <v>66</v>
      </c>
      <c r="K499" t="s">
        <v>14</v>
      </c>
      <c r="M499">
        <f>[2]韵纹!I1069</f>
        <v>0</v>
      </c>
      <c r="N499">
        <f>[2]韵纹!J1069</f>
        <v>0</v>
      </c>
      <c r="O499">
        <f>[2]韵纹!K1069</f>
        <v>0</v>
      </c>
      <c r="P499">
        <f>[2]韵纹!L1069</f>
        <v>528</v>
      </c>
      <c r="Q499">
        <f>[2]韵纹!M1069</f>
        <v>0</v>
      </c>
      <c r="R499">
        <f>[2]韵纹!N1069</f>
        <v>0</v>
      </c>
      <c r="S499">
        <f>[2]韵纹!O1069</f>
        <v>0</v>
      </c>
      <c r="W499">
        <f>SUM(M$3:M499)</f>
        <v>773588</v>
      </c>
      <c r="X499">
        <f>SUM(N$3:N499)</f>
        <v>0</v>
      </c>
      <c r="Y499">
        <f>SUM(O$3:O499)</f>
        <v>8348</v>
      </c>
      <c r="Z499">
        <f>SUM(P$3:P499)</f>
        <v>18848</v>
      </c>
      <c r="AA499">
        <f>SUM(Q$3:Q499)</f>
        <v>18424</v>
      </c>
      <c r="AB499">
        <f>SUM(R$3:R499)</f>
        <v>19641</v>
      </c>
      <c r="AC499">
        <f>SUM(S$3:S499)</f>
        <v>19641</v>
      </c>
      <c r="AD499">
        <f>SUM(T$3:T499)</f>
        <v>0</v>
      </c>
      <c r="AE499">
        <f>SUM(U$3:U499)</f>
        <v>0</v>
      </c>
      <c r="AF499">
        <f>SUM(V$3:V499)</f>
        <v>0</v>
      </c>
      <c r="AG499" t="e">
        <f>ROUND(W499*[2]期望属性!$F$27+X499*[2]期望属性!$F$28+Y499*[2]期望属性!$F$29+Z499*[2]期望属性!$F$23+AA499*[2]期望属性!$F$24+AB499*[2]期望属性!$F$25+AC499*[2]期望属性!$F$26,0)+IF(B499=1,0,VLOOKUP(B499-1,#REF!,2,0))</f>
        <v>#REF!</v>
      </c>
      <c r="AH499">
        <v>2584</v>
      </c>
      <c r="AI499">
        <v>249</v>
      </c>
    </row>
    <row r="500" spans="1:35" x14ac:dyDescent="0.15">
      <c r="A500">
        <v>10066</v>
      </c>
      <c r="B500">
        <v>10</v>
      </c>
      <c r="C500">
        <v>66</v>
      </c>
      <c r="D500">
        <f>INT([1]韵纹培养!$D516*(0.5+0.3*2+0.2*3))</f>
        <v>45475</v>
      </c>
      <c r="E500">
        <f>INT(IF(D500=0,0,[1]韵纹培养!$G516/(D500/(0.5+0.3*2+0.2*3)/G500)))</f>
        <v>2400</v>
      </c>
      <c r="F500">
        <f t="shared" si="47"/>
        <v>480</v>
      </c>
      <c r="G500">
        <f t="shared" si="48"/>
        <v>480</v>
      </c>
      <c r="H500">
        <f t="shared" si="51"/>
        <v>10</v>
      </c>
      <c r="I500">
        <f t="shared" si="52"/>
        <v>67</v>
      </c>
      <c r="K500" t="s">
        <v>17</v>
      </c>
      <c r="M500">
        <f>[2]韵纹!I1070</f>
        <v>0</v>
      </c>
      <c r="N500">
        <f>[2]韵纹!J1070</f>
        <v>0</v>
      </c>
      <c r="O500">
        <f>[2]韵纹!K1070</f>
        <v>0</v>
      </c>
      <c r="P500">
        <f>[2]韵纹!L1070</f>
        <v>0</v>
      </c>
      <c r="Q500">
        <f>[2]韵纹!M1070</f>
        <v>526</v>
      </c>
      <c r="R500">
        <f>[2]韵纹!N1070</f>
        <v>0</v>
      </c>
      <c r="S500">
        <f>[2]韵纹!O1070</f>
        <v>0</v>
      </c>
      <c r="W500">
        <f>SUM(M$3:M500)</f>
        <v>773588</v>
      </c>
      <c r="X500">
        <f>SUM(N$3:N500)</f>
        <v>0</v>
      </c>
      <c r="Y500">
        <f>SUM(O$3:O500)</f>
        <v>8348</v>
      </c>
      <c r="Z500">
        <f>SUM(P$3:P500)</f>
        <v>18848</v>
      </c>
      <c r="AA500">
        <f>SUM(Q$3:Q500)</f>
        <v>18950</v>
      </c>
      <c r="AB500">
        <f>SUM(R$3:R500)</f>
        <v>19641</v>
      </c>
      <c r="AC500">
        <f>SUM(S$3:S500)</f>
        <v>19641</v>
      </c>
      <c r="AD500">
        <f>SUM(T$3:T500)</f>
        <v>0</v>
      </c>
      <c r="AE500">
        <f>SUM(U$3:U500)</f>
        <v>0</v>
      </c>
      <c r="AF500">
        <f>SUM(V$3:V500)</f>
        <v>0</v>
      </c>
      <c r="AG500" t="e">
        <f>ROUND(W500*[2]期望属性!$F$27+X500*[2]期望属性!$F$28+Y500*[2]期望属性!$F$29+Z500*[2]期望属性!$F$23+AA500*[2]期望属性!$F$24+AB500*[2]期望属性!$F$25+AC500*[2]期望属性!$F$26,0)+IF(B500=1,0,VLOOKUP(B500-1,#REF!,2,0))</f>
        <v>#REF!</v>
      </c>
      <c r="AH500">
        <v>2631</v>
      </c>
      <c r="AI500">
        <v>196</v>
      </c>
    </row>
    <row r="501" spans="1:35" x14ac:dyDescent="0.15">
      <c r="A501">
        <v>10067</v>
      </c>
      <c r="B501">
        <v>10</v>
      </c>
      <c r="C501">
        <v>67</v>
      </c>
      <c r="D501">
        <f>INT([1]韵纹培养!$D517*(0.5+0.3*2+0.2*3))</f>
        <v>45900</v>
      </c>
      <c r="E501">
        <f>INT(IF(D501=0,0,[1]韵纹培养!$G517/(D501/(0.5+0.3*2+0.2*3)/G501)))</f>
        <v>2425</v>
      </c>
      <c r="F501">
        <f t="shared" si="47"/>
        <v>485</v>
      </c>
      <c r="G501">
        <f t="shared" si="48"/>
        <v>485</v>
      </c>
      <c r="H501">
        <f t="shared" si="51"/>
        <v>10</v>
      </c>
      <c r="I501">
        <f t="shared" si="52"/>
        <v>68</v>
      </c>
      <c r="K501" t="s">
        <v>17</v>
      </c>
      <c r="M501">
        <f>[2]韵纹!I1071</f>
        <v>9535</v>
      </c>
      <c r="N501">
        <f>[2]韵纹!J1071</f>
        <v>0</v>
      </c>
      <c r="O501">
        <f>[2]韵纹!K1071</f>
        <v>0</v>
      </c>
      <c r="P501">
        <f>[2]韵纹!L1071</f>
        <v>0</v>
      </c>
      <c r="Q501">
        <f>[2]韵纹!M1071</f>
        <v>0</v>
      </c>
      <c r="R501">
        <f>[2]韵纹!N1071</f>
        <v>0</v>
      </c>
      <c r="S501">
        <f>[2]韵纹!O1071</f>
        <v>0</v>
      </c>
      <c r="W501">
        <f>SUM(M$3:M501)</f>
        <v>783123</v>
      </c>
      <c r="X501">
        <f>SUM(N$3:N501)</f>
        <v>0</v>
      </c>
      <c r="Y501">
        <f>SUM(O$3:O501)</f>
        <v>8348</v>
      </c>
      <c r="Z501">
        <f>SUM(P$3:P501)</f>
        <v>18848</v>
      </c>
      <c r="AA501">
        <f>SUM(Q$3:Q501)</f>
        <v>18950</v>
      </c>
      <c r="AB501">
        <f>SUM(R$3:R501)</f>
        <v>19641</v>
      </c>
      <c r="AC501">
        <f>SUM(S$3:S501)</f>
        <v>19641</v>
      </c>
      <c r="AD501">
        <f>SUM(T$3:T501)</f>
        <v>0</v>
      </c>
      <c r="AE501">
        <f>SUM(U$3:U501)</f>
        <v>0</v>
      </c>
      <c r="AF501">
        <f>SUM(V$3:V501)</f>
        <v>0</v>
      </c>
      <c r="AG501" t="e">
        <f>ROUND(W501*[2]期望属性!$F$27+X501*[2]期望属性!$F$28+Y501*[2]期望属性!$F$29+Z501*[2]期望属性!$F$23+AA501*[2]期望属性!$F$24+AB501*[2]期望属性!$F$25+AC501*[2]期望属性!$F$26,0)+IF(B501=1,0,VLOOKUP(B501-1,#REF!,2,0))</f>
        <v>#REF!</v>
      </c>
      <c r="AH501">
        <v>2662</v>
      </c>
      <c r="AI501">
        <v>126</v>
      </c>
    </row>
    <row r="502" spans="1:35" x14ac:dyDescent="0.15">
      <c r="A502">
        <v>10068</v>
      </c>
      <c r="B502">
        <v>10</v>
      </c>
      <c r="C502">
        <v>68</v>
      </c>
      <c r="D502">
        <f>INT([1]韵纹培养!$D518*(0.5+0.3*2+0.2*3))</f>
        <v>46325</v>
      </c>
      <c r="E502">
        <f>INT(IF(D502=0,0,[1]韵纹培养!$G518/(D502/(0.5+0.3*2+0.2*3)/G502)))</f>
        <v>2450</v>
      </c>
      <c r="F502">
        <f t="shared" si="47"/>
        <v>490</v>
      </c>
      <c r="G502">
        <f t="shared" si="48"/>
        <v>490</v>
      </c>
      <c r="H502">
        <f t="shared" si="51"/>
        <v>10</v>
      </c>
      <c r="I502">
        <f t="shared" si="52"/>
        <v>69</v>
      </c>
      <c r="K502" t="s">
        <v>14</v>
      </c>
      <c r="M502">
        <f>[2]韵纹!I1072</f>
        <v>0</v>
      </c>
      <c r="N502">
        <f>[2]韵纹!J1072</f>
        <v>0</v>
      </c>
      <c r="O502">
        <f>[2]韵纹!K1072</f>
        <v>0</v>
      </c>
      <c r="P502">
        <f>[2]韵纹!L1072</f>
        <v>547</v>
      </c>
      <c r="Q502">
        <f>[2]韵纹!M1072</f>
        <v>0</v>
      </c>
      <c r="R502">
        <f>[2]韵纹!N1072</f>
        <v>0</v>
      </c>
      <c r="S502">
        <f>[2]韵纹!O1072</f>
        <v>0</v>
      </c>
      <c r="W502">
        <f>SUM(M$3:M502)</f>
        <v>783123</v>
      </c>
      <c r="X502">
        <f>SUM(N$3:N502)</f>
        <v>0</v>
      </c>
      <c r="Y502">
        <f>SUM(O$3:O502)</f>
        <v>8348</v>
      </c>
      <c r="Z502">
        <f>SUM(P$3:P502)</f>
        <v>19395</v>
      </c>
      <c r="AA502">
        <f>SUM(Q$3:Q502)</f>
        <v>18950</v>
      </c>
      <c r="AB502">
        <f>SUM(R$3:R502)</f>
        <v>19641</v>
      </c>
      <c r="AC502">
        <f>SUM(S$3:S502)</f>
        <v>19641</v>
      </c>
      <c r="AD502">
        <f>SUM(T$3:T502)</f>
        <v>0</v>
      </c>
      <c r="AE502">
        <f>SUM(U$3:U502)</f>
        <v>0</v>
      </c>
      <c r="AF502">
        <f>SUM(V$3:V502)</f>
        <v>0</v>
      </c>
      <c r="AG502" t="e">
        <f>ROUND(W502*[2]期望属性!$F$27+X502*[2]期望属性!$F$28+Y502*[2]期望属性!$F$29+Z502*[2]期望属性!$F$23+AA502*[2]期望属性!$F$24+AB502*[2]期望属性!$F$25+AC502*[2]期望属性!$F$26,0)+IF(B502=1,0,VLOOKUP(B502-1,#REF!,2,0))</f>
        <v>#REF!</v>
      </c>
      <c r="AH502">
        <v>2730</v>
      </c>
      <c r="AI502">
        <v>87</v>
      </c>
    </row>
    <row r="503" spans="1:35" x14ac:dyDescent="0.15">
      <c r="A503">
        <v>10069</v>
      </c>
      <c r="B503">
        <v>10</v>
      </c>
      <c r="C503">
        <v>69</v>
      </c>
      <c r="D503">
        <f>INT([1]韵纹培养!$D519*(0.5+0.3*2+0.2*3))</f>
        <v>46750</v>
      </c>
      <c r="E503">
        <f>INT(IF(D503=0,0,[1]韵纹培养!$G519/(D503/(0.5+0.3*2+0.2*3)/G503)))</f>
        <v>2475</v>
      </c>
      <c r="F503">
        <f t="shared" si="47"/>
        <v>495</v>
      </c>
      <c r="G503">
        <f t="shared" si="48"/>
        <v>495</v>
      </c>
      <c r="H503">
        <f t="shared" si="51"/>
        <v>10</v>
      </c>
      <c r="I503">
        <f t="shared" si="52"/>
        <v>70</v>
      </c>
      <c r="K503" t="s">
        <v>17</v>
      </c>
      <c r="M503">
        <f>[2]韵纹!I1073</f>
        <v>0</v>
      </c>
      <c r="N503">
        <f>[2]韵纹!J1073</f>
        <v>0</v>
      </c>
      <c r="O503">
        <f>[2]韵纹!K1073</f>
        <v>0</v>
      </c>
      <c r="P503">
        <f>[2]韵纹!L1073</f>
        <v>0</v>
      </c>
      <c r="Q503">
        <f>[2]韵纹!M1073</f>
        <v>545</v>
      </c>
      <c r="R503">
        <f>[2]韵纹!N1073</f>
        <v>0</v>
      </c>
      <c r="S503">
        <f>[2]韵纹!O1073</f>
        <v>0</v>
      </c>
      <c r="W503">
        <f>SUM(M$3:M503)</f>
        <v>783123</v>
      </c>
      <c r="X503">
        <f>SUM(N$3:N503)</f>
        <v>0</v>
      </c>
      <c r="Y503">
        <f>SUM(O$3:O503)</f>
        <v>8348</v>
      </c>
      <c r="Z503">
        <f>SUM(P$3:P503)</f>
        <v>19395</v>
      </c>
      <c r="AA503">
        <f>SUM(Q$3:Q503)</f>
        <v>19495</v>
      </c>
      <c r="AB503">
        <f>SUM(R$3:R503)</f>
        <v>19641</v>
      </c>
      <c r="AC503">
        <f>SUM(S$3:S503)</f>
        <v>19641</v>
      </c>
      <c r="AD503">
        <f>SUM(T$3:T503)</f>
        <v>0</v>
      </c>
      <c r="AE503">
        <f>SUM(U$3:U503)</f>
        <v>0</v>
      </c>
      <c r="AF503">
        <f>SUM(V$3:V503)</f>
        <v>0</v>
      </c>
      <c r="AG503" t="e">
        <f>ROUND(W503*[2]期望属性!$F$27+X503*[2]期望属性!$F$28+Y503*[2]期望属性!$F$29+Z503*[2]期望属性!$F$23+AA503*[2]期望属性!$F$24+AB503*[2]期望属性!$F$25+AC503*[2]期望属性!$F$26,0)+IF(B503=1,0,VLOOKUP(B503-1,#REF!,2,0))</f>
        <v>#REF!</v>
      </c>
      <c r="AH503">
        <v>2809</v>
      </c>
      <c r="AI503">
        <v>100</v>
      </c>
    </row>
    <row r="504" spans="1:35" x14ac:dyDescent="0.15">
      <c r="A504">
        <v>10070</v>
      </c>
      <c r="B504">
        <v>10</v>
      </c>
      <c r="C504">
        <v>70</v>
      </c>
      <c r="D504">
        <f>INT([1]韵纹培养!$D520*(0.5+0.3*2+0.2*3))</f>
        <v>47175</v>
      </c>
      <c r="E504">
        <f>INT(IF(D504=0,0,[1]韵纹培养!$G520/(D504/(0.5+0.3*2+0.2*3)/G504)))</f>
        <v>2500</v>
      </c>
      <c r="F504">
        <f t="shared" si="47"/>
        <v>500</v>
      </c>
      <c r="G504">
        <f t="shared" si="48"/>
        <v>500</v>
      </c>
      <c r="H504">
        <f t="shared" si="51"/>
        <v>10</v>
      </c>
      <c r="I504">
        <f t="shared" si="52"/>
        <v>71</v>
      </c>
      <c r="K504" t="s">
        <v>17</v>
      </c>
      <c r="M504">
        <f>[2]韵纹!I1074</f>
        <v>9868</v>
      </c>
      <c r="N504">
        <f>[2]韵纹!J1074</f>
        <v>0</v>
      </c>
      <c r="O504">
        <f>[2]韵纹!K1074</f>
        <v>0</v>
      </c>
      <c r="P504">
        <f>[2]韵纹!L1074</f>
        <v>0</v>
      </c>
      <c r="Q504">
        <f>[2]韵纹!M1074</f>
        <v>0</v>
      </c>
      <c r="R504">
        <f>[2]韵纹!N1074</f>
        <v>0</v>
      </c>
      <c r="S504">
        <f>[2]韵纹!O1074</f>
        <v>0</v>
      </c>
      <c r="W504">
        <f>SUM(M$3:M504)</f>
        <v>792991</v>
      </c>
      <c r="X504">
        <f>SUM(N$3:N504)</f>
        <v>0</v>
      </c>
      <c r="Y504">
        <f>SUM(O$3:O504)</f>
        <v>8348</v>
      </c>
      <c r="Z504">
        <f>SUM(P$3:P504)</f>
        <v>19395</v>
      </c>
      <c r="AA504">
        <f>SUM(Q$3:Q504)</f>
        <v>19495</v>
      </c>
      <c r="AB504">
        <f>SUM(R$3:R504)</f>
        <v>19641</v>
      </c>
      <c r="AC504">
        <f>SUM(S$3:S504)</f>
        <v>19641</v>
      </c>
      <c r="AD504">
        <f>SUM(T$3:T504)</f>
        <v>0</v>
      </c>
      <c r="AE504">
        <f>SUM(U$3:U504)</f>
        <v>0</v>
      </c>
      <c r="AF504">
        <f>SUM(V$3:V504)</f>
        <v>0</v>
      </c>
      <c r="AG504" t="e">
        <f>ROUND(W504*[2]期望属性!$F$27+X504*[2]期望属性!$F$28+Y504*[2]期望属性!$F$29+Z504*[2]期望属性!$F$23+AA504*[2]期望属性!$F$24+AB504*[2]期望属性!$F$25+AC504*[2]期望属性!$F$26,0)+IF(B504=1,0,VLOOKUP(B504-1,#REF!,2,0))</f>
        <v>#REF!</v>
      </c>
      <c r="AH504">
        <v>2832</v>
      </c>
      <c r="AI504">
        <v>168</v>
      </c>
    </row>
    <row r="505" spans="1:35" x14ac:dyDescent="0.15">
      <c r="A505">
        <v>10071</v>
      </c>
      <c r="B505">
        <v>10</v>
      </c>
      <c r="C505">
        <v>71</v>
      </c>
      <c r="D505">
        <f>INT([1]韵纹培养!$D521*(0.5+0.3*2+0.2*3))</f>
        <v>47600</v>
      </c>
      <c r="E505">
        <f>INT(IF(D505=0,0,[1]韵纹培养!$G521/(D505/(0.5+0.3*2+0.2*3)/G505)))</f>
        <v>2525</v>
      </c>
      <c r="F505">
        <f t="shared" si="47"/>
        <v>505</v>
      </c>
      <c r="G505">
        <f t="shared" si="48"/>
        <v>505</v>
      </c>
      <c r="H505">
        <f t="shared" si="51"/>
        <v>10</v>
      </c>
      <c r="I505">
        <f t="shared" si="52"/>
        <v>72</v>
      </c>
      <c r="K505" t="s">
        <v>14</v>
      </c>
      <c r="M505">
        <f>[2]韵纹!I1075</f>
        <v>0</v>
      </c>
      <c r="N505">
        <f>[2]韵纹!J1075</f>
        <v>0</v>
      </c>
      <c r="O505">
        <f>[2]韵纹!K1075</f>
        <v>0</v>
      </c>
      <c r="P505">
        <f>[2]韵纹!L1075</f>
        <v>565</v>
      </c>
      <c r="Q505">
        <f>[2]韵纹!M1075</f>
        <v>0</v>
      </c>
      <c r="R505">
        <f>[2]韵纹!N1075</f>
        <v>0</v>
      </c>
      <c r="S505">
        <f>[2]韵纹!O1075</f>
        <v>0</v>
      </c>
      <c r="W505">
        <f>SUM(M$3:M505)</f>
        <v>792991</v>
      </c>
      <c r="X505">
        <f>SUM(N$3:N505)</f>
        <v>0</v>
      </c>
      <c r="Y505">
        <f>SUM(O$3:O505)</f>
        <v>8348</v>
      </c>
      <c r="Z505">
        <f>SUM(P$3:P505)</f>
        <v>19960</v>
      </c>
      <c r="AA505">
        <f>SUM(Q$3:Q505)</f>
        <v>19495</v>
      </c>
      <c r="AB505">
        <f>SUM(R$3:R505)</f>
        <v>19641</v>
      </c>
      <c r="AC505">
        <f>SUM(S$3:S505)</f>
        <v>19641</v>
      </c>
      <c r="AD505">
        <f>SUM(T$3:T505)</f>
        <v>0</v>
      </c>
      <c r="AE505">
        <f>SUM(U$3:U505)</f>
        <v>0</v>
      </c>
      <c r="AF505">
        <f>SUM(V$3:V505)</f>
        <v>0</v>
      </c>
      <c r="AG505" t="e">
        <f>ROUND(W505*[2]期望属性!$F$27+X505*[2]期望属性!$F$28+Y505*[2]期望属性!$F$29+Z505*[2]期望属性!$F$23+AA505*[2]期望属性!$F$24+AB505*[2]期望属性!$F$25+AC505*[2]期望属性!$F$26,0)+IF(B505=1,0,VLOOKUP(B505-1,#REF!,2,0))</f>
        <v>#REF!</v>
      </c>
      <c r="AH505">
        <v>2842</v>
      </c>
      <c r="AI505">
        <v>240</v>
      </c>
    </row>
    <row r="506" spans="1:35" x14ac:dyDescent="0.15">
      <c r="A506">
        <v>10072</v>
      </c>
      <c r="B506">
        <v>10</v>
      </c>
      <c r="C506">
        <v>72</v>
      </c>
      <c r="D506">
        <f>INT([1]韵纹培养!$D522*(0.5+0.3*2+0.2*3))</f>
        <v>48025</v>
      </c>
      <c r="E506">
        <f>INT(IF(D506=0,0,[1]韵纹培养!$G522/(D506/(0.5+0.3*2+0.2*3)/G506)))</f>
        <v>2550</v>
      </c>
      <c r="F506">
        <f t="shared" si="47"/>
        <v>510</v>
      </c>
      <c r="G506">
        <f t="shared" si="48"/>
        <v>510</v>
      </c>
      <c r="H506">
        <f t="shared" si="51"/>
        <v>10</v>
      </c>
      <c r="I506">
        <f t="shared" si="52"/>
        <v>73</v>
      </c>
      <c r="K506" t="s">
        <v>17</v>
      </c>
      <c r="M506">
        <f>[2]韵纹!I1076</f>
        <v>0</v>
      </c>
      <c r="N506">
        <f>[2]韵纹!J1076</f>
        <v>0</v>
      </c>
      <c r="O506">
        <f>[2]韵纹!K1076</f>
        <v>0</v>
      </c>
      <c r="P506">
        <f>[2]韵纹!L1076</f>
        <v>0</v>
      </c>
      <c r="Q506">
        <f>[2]韵纹!M1076</f>
        <v>563</v>
      </c>
      <c r="R506">
        <f>[2]韵纹!N1076</f>
        <v>0</v>
      </c>
      <c r="S506">
        <f>[2]韵纹!O1076</f>
        <v>0</v>
      </c>
      <c r="W506">
        <f>SUM(M$3:M506)</f>
        <v>792991</v>
      </c>
      <c r="X506">
        <f>SUM(N$3:N506)</f>
        <v>0</v>
      </c>
      <c r="Y506">
        <f>SUM(O$3:O506)</f>
        <v>8348</v>
      </c>
      <c r="Z506">
        <f>SUM(P$3:P506)</f>
        <v>19960</v>
      </c>
      <c r="AA506">
        <f>SUM(Q$3:Q506)</f>
        <v>20058</v>
      </c>
      <c r="AB506">
        <f>SUM(R$3:R506)</f>
        <v>19641</v>
      </c>
      <c r="AC506">
        <f>SUM(S$3:S506)</f>
        <v>19641</v>
      </c>
      <c r="AD506">
        <f>SUM(T$3:T506)</f>
        <v>0</v>
      </c>
      <c r="AE506">
        <f>SUM(U$3:U506)</f>
        <v>0</v>
      </c>
      <c r="AF506">
        <f>SUM(V$3:V506)</f>
        <v>0</v>
      </c>
      <c r="AG506" t="e">
        <f>ROUND(W506*[2]期望属性!$F$27+X506*[2]期望属性!$F$28+Y506*[2]期望属性!$F$29+Z506*[2]期望属性!$F$23+AA506*[2]期望属性!$F$24+AB506*[2]期望属性!$F$25+AC506*[2]期望属性!$F$26,0)+IF(B506=1,0,VLOOKUP(B506-1,#REF!,2,0))</f>
        <v>#REF!</v>
      </c>
      <c r="AH506">
        <v>2894</v>
      </c>
      <c r="AI506">
        <v>287</v>
      </c>
    </row>
    <row r="507" spans="1:35" x14ac:dyDescent="0.15">
      <c r="A507">
        <v>10073</v>
      </c>
      <c r="B507">
        <v>10</v>
      </c>
      <c r="C507">
        <v>73</v>
      </c>
      <c r="D507">
        <f>INT([1]韵纹培养!$D523*(0.5+0.3*2+0.2*3))</f>
        <v>48450</v>
      </c>
      <c r="E507">
        <f>INT(IF(D507=0,0,[1]韵纹培养!$G523/(D507/(0.5+0.3*2+0.2*3)/G507)))</f>
        <v>2575</v>
      </c>
      <c r="F507">
        <f t="shared" si="47"/>
        <v>515</v>
      </c>
      <c r="G507">
        <f t="shared" si="48"/>
        <v>515</v>
      </c>
      <c r="H507">
        <f t="shared" si="51"/>
        <v>10</v>
      </c>
      <c r="I507">
        <f t="shared" si="52"/>
        <v>74</v>
      </c>
      <c r="K507" t="s">
        <v>17</v>
      </c>
      <c r="M507">
        <f>[2]韵纹!I1077</f>
        <v>10201</v>
      </c>
      <c r="N507">
        <f>[2]韵纹!J1077</f>
        <v>0</v>
      </c>
      <c r="O507">
        <f>[2]韵纹!K1077</f>
        <v>0</v>
      </c>
      <c r="P507">
        <f>[2]韵纹!L1077</f>
        <v>0</v>
      </c>
      <c r="Q507">
        <f>[2]韵纹!M1077</f>
        <v>0</v>
      </c>
      <c r="R507">
        <f>[2]韵纹!N1077</f>
        <v>0</v>
      </c>
      <c r="S507">
        <f>[2]韵纹!O1077</f>
        <v>0</v>
      </c>
      <c r="W507">
        <f>SUM(M$3:M507)</f>
        <v>803192</v>
      </c>
      <c r="X507">
        <f>SUM(N$3:N507)</f>
        <v>0</v>
      </c>
      <c r="Y507">
        <f>SUM(O$3:O507)</f>
        <v>8348</v>
      </c>
      <c r="Z507">
        <f>SUM(P$3:P507)</f>
        <v>19960</v>
      </c>
      <c r="AA507">
        <f>SUM(Q$3:Q507)</f>
        <v>20058</v>
      </c>
      <c r="AB507">
        <f>SUM(R$3:R507)</f>
        <v>19641</v>
      </c>
      <c r="AC507">
        <f>SUM(S$3:S507)</f>
        <v>19641</v>
      </c>
      <c r="AD507">
        <f>SUM(T$3:T507)</f>
        <v>0</v>
      </c>
      <c r="AE507">
        <f>SUM(U$3:U507)</f>
        <v>0</v>
      </c>
      <c r="AF507">
        <f>SUM(V$3:V507)</f>
        <v>0</v>
      </c>
      <c r="AG507" t="e">
        <f>ROUND(W507*[2]期望属性!$F$27+X507*[2]期望属性!$F$28+Y507*[2]期望属性!$F$29+Z507*[2]期望属性!$F$23+AA507*[2]期望属性!$F$24+AB507*[2]期望属性!$F$25+AC507*[2]期望属性!$F$26,0)+IF(B507=1,0,VLOOKUP(B507-1,#REF!,2,0))</f>
        <v>#REF!</v>
      </c>
      <c r="AH507">
        <v>2964</v>
      </c>
      <c r="AI507">
        <v>302</v>
      </c>
    </row>
    <row r="508" spans="1:35" x14ac:dyDescent="0.15">
      <c r="A508">
        <v>10074</v>
      </c>
      <c r="B508">
        <v>10</v>
      </c>
      <c r="C508">
        <v>74</v>
      </c>
      <c r="D508">
        <f>INT([1]韵纹培养!$D524*(0.5+0.3*2+0.2*3))</f>
        <v>48875</v>
      </c>
      <c r="E508">
        <f>INT(IF(D508=0,0,[1]韵纹培养!$G524/(D508/(0.5+0.3*2+0.2*3)/G508)))</f>
        <v>2600</v>
      </c>
      <c r="F508">
        <f t="shared" si="47"/>
        <v>520</v>
      </c>
      <c r="G508">
        <f t="shared" si="48"/>
        <v>520</v>
      </c>
      <c r="H508">
        <f t="shared" si="51"/>
        <v>10</v>
      </c>
      <c r="I508">
        <f t="shared" si="52"/>
        <v>75</v>
      </c>
      <c r="K508" t="s">
        <v>14</v>
      </c>
      <c r="M508">
        <f>[2]韵纹!I1078</f>
        <v>0</v>
      </c>
      <c r="N508">
        <f>[2]韵纹!J1078</f>
        <v>0</v>
      </c>
      <c r="O508">
        <f>[2]韵纹!K1078</f>
        <v>0</v>
      </c>
      <c r="P508">
        <f>[2]韵纹!L1078</f>
        <v>584</v>
      </c>
      <c r="Q508">
        <f>[2]韵纹!M1078</f>
        <v>0</v>
      </c>
      <c r="R508">
        <f>[2]韵纹!N1078</f>
        <v>0</v>
      </c>
      <c r="S508">
        <f>[2]韵纹!O1078</f>
        <v>0</v>
      </c>
      <c r="W508">
        <f>SUM(M$3:M508)</f>
        <v>803192</v>
      </c>
      <c r="X508">
        <f>SUM(N$3:N508)</f>
        <v>0</v>
      </c>
      <c r="Y508">
        <f>SUM(O$3:O508)</f>
        <v>8348</v>
      </c>
      <c r="Z508">
        <f>SUM(P$3:P508)</f>
        <v>20544</v>
      </c>
      <c r="AA508">
        <f>SUM(Q$3:Q508)</f>
        <v>20058</v>
      </c>
      <c r="AB508">
        <f>SUM(R$3:R508)</f>
        <v>19641</v>
      </c>
      <c r="AC508">
        <f>SUM(S$3:S508)</f>
        <v>19641</v>
      </c>
      <c r="AD508">
        <f>SUM(T$3:T508)</f>
        <v>0</v>
      </c>
      <c r="AE508">
        <f>SUM(U$3:U508)</f>
        <v>0</v>
      </c>
      <c r="AF508">
        <f>SUM(V$3:V508)</f>
        <v>0</v>
      </c>
      <c r="AG508" t="e">
        <f>ROUND(W508*[2]期望属性!$F$27+X508*[2]期望属性!$F$28+Y508*[2]期望属性!$F$29+Z508*[2]期望属性!$F$23+AA508*[2]期望属性!$F$24+AB508*[2]期望属性!$F$25+AC508*[2]期望属性!$F$26,0)+IF(B508=1,0,VLOOKUP(B508-1,#REF!,2,0))</f>
        <v>#REF!</v>
      </c>
      <c r="AH508">
        <v>3035</v>
      </c>
      <c r="AI508">
        <v>315</v>
      </c>
    </row>
    <row r="509" spans="1:35" x14ac:dyDescent="0.15">
      <c r="A509">
        <v>10075</v>
      </c>
      <c r="B509">
        <v>10</v>
      </c>
      <c r="C509">
        <v>75</v>
      </c>
      <c r="D509">
        <f>INT([1]韵纹培养!$D525*(0.5+0.3*2+0.2*3))</f>
        <v>49300</v>
      </c>
      <c r="E509">
        <f>INT(IF(D509=0,0,[1]韵纹培养!$G525/(D509/(0.5+0.3*2+0.2*3)/G509)))</f>
        <v>2625</v>
      </c>
      <c r="F509">
        <f t="shared" si="47"/>
        <v>525</v>
      </c>
      <c r="G509">
        <f t="shared" si="48"/>
        <v>525</v>
      </c>
      <c r="H509">
        <f t="shared" si="51"/>
        <v>10</v>
      </c>
      <c r="I509">
        <f t="shared" si="52"/>
        <v>76</v>
      </c>
      <c r="J509">
        <v>70</v>
      </c>
      <c r="K509" t="s">
        <v>17</v>
      </c>
      <c r="M509">
        <f>[2]韵纹!I1079</f>
        <v>0</v>
      </c>
      <c r="N509">
        <f>[2]韵纹!J1079</f>
        <v>0</v>
      </c>
      <c r="O509">
        <f>[2]韵纹!K1079</f>
        <v>0</v>
      </c>
      <c r="P509">
        <f>[2]韵纹!L1079</f>
        <v>0</v>
      </c>
      <c r="Q509">
        <f>[2]韵纹!M1079</f>
        <v>582</v>
      </c>
      <c r="R509">
        <f>[2]韵纹!N1079</f>
        <v>0</v>
      </c>
      <c r="S509">
        <f>[2]韵纹!O1079</f>
        <v>0</v>
      </c>
      <c r="W509">
        <f>SUM(M$3:M509)</f>
        <v>803192</v>
      </c>
      <c r="X509">
        <f>SUM(N$3:N509)</f>
        <v>0</v>
      </c>
      <c r="Y509">
        <f>SUM(O$3:O509)</f>
        <v>8348</v>
      </c>
      <c r="Z509">
        <f>SUM(P$3:P509)</f>
        <v>20544</v>
      </c>
      <c r="AA509">
        <f>SUM(Q$3:Q509)</f>
        <v>20640</v>
      </c>
      <c r="AB509">
        <f>SUM(R$3:R509)</f>
        <v>19641</v>
      </c>
      <c r="AC509">
        <f>SUM(S$3:S509)</f>
        <v>19641</v>
      </c>
      <c r="AD509">
        <f>SUM(T$3:T509)</f>
        <v>0</v>
      </c>
      <c r="AE509">
        <f>SUM(U$3:U509)</f>
        <v>0</v>
      </c>
      <c r="AF509">
        <f>SUM(V$3:V509)</f>
        <v>0</v>
      </c>
      <c r="AG509" t="e">
        <f>ROUND(W509*[2]期望属性!$F$27+X509*[2]期望属性!$F$28+Y509*[2]期望属性!$F$29+Z509*[2]期望属性!$F$23+AA509*[2]期望属性!$F$24+AB509*[2]期望属性!$F$25+AC509*[2]期望属性!$F$26,0)+IF(B509=1,0,VLOOKUP(B509-1,#REF!,2,0))</f>
        <v>#REF!</v>
      </c>
      <c r="AH509">
        <v>3102</v>
      </c>
      <c r="AI509">
        <v>291</v>
      </c>
    </row>
    <row r="510" spans="1:35" x14ac:dyDescent="0.15">
      <c r="A510">
        <v>10076</v>
      </c>
      <c r="B510">
        <v>10</v>
      </c>
      <c r="C510">
        <v>76</v>
      </c>
      <c r="D510">
        <f>INT([1]韵纹培养!$D526*(0.5+0.3*2+0.2*3))</f>
        <v>49725</v>
      </c>
      <c r="E510">
        <f>INT(IF(D510=0,0,[1]韵纹培养!$G526/(D510/(0.5+0.3*2+0.2*3)/G510)))</f>
        <v>2650</v>
      </c>
      <c r="F510">
        <f t="shared" si="47"/>
        <v>530</v>
      </c>
      <c r="G510">
        <f t="shared" si="48"/>
        <v>530</v>
      </c>
      <c r="H510">
        <f t="shared" si="51"/>
        <v>10</v>
      </c>
      <c r="I510">
        <f t="shared" si="52"/>
        <v>77</v>
      </c>
      <c r="K510" t="s">
        <v>17</v>
      </c>
      <c r="M510">
        <f>[2]韵纹!I1080</f>
        <v>10533</v>
      </c>
      <c r="N510">
        <f>[2]韵纹!J1080</f>
        <v>0</v>
      </c>
      <c r="O510">
        <f>[2]韵纹!K1080</f>
        <v>0</v>
      </c>
      <c r="P510">
        <f>[2]韵纹!L1080</f>
        <v>0</v>
      </c>
      <c r="Q510">
        <f>[2]韵纹!M1080</f>
        <v>0</v>
      </c>
      <c r="R510">
        <f>[2]韵纹!N1080</f>
        <v>0</v>
      </c>
      <c r="S510">
        <f>[2]韵纹!O1080</f>
        <v>0</v>
      </c>
      <c r="W510">
        <f>SUM(M$3:M510)</f>
        <v>813725</v>
      </c>
      <c r="X510">
        <f>SUM(N$3:N510)</f>
        <v>0</v>
      </c>
      <c r="Y510">
        <f>SUM(O$3:O510)</f>
        <v>8348</v>
      </c>
      <c r="Z510">
        <f>SUM(P$3:P510)</f>
        <v>20544</v>
      </c>
      <c r="AA510">
        <f>SUM(Q$3:Q510)</f>
        <v>20640</v>
      </c>
      <c r="AB510">
        <f>SUM(R$3:R510)</f>
        <v>19641</v>
      </c>
      <c r="AC510">
        <f>SUM(S$3:S510)</f>
        <v>19641</v>
      </c>
      <c r="AD510">
        <f>SUM(T$3:T510)</f>
        <v>0</v>
      </c>
      <c r="AE510">
        <f>SUM(U$3:U510)</f>
        <v>0</v>
      </c>
      <c r="AF510">
        <f>SUM(V$3:V510)</f>
        <v>0</v>
      </c>
      <c r="AG510" t="e">
        <f>ROUND(W510*[2]期望属性!$F$27+X510*[2]期望属性!$F$28+Y510*[2]期望属性!$F$29+Z510*[2]期望属性!$F$23+AA510*[2]期望属性!$F$24+AB510*[2]期望属性!$F$25+AC510*[2]期望属性!$F$26,0)+IF(B510=1,0,VLOOKUP(B510-1,#REF!,2,0))</f>
        <v>#REF!</v>
      </c>
      <c r="AH510">
        <v>3073</v>
      </c>
      <c r="AI510">
        <v>231</v>
      </c>
    </row>
    <row r="511" spans="1:35" x14ac:dyDescent="0.15">
      <c r="A511">
        <v>10077</v>
      </c>
      <c r="B511">
        <v>10</v>
      </c>
      <c r="C511">
        <v>77</v>
      </c>
      <c r="D511">
        <f>INT([1]韵纹培养!$D527*(0.5+0.3*2+0.2*3))</f>
        <v>50150</v>
      </c>
      <c r="E511">
        <f>INT(IF(D511=0,0,[1]韵纹培养!$G527/(D511/(0.5+0.3*2+0.2*3)/G511)))</f>
        <v>2675</v>
      </c>
      <c r="F511">
        <f t="shared" si="47"/>
        <v>535</v>
      </c>
      <c r="G511">
        <f t="shared" si="48"/>
        <v>535</v>
      </c>
      <c r="H511">
        <f t="shared" si="51"/>
        <v>10</v>
      </c>
      <c r="I511">
        <f t="shared" si="52"/>
        <v>78</v>
      </c>
      <c r="K511" t="s">
        <v>14</v>
      </c>
      <c r="M511">
        <f>[2]韵纹!I1081</f>
        <v>0</v>
      </c>
      <c r="N511">
        <f>[2]韵纹!J1081</f>
        <v>0</v>
      </c>
      <c r="O511">
        <f>[2]韵纹!K1081</f>
        <v>0</v>
      </c>
      <c r="P511">
        <f>[2]韵纹!L1081</f>
        <v>603</v>
      </c>
      <c r="Q511">
        <f>[2]韵纹!M1081</f>
        <v>0</v>
      </c>
      <c r="R511">
        <f>[2]韵纹!N1081</f>
        <v>0</v>
      </c>
      <c r="S511">
        <f>[2]韵纹!O1081</f>
        <v>0</v>
      </c>
      <c r="W511">
        <f>SUM(M$3:M511)</f>
        <v>813725</v>
      </c>
      <c r="X511">
        <f>SUM(N$3:N511)</f>
        <v>0</v>
      </c>
      <c r="Y511">
        <f>SUM(O$3:O511)</f>
        <v>8348</v>
      </c>
      <c r="Z511">
        <f>SUM(P$3:P511)</f>
        <v>21147</v>
      </c>
      <c r="AA511">
        <f>SUM(Q$3:Q511)</f>
        <v>20640</v>
      </c>
      <c r="AB511">
        <f>SUM(R$3:R511)</f>
        <v>19641</v>
      </c>
      <c r="AC511">
        <f>SUM(S$3:S511)</f>
        <v>19641</v>
      </c>
      <c r="AD511">
        <f>SUM(T$3:T511)</f>
        <v>0</v>
      </c>
      <c r="AE511">
        <f>SUM(U$3:U511)</f>
        <v>0</v>
      </c>
      <c r="AF511">
        <f>SUM(V$3:V511)</f>
        <v>0</v>
      </c>
      <c r="AG511" t="e">
        <f>ROUND(W511*[2]期望属性!$F$27+X511*[2]期望属性!$F$28+Y511*[2]期望属性!$F$29+Z511*[2]期望属性!$F$23+AA511*[2]期望属性!$F$24+AB511*[2]期望属性!$F$25+AC511*[2]期望属性!$F$26,0)+IF(B511=1,0,VLOOKUP(B511-1,#REF!,2,0))</f>
        <v>#REF!</v>
      </c>
      <c r="AH511">
        <v>3022</v>
      </c>
      <c r="AI511">
        <v>181</v>
      </c>
    </row>
    <row r="512" spans="1:35" x14ac:dyDescent="0.15">
      <c r="A512">
        <v>10078</v>
      </c>
      <c r="B512">
        <v>10</v>
      </c>
      <c r="C512">
        <v>78</v>
      </c>
      <c r="D512">
        <f>INT([1]韵纹培养!$D528*(0.5+0.3*2+0.2*3))</f>
        <v>50575</v>
      </c>
      <c r="E512">
        <f>INT(IF(D512=0,0,[1]韵纹培养!$G528/(D512/(0.5+0.3*2+0.2*3)/G512)))</f>
        <v>2700</v>
      </c>
      <c r="F512">
        <f t="shared" si="47"/>
        <v>540</v>
      </c>
      <c r="G512">
        <f t="shared" si="48"/>
        <v>540</v>
      </c>
      <c r="H512">
        <f t="shared" si="51"/>
        <v>10</v>
      </c>
      <c r="I512">
        <f t="shared" si="52"/>
        <v>79</v>
      </c>
      <c r="K512" t="s">
        <v>17</v>
      </c>
      <c r="M512">
        <f>[2]韵纹!I1082</f>
        <v>0</v>
      </c>
      <c r="N512">
        <f>[2]韵纹!J1082</f>
        <v>0</v>
      </c>
      <c r="O512">
        <f>[2]韵纹!K1082</f>
        <v>0</v>
      </c>
      <c r="P512">
        <f>[2]韵纹!L1082</f>
        <v>0</v>
      </c>
      <c r="Q512">
        <f>[2]韵纹!M1082</f>
        <v>600</v>
      </c>
      <c r="R512">
        <f>[2]韵纹!N1082</f>
        <v>0</v>
      </c>
      <c r="S512">
        <f>[2]韵纹!O1082</f>
        <v>0</v>
      </c>
      <c r="W512">
        <f>SUM(M$3:M512)</f>
        <v>813725</v>
      </c>
      <c r="X512">
        <f>SUM(N$3:N512)</f>
        <v>0</v>
      </c>
      <c r="Y512">
        <f>SUM(O$3:O512)</f>
        <v>8348</v>
      </c>
      <c r="Z512">
        <f>SUM(P$3:P512)</f>
        <v>21147</v>
      </c>
      <c r="AA512">
        <f>SUM(Q$3:Q512)</f>
        <v>21240</v>
      </c>
      <c r="AB512">
        <f>SUM(R$3:R512)</f>
        <v>19641</v>
      </c>
      <c r="AC512">
        <f>SUM(S$3:S512)</f>
        <v>19641</v>
      </c>
      <c r="AD512">
        <f>SUM(T$3:T512)</f>
        <v>0</v>
      </c>
      <c r="AE512">
        <f>SUM(U$3:U512)</f>
        <v>0</v>
      </c>
      <c r="AF512">
        <f>SUM(V$3:V512)</f>
        <v>0</v>
      </c>
      <c r="AG512" t="e">
        <f>ROUND(W512*[2]期望属性!$F$27+X512*[2]期望属性!$F$28+Y512*[2]期望属性!$F$29+Z512*[2]期望属性!$F$23+AA512*[2]期望属性!$F$24+AB512*[2]期望属性!$F$25+AC512*[2]期望属性!$F$26,0)+IF(B512=1,0,VLOOKUP(B512-1,#REF!,2,0))</f>
        <v>#REF!</v>
      </c>
      <c r="AH512">
        <v>3067</v>
      </c>
      <c r="AI512">
        <v>129</v>
      </c>
    </row>
    <row r="513" spans="1:35" x14ac:dyDescent="0.15">
      <c r="A513">
        <v>10079</v>
      </c>
      <c r="B513">
        <v>10</v>
      </c>
      <c r="C513">
        <v>79</v>
      </c>
      <c r="D513">
        <f>INT([1]韵纹培养!$D529*(0.5+0.3*2+0.2*3))</f>
        <v>51000</v>
      </c>
      <c r="E513">
        <f>INT(IF(D513=0,0,[1]韵纹培养!$G529/(D513/(0.5+0.3*2+0.2*3)/G513)))</f>
        <v>2725</v>
      </c>
      <c r="F513">
        <f t="shared" si="47"/>
        <v>545</v>
      </c>
      <c r="G513">
        <f t="shared" si="48"/>
        <v>545</v>
      </c>
      <c r="H513">
        <f t="shared" si="51"/>
        <v>10</v>
      </c>
      <c r="I513">
        <f t="shared" si="52"/>
        <v>80</v>
      </c>
      <c r="K513" t="s">
        <v>17</v>
      </c>
      <c r="M513">
        <f>[2]韵纹!I1083</f>
        <v>10866</v>
      </c>
      <c r="N513">
        <f>[2]韵纹!J1083</f>
        <v>0</v>
      </c>
      <c r="O513">
        <f>[2]韵纹!K1083</f>
        <v>0</v>
      </c>
      <c r="P513">
        <f>[2]韵纹!L1083</f>
        <v>0</v>
      </c>
      <c r="Q513">
        <f>[2]韵纹!M1083</f>
        <v>0</v>
      </c>
      <c r="R513">
        <f>[2]韵纹!N1083</f>
        <v>0</v>
      </c>
      <c r="S513">
        <f>[2]韵纹!O1083</f>
        <v>0</v>
      </c>
      <c r="W513">
        <f>SUM(M$3:M513)</f>
        <v>824591</v>
      </c>
      <c r="X513">
        <f>SUM(N$3:N513)</f>
        <v>0</v>
      </c>
      <c r="Y513">
        <f>SUM(O$3:O513)</f>
        <v>8348</v>
      </c>
      <c r="Z513">
        <f>SUM(P$3:P513)</f>
        <v>21147</v>
      </c>
      <c r="AA513">
        <f>SUM(Q$3:Q513)</f>
        <v>21240</v>
      </c>
      <c r="AB513">
        <f>SUM(R$3:R513)</f>
        <v>19641</v>
      </c>
      <c r="AC513">
        <f>SUM(S$3:S513)</f>
        <v>19641</v>
      </c>
      <c r="AD513">
        <f>SUM(T$3:T513)</f>
        <v>0</v>
      </c>
      <c r="AE513">
        <f>SUM(U$3:U513)</f>
        <v>0</v>
      </c>
      <c r="AF513">
        <f>SUM(V$3:V513)</f>
        <v>0</v>
      </c>
      <c r="AG513" t="e">
        <f>ROUND(W513*[2]期望属性!$F$27+X513*[2]期望属性!$F$28+Y513*[2]期望属性!$F$29+Z513*[2]期望属性!$F$23+AA513*[2]期望属性!$F$24+AB513*[2]期望属性!$F$25+AC513*[2]期望属性!$F$26,0)+IF(B513=1,0,VLOOKUP(B513-1,#REF!,2,0))</f>
        <v>#REF!</v>
      </c>
      <c r="AH513">
        <v>3136</v>
      </c>
      <c r="AI513">
        <v>121</v>
      </c>
    </row>
    <row r="514" spans="1:35" x14ac:dyDescent="0.15">
      <c r="A514">
        <v>10080</v>
      </c>
      <c r="B514">
        <v>10</v>
      </c>
      <c r="C514">
        <v>80</v>
      </c>
      <c r="D514">
        <f>INT([1]韵纹培养!$D530*(0.5+0.3*2+0.2*3))</f>
        <v>51425</v>
      </c>
      <c r="E514">
        <f>INT(IF(D514=0,0,[1]韵纹培养!$G530/(D514/(0.5+0.3*2+0.2*3)/G514)))</f>
        <v>2750</v>
      </c>
      <c r="F514">
        <f t="shared" si="47"/>
        <v>550</v>
      </c>
      <c r="G514">
        <f t="shared" si="48"/>
        <v>550</v>
      </c>
      <c r="H514">
        <f t="shared" si="51"/>
        <v>10</v>
      </c>
      <c r="I514">
        <f t="shared" si="52"/>
        <v>81</v>
      </c>
      <c r="K514" t="s">
        <v>14</v>
      </c>
      <c r="M514">
        <f>[2]韵纹!I1084</f>
        <v>0</v>
      </c>
      <c r="N514">
        <f>[2]韵纹!J1084</f>
        <v>0</v>
      </c>
      <c r="O514">
        <f>[2]韵纹!K1084</f>
        <v>0</v>
      </c>
      <c r="P514">
        <f>[2]韵纹!L1084</f>
        <v>622</v>
      </c>
      <c r="Q514">
        <f>[2]韵纹!M1084</f>
        <v>0</v>
      </c>
      <c r="R514">
        <f>[2]韵纹!N1084</f>
        <v>0</v>
      </c>
      <c r="S514">
        <f>[2]韵纹!O1084</f>
        <v>0</v>
      </c>
      <c r="W514">
        <f>SUM(M$3:M514)</f>
        <v>824591</v>
      </c>
      <c r="X514">
        <f>SUM(N$3:N514)</f>
        <v>0</v>
      </c>
      <c r="Y514">
        <f>SUM(O$3:O514)</f>
        <v>8348</v>
      </c>
      <c r="Z514">
        <f>SUM(P$3:P514)</f>
        <v>21769</v>
      </c>
      <c r="AA514">
        <f>SUM(Q$3:Q514)</f>
        <v>21240</v>
      </c>
      <c r="AB514">
        <f>SUM(R$3:R514)</f>
        <v>19641</v>
      </c>
      <c r="AC514">
        <f>SUM(S$3:S514)</f>
        <v>19641</v>
      </c>
      <c r="AD514">
        <f>SUM(T$3:T514)</f>
        <v>0</v>
      </c>
      <c r="AE514">
        <f>SUM(U$3:U514)</f>
        <v>0</v>
      </c>
      <c r="AF514">
        <f>SUM(V$3:V514)</f>
        <v>0</v>
      </c>
      <c r="AG514" t="e">
        <f>ROUND(W514*[2]期望属性!$F$27+X514*[2]期望属性!$F$28+Y514*[2]期望属性!$F$29+Z514*[2]期望属性!$F$23+AA514*[2]期望属性!$F$24+AB514*[2]期望属性!$F$25+AC514*[2]期望属性!$F$26,0)+IF(B514=1,0,VLOOKUP(B514-1,#REF!,2,0))</f>
        <v>#REF!</v>
      </c>
      <c r="AH514">
        <v>3114</v>
      </c>
      <c r="AI514">
        <v>196</v>
      </c>
    </row>
    <row r="515" spans="1:35" x14ac:dyDescent="0.15">
      <c r="A515">
        <v>10081</v>
      </c>
      <c r="B515">
        <v>10</v>
      </c>
      <c r="C515">
        <v>81</v>
      </c>
      <c r="D515">
        <f>INT([1]韵纹培养!$D531*(0.5+0.3*2+0.2*3))</f>
        <v>51850</v>
      </c>
      <c r="E515">
        <f>INT(IF(D515=0,0,[1]韵纹培养!$G531/(D515/(0.5+0.3*2+0.2*3)/G515)))</f>
        <v>2775</v>
      </c>
      <c r="F515">
        <f t="shared" si="47"/>
        <v>555</v>
      </c>
      <c r="G515">
        <f t="shared" si="48"/>
        <v>555</v>
      </c>
      <c r="H515">
        <f t="shared" si="51"/>
        <v>10</v>
      </c>
      <c r="I515">
        <f t="shared" si="52"/>
        <v>82</v>
      </c>
      <c r="K515" t="s">
        <v>17</v>
      </c>
      <c r="M515">
        <f>[2]韵纹!I1085</f>
        <v>0</v>
      </c>
      <c r="N515">
        <f>[2]韵纹!J1085</f>
        <v>0</v>
      </c>
      <c r="O515">
        <f>[2]韵纹!K1085</f>
        <v>0</v>
      </c>
      <c r="P515">
        <f>[2]韵纹!L1085</f>
        <v>0</v>
      </c>
      <c r="Q515">
        <f>[2]韵纹!M1085</f>
        <v>619</v>
      </c>
      <c r="R515">
        <f>[2]韵纹!N1085</f>
        <v>0</v>
      </c>
      <c r="S515">
        <f>[2]韵纹!O1085</f>
        <v>0</v>
      </c>
      <c r="W515">
        <f>SUM(M$3:M515)</f>
        <v>824591</v>
      </c>
      <c r="X515">
        <f>SUM(N$3:N515)</f>
        <v>0</v>
      </c>
      <c r="Y515">
        <f>SUM(O$3:O515)</f>
        <v>8348</v>
      </c>
      <c r="Z515">
        <f>SUM(P$3:P515)</f>
        <v>21769</v>
      </c>
      <c r="AA515">
        <f>SUM(Q$3:Q515)</f>
        <v>21859</v>
      </c>
      <c r="AB515">
        <f>SUM(R$3:R515)</f>
        <v>19641</v>
      </c>
      <c r="AC515">
        <f>SUM(S$3:S515)</f>
        <v>19641</v>
      </c>
      <c r="AD515">
        <f>SUM(T$3:T515)</f>
        <v>0</v>
      </c>
      <c r="AE515">
        <f>SUM(U$3:U515)</f>
        <v>0</v>
      </c>
      <c r="AF515">
        <f>SUM(V$3:V515)</f>
        <v>0</v>
      </c>
      <c r="AG515" t="e">
        <f>ROUND(W515*[2]期望属性!$F$27+X515*[2]期望属性!$F$28+Y515*[2]期望属性!$F$29+Z515*[2]期望属性!$F$23+AA515*[2]期望属性!$F$24+AB515*[2]期望属性!$F$25+AC515*[2]期望属性!$F$26,0)+IF(B515=1,0,VLOOKUP(B515-1,#REF!,2,0))</f>
        <v>#REF!</v>
      </c>
      <c r="AH515">
        <v>3162</v>
      </c>
      <c r="AI515">
        <v>249</v>
      </c>
    </row>
    <row r="516" spans="1:35" x14ac:dyDescent="0.15">
      <c r="A516">
        <v>10082</v>
      </c>
      <c r="B516">
        <v>10</v>
      </c>
      <c r="C516">
        <v>82</v>
      </c>
      <c r="D516">
        <f>INT([1]韵纹培养!$D532*(0.5+0.3*2+0.2*3))</f>
        <v>52275</v>
      </c>
      <c r="E516">
        <f>INT(IF(D516=0,0,[1]韵纹培养!$G532/(D516/(0.5+0.3*2+0.2*3)/G516)))</f>
        <v>2800</v>
      </c>
      <c r="F516">
        <f t="shared" ref="F516:F566" si="53">G516</f>
        <v>560</v>
      </c>
      <c r="G516">
        <f t="shared" ref="G516:G566" si="54">B516*15+C516*5</f>
        <v>560</v>
      </c>
      <c r="H516">
        <f t="shared" si="51"/>
        <v>10</v>
      </c>
      <c r="I516">
        <f t="shared" si="52"/>
        <v>83</v>
      </c>
      <c r="K516" t="s">
        <v>17</v>
      </c>
      <c r="M516">
        <f>[2]韵纹!I1086</f>
        <v>11198</v>
      </c>
      <c r="N516">
        <f>[2]韵纹!J1086</f>
        <v>0</v>
      </c>
      <c r="O516">
        <f>[2]韵纹!K1086</f>
        <v>0</v>
      </c>
      <c r="P516">
        <f>[2]韵纹!L1086</f>
        <v>0</v>
      </c>
      <c r="Q516">
        <f>[2]韵纹!M1086</f>
        <v>0</v>
      </c>
      <c r="R516">
        <f>[2]韵纹!N1086</f>
        <v>0</v>
      </c>
      <c r="S516">
        <f>[2]韵纹!O1086</f>
        <v>0</v>
      </c>
      <c r="W516">
        <f>SUM(M$3:M516)</f>
        <v>835789</v>
      </c>
      <c r="X516">
        <f>SUM(N$3:N516)</f>
        <v>0</v>
      </c>
      <c r="Y516">
        <f>SUM(O$3:O516)</f>
        <v>8348</v>
      </c>
      <c r="Z516">
        <f>SUM(P$3:P516)</f>
        <v>21769</v>
      </c>
      <c r="AA516">
        <f>SUM(Q$3:Q516)</f>
        <v>21859</v>
      </c>
      <c r="AB516">
        <f>SUM(R$3:R516)</f>
        <v>19641</v>
      </c>
      <c r="AC516">
        <f>SUM(S$3:S516)</f>
        <v>19641</v>
      </c>
      <c r="AD516">
        <f>SUM(T$3:T516)</f>
        <v>0</v>
      </c>
      <c r="AE516">
        <f>SUM(U$3:U516)</f>
        <v>0</v>
      </c>
      <c r="AF516">
        <f>SUM(V$3:V516)</f>
        <v>0</v>
      </c>
      <c r="AG516" t="e">
        <f>ROUND(W516*[2]期望属性!$F$27+X516*[2]期望属性!$F$28+Y516*[2]期望属性!$F$29+Z516*[2]期望属性!$F$23+AA516*[2]期望属性!$F$24+AB516*[2]期望属性!$F$25+AC516*[2]期望属性!$F$26,0)+IF(B516=1,0,VLOOKUP(B516-1,#REF!,2,0))</f>
        <v>#REF!</v>
      </c>
      <c r="AH516">
        <v>3209</v>
      </c>
      <c r="AI516">
        <v>196</v>
      </c>
    </row>
    <row r="517" spans="1:35" x14ac:dyDescent="0.15">
      <c r="A517">
        <v>10083</v>
      </c>
      <c r="B517">
        <v>10</v>
      </c>
      <c r="C517">
        <v>83</v>
      </c>
      <c r="D517">
        <f>INT([1]韵纹培养!$D533*(0.5+0.3*2+0.2*3))</f>
        <v>52700</v>
      </c>
      <c r="E517">
        <f>INT(IF(D517=0,0,[1]韵纹培养!$G533/(D517/(0.5+0.3*2+0.2*3)/G517)))</f>
        <v>2825</v>
      </c>
      <c r="F517">
        <f t="shared" si="53"/>
        <v>565</v>
      </c>
      <c r="G517">
        <f t="shared" si="54"/>
        <v>565</v>
      </c>
      <c r="H517">
        <f t="shared" si="51"/>
        <v>10</v>
      </c>
      <c r="I517">
        <f t="shared" si="52"/>
        <v>84</v>
      </c>
      <c r="K517" t="s">
        <v>14</v>
      </c>
      <c r="M517">
        <f>[2]韵纹!I1087</f>
        <v>0</v>
      </c>
      <c r="N517">
        <f>[2]韵纹!J1087</f>
        <v>0</v>
      </c>
      <c r="O517">
        <f>[2]韵纹!K1087</f>
        <v>0</v>
      </c>
      <c r="P517">
        <f>[2]韵纹!L1087</f>
        <v>641</v>
      </c>
      <c r="Q517">
        <f>[2]韵纹!M1087</f>
        <v>0</v>
      </c>
      <c r="R517">
        <f>[2]韵纹!N1087</f>
        <v>0</v>
      </c>
      <c r="S517">
        <f>[2]韵纹!O1087</f>
        <v>0</v>
      </c>
      <c r="W517">
        <f>SUM(M$3:M517)</f>
        <v>835789</v>
      </c>
      <c r="X517">
        <f>SUM(N$3:N517)</f>
        <v>0</v>
      </c>
      <c r="Y517">
        <f>SUM(O$3:O517)</f>
        <v>8348</v>
      </c>
      <c r="Z517">
        <f>SUM(P$3:P517)</f>
        <v>22410</v>
      </c>
      <c r="AA517">
        <f>SUM(Q$3:Q517)</f>
        <v>21859</v>
      </c>
      <c r="AB517">
        <f>SUM(R$3:R517)</f>
        <v>19641</v>
      </c>
      <c r="AC517">
        <f>SUM(S$3:S517)</f>
        <v>19641</v>
      </c>
      <c r="AD517">
        <f>SUM(T$3:T517)</f>
        <v>0</v>
      </c>
      <c r="AE517">
        <f>SUM(U$3:U517)</f>
        <v>0</v>
      </c>
      <c r="AF517">
        <f>SUM(V$3:V517)</f>
        <v>0</v>
      </c>
      <c r="AG517" t="e">
        <f>ROUND(W517*[2]期望属性!$F$27+X517*[2]期望属性!$F$28+Y517*[2]期望属性!$F$29+Z517*[2]期望属性!$F$23+AA517*[2]期望属性!$F$24+AB517*[2]期望属性!$F$25+AC517*[2]期望属性!$F$26,0)+IF(B517=1,0,VLOOKUP(B517-1,#REF!,2,0))</f>
        <v>#REF!</v>
      </c>
      <c r="AH517">
        <v>3240</v>
      </c>
      <c r="AI517">
        <v>126</v>
      </c>
    </row>
    <row r="518" spans="1:35" x14ac:dyDescent="0.15">
      <c r="A518">
        <v>10084</v>
      </c>
      <c r="B518">
        <v>10</v>
      </c>
      <c r="C518">
        <v>84</v>
      </c>
      <c r="D518">
        <f>INT([1]韵纹培养!$D534*(0.5+0.3*2+0.2*3))</f>
        <v>53125</v>
      </c>
      <c r="E518">
        <f>INT(IF(D518=0,0,[1]韵纹培养!$G534/(D518/(0.5+0.3*2+0.2*3)/G518)))</f>
        <v>2850</v>
      </c>
      <c r="F518">
        <f t="shared" si="53"/>
        <v>570</v>
      </c>
      <c r="G518">
        <f t="shared" si="54"/>
        <v>570</v>
      </c>
      <c r="H518">
        <f t="shared" si="51"/>
        <v>10</v>
      </c>
      <c r="I518">
        <f t="shared" si="52"/>
        <v>85</v>
      </c>
      <c r="K518" t="s">
        <v>17</v>
      </c>
      <c r="M518">
        <f>[2]韵纹!I1088</f>
        <v>0</v>
      </c>
      <c r="N518">
        <f>[2]韵纹!J1088</f>
        <v>0</v>
      </c>
      <c r="O518">
        <f>[2]韵纹!K1088</f>
        <v>0</v>
      </c>
      <c r="P518">
        <f>[2]韵纹!L1088</f>
        <v>0</v>
      </c>
      <c r="Q518">
        <f>[2]韵纹!M1088</f>
        <v>638</v>
      </c>
      <c r="R518">
        <f>[2]韵纹!N1088</f>
        <v>0</v>
      </c>
      <c r="S518">
        <f>[2]韵纹!O1088</f>
        <v>0</v>
      </c>
      <c r="W518">
        <f>SUM(M$3:M518)</f>
        <v>835789</v>
      </c>
      <c r="X518">
        <f>SUM(N$3:N518)</f>
        <v>0</v>
      </c>
      <c r="Y518">
        <f>SUM(O$3:O518)</f>
        <v>8348</v>
      </c>
      <c r="Z518">
        <f>SUM(P$3:P518)</f>
        <v>22410</v>
      </c>
      <c r="AA518">
        <f>SUM(Q$3:Q518)</f>
        <v>22497</v>
      </c>
      <c r="AB518">
        <f>SUM(R$3:R518)</f>
        <v>19641</v>
      </c>
      <c r="AC518">
        <f>SUM(S$3:S518)</f>
        <v>19641</v>
      </c>
      <c r="AD518">
        <f>SUM(T$3:T518)</f>
        <v>0</v>
      </c>
      <c r="AE518">
        <f>SUM(U$3:U518)</f>
        <v>0</v>
      </c>
      <c r="AF518">
        <f>SUM(V$3:V518)</f>
        <v>0</v>
      </c>
      <c r="AG518" t="e">
        <f>ROUND(W518*[2]期望属性!$F$27+X518*[2]期望属性!$F$28+Y518*[2]期望属性!$F$29+Z518*[2]期望属性!$F$23+AA518*[2]期望属性!$F$24+AB518*[2]期望属性!$F$25+AC518*[2]期望属性!$F$26,0)+IF(B518=1,0,VLOOKUP(B518-1,#REF!,2,0))</f>
        <v>#REF!</v>
      </c>
      <c r="AH518">
        <v>3308</v>
      </c>
      <c r="AI518">
        <v>87</v>
      </c>
    </row>
    <row r="519" spans="1:35" x14ac:dyDescent="0.15">
      <c r="A519">
        <v>10085</v>
      </c>
      <c r="B519">
        <v>10</v>
      </c>
      <c r="C519">
        <v>85</v>
      </c>
      <c r="D519">
        <f>INT([1]韵纹培养!$D535*(0.5+0.3*2+0.2*3))</f>
        <v>53550</v>
      </c>
      <c r="E519">
        <f>INT(IF(D519=0,0,[1]韵纹培养!$G535/(D519/(0.5+0.3*2+0.2*3)/G519)))</f>
        <v>2875</v>
      </c>
      <c r="F519">
        <f t="shared" si="53"/>
        <v>575</v>
      </c>
      <c r="G519">
        <f t="shared" si="54"/>
        <v>575</v>
      </c>
      <c r="H519">
        <f t="shared" si="51"/>
        <v>10</v>
      </c>
      <c r="I519">
        <f t="shared" si="52"/>
        <v>86</v>
      </c>
      <c r="K519" t="s">
        <v>17</v>
      </c>
      <c r="M519">
        <f>[2]韵纹!I1089</f>
        <v>11531</v>
      </c>
      <c r="N519">
        <f>[2]韵纹!J1089</f>
        <v>0</v>
      </c>
      <c r="O519">
        <f>[2]韵纹!K1089</f>
        <v>0</v>
      </c>
      <c r="P519">
        <f>[2]韵纹!L1089</f>
        <v>0</v>
      </c>
      <c r="Q519">
        <f>[2]韵纹!M1089</f>
        <v>0</v>
      </c>
      <c r="R519">
        <f>[2]韵纹!N1089</f>
        <v>0</v>
      </c>
      <c r="S519">
        <f>[2]韵纹!O1089</f>
        <v>0</v>
      </c>
      <c r="W519">
        <f>SUM(M$3:M519)</f>
        <v>847320</v>
      </c>
      <c r="X519">
        <f>SUM(N$3:N519)</f>
        <v>0</v>
      </c>
      <c r="Y519">
        <f>SUM(O$3:O519)</f>
        <v>8348</v>
      </c>
      <c r="Z519">
        <f>SUM(P$3:P519)</f>
        <v>22410</v>
      </c>
      <c r="AA519">
        <f>SUM(Q$3:Q519)</f>
        <v>22497</v>
      </c>
      <c r="AB519">
        <f>SUM(R$3:R519)</f>
        <v>19641</v>
      </c>
      <c r="AC519">
        <f>SUM(S$3:S519)</f>
        <v>19641</v>
      </c>
      <c r="AD519">
        <f>SUM(T$3:T519)</f>
        <v>0</v>
      </c>
      <c r="AE519">
        <f>SUM(U$3:U519)</f>
        <v>0</v>
      </c>
      <c r="AF519">
        <f>SUM(V$3:V519)</f>
        <v>0</v>
      </c>
      <c r="AG519" t="e">
        <f>ROUND(W519*[2]期望属性!$F$27+X519*[2]期望属性!$F$28+Y519*[2]期望属性!$F$29+Z519*[2]期望属性!$F$23+AA519*[2]期望属性!$F$24+AB519*[2]期望属性!$F$25+AC519*[2]期望属性!$F$26,0)+IF(B519=1,0,VLOOKUP(B519-1,#REF!,2,0))</f>
        <v>#REF!</v>
      </c>
      <c r="AH519">
        <v>3387</v>
      </c>
      <c r="AI519">
        <v>100</v>
      </c>
    </row>
    <row r="520" spans="1:35" x14ac:dyDescent="0.15">
      <c r="A520">
        <v>10086</v>
      </c>
      <c r="B520">
        <v>10</v>
      </c>
      <c r="C520">
        <v>86</v>
      </c>
      <c r="D520">
        <f>INT([1]韵纹培养!$D536*(0.5+0.3*2+0.2*3))</f>
        <v>53975</v>
      </c>
      <c r="E520">
        <f>INT(IF(D520=0,0,[1]韵纹培养!$G536/(D520/(0.5+0.3*2+0.2*3)/G520)))</f>
        <v>2900</v>
      </c>
      <c r="F520">
        <f t="shared" si="53"/>
        <v>580</v>
      </c>
      <c r="G520">
        <f t="shared" si="54"/>
        <v>580</v>
      </c>
      <c r="H520">
        <f t="shared" si="51"/>
        <v>10</v>
      </c>
      <c r="I520">
        <f t="shared" si="52"/>
        <v>87</v>
      </c>
      <c r="J520">
        <v>71</v>
      </c>
      <c r="K520" t="s">
        <v>14</v>
      </c>
      <c r="M520">
        <f>[2]韵纹!I1090</f>
        <v>0</v>
      </c>
      <c r="N520">
        <f>[2]韵纹!J1090</f>
        <v>0</v>
      </c>
      <c r="O520">
        <f>[2]韵纹!K1090</f>
        <v>0</v>
      </c>
      <c r="P520">
        <f>[2]韵纹!L1090</f>
        <v>660</v>
      </c>
      <c r="Q520">
        <f>[2]韵纹!M1090</f>
        <v>0</v>
      </c>
      <c r="R520">
        <f>[2]韵纹!N1090</f>
        <v>0</v>
      </c>
      <c r="S520">
        <f>[2]韵纹!O1090</f>
        <v>0</v>
      </c>
      <c r="W520">
        <f>SUM(M$3:M520)</f>
        <v>847320</v>
      </c>
      <c r="X520">
        <f>SUM(N$3:N520)</f>
        <v>0</v>
      </c>
      <c r="Y520">
        <f>SUM(O$3:O520)</f>
        <v>8348</v>
      </c>
      <c r="Z520">
        <f>SUM(P$3:P520)</f>
        <v>23070</v>
      </c>
      <c r="AA520">
        <f>SUM(Q$3:Q520)</f>
        <v>22497</v>
      </c>
      <c r="AB520">
        <f>SUM(R$3:R520)</f>
        <v>19641</v>
      </c>
      <c r="AC520">
        <f>SUM(S$3:S520)</f>
        <v>19641</v>
      </c>
      <c r="AD520">
        <f>SUM(T$3:T520)</f>
        <v>0</v>
      </c>
      <c r="AE520">
        <f>SUM(U$3:U520)</f>
        <v>0</v>
      </c>
      <c r="AF520">
        <f>SUM(V$3:V520)</f>
        <v>0</v>
      </c>
      <c r="AG520" t="e">
        <f>ROUND(W520*[2]期望属性!$F$27+X520*[2]期望属性!$F$28+Y520*[2]期望属性!$F$29+Z520*[2]期望属性!$F$23+AA520*[2]期望属性!$F$24+AB520*[2]期望属性!$F$25+AC520*[2]期望属性!$F$26,0)+IF(B520=1,0,VLOOKUP(B520-1,#REF!,2,0))</f>
        <v>#REF!</v>
      </c>
      <c r="AH520">
        <v>3410</v>
      </c>
      <c r="AI520">
        <v>168</v>
      </c>
    </row>
    <row r="521" spans="1:35" x14ac:dyDescent="0.15">
      <c r="A521">
        <v>10087</v>
      </c>
      <c r="B521">
        <v>10</v>
      </c>
      <c r="C521">
        <v>87</v>
      </c>
      <c r="D521">
        <f>INT([1]韵纹培养!$D537*(0.5+0.3*2+0.2*3))</f>
        <v>54400</v>
      </c>
      <c r="E521">
        <f>INT(IF(D521=0,0,[1]韵纹培养!$G537/(D521/(0.5+0.3*2+0.2*3)/G521)))</f>
        <v>2925</v>
      </c>
      <c r="F521">
        <f t="shared" si="53"/>
        <v>585</v>
      </c>
      <c r="G521">
        <f t="shared" si="54"/>
        <v>585</v>
      </c>
      <c r="H521">
        <f t="shared" si="51"/>
        <v>10</v>
      </c>
      <c r="I521">
        <f t="shared" si="52"/>
        <v>88</v>
      </c>
      <c r="K521" t="s">
        <v>17</v>
      </c>
      <c r="M521">
        <f>[2]韵纹!I1091</f>
        <v>0</v>
      </c>
      <c r="N521">
        <f>[2]韵纹!J1091</f>
        <v>0</v>
      </c>
      <c r="O521">
        <f>[2]韵纹!K1091</f>
        <v>0</v>
      </c>
      <c r="P521">
        <f>[2]韵纹!L1091</f>
        <v>0</v>
      </c>
      <c r="Q521">
        <f>[2]韵纹!M1091</f>
        <v>656</v>
      </c>
      <c r="R521">
        <f>[2]韵纹!N1091</f>
        <v>0</v>
      </c>
      <c r="S521">
        <f>[2]韵纹!O1091</f>
        <v>0</v>
      </c>
      <c r="W521">
        <f>SUM(M$3:M521)</f>
        <v>847320</v>
      </c>
      <c r="X521">
        <f>SUM(N$3:N521)</f>
        <v>0</v>
      </c>
      <c r="Y521">
        <f>SUM(O$3:O521)</f>
        <v>8348</v>
      </c>
      <c r="Z521">
        <f>SUM(P$3:P521)</f>
        <v>23070</v>
      </c>
      <c r="AA521">
        <f>SUM(Q$3:Q521)</f>
        <v>23153</v>
      </c>
      <c r="AB521">
        <f>SUM(R$3:R521)</f>
        <v>19641</v>
      </c>
      <c r="AC521">
        <f>SUM(S$3:S521)</f>
        <v>19641</v>
      </c>
      <c r="AD521">
        <f>SUM(T$3:T521)</f>
        <v>0</v>
      </c>
      <c r="AE521">
        <f>SUM(U$3:U521)</f>
        <v>0</v>
      </c>
      <c r="AF521">
        <f>SUM(V$3:V521)</f>
        <v>0</v>
      </c>
      <c r="AG521" t="e">
        <f>ROUND(W521*[2]期望属性!$F$27+X521*[2]期望属性!$F$28+Y521*[2]期望属性!$F$29+Z521*[2]期望属性!$F$23+AA521*[2]期望属性!$F$24+AB521*[2]期望属性!$F$25+AC521*[2]期望属性!$F$26,0)+IF(B521=1,0,VLOOKUP(B521-1,#REF!,2,0))</f>
        <v>#REF!</v>
      </c>
      <c r="AH521">
        <v>3420</v>
      </c>
      <c r="AI521">
        <v>240</v>
      </c>
    </row>
    <row r="522" spans="1:35" x14ac:dyDescent="0.15">
      <c r="A522">
        <v>10088</v>
      </c>
      <c r="B522">
        <v>10</v>
      </c>
      <c r="C522">
        <v>88</v>
      </c>
      <c r="D522">
        <f>INT([1]韵纹培养!$D538*(0.5+0.3*2+0.2*3))</f>
        <v>54825</v>
      </c>
      <c r="E522">
        <f>INT(IF(D522=0,0,[1]韵纹培养!$G538/(D522/(0.5+0.3*2+0.2*3)/G522)))</f>
        <v>2950</v>
      </c>
      <c r="F522">
        <f t="shared" si="53"/>
        <v>590</v>
      </c>
      <c r="G522">
        <f t="shared" si="54"/>
        <v>590</v>
      </c>
      <c r="H522">
        <f t="shared" si="51"/>
        <v>10</v>
      </c>
      <c r="I522">
        <f t="shared" si="52"/>
        <v>89</v>
      </c>
      <c r="K522" t="s">
        <v>17</v>
      </c>
      <c r="M522">
        <f>[2]韵纹!I1092</f>
        <v>11864</v>
      </c>
      <c r="N522">
        <f>[2]韵纹!J1092</f>
        <v>0</v>
      </c>
      <c r="O522">
        <f>[2]韵纹!K1092</f>
        <v>0</v>
      </c>
      <c r="P522">
        <f>[2]韵纹!L1092</f>
        <v>0</v>
      </c>
      <c r="Q522">
        <f>[2]韵纹!M1092</f>
        <v>0</v>
      </c>
      <c r="R522">
        <f>[2]韵纹!N1092</f>
        <v>0</v>
      </c>
      <c r="S522">
        <f>[2]韵纹!O1092</f>
        <v>0</v>
      </c>
      <c r="W522">
        <f>SUM(M$3:M522)</f>
        <v>859184</v>
      </c>
      <c r="X522">
        <f>SUM(N$3:N522)</f>
        <v>0</v>
      </c>
      <c r="Y522">
        <f>SUM(O$3:O522)</f>
        <v>8348</v>
      </c>
      <c r="Z522">
        <f>SUM(P$3:P522)</f>
        <v>23070</v>
      </c>
      <c r="AA522">
        <f>SUM(Q$3:Q522)</f>
        <v>23153</v>
      </c>
      <c r="AB522">
        <f>SUM(R$3:R522)</f>
        <v>19641</v>
      </c>
      <c r="AC522">
        <f>SUM(S$3:S522)</f>
        <v>19641</v>
      </c>
      <c r="AD522">
        <f>SUM(T$3:T522)</f>
        <v>0</v>
      </c>
      <c r="AE522">
        <f>SUM(U$3:U522)</f>
        <v>0</v>
      </c>
      <c r="AF522">
        <f>SUM(V$3:V522)</f>
        <v>0</v>
      </c>
      <c r="AG522" t="e">
        <f>ROUND(W522*[2]期望属性!$F$27+X522*[2]期望属性!$F$28+Y522*[2]期望属性!$F$29+Z522*[2]期望属性!$F$23+AA522*[2]期望属性!$F$24+AB522*[2]期望属性!$F$25+AC522*[2]期望属性!$F$26,0)+IF(B522=1,0,VLOOKUP(B522-1,#REF!,2,0))</f>
        <v>#REF!</v>
      </c>
      <c r="AH522">
        <v>3472</v>
      </c>
      <c r="AI522">
        <v>287</v>
      </c>
    </row>
    <row r="523" spans="1:35" x14ac:dyDescent="0.15">
      <c r="A523">
        <v>10089</v>
      </c>
      <c r="B523">
        <v>10</v>
      </c>
      <c r="C523">
        <v>89</v>
      </c>
      <c r="D523">
        <f>INT([1]韵纹培养!$D539*(0.5+0.3*2+0.2*3))</f>
        <v>55250</v>
      </c>
      <c r="E523">
        <f>INT(IF(D523=0,0,[1]韵纹培养!$G539/(D523/(0.5+0.3*2+0.2*3)/G523)))</f>
        <v>2975</v>
      </c>
      <c r="F523">
        <f t="shared" si="53"/>
        <v>595</v>
      </c>
      <c r="G523">
        <f t="shared" si="54"/>
        <v>595</v>
      </c>
      <c r="H523">
        <f t="shared" si="51"/>
        <v>10</v>
      </c>
      <c r="I523">
        <f t="shared" si="52"/>
        <v>90</v>
      </c>
      <c r="K523" t="s">
        <v>14</v>
      </c>
      <c r="M523">
        <f>[2]韵纹!I1093</f>
        <v>0</v>
      </c>
      <c r="N523">
        <f>[2]韵纹!J1093</f>
        <v>0</v>
      </c>
      <c r="O523">
        <f>[2]韵纹!K1093</f>
        <v>0</v>
      </c>
      <c r="P523">
        <f>[2]韵纹!L1093</f>
        <v>678</v>
      </c>
      <c r="Q523">
        <f>[2]韵纹!M1093</f>
        <v>0</v>
      </c>
      <c r="R523">
        <f>[2]韵纹!N1093</f>
        <v>0</v>
      </c>
      <c r="S523">
        <f>[2]韵纹!O1093</f>
        <v>0</v>
      </c>
      <c r="W523">
        <f>SUM(M$3:M523)</f>
        <v>859184</v>
      </c>
      <c r="X523">
        <f>SUM(N$3:N523)</f>
        <v>0</v>
      </c>
      <c r="Y523">
        <f>SUM(O$3:O523)</f>
        <v>8348</v>
      </c>
      <c r="Z523">
        <f>SUM(P$3:P523)</f>
        <v>23748</v>
      </c>
      <c r="AA523">
        <f>SUM(Q$3:Q523)</f>
        <v>23153</v>
      </c>
      <c r="AB523">
        <f>SUM(R$3:R523)</f>
        <v>19641</v>
      </c>
      <c r="AC523">
        <f>SUM(S$3:S523)</f>
        <v>19641</v>
      </c>
      <c r="AD523">
        <f>SUM(T$3:T523)</f>
        <v>0</v>
      </c>
      <c r="AE523">
        <f>SUM(U$3:U523)</f>
        <v>0</v>
      </c>
      <c r="AF523">
        <f>SUM(V$3:V523)</f>
        <v>0</v>
      </c>
      <c r="AG523" t="e">
        <f>ROUND(W523*[2]期望属性!$F$27+X523*[2]期望属性!$F$28+Y523*[2]期望属性!$F$29+Z523*[2]期望属性!$F$23+AA523*[2]期望属性!$F$24+AB523*[2]期望属性!$F$25+AC523*[2]期望属性!$F$26,0)+IF(B523=1,0,VLOOKUP(B523-1,#REF!,2,0))</f>
        <v>#REF!</v>
      </c>
      <c r="AH523">
        <v>3542</v>
      </c>
      <c r="AI523">
        <v>302</v>
      </c>
    </row>
    <row r="524" spans="1:35" x14ac:dyDescent="0.15">
      <c r="A524">
        <v>10090</v>
      </c>
      <c r="B524">
        <v>10</v>
      </c>
      <c r="C524">
        <v>90</v>
      </c>
      <c r="D524">
        <f>INT([1]韵纹培养!$D540*(0.5+0.3*2+0.2*3))</f>
        <v>55675</v>
      </c>
      <c r="E524">
        <f>INT(IF(D524=0,0,[1]韵纹培养!$G540/(D524/(0.5+0.3*2+0.2*3)/G524)))</f>
        <v>3000</v>
      </c>
      <c r="F524">
        <f t="shared" si="53"/>
        <v>600</v>
      </c>
      <c r="G524">
        <f t="shared" si="54"/>
        <v>600</v>
      </c>
      <c r="H524">
        <f t="shared" si="51"/>
        <v>10</v>
      </c>
      <c r="I524">
        <f t="shared" si="52"/>
        <v>91</v>
      </c>
      <c r="K524" t="s">
        <v>17</v>
      </c>
      <c r="M524">
        <f>[2]韵纹!I1094</f>
        <v>0</v>
      </c>
      <c r="N524">
        <f>[2]韵纹!J1094</f>
        <v>0</v>
      </c>
      <c r="O524">
        <f>[2]韵纹!K1094</f>
        <v>0</v>
      </c>
      <c r="P524">
        <f>[2]韵纹!L1094</f>
        <v>0</v>
      </c>
      <c r="Q524">
        <f>[2]韵纹!M1094</f>
        <v>675</v>
      </c>
      <c r="R524">
        <f>[2]韵纹!N1094</f>
        <v>0</v>
      </c>
      <c r="S524">
        <f>[2]韵纹!O1094</f>
        <v>0</v>
      </c>
      <c r="W524">
        <f>SUM(M$3:M524)</f>
        <v>859184</v>
      </c>
      <c r="X524">
        <f>SUM(N$3:N524)</f>
        <v>0</v>
      </c>
      <c r="Y524">
        <f>SUM(O$3:O524)</f>
        <v>8348</v>
      </c>
      <c r="Z524">
        <f>SUM(P$3:P524)</f>
        <v>23748</v>
      </c>
      <c r="AA524">
        <f>SUM(Q$3:Q524)</f>
        <v>23828</v>
      </c>
      <c r="AB524">
        <f>SUM(R$3:R524)</f>
        <v>19641</v>
      </c>
      <c r="AC524">
        <f>SUM(S$3:S524)</f>
        <v>19641</v>
      </c>
      <c r="AD524">
        <f>SUM(T$3:T524)</f>
        <v>0</v>
      </c>
      <c r="AE524">
        <f>SUM(U$3:U524)</f>
        <v>0</v>
      </c>
      <c r="AF524">
        <f>SUM(V$3:V524)</f>
        <v>0</v>
      </c>
      <c r="AG524" t="e">
        <f>ROUND(W524*[2]期望属性!$F$27+X524*[2]期望属性!$F$28+Y524*[2]期望属性!$F$29+Z524*[2]期望属性!$F$23+AA524*[2]期望属性!$F$24+AB524*[2]期望属性!$F$25+AC524*[2]期望属性!$F$26,0)+IF(B524=1,0,VLOOKUP(B524-1,#REF!,2,0))</f>
        <v>#REF!</v>
      </c>
      <c r="AH524">
        <v>3613</v>
      </c>
      <c r="AI524">
        <v>315</v>
      </c>
    </row>
    <row r="525" spans="1:35" x14ac:dyDescent="0.15">
      <c r="A525">
        <v>10091</v>
      </c>
      <c r="B525">
        <v>10</v>
      </c>
      <c r="C525">
        <v>91</v>
      </c>
      <c r="D525">
        <f>INT([1]韵纹培养!$D541*(0.5+0.3*2+0.2*3))</f>
        <v>56100</v>
      </c>
      <c r="E525">
        <f>INT(IF(D525=0,0,[1]韵纹培养!$G541/(D525/(0.5+0.3*2+0.2*3)/G525)))</f>
        <v>3025</v>
      </c>
      <c r="F525">
        <f t="shared" si="53"/>
        <v>605</v>
      </c>
      <c r="G525">
        <f t="shared" si="54"/>
        <v>605</v>
      </c>
      <c r="H525">
        <f t="shared" si="51"/>
        <v>10</v>
      </c>
      <c r="I525">
        <f t="shared" si="52"/>
        <v>92</v>
      </c>
      <c r="K525" t="s">
        <v>17</v>
      </c>
      <c r="M525">
        <f>[2]韵纹!I1095</f>
        <v>12196</v>
      </c>
      <c r="N525">
        <f>[2]韵纹!J1095</f>
        <v>0</v>
      </c>
      <c r="O525">
        <f>[2]韵纹!K1095</f>
        <v>0</v>
      </c>
      <c r="P525">
        <f>[2]韵纹!L1095</f>
        <v>0</v>
      </c>
      <c r="Q525">
        <f>[2]韵纹!M1095</f>
        <v>0</v>
      </c>
      <c r="R525">
        <f>[2]韵纹!N1095</f>
        <v>0</v>
      </c>
      <c r="S525">
        <f>[2]韵纹!O1095</f>
        <v>0</v>
      </c>
      <c r="W525">
        <f>SUM(M$3:M525)</f>
        <v>871380</v>
      </c>
      <c r="X525">
        <f>SUM(N$3:N525)</f>
        <v>0</v>
      </c>
      <c r="Y525">
        <f>SUM(O$3:O525)</f>
        <v>8348</v>
      </c>
      <c r="Z525">
        <f>SUM(P$3:P525)</f>
        <v>23748</v>
      </c>
      <c r="AA525">
        <f>SUM(Q$3:Q525)</f>
        <v>23828</v>
      </c>
      <c r="AB525">
        <f>SUM(R$3:R525)</f>
        <v>19641</v>
      </c>
      <c r="AC525">
        <f>SUM(S$3:S525)</f>
        <v>19641</v>
      </c>
      <c r="AD525">
        <f>SUM(T$3:T525)</f>
        <v>0</v>
      </c>
      <c r="AE525">
        <f>SUM(U$3:U525)</f>
        <v>0</v>
      </c>
      <c r="AF525">
        <f>SUM(V$3:V525)</f>
        <v>0</v>
      </c>
      <c r="AG525" t="e">
        <f>ROUND(W525*[2]期望属性!$F$27+X525*[2]期望属性!$F$28+Y525*[2]期望属性!$F$29+Z525*[2]期望属性!$F$23+AA525*[2]期望属性!$F$24+AB525*[2]期望属性!$F$25+AC525*[2]期望属性!$F$26,0)+IF(B525=1,0,VLOOKUP(B525-1,#REF!,2,0))</f>
        <v>#REF!</v>
      </c>
      <c r="AH525">
        <v>3680</v>
      </c>
      <c r="AI525">
        <v>291</v>
      </c>
    </row>
    <row r="526" spans="1:35" x14ac:dyDescent="0.15">
      <c r="A526">
        <v>10092</v>
      </c>
      <c r="B526">
        <v>10</v>
      </c>
      <c r="C526">
        <v>92</v>
      </c>
      <c r="D526">
        <f>INT([1]韵纹培养!$D542*(0.5+0.3*2+0.2*3))</f>
        <v>56525</v>
      </c>
      <c r="E526">
        <f>INT(IF(D526=0,0,[1]韵纹培养!$G542/(D526/(0.5+0.3*2+0.2*3)/G526)))</f>
        <v>3050</v>
      </c>
      <c r="F526">
        <f t="shared" si="53"/>
        <v>610</v>
      </c>
      <c r="G526">
        <f t="shared" si="54"/>
        <v>610</v>
      </c>
      <c r="H526">
        <f t="shared" si="51"/>
        <v>10</v>
      </c>
      <c r="I526">
        <f t="shared" si="52"/>
        <v>93</v>
      </c>
      <c r="K526" t="s">
        <v>14</v>
      </c>
      <c r="M526">
        <f>[2]韵纹!I1096</f>
        <v>0</v>
      </c>
      <c r="N526">
        <f>[2]韵纹!J1096</f>
        <v>0</v>
      </c>
      <c r="O526">
        <f>[2]韵纹!K1096</f>
        <v>0</v>
      </c>
      <c r="P526">
        <f>[2]韵纹!L1096</f>
        <v>697</v>
      </c>
      <c r="Q526">
        <f>[2]韵纹!M1096</f>
        <v>0</v>
      </c>
      <c r="R526">
        <f>[2]韵纹!N1096</f>
        <v>0</v>
      </c>
      <c r="S526">
        <f>[2]韵纹!O1096</f>
        <v>0</v>
      </c>
      <c r="W526">
        <f>SUM(M$3:M526)</f>
        <v>871380</v>
      </c>
      <c r="X526">
        <f>SUM(N$3:N526)</f>
        <v>0</v>
      </c>
      <c r="Y526">
        <f>SUM(O$3:O526)</f>
        <v>8348</v>
      </c>
      <c r="Z526">
        <f>SUM(P$3:P526)</f>
        <v>24445</v>
      </c>
      <c r="AA526">
        <f>SUM(Q$3:Q526)</f>
        <v>23828</v>
      </c>
      <c r="AB526">
        <f>SUM(R$3:R526)</f>
        <v>19641</v>
      </c>
      <c r="AC526">
        <f>SUM(S$3:S526)</f>
        <v>19641</v>
      </c>
      <c r="AD526">
        <f>SUM(T$3:T526)</f>
        <v>0</v>
      </c>
      <c r="AE526">
        <f>SUM(U$3:U526)</f>
        <v>0</v>
      </c>
      <c r="AF526">
        <f>SUM(V$3:V526)</f>
        <v>0</v>
      </c>
      <c r="AG526" t="e">
        <f>ROUND(W526*[2]期望属性!$F$27+X526*[2]期望属性!$F$28+Y526*[2]期望属性!$F$29+Z526*[2]期望属性!$F$23+AA526*[2]期望属性!$F$24+AB526*[2]期望属性!$F$25+AC526*[2]期望属性!$F$26,0)+IF(B526=1,0,VLOOKUP(B526-1,#REF!,2,0))</f>
        <v>#REF!</v>
      </c>
      <c r="AH526">
        <v>3651</v>
      </c>
      <c r="AI526">
        <v>231</v>
      </c>
    </row>
    <row r="527" spans="1:35" x14ac:dyDescent="0.15">
      <c r="A527">
        <v>10093</v>
      </c>
      <c r="B527">
        <v>10</v>
      </c>
      <c r="C527">
        <v>93</v>
      </c>
      <c r="D527">
        <f>INT([1]韵纹培养!$D543*(0.5+0.3*2+0.2*3))</f>
        <v>56950</v>
      </c>
      <c r="E527">
        <f>INT(IF(D527=0,0,[1]韵纹培养!$G543/(D527/(0.5+0.3*2+0.2*3)/G527)))</f>
        <v>3075</v>
      </c>
      <c r="F527">
        <f t="shared" si="53"/>
        <v>615</v>
      </c>
      <c r="G527">
        <f t="shared" si="54"/>
        <v>615</v>
      </c>
      <c r="H527">
        <f t="shared" si="51"/>
        <v>10</v>
      </c>
      <c r="I527">
        <f t="shared" si="52"/>
        <v>94</v>
      </c>
      <c r="K527" t="s">
        <v>17</v>
      </c>
      <c r="M527">
        <f>[2]韵纹!I1097</f>
        <v>0</v>
      </c>
      <c r="N527">
        <f>[2]韵纹!J1097</f>
        <v>0</v>
      </c>
      <c r="O527">
        <f>[2]韵纹!K1097</f>
        <v>0</v>
      </c>
      <c r="P527">
        <f>[2]韵纹!L1097</f>
        <v>0</v>
      </c>
      <c r="Q527">
        <f>[2]韵纹!M1097</f>
        <v>693</v>
      </c>
      <c r="R527">
        <f>[2]韵纹!N1097</f>
        <v>0</v>
      </c>
      <c r="S527">
        <f>[2]韵纹!O1097</f>
        <v>0</v>
      </c>
      <c r="W527">
        <f>SUM(M$3:M527)</f>
        <v>871380</v>
      </c>
      <c r="X527">
        <f>SUM(N$3:N527)</f>
        <v>0</v>
      </c>
      <c r="Y527">
        <f>SUM(O$3:O527)</f>
        <v>8348</v>
      </c>
      <c r="Z527">
        <f>SUM(P$3:P527)</f>
        <v>24445</v>
      </c>
      <c r="AA527">
        <f>SUM(Q$3:Q527)</f>
        <v>24521</v>
      </c>
      <c r="AB527">
        <f>SUM(R$3:R527)</f>
        <v>19641</v>
      </c>
      <c r="AC527">
        <f>SUM(S$3:S527)</f>
        <v>19641</v>
      </c>
      <c r="AD527">
        <f>SUM(T$3:T527)</f>
        <v>0</v>
      </c>
      <c r="AE527">
        <f>SUM(U$3:U527)</f>
        <v>0</v>
      </c>
      <c r="AF527">
        <f>SUM(V$3:V527)</f>
        <v>0</v>
      </c>
      <c r="AG527" t="e">
        <f>ROUND(W527*[2]期望属性!$F$27+X527*[2]期望属性!$F$28+Y527*[2]期望属性!$F$29+Z527*[2]期望属性!$F$23+AA527*[2]期望属性!$F$24+AB527*[2]期望属性!$F$25+AC527*[2]期望属性!$F$26,0)+IF(B527=1,0,VLOOKUP(B527-1,#REF!,2,0))</f>
        <v>#REF!</v>
      </c>
      <c r="AH527">
        <v>3600</v>
      </c>
      <c r="AI527">
        <v>181</v>
      </c>
    </row>
    <row r="528" spans="1:35" x14ac:dyDescent="0.15">
      <c r="A528">
        <v>10094</v>
      </c>
      <c r="B528">
        <v>10</v>
      </c>
      <c r="C528">
        <v>94</v>
      </c>
      <c r="D528">
        <f>INT([1]韵纹培养!$D544*(0.5+0.3*2+0.2*3))</f>
        <v>57375</v>
      </c>
      <c r="E528">
        <f>INT(IF(D528=0,0,[1]韵纹培养!$G544/(D528/(0.5+0.3*2+0.2*3)/G528)))</f>
        <v>3100</v>
      </c>
      <c r="F528">
        <f t="shared" si="53"/>
        <v>620</v>
      </c>
      <c r="G528">
        <f t="shared" si="54"/>
        <v>620</v>
      </c>
      <c r="H528">
        <f t="shared" si="51"/>
        <v>10</v>
      </c>
      <c r="I528">
        <f t="shared" si="52"/>
        <v>95</v>
      </c>
      <c r="K528" t="s">
        <v>17</v>
      </c>
      <c r="M528">
        <f>[2]韵纹!I1098</f>
        <v>12529</v>
      </c>
      <c r="N528">
        <f>[2]韵纹!J1098</f>
        <v>0</v>
      </c>
      <c r="O528">
        <f>[2]韵纹!K1098</f>
        <v>0</v>
      </c>
      <c r="P528">
        <f>[2]韵纹!L1098</f>
        <v>0</v>
      </c>
      <c r="Q528">
        <f>[2]韵纹!M1098</f>
        <v>0</v>
      </c>
      <c r="R528">
        <f>[2]韵纹!N1098</f>
        <v>0</v>
      </c>
      <c r="S528">
        <f>[2]韵纹!O1098</f>
        <v>0</v>
      </c>
      <c r="W528">
        <f>SUM(M$3:M528)</f>
        <v>883909</v>
      </c>
      <c r="X528">
        <f>SUM(N$3:N528)</f>
        <v>0</v>
      </c>
      <c r="Y528">
        <f>SUM(O$3:O528)</f>
        <v>8348</v>
      </c>
      <c r="Z528">
        <f>SUM(P$3:P528)</f>
        <v>24445</v>
      </c>
      <c r="AA528">
        <f>SUM(Q$3:Q528)</f>
        <v>24521</v>
      </c>
      <c r="AB528">
        <f>SUM(R$3:R528)</f>
        <v>19641</v>
      </c>
      <c r="AC528">
        <f>SUM(S$3:S528)</f>
        <v>19641</v>
      </c>
      <c r="AD528">
        <f>SUM(T$3:T528)</f>
        <v>0</v>
      </c>
      <c r="AE528">
        <f>SUM(U$3:U528)</f>
        <v>0</v>
      </c>
      <c r="AF528">
        <f>SUM(V$3:V528)</f>
        <v>0</v>
      </c>
      <c r="AG528" t="e">
        <f>ROUND(W528*[2]期望属性!$F$27+X528*[2]期望属性!$F$28+Y528*[2]期望属性!$F$29+Z528*[2]期望属性!$F$23+AA528*[2]期望属性!$F$24+AB528*[2]期望属性!$F$25+AC528*[2]期望属性!$F$26,0)+IF(B528=1,0,VLOOKUP(B528-1,#REF!,2,0))</f>
        <v>#REF!</v>
      </c>
      <c r="AH528">
        <v>3645</v>
      </c>
      <c r="AI528">
        <v>129</v>
      </c>
    </row>
    <row r="529" spans="1:35" x14ac:dyDescent="0.15">
      <c r="A529">
        <v>10095</v>
      </c>
      <c r="B529">
        <v>10</v>
      </c>
      <c r="C529">
        <v>95</v>
      </c>
      <c r="D529">
        <f>INT([1]韵纹培养!$D545*(0.5+0.3*2+0.2*3))</f>
        <v>57800</v>
      </c>
      <c r="E529">
        <f>INT(IF(D529=0,0,[1]韵纹培养!$G545/(D529/(0.5+0.3*2+0.2*3)/G529)))</f>
        <v>3125</v>
      </c>
      <c r="F529">
        <f t="shared" si="53"/>
        <v>625</v>
      </c>
      <c r="G529">
        <f t="shared" si="54"/>
        <v>625</v>
      </c>
      <c r="H529">
        <f t="shared" si="51"/>
        <v>10</v>
      </c>
      <c r="I529">
        <f t="shared" si="52"/>
        <v>96</v>
      </c>
      <c r="K529" t="s">
        <v>14</v>
      </c>
      <c r="M529">
        <f>[2]韵纹!I1099</f>
        <v>0</v>
      </c>
      <c r="N529">
        <f>[2]韵纹!J1099</f>
        <v>0</v>
      </c>
      <c r="O529">
        <f>[2]韵纹!K1099</f>
        <v>0</v>
      </c>
      <c r="P529">
        <f>[2]韵纹!L1099</f>
        <v>716</v>
      </c>
      <c r="Q529">
        <f>[2]韵纹!M1099</f>
        <v>0</v>
      </c>
      <c r="R529">
        <f>[2]韵纹!N1099</f>
        <v>0</v>
      </c>
      <c r="S529">
        <f>[2]韵纹!O1099</f>
        <v>0</v>
      </c>
      <c r="W529">
        <f>SUM(M$3:M529)</f>
        <v>883909</v>
      </c>
      <c r="X529">
        <f>SUM(N$3:N529)</f>
        <v>0</v>
      </c>
      <c r="Y529">
        <f>SUM(O$3:O529)</f>
        <v>8348</v>
      </c>
      <c r="Z529">
        <f>SUM(P$3:P529)</f>
        <v>25161</v>
      </c>
      <c r="AA529">
        <f>SUM(Q$3:Q529)</f>
        <v>24521</v>
      </c>
      <c r="AB529">
        <f>SUM(R$3:R529)</f>
        <v>19641</v>
      </c>
      <c r="AC529">
        <f>SUM(S$3:S529)</f>
        <v>19641</v>
      </c>
      <c r="AD529">
        <f>SUM(T$3:T529)</f>
        <v>0</v>
      </c>
      <c r="AE529">
        <f>SUM(U$3:U529)</f>
        <v>0</v>
      </c>
      <c r="AF529">
        <f>SUM(V$3:V529)</f>
        <v>0</v>
      </c>
      <c r="AG529" t="e">
        <f>ROUND(W529*[2]期望属性!$F$27+X529*[2]期望属性!$F$28+Y529*[2]期望属性!$F$29+Z529*[2]期望属性!$F$23+AA529*[2]期望属性!$F$24+AB529*[2]期望属性!$F$25+AC529*[2]期望属性!$F$26,0)+IF(B529=1,0,VLOOKUP(B529-1,#REF!,2,0))</f>
        <v>#REF!</v>
      </c>
      <c r="AH529">
        <v>3714</v>
      </c>
      <c r="AI529">
        <v>121</v>
      </c>
    </row>
    <row r="530" spans="1:35" x14ac:dyDescent="0.15">
      <c r="A530">
        <v>10096</v>
      </c>
      <c r="B530">
        <v>10</v>
      </c>
      <c r="C530">
        <v>96</v>
      </c>
      <c r="D530">
        <f>INT([1]韵纹培养!$D546*(0.5+0.3*2+0.2*3))</f>
        <v>58225</v>
      </c>
      <c r="E530">
        <f>INT(IF(D530=0,0,[1]韵纹培养!$G546/(D530/(0.5+0.3*2+0.2*3)/G530)))</f>
        <v>3150</v>
      </c>
      <c r="F530">
        <f t="shared" si="53"/>
        <v>630</v>
      </c>
      <c r="G530">
        <f t="shared" si="54"/>
        <v>630</v>
      </c>
      <c r="H530">
        <f t="shared" si="51"/>
        <v>10</v>
      </c>
      <c r="I530">
        <f t="shared" si="52"/>
        <v>97</v>
      </c>
      <c r="K530" t="s">
        <v>17</v>
      </c>
      <c r="M530">
        <f>[2]韵纹!I1100</f>
        <v>0</v>
      </c>
      <c r="N530">
        <f>[2]韵纹!J1100</f>
        <v>0</v>
      </c>
      <c r="O530">
        <f>[2]韵纹!K1100</f>
        <v>0</v>
      </c>
      <c r="P530">
        <f>[2]韵纹!L1100</f>
        <v>0</v>
      </c>
      <c r="Q530">
        <f>[2]韵纹!M1100</f>
        <v>712</v>
      </c>
      <c r="R530">
        <f>[2]韵纹!N1100</f>
        <v>0</v>
      </c>
      <c r="S530">
        <f>[2]韵纹!O1100</f>
        <v>0</v>
      </c>
      <c r="W530">
        <f>SUM(M$3:M530)</f>
        <v>883909</v>
      </c>
      <c r="X530">
        <f>SUM(N$3:N530)</f>
        <v>0</v>
      </c>
      <c r="Y530">
        <f>SUM(O$3:O530)</f>
        <v>8348</v>
      </c>
      <c r="Z530">
        <f>SUM(P$3:P530)</f>
        <v>25161</v>
      </c>
      <c r="AA530">
        <f>SUM(Q$3:Q530)</f>
        <v>25233</v>
      </c>
      <c r="AB530">
        <f>SUM(R$3:R530)</f>
        <v>19641</v>
      </c>
      <c r="AC530">
        <f>SUM(S$3:S530)</f>
        <v>19641</v>
      </c>
      <c r="AD530">
        <f>SUM(T$3:T530)</f>
        <v>0</v>
      </c>
      <c r="AE530">
        <f>SUM(U$3:U530)</f>
        <v>0</v>
      </c>
      <c r="AF530">
        <f>SUM(V$3:V530)</f>
        <v>0</v>
      </c>
      <c r="AG530" t="e">
        <f>ROUND(W530*[2]期望属性!$F$27+X530*[2]期望属性!$F$28+Y530*[2]期望属性!$F$29+Z530*[2]期望属性!$F$23+AA530*[2]期望属性!$F$24+AB530*[2]期望属性!$F$25+AC530*[2]期望属性!$F$26,0)+IF(B530=1,0,VLOOKUP(B530-1,#REF!,2,0))</f>
        <v>#REF!</v>
      </c>
      <c r="AH530">
        <v>3692</v>
      </c>
      <c r="AI530">
        <v>196</v>
      </c>
    </row>
    <row r="531" spans="1:35" x14ac:dyDescent="0.15">
      <c r="A531">
        <v>10097</v>
      </c>
      <c r="B531">
        <v>10</v>
      </c>
      <c r="C531">
        <v>97</v>
      </c>
      <c r="D531">
        <f>INT([1]韵纹培养!$D547*(0.5+0.3*2+0.2*3))</f>
        <v>58650</v>
      </c>
      <c r="E531">
        <f>INT(IF(D531=0,0,[1]韵纹培养!$G547/(D531/(0.5+0.3*2+0.2*3)/G531)))</f>
        <v>3175</v>
      </c>
      <c r="F531">
        <f t="shared" si="53"/>
        <v>635</v>
      </c>
      <c r="G531">
        <f t="shared" si="54"/>
        <v>635</v>
      </c>
      <c r="H531">
        <f t="shared" ref="H531:H565" si="55">B532</f>
        <v>10</v>
      </c>
      <c r="I531">
        <f t="shared" ref="I531:I565" si="56">C532</f>
        <v>98</v>
      </c>
      <c r="J531">
        <v>72</v>
      </c>
      <c r="K531" t="s">
        <v>17</v>
      </c>
      <c r="M531">
        <f>[2]韵纹!I1101</f>
        <v>12862</v>
      </c>
      <c r="N531">
        <f>[2]韵纹!J1101</f>
        <v>0</v>
      </c>
      <c r="O531">
        <f>[2]韵纹!K1101</f>
        <v>0</v>
      </c>
      <c r="P531">
        <f>[2]韵纹!L1101</f>
        <v>0</v>
      </c>
      <c r="Q531">
        <f>[2]韵纹!M1101</f>
        <v>0</v>
      </c>
      <c r="R531">
        <f>[2]韵纹!N1101</f>
        <v>0</v>
      </c>
      <c r="S531">
        <f>[2]韵纹!O1101</f>
        <v>0</v>
      </c>
      <c r="W531">
        <f>SUM(M$3:M531)</f>
        <v>896771</v>
      </c>
      <c r="X531">
        <f>SUM(N$3:N531)</f>
        <v>0</v>
      </c>
      <c r="Y531">
        <f>SUM(O$3:O531)</f>
        <v>8348</v>
      </c>
      <c r="Z531">
        <f>SUM(P$3:P531)</f>
        <v>25161</v>
      </c>
      <c r="AA531">
        <f>SUM(Q$3:Q531)</f>
        <v>25233</v>
      </c>
      <c r="AB531">
        <f>SUM(R$3:R531)</f>
        <v>19641</v>
      </c>
      <c r="AC531">
        <f>SUM(S$3:S531)</f>
        <v>19641</v>
      </c>
      <c r="AD531">
        <f>SUM(T$3:T531)</f>
        <v>0</v>
      </c>
      <c r="AE531">
        <f>SUM(U$3:U531)</f>
        <v>0</v>
      </c>
      <c r="AF531">
        <f>SUM(V$3:V531)</f>
        <v>0</v>
      </c>
      <c r="AG531" t="e">
        <f>ROUND(W531*[2]期望属性!$F$27+X531*[2]期望属性!$F$28+Y531*[2]期望属性!$F$29+Z531*[2]期望属性!$F$23+AA531*[2]期望属性!$F$24+AB531*[2]期望属性!$F$25+AC531*[2]期望属性!$F$26,0)+IF(B531=1,0,VLOOKUP(B531-1,#REF!,2,0))</f>
        <v>#REF!</v>
      </c>
      <c r="AH531">
        <v>3740</v>
      </c>
      <c r="AI531">
        <v>249</v>
      </c>
    </row>
    <row r="532" spans="1:35" x14ac:dyDescent="0.15">
      <c r="A532">
        <v>10098</v>
      </c>
      <c r="B532">
        <v>10</v>
      </c>
      <c r="C532">
        <v>98</v>
      </c>
      <c r="D532">
        <f>INT([1]韵纹培养!$D548*(0.5+0.3*2+0.2*3))</f>
        <v>59075</v>
      </c>
      <c r="E532">
        <f>INT(IF(D532=0,0,[1]韵纹培养!$G548/(D532/(0.5+0.3*2+0.2*3)/G532)))</f>
        <v>3200</v>
      </c>
      <c r="F532">
        <f t="shared" si="53"/>
        <v>640</v>
      </c>
      <c r="G532">
        <f t="shared" si="54"/>
        <v>640</v>
      </c>
      <c r="H532">
        <f t="shared" si="55"/>
        <v>10</v>
      </c>
      <c r="I532">
        <f t="shared" si="56"/>
        <v>99</v>
      </c>
      <c r="K532" t="s">
        <v>14</v>
      </c>
      <c r="M532">
        <f>[2]韵纹!I1102</f>
        <v>0</v>
      </c>
      <c r="N532">
        <f>[2]韵纹!J1102</f>
        <v>0</v>
      </c>
      <c r="O532">
        <f>[2]韵纹!K1102</f>
        <v>0</v>
      </c>
      <c r="P532">
        <f>[2]韵纹!L1102</f>
        <v>735</v>
      </c>
      <c r="Q532">
        <f>[2]韵纹!M1102</f>
        <v>0</v>
      </c>
      <c r="R532">
        <f>[2]韵纹!N1102</f>
        <v>0</v>
      </c>
      <c r="S532">
        <f>[2]韵纹!O1102</f>
        <v>0</v>
      </c>
      <c r="W532">
        <f>SUM(M$3:M532)</f>
        <v>896771</v>
      </c>
      <c r="X532">
        <f>SUM(N$3:N532)</f>
        <v>0</v>
      </c>
      <c r="Y532">
        <f>SUM(O$3:O532)</f>
        <v>8348</v>
      </c>
      <c r="Z532">
        <f>SUM(P$3:P532)</f>
        <v>25896</v>
      </c>
      <c r="AA532">
        <f>SUM(Q$3:Q532)</f>
        <v>25233</v>
      </c>
      <c r="AB532">
        <f>SUM(R$3:R532)</f>
        <v>19641</v>
      </c>
      <c r="AC532">
        <f>SUM(S$3:S532)</f>
        <v>19641</v>
      </c>
      <c r="AD532">
        <f>SUM(T$3:T532)</f>
        <v>0</v>
      </c>
      <c r="AE532">
        <f>SUM(U$3:U532)</f>
        <v>0</v>
      </c>
      <c r="AF532">
        <f>SUM(V$3:V532)</f>
        <v>0</v>
      </c>
      <c r="AG532" t="e">
        <f>ROUND(W532*[2]期望属性!$F$27+X532*[2]期望属性!$F$28+Y532*[2]期望属性!$F$29+Z532*[2]期望属性!$F$23+AA532*[2]期望属性!$F$24+AB532*[2]期望属性!$F$25+AC532*[2]期望属性!$F$26,0)+IF(B532=1,0,VLOOKUP(B532-1,#REF!,2,0))</f>
        <v>#REF!</v>
      </c>
      <c r="AH532">
        <v>3787</v>
      </c>
      <c r="AI532">
        <v>196</v>
      </c>
    </row>
    <row r="533" spans="1:35" x14ac:dyDescent="0.15">
      <c r="A533">
        <v>10099</v>
      </c>
      <c r="B533">
        <v>10</v>
      </c>
      <c r="C533">
        <v>99</v>
      </c>
      <c r="D533">
        <f>INT([1]韵纹培养!$D549*(0.5+0.3*2+0.2*3))</f>
        <v>59500</v>
      </c>
      <c r="E533">
        <f>INT(IF(D533=0,0,[1]韵纹培养!$G549/(D533/(0.5+0.3*2+0.2*3)/G533)))</f>
        <v>3225</v>
      </c>
      <c r="F533">
        <f t="shared" si="53"/>
        <v>645</v>
      </c>
      <c r="G533">
        <f t="shared" si="54"/>
        <v>645</v>
      </c>
      <c r="H533">
        <f t="shared" si="55"/>
        <v>10</v>
      </c>
      <c r="I533">
        <f t="shared" si="56"/>
        <v>100</v>
      </c>
      <c r="K533" t="s">
        <v>17</v>
      </c>
      <c r="M533">
        <f>[2]韵纹!I1103</f>
        <v>0</v>
      </c>
      <c r="N533">
        <f>[2]韵纹!J1103</f>
        <v>0</v>
      </c>
      <c r="O533">
        <f>[2]韵纹!K1103</f>
        <v>0</v>
      </c>
      <c r="P533">
        <f>[2]韵纹!L1103</f>
        <v>0</v>
      </c>
      <c r="Q533">
        <f>[2]韵纹!M1103</f>
        <v>730</v>
      </c>
      <c r="R533">
        <f>[2]韵纹!N1103</f>
        <v>0</v>
      </c>
      <c r="S533">
        <f>[2]韵纹!O1103</f>
        <v>0</v>
      </c>
      <c r="W533">
        <f>SUM(M$3:M533)</f>
        <v>896771</v>
      </c>
      <c r="X533">
        <f>SUM(N$3:N533)</f>
        <v>0</v>
      </c>
      <c r="Y533">
        <f>SUM(O$3:O533)</f>
        <v>8348</v>
      </c>
      <c r="Z533">
        <f>SUM(P$3:P533)</f>
        <v>25896</v>
      </c>
      <c r="AA533">
        <f>SUM(Q$3:Q533)</f>
        <v>25963</v>
      </c>
      <c r="AB533">
        <f>SUM(R$3:R533)</f>
        <v>19641</v>
      </c>
      <c r="AC533">
        <f>SUM(S$3:S533)</f>
        <v>19641</v>
      </c>
      <c r="AD533">
        <f>SUM(T$3:T533)</f>
        <v>0</v>
      </c>
      <c r="AE533">
        <f>SUM(U$3:U533)</f>
        <v>0</v>
      </c>
      <c r="AF533">
        <f>SUM(V$3:V533)</f>
        <v>0</v>
      </c>
      <c r="AG533" t="e">
        <f>ROUND(W533*[2]期望属性!$F$27+X533*[2]期望属性!$F$28+Y533*[2]期望属性!$F$29+Z533*[2]期望属性!$F$23+AA533*[2]期望属性!$F$24+AB533*[2]期望属性!$F$25+AC533*[2]期望属性!$F$26,0)+IF(B533=1,0,VLOOKUP(B533-1,#REF!,2,0))</f>
        <v>#REF!</v>
      </c>
      <c r="AH533">
        <v>3818</v>
      </c>
      <c r="AI533">
        <v>126</v>
      </c>
    </row>
    <row r="534" spans="1:35" x14ac:dyDescent="0.15">
      <c r="A534">
        <v>10100</v>
      </c>
      <c r="B534">
        <v>10</v>
      </c>
      <c r="C534">
        <v>100</v>
      </c>
      <c r="D534">
        <f>INT([1]韵纹培养!$D550*(0.5+0.3*2+0.2*3))</f>
        <v>59925</v>
      </c>
      <c r="E534">
        <f>INT(IF(D534=0,0,[1]韵纹培养!$G550/(D534/(0.5+0.3*2+0.2*3)/G534)))</f>
        <v>3250</v>
      </c>
      <c r="F534">
        <f t="shared" si="53"/>
        <v>650</v>
      </c>
      <c r="G534">
        <f t="shared" si="54"/>
        <v>650</v>
      </c>
      <c r="H534">
        <f t="shared" si="55"/>
        <v>10</v>
      </c>
      <c r="I534">
        <f t="shared" si="56"/>
        <v>101</v>
      </c>
      <c r="K534" t="s">
        <v>17</v>
      </c>
      <c r="M534">
        <f>[2]韵纹!I1104</f>
        <v>13194</v>
      </c>
      <c r="N534">
        <f>[2]韵纹!J1104</f>
        <v>0</v>
      </c>
      <c r="O534">
        <f>[2]韵纹!K1104</f>
        <v>0</v>
      </c>
      <c r="P534">
        <f>[2]韵纹!L1104</f>
        <v>0</v>
      </c>
      <c r="Q534">
        <f>[2]韵纹!M1104</f>
        <v>0</v>
      </c>
      <c r="R534">
        <f>[2]韵纹!N1104</f>
        <v>0</v>
      </c>
      <c r="S534">
        <f>[2]韵纹!O1104</f>
        <v>0</v>
      </c>
      <c r="W534">
        <f>SUM(M$3:M534)</f>
        <v>909965</v>
      </c>
      <c r="X534">
        <f>SUM(N$3:N534)</f>
        <v>0</v>
      </c>
      <c r="Y534">
        <f>SUM(O$3:O534)</f>
        <v>8348</v>
      </c>
      <c r="Z534">
        <f>SUM(P$3:P534)</f>
        <v>25896</v>
      </c>
      <c r="AA534">
        <f>SUM(Q$3:Q534)</f>
        <v>25963</v>
      </c>
      <c r="AB534">
        <f>SUM(R$3:R534)</f>
        <v>19641</v>
      </c>
      <c r="AC534">
        <f>SUM(S$3:S534)</f>
        <v>19641</v>
      </c>
      <c r="AD534">
        <v>0</v>
      </c>
      <c r="AE534">
        <v>0</v>
      </c>
      <c r="AF534">
        <v>0</v>
      </c>
      <c r="AG534" t="e">
        <f>ROUND(W534*[2]期望属性!$F$27+X534*[2]期望属性!$F$28+Y534*[2]期望属性!$F$29+Z534*[2]期望属性!$F$23+AA534*[2]期望属性!$F$24+AB534*[2]期望属性!$F$25+AC534*[2]期望属性!$F$26,0)+IF(B534=1,0,VLOOKUP(B534-1,#REF!,2,0))</f>
        <v>#REF!</v>
      </c>
      <c r="AH534">
        <v>3886</v>
      </c>
      <c r="AI534">
        <v>87</v>
      </c>
    </row>
    <row r="535" spans="1:35" x14ac:dyDescent="0.15">
      <c r="A535">
        <v>10101</v>
      </c>
      <c r="B535">
        <v>10</v>
      </c>
      <c r="C535">
        <v>101</v>
      </c>
      <c r="D535">
        <f>INT([1]韵纹培养!$D551*(0.5+0.3*2+0.2*3))</f>
        <v>60350</v>
      </c>
      <c r="E535">
        <f>INT(IF(D535=0,0,[1]韵纹培养!$G551/(D535/(0.5+0.3*2+0.2*3)/G535)))</f>
        <v>3275</v>
      </c>
      <c r="F535">
        <f t="shared" si="53"/>
        <v>655</v>
      </c>
      <c r="G535">
        <f t="shared" si="54"/>
        <v>655</v>
      </c>
      <c r="H535">
        <f t="shared" si="55"/>
        <v>10</v>
      </c>
      <c r="I535">
        <f t="shared" si="56"/>
        <v>102</v>
      </c>
      <c r="K535" t="s">
        <v>14</v>
      </c>
      <c r="M535">
        <f>[2]韵纹!I1105</f>
        <v>0</v>
      </c>
      <c r="N535">
        <f>[2]韵纹!J1105</f>
        <v>0</v>
      </c>
      <c r="O535">
        <f>[2]韵纹!K1105</f>
        <v>0</v>
      </c>
      <c r="P535">
        <f>[2]韵纹!L1105</f>
        <v>754</v>
      </c>
      <c r="Q535">
        <f>[2]韵纹!M1105</f>
        <v>0</v>
      </c>
      <c r="R535">
        <f>[2]韵纹!N1105</f>
        <v>0</v>
      </c>
      <c r="S535">
        <f>[2]韵纹!O1105</f>
        <v>0</v>
      </c>
      <c r="W535">
        <f>SUM(M$3:M535)</f>
        <v>909965</v>
      </c>
      <c r="X535">
        <f>SUM(N$3:N535)</f>
        <v>0</v>
      </c>
      <c r="Y535">
        <f>SUM(O$3:O535)</f>
        <v>8348</v>
      </c>
      <c r="Z535">
        <f>SUM(P$3:P535)</f>
        <v>26650</v>
      </c>
      <c r="AA535">
        <f>SUM(Q$3:Q535)</f>
        <v>25963</v>
      </c>
      <c r="AB535">
        <f>SUM(R$3:R535)</f>
        <v>19641</v>
      </c>
      <c r="AC535">
        <f>SUM(S$3:S535)</f>
        <v>19641</v>
      </c>
      <c r="AD535">
        <f>SUM(T$3:T535)</f>
        <v>0</v>
      </c>
      <c r="AE535">
        <f>SUM(U$3:U535)</f>
        <v>0</v>
      </c>
      <c r="AF535">
        <f>SUM(V$3:V535)</f>
        <v>0</v>
      </c>
      <c r="AG535" t="e">
        <f>ROUND(W535*[2]期望属性!$F$27+X535*[2]期望属性!$F$28+Y535*[2]期望属性!$F$29+Z535*[2]期望属性!$F$23+AA535*[2]期望属性!$F$24+AB535*[2]期望属性!$F$25+AC535*[2]期望属性!$F$26,0)+IF(B535=1,0,VLOOKUP(B535-1,#REF!,2,0))</f>
        <v>#REF!</v>
      </c>
      <c r="AH535">
        <v>3965</v>
      </c>
      <c r="AI535">
        <v>100</v>
      </c>
    </row>
    <row r="536" spans="1:35" x14ac:dyDescent="0.15">
      <c r="A536">
        <v>10102</v>
      </c>
      <c r="B536">
        <v>10</v>
      </c>
      <c r="C536">
        <v>102</v>
      </c>
      <c r="D536">
        <f>INT([1]韵纹培养!$D552*(0.5+0.3*2+0.2*3))</f>
        <v>60775</v>
      </c>
      <c r="E536">
        <f>INT(IF(D536=0,0,[1]韵纹培养!$G552/(D536/(0.5+0.3*2+0.2*3)/G536)))</f>
        <v>3300</v>
      </c>
      <c r="F536">
        <f t="shared" si="53"/>
        <v>660</v>
      </c>
      <c r="G536">
        <f t="shared" si="54"/>
        <v>660</v>
      </c>
      <c r="H536">
        <f t="shared" si="55"/>
        <v>10</v>
      </c>
      <c r="I536">
        <f t="shared" si="56"/>
        <v>103</v>
      </c>
      <c r="K536" t="s">
        <v>17</v>
      </c>
      <c r="M536">
        <f>[2]韵纹!I1106</f>
        <v>0</v>
      </c>
      <c r="N536">
        <f>[2]韵纹!J1106</f>
        <v>0</v>
      </c>
      <c r="O536">
        <f>[2]韵纹!K1106</f>
        <v>0</v>
      </c>
      <c r="P536">
        <f>[2]韵纹!L1106</f>
        <v>0</v>
      </c>
      <c r="Q536">
        <f>[2]韵纹!M1106</f>
        <v>749</v>
      </c>
      <c r="R536">
        <f>[2]韵纹!N1106</f>
        <v>0</v>
      </c>
      <c r="S536">
        <f>[2]韵纹!O1106</f>
        <v>0</v>
      </c>
      <c r="W536">
        <f>SUM(M$3:M536)</f>
        <v>909965</v>
      </c>
      <c r="X536">
        <f>SUM(N$3:N536)</f>
        <v>0</v>
      </c>
      <c r="Y536">
        <f>SUM(O$3:O536)</f>
        <v>8348</v>
      </c>
      <c r="Z536">
        <f>SUM(P$3:P536)</f>
        <v>26650</v>
      </c>
      <c r="AA536">
        <f>SUM(Q$3:Q536)</f>
        <v>26712</v>
      </c>
      <c r="AB536">
        <f>SUM(R$3:R536)</f>
        <v>19641</v>
      </c>
      <c r="AC536">
        <f>SUM(S$3:S536)</f>
        <v>19641</v>
      </c>
      <c r="AD536">
        <f>SUM(T$3:T536)</f>
        <v>0</v>
      </c>
      <c r="AE536">
        <f>SUM(U$3:U536)</f>
        <v>0</v>
      </c>
      <c r="AF536">
        <f>SUM(V$3:V536)</f>
        <v>0</v>
      </c>
      <c r="AG536" t="e">
        <f>ROUND(W536*[2]期望属性!$F$27+X536*[2]期望属性!$F$28+Y536*[2]期望属性!$F$29+Z536*[2]期望属性!$F$23+AA536*[2]期望属性!$F$24+AB536*[2]期望属性!$F$25+AC536*[2]期望属性!$F$26,0)+IF(B536=1,0,VLOOKUP(B536-1,#REF!,2,0))</f>
        <v>#REF!</v>
      </c>
      <c r="AH536">
        <v>3988</v>
      </c>
      <c r="AI536">
        <v>168</v>
      </c>
    </row>
    <row r="537" spans="1:35" x14ac:dyDescent="0.15">
      <c r="A537">
        <v>10103</v>
      </c>
      <c r="B537">
        <v>10</v>
      </c>
      <c r="C537">
        <v>103</v>
      </c>
      <c r="D537">
        <f>INT([1]韵纹培养!$D553*(0.5+0.3*2+0.2*3))</f>
        <v>61200</v>
      </c>
      <c r="E537">
        <f>INT(IF(D537=0,0,[1]韵纹培养!$G553/(D537/(0.5+0.3*2+0.2*3)/G537)))</f>
        <v>3325</v>
      </c>
      <c r="F537">
        <f t="shared" si="53"/>
        <v>665</v>
      </c>
      <c r="G537">
        <f t="shared" si="54"/>
        <v>665</v>
      </c>
      <c r="H537">
        <f t="shared" si="55"/>
        <v>10</v>
      </c>
      <c r="I537">
        <f t="shared" si="56"/>
        <v>104</v>
      </c>
      <c r="K537" t="s">
        <v>17</v>
      </c>
      <c r="M537">
        <f>[2]韵纹!I1107</f>
        <v>13527</v>
      </c>
      <c r="N537">
        <f>[2]韵纹!J1107</f>
        <v>0</v>
      </c>
      <c r="O537">
        <f>[2]韵纹!K1107</f>
        <v>0</v>
      </c>
      <c r="P537">
        <f>[2]韵纹!L1107</f>
        <v>0</v>
      </c>
      <c r="Q537">
        <f>[2]韵纹!M1107</f>
        <v>0</v>
      </c>
      <c r="R537">
        <f>[2]韵纹!N1107</f>
        <v>0</v>
      </c>
      <c r="S537">
        <f>[2]韵纹!O1107</f>
        <v>0</v>
      </c>
      <c r="W537">
        <f>SUM(M$3:M537)</f>
        <v>923492</v>
      </c>
      <c r="X537">
        <f>SUM(N$3:N537)</f>
        <v>0</v>
      </c>
      <c r="Y537">
        <f>SUM(O$3:O537)</f>
        <v>8348</v>
      </c>
      <c r="Z537">
        <f>SUM(P$3:P537)</f>
        <v>26650</v>
      </c>
      <c r="AA537">
        <f>SUM(Q$3:Q537)</f>
        <v>26712</v>
      </c>
      <c r="AB537">
        <f>SUM(R$3:R537)</f>
        <v>19641</v>
      </c>
      <c r="AC537">
        <f>SUM(S$3:S537)</f>
        <v>19641</v>
      </c>
      <c r="AD537">
        <f>SUM(T$3:T537)</f>
        <v>0</v>
      </c>
      <c r="AE537">
        <f>SUM(U$3:U537)</f>
        <v>0</v>
      </c>
      <c r="AF537">
        <f>SUM(V$3:V537)</f>
        <v>0</v>
      </c>
      <c r="AG537" t="e">
        <f>ROUND(W537*[2]期望属性!$F$27+X537*[2]期望属性!$F$28+Y537*[2]期望属性!$F$29+Z537*[2]期望属性!$F$23+AA537*[2]期望属性!$F$24+AB537*[2]期望属性!$F$25+AC537*[2]期望属性!$F$26,0)+IF(B537=1,0,VLOOKUP(B537-1,#REF!,2,0))</f>
        <v>#REF!</v>
      </c>
      <c r="AH537">
        <v>3998</v>
      </c>
      <c r="AI537">
        <v>240</v>
      </c>
    </row>
    <row r="538" spans="1:35" x14ac:dyDescent="0.15">
      <c r="A538">
        <v>10104</v>
      </c>
      <c r="B538">
        <v>10</v>
      </c>
      <c r="C538">
        <v>104</v>
      </c>
      <c r="D538">
        <f>INT([1]韵纹培养!$D554*(0.5+0.3*2+0.2*3))</f>
        <v>61625</v>
      </c>
      <c r="E538">
        <f>INT(IF(D538=0,0,[1]韵纹培养!$G554/(D538/(0.5+0.3*2+0.2*3)/G538)))</f>
        <v>3350</v>
      </c>
      <c r="F538">
        <f t="shared" si="53"/>
        <v>670</v>
      </c>
      <c r="G538">
        <f t="shared" si="54"/>
        <v>670</v>
      </c>
      <c r="H538">
        <f t="shared" si="55"/>
        <v>10</v>
      </c>
      <c r="I538">
        <f t="shared" si="56"/>
        <v>105</v>
      </c>
      <c r="K538" t="s">
        <v>14</v>
      </c>
      <c r="M538">
        <f>[2]韵纹!I1108</f>
        <v>0</v>
      </c>
      <c r="N538">
        <f>[2]韵纹!J1108</f>
        <v>0</v>
      </c>
      <c r="O538">
        <f>[2]韵纹!K1108</f>
        <v>0</v>
      </c>
      <c r="P538">
        <f>[2]韵纹!L1108</f>
        <v>773</v>
      </c>
      <c r="Q538">
        <f>[2]韵纹!M1108</f>
        <v>0</v>
      </c>
      <c r="R538">
        <f>[2]韵纹!N1108</f>
        <v>0</v>
      </c>
      <c r="S538">
        <f>[2]韵纹!O1108</f>
        <v>0</v>
      </c>
      <c r="W538">
        <f>SUM(M$3:M538)</f>
        <v>923492</v>
      </c>
      <c r="X538">
        <f>SUM(N$3:N538)</f>
        <v>0</v>
      </c>
      <c r="Y538">
        <f>SUM(O$3:O538)</f>
        <v>8348</v>
      </c>
      <c r="Z538">
        <f>SUM(P$3:P538)</f>
        <v>27423</v>
      </c>
      <c r="AA538">
        <f>SUM(Q$3:Q538)</f>
        <v>26712</v>
      </c>
      <c r="AB538">
        <f>SUM(R$3:R538)</f>
        <v>19641</v>
      </c>
      <c r="AC538">
        <f>SUM(S$3:S538)</f>
        <v>19641</v>
      </c>
      <c r="AD538">
        <f>SUM(T$3:T538)</f>
        <v>0</v>
      </c>
      <c r="AE538">
        <f>SUM(U$3:U538)</f>
        <v>0</v>
      </c>
      <c r="AF538">
        <f>SUM(V$3:V538)</f>
        <v>0</v>
      </c>
      <c r="AG538" t="e">
        <f>ROUND(W538*[2]期望属性!$F$27+X538*[2]期望属性!$F$28+Y538*[2]期望属性!$F$29+Z538*[2]期望属性!$F$23+AA538*[2]期望属性!$F$24+AB538*[2]期望属性!$F$25+AC538*[2]期望属性!$F$26,0)+IF(B538=1,0,VLOOKUP(B538-1,#REF!,2,0))</f>
        <v>#REF!</v>
      </c>
      <c r="AH538">
        <v>4050</v>
      </c>
      <c r="AI538">
        <v>287</v>
      </c>
    </row>
    <row r="539" spans="1:35" x14ac:dyDescent="0.15">
      <c r="A539">
        <v>10105</v>
      </c>
      <c r="B539">
        <v>10</v>
      </c>
      <c r="C539">
        <v>105</v>
      </c>
      <c r="D539">
        <f>INT([1]韵纹培养!$D555*(0.5+0.3*2+0.2*3))</f>
        <v>62050</v>
      </c>
      <c r="E539">
        <f>INT(IF(D539=0,0,[1]韵纹培养!$G555/(D539/(0.5+0.3*2+0.2*3)/G539)))</f>
        <v>3375</v>
      </c>
      <c r="F539">
        <f t="shared" si="53"/>
        <v>675</v>
      </c>
      <c r="G539">
        <f t="shared" si="54"/>
        <v>675</v>
      </c>
      <c r="H539">
        <f t="shared" si="55"/>
        <v>10</v>
      </c>
      <c r="I539">
        <f t="shared" si="56"/>
        <v>106</v>
      </c>
      <c r="K539" t="s">
        <v>17</v>
      </c>
      <c r="M539">
        <f>[2]韵纹!I1109</f>
        <v>0</v>
      </c>
      <c r="N539">
        <f>[2]韵纹!J1109</f>
        <v>0</v>
      </c>
      <c r="O539">
        <f>[2]韵纹!K1109</f>
        <v>0</v>
      </c>
      <c r="P539">
        <f>[2]韵纹!L1109</f>
        <v>0</v>
      </c>
      <c r="Q539">
        <f>[2]韵纹!M1109</f>
        <v>768</v>
      </c>
      <c r="R539">
        <f>[2]韵纹!N1109</f>
        <v>0</v>
      </c>
      <c r="S539">
        <f>[2]韵纹!O1109</f>
        <v>0</v>
      </c>
      <c r="W539">
        <f>SUM(M$3:M539)</f>
        <v>923492</v>
      </c>
      <c r="X539">
        <f>SUM(N$3:N539)</f>
        <v>0</v>
      </c>
      <c r="Y539">
        <f>SUM(O$3:O539)</f>
        <v>8348</v>
      </c>
      <c r="Z539">
        <f>SUM(P$3:P539)</f>
        <v>27423</v>
      </c>
      <c r="AA539">
        <f>SUM(Q$3:Q539)</f>
        <v>27480</v>
      </c>
      <c r="AB539">
        <f>SUM(R$3:R539)</f>
        <v>19641</v>
      </c>
      <c r="AC539">
        <f>SUM(S$3:S539)</f>
        <v>19641</v>
      </c>
      <c r="AD539">
        <f>SUM(T$3:T539)</f>
        <v>0</v>
      </c>
      <c r="AE539">
        <f>SUM(U$3:U539)</f>
        <v>0</v>
      </c>
      <c r="AF539">
        <f>SUM(V$3:V539)</f>
        <v>0</v>
      </c>
      <c r="AG539" t="e">
        <f>ROUND(W539*[2]期望属性!$F$27+X539*[2]期望属性!$F$28+Y539*[2]期望属性!$F$29+Z539*[2]期望属性!$F$23+AA539*[2]期望属性!$F$24+AB539*[2]期望属性!$F$25+AC539*[2]期望属性!$F$26,0)+IF(B539=1,0,VLOOKUP(B539-1,#REF!,2,0))</f>
        <v>#REF!</v>
      </c>
      <c r="AH539">
        <v>4120</v>
      </c>
      <c r="AI539">
        <v>302</v>
      </c>
    </row>
    <row r="540" spans="1:35" x14ac:dyDescent="0.15">
      <c r="A540">
        <v>10106</v>
      </c>
      <c r="B540">
        <v>10</v>
      </c>
      <c r="C540">
        <v>106</v>
      </c>
      <c r="D540">
        <f>INT([1]韵纹培养!$D556*(0.5+0.3*2+0.2*3))</f>
        <v>62475</v>
      </c>
      <c r="E540">
        <f>INT(IF(D540=0,0,[1]韵纹培养!$G556/(D540/(0.5+0.3*2+0.2*3)/G540)))</f>
        <v>3400</v>
      </c>
      <c r="F540">
        <f t="shared" si="53"/>
        <v>680</v>
      </c>
      <c r="G540">
        <f t="shared" si="54"/>
        <v>680</v>
      </c>
      <c r="H540">
        <f t="shared" si="55"/>
        <v>10</v>
      </c>
      <c r="I540">
        <f t="shared" si="56"/>
        <v>107</v>
      </c>
      <c r="K540" t="s">
        <v>17</v>
      </c>
      <c r="M540">
        <f>[2]韵纹!I1110</f>
        <v>13859</v>
      </c>
      <c r="N540">
        <f>[2]韵纹!J1110</f>
        <v>0</v>
      </c>
      <c r="O540">
        <f>[2]韵纹!K1110</f>
        <v>0</v>
      </c>
      <c r="P540">
        <f>[2]韵纹!L1110</f>
        <v>0</v>
      </c>
      <c r="Q540">
        <f>[2]韵纹!M1110</f>
        <v>0</v>
      </c>
      <c r="R540">
        <f>[2]韵纹!N1110</f>
        <v>0</v>
      </c>
      <c r="S540">
        <f>[2]韵纹!O1110</f>
        <v>0</v>
      </c>
      <c r="W540">
        <f>SUM(M$3:M540)</f>
        <v>937351</v>
      </c>
      <c r="X540">
        <f>SUM(N$3:N540)</f>
        <v>0</v>
      </c>
      <c r="Y540">
        <f>SUM(O$3:O540)</f>
        <v>8348</v>
      </c>
      <c r="Z540">
        <f>SUM(P$3:P540)</f>
        <v>27423</v>
      </c>
      <c r="AA540">
        <f>SUM(Q$3:Q540)</f>
        <v>27480</v>
      </c>
      <c r="AB540">
        <f>SUM(R$3:R540)</f>
        <v>19641</v>
      </c>
      <c r="AC540">
        <f>SUM(S$3:S540)</f>
        <v>19641</v>
      </c>
      <c r="AD540">
        <f>SUM(T$3:T540)</f>
        <v>0</v>
      </c>
      <c r="AE540">
        <f>SUM(U$3:U540)</f>
        <v>0</v>
      </c>
      <c r="AF540">
        <f>SUM(V$3:V540)</f>
        <v>0</v>
      </c>
      <c r="AG540" t="e">
        <f>ROUND(W540*[2]期望属性!$F$27+X540*[2]期望属性!$F$28+Y540*[2]期望属性!$F$29+Z540*[2]期望属性!$F$23+AA540*[2]期望属性!$F$24+AB540*[2]期望属性!$F$25+AC540*[2]期望属性!$F$26,0)+IF(B540=1,0,VLOOKUP(B540-1,#REF!,2,0))</f>
        <v>#REF!</v>
      </c>
      <c r="AH540">
        <v>4191</v>
      </c>
      <c r="AI540">
        <v>315</v>
      </c>
    </row>
    <row r="541" spans="1:35" x14ac:dyDescent="0.15">
      <c r="A541">
        <v>10107</v>
      </c>
      <c r="B541">
        <v>10</v>
      </c>
      <c r="C541">
        <v>107</v>
      </c>
      <c r="D541">
        <f>INT([1]韵纹培养!$D557*(0.5+0.3*2+0.2*3))</f>
        <v>62900</v>
      </c>
      <c r="E541">
        <f>INT(IF(D541=0,0,[1]韵纹培养!$G557/(D541/(0.5+0.3*2+0.2*3)/G541)))</f>
        <v>3425</v>
      </c>
      <c r="F541">
        <f t="shared" si="53"/>
        <v>685</v>
      </c>
      <c r="G541">
        <f t="shared" si="54"/>
        <v>685</v>
      </c>
      <c r="H541">
        <f t="shared" si="55"/>
        <v>10</v>
      </c>
      <c r="I541">
        <f t="shared" si="56"/>
        <v>108</v>
      </c>
      <c r="K541" t="s">
        <v>14</v>
      </c>
      <c r="M541">
        <f>[2]韵纹!I1111</f>
        <v>0</v>
      </c>
      <c r="N541">
        <f>[2]韵纹!J1111</f>
        <v>0</v>
      </c>
      <c r="O541">
        <f>[2]韵纹!K1111</f>
        <v>0</v>
      </c>
      <c r="P541">
        <f>[2]韵纹!L1111</f>
        <v>792</v>
      </c>
      <c r="Q541">
        <f>[2]韵纹!M1111</f>
        <v>0</v>
      </c>
      <c r="R541">
        <f>[2]韵纹!N1111</f>
        <v>0</v>
      </c>
      <c r="S541">
        <f>[2]韵纹!O1111</f>
        <v>0</v>
      </c>
      <c r="W541">
        <f>SUM(M$3:M541)</f>
        <v>937351</v>
      </c>
      <c r="X541">
        <f>SUM(N$3:N541)</f>
        <v>0</v>
      </c>
      <c r="Y541">
        <f>SUM(O$3:O541)</f>
        <v>8348</v>
      </c>
      <c r="Z541">
        <f>SUM(P$3:P541)</f>
        <v>28215</v>
      </c>
      <c r="AA541">
        <f>SUM(Q$3:Q541)</f>
        <v>27480</v>
      </c>
      <c r="AB541">
        <f>SUM(R$3:R541)</f>
        <v>19641</v>
      </c>
      <c r="AC541">
        <f>SUM(S$3:S541)</f>
        <v>19641</v>
      </c>
      <c r="AD541">
        <f>SUM(T$3:T541)</f>
        <v>0</v>
      </c>
      <c r="AE541">
        <f>SUM(U$3:U541)</f>
        <v>0</v>
      </c>
      <c r="AF541">
        <f>SUM(V$3:V541)</f>
        <v>0</v>
      </c>
      <c r="AG541" t="e">
        <f>ROUND(W541*[2]期望属性!$F$27+X541*[2]期望属性!$F$28+Y541*[2]期望属性!$F$29+Z541*[2]期望属性!$F$23+AA541*[2]期望属性!$F$24+AB541*[2]期望属性!$F$25+AC541*[2]期望属性!$F$26,0)+IF(B541=1,0,VLOOKUP(B541-1,#REF!,2,0))</f>
        <v>#REF!</v>
      </c>
      <c r="AH541">
        <v>4258</v>
      </c>
      <c r="AI541">
        <v>291</v>
      </c>
    </row>
    <row r="542" spans="1:35" x14ac:dyDescent="0.15">
      <c r="A542">
        <v>10108</v>
      </c>
      <c r="B542">
        <v>10</v>
      </c>
      <c r="C542">
        <v>108</v>
      </c>
      <c r="D542">
        <f>INT([1]韵纹培养!$D558*(0.5+0.3*2+0.2*3))</f>
        <v>63325</v>
      </c>
      <c r="E542">
        <f>INT(IF(D542=0,0,[1]韵纹培养!$G558/(D542/(0.5+0.3*2+0.2*3)/G542)))</f>
        <v>3450</v>
      </c>
      <c r="F542">
        <f t="shared" si="53"/>
        <v>690</v>
      </c>
      <c r="G542">
        <f t="shared" si="54"/>
        <v>690</v>
      </c>
      <c r="H542">
        <f t="shared" si="55"/>
        <v>10</v>
      </c>
      <c r="I542">
        <f t="shared" si="56"/>
        <v>109</v>
      </c>
      <c r="J542">
        <v>73</v>
      </c>
      <c r="K542" t="s">
        <v>17</v>
      </c>
      <c r="M542">
        <f>[2]韵纹!I1112</f>
        <v>0</v>
      </c>
      <c r="N542">
        <f>[2]韵纹!J1112</f>
        <v>0</v>
      </c>
      <c r="O542">
        <f>[2]韵纹!K1112</f>
        <v>0</v>
      </c>
      <c r="P542">
        <f>[2]韵纹!L1112</f>
        <v>0</v>
      </c>
      <c r="Q542">
        <f>[2]韵纹!M1112</f>
        <v>786</v>
      </c>
      <c r="R542">
        <f>[2]韵纹!N1112</f>
        <v>0</v>
      </c>
      <c r="S542">
        <f>[2]韵纹!O1112</f>
        <v>0</v>
      </c>
      <c r="W542">
        <f>SUM(M$3:M542)</f>
        <v>937351</v>
      </c>
      <c r="X542">
        <f>SUM(N$3:N542)</f>
        <v>0</v>
      </c>
      <c r="Y542">
        <f>SUM(O$3:O542)</f>
        <v>8348</v>
      </c>
      <c r="Z542">
        <f>SUM(P$3:P542)</f>
        <v>28215</v>
      </c>
      <c r="AA542">
        <f>SUM(Q$3:Q542)</f>
        <v>28266</v>
      </c>
      <c r="AB542">
        <f>SUM(R$3:R542)</f>
        <v>19641</v>
      </c>
      <c r="AC542">
        <f>SUM(S$3:S542)</f>
        <v>19641</v>
      </c>
      <c r="AD542">
        <f>SUM(T$3:T542)</f>
        <v>0</v>
      </c>
      <c r="AE542">
        <f>SUM(U$3:U542)</f>
        <v>0</v>
      </c>
      <c r="AF542">
        <f>SUM(V$3:V542)</f>
        <v>0</v>
      </c>
      <c r="AG542" t="e">
        <f>ROUND(W542*[2]期望属性!$F$27+X542*[2]期望属性!$F$28+Y542*[2]期望属性!$F$29+Z542*[2]期望属性!$F$23+AA542*[2]期望属性!$F$24+AB542*[2]期望属性!$F$25+AC542*[2]期望属性!$F$26,0)+IF(B542=1,0,VLOOKUP(B542-1,#REF!,2,0))</f>
        <v>#REF!</v>
      </c>
      <c r="AH542">
        <v>4229</v>
      </c>
      <c r="AI542">
        <v>231</v>
      </c>
    </row>
    <row r="543" spans="1:35" x14ac:dyDescent="0.15">
      <c r="A543">
        <v>10109</v>
      </c>
      <c r="B543">
        <v>10</v>
      </c>
      <c r="C543">
        <v>109</v>
      </c>
      <c r="D543">
        <f>INT([1]韵纹培养!$D559*(0.5+0.3*2+0.2*3))</f>
        <v>63750</v>
      </c>
      <c r="E543">
        <f>INT(IF(D543=0,0,[1]韵纹培养!$G559/(D543/(0.5+0.3*2+0.2*3)/G543)))</f>
        <v>3475</v>
      </c>
      <c r="F543">
        <f t="shared" si="53"/>
        <v>695</v>
      </c>
      <c r="G543">
        <f t="shared" si="54"/>
        <v>695</v>
      </c>
      <c r="H543">
        <f t="shared" si="55"/>
        <v>10</v>
      </c>
      <c r="I543">
        <f t="shared" si="56"/>
        <v>110</v>
      </c>
      <c r="K543" t="s">
        <v>17</v>
      </c>
      <c r="M543">
        <f>[2]韵纹!I1113</f>
        <v>14192</v>
      </c>
      <c r="N543">
        <f>[2]韵纹!J1113</f>
        <v>0</v>
      </c>
      <c r="O543">
        <f>[2]韵纹!K1113</f>
        <v>0</v>
      </c>
      <c r="P543">
        <f>[2]韵纹!L1113</f>
        <v>0</v>
      </c>
      <c r="Q543">
        <f>[2]韵纹!M1113</f>
        <v>0</v>
      </c>
      <c r="R543">
        <f>[2]韵纹!N1113</f>
        <v>0</v>
      </c>
      <c r="S543">
        <f>[2]韵纹!O1113</f>
        <v>0</v>
      </c>
      <c r="W543">
        <f>SUM(M$3:M543)</f>
        <v>951543</v>
      </c>
      <c r="X543">
        <f>SUM(N$3:N543)</f>
        <v>0</v>
      </c>
      <c r="Y543">
        <f>SUM(O$3:O543)</f>
        <v>8348</v>
      </c>
      <c r="Z543">
        <f>SUM(P$3:P543)</f>
        <v>28215</v>
      </c>
      <c r="AA543">
        <f>SUM(Q$3:Q543)</f>
        <v>28266</v>
      </c>
      <c r="AB543">
        <f>SUM(R$3:R543)</f>
        <v>19641</v>
      </c>
      <c r="AC543">
        <f>SUM(S$3:S543)</f>
        <v>19641</v>
      </c>
      <c r="AD543">
        <f>SUM(T$3:T543)</f>
        <v>0</v>
      </c>
      <c r="AE543">
        <f>SUM(U$3:U543)</f>
        <v>0</v>
      </c>
      <c r="AF543">
        <f>SUM(V$3:V543)</f>
        <v>0</v>
      </c>
      <c r="AG543" t="e">
        <f>ROUND(W543*[2]期望属性!$F$27+X543*[2]期望属性!$F$28+Y543*[2]期望属性!$F$29+Z543*[2]期望属性!$F$23+AA543*[2]期望属性!$F$24+AB543*[2]期望属性!$F$25+AC543*[2]期望属性!$F$26,0)+IF(B543=1,0,VLOOKUP(B543-1,#REF!,2,0))</f>
        <v>#REF!</v>
      </c>
      <c r="AH543">
        <v>4178</v>
      </c>
      <c r="AI543">
        <v>181</v>
      </c>
    </row>
    <row r="544" spans="1:35" x14ac:dyDescent="0.15">
      <c r="A544">
        <v>10110</v>
      </c>
      <c r="B544">
        <v>10</v>
      </c>
      <c r="C544">
        <v>110</v>
      </c>
      <c r="D544">
        <f>INT([1]韵纹培养!$D560*(0.5+0.3*2+0.2*3))</f>
        <v>64175</v>
      </c>
      <c r="E544">
        <f>INT(IF(D544=0,0,[1]韵纹培养!$G560/(D544/(0.5+0.3*2+0.2*3)/G544)))</f>
        <v>3500</v>
      </c>
      <c r="F544">
        <f t="shared" si="53"/>
        <v>700</v>
      </c>
      <c r="G544">
        <f t="shared" si="54"/>
        <v>700</v>
      </c>
      <c r="H544">
        <f t="shared" si="55"/>
        <v>10</v>
      </c>
      <c r="I544">
        <f t="shared" si="56"/>
        <v>111</v>
      </c>
      <c r="K544" t="s">
        <v>14</v>
      </c>
      <c r="M544">
        <f>[2]韵纹!I1114</f>
        <v>0</v>
      </c>
      <c r="N544">
        <f>[2]韵纹!J1114</f>
        <v>0</v>
      </c>
      <c r="O544">
        <f>[2]韵纹!K1114</f>
        <v>0</v>
      </c>
      <c r="P544">
        <f>[2]韵纹!L1114</f>
        <v>810</v>
      </c>
      <c r="Q544">
        <f>[2]韵纹!M1114</f>
        <v>0</v>
      </c>
      <c r="R544">
        <f>[2]韵纹!N1114</f>
        <v>0</v>
      </c>
      <c r="S544">
        <f>[2]韵纹!O1114</f>
        <v>0</v>
      </c>
      <c r="W544">
        <f>SUM(M$3:M544)</f>
        <v>951543</v>
      </c>
      <c r="X544">
        <f>SUM(N$3:N544)</f>
        <v>0</v>
      </c>
      <c r="Y544">
        <f>SUM(O$3:O544)</f>
        <v>8348</v>
      </c>
      <c r="Z544">
        <f>SUM(P$3:P544)</f>
        <v>29025</v>
      </c>
      <c r="AA544">
        <f>SUM(Q$3:Q544)</f>
        <v>28266</v>
      </c>
      <c r="AB544">
        <f>SUM(R$3:R544)</f>
        <v>19641</v>
      </c>
      <c r="AC544">
        <f>SUM(S$3:S544)</f>
        <v>19641</v>
      </c>
      <c r="AD544">
        <f>SUM(T$3:T544)</f>
        <v>0</v>
      </c>
      <c r="AE544">
        <f>SUM(U$3:U544)</f>
        <v>0</v>
      </c>
      <c r="AF544">
        <f>SUM(V$3:V544)</f>
        <v>0</v>
      </c>
      <c r="AG544" t="e">
        <f>ROUND(W544*[2]期望属性!$F$27+X544*[2]期望属性!$F$28+Y544*[2]期望属性!$F$29+Z544*[2]期望属性!$F$23+AA544*[2]期望属性!$F$24+AB544*[2]期望属性!$F$25+AC544*[2]期望属性!$F$26,0)+IF(B544=1,0,VLOOKUP(B544-1,#REF!,2,0))</f>
        <v>#REF!</v>
      </c>
      <c r="AH544">
        <v>4223</v>
      </c>
      <c r="AI544">
        <v>129</v>
      </c>
    </row>
    <row r="545" spans="1:35" x14ac:dyDescent="0.15">
      <c r="A545">
        <v>10111</v>
      </c>
      <c r="B545">
        <v>10</v>
      </c>
      <c r="C545">
        <v>111</v>
      </c>
      <c r="D545">
        <f>INT([1]韵纹培养!$D561*(0.5+0.3*2+0.2*3))</f>
        <v>64600</v>
      </c>
      <c r="E545">
        <f>INT(IF(D545=0,0,[1]韵纹培养!$G561/(D545/(0.5+0.3*2+0.2*3)/G545)))</f>
        <v>3525</v>
      </c>
      <c r="F545">
        <f t="shared" si="53"/>
        <v>705</v>
      </c>
      <c r="G545">
        <f t="shared" si="54"/>
        <v>705</v>
      </c>
      <c r="H545">
        <f t="shared" si="55"/>
        <v>10</v>
      </c>
      <c r="I545">
        <f t="shared" si="56"/>
        <v>112</v>
      </c>
      <c r="K545" t="s">
        <v>17</v>
      </c>
      <c r="M545">
        <f>[2]韵纹!I1115</f>
        <v>0</v>
      </c>
      <c r="N545">
        <f>[2]韵纹!J1115</f>
        <v>0</v>
      </c>
      <c r="O545">
        <f>[2]韵纹!K1115</f>
        <v>0</v>
      </c>
      <c r="P545">
        <f>[2]韵纹!L1115</f>
        <v>0</v>
      </c>
      <c r="Q545">
        <f>[2]韵纹!M1115</f>
        <v>805</v>
      </c>
      <c r="R545">
        <f>[2]韵纹!N1115</f>
        <v>0</v>
      </c>
      <c r="S545">
        <f>[2]韵纹!O1115</f>
        <v>0</v>
      </c>
      <c r="W545">
        <f>SUM(M$3:M545)</f>
        <v>951543</v>
      </c>
      <c r="X545">
        <f>SUM(N$3:N545)</f>
        <v>0</v>
      </c>
      <c r="Y545">
        <f>SUM(O$3:O545)</f>
        <v>8348</v>
      </c>
      <c r="Z545">
        <f>SUM(P$3:P545)</f>
        <v>29025</v>
      </c>
      <c r="AA545">
        <f>SUM(Q$3:Q545)</f>
        <v>29071</v>
      </c>
      <c r="AB545">
        <f>SUM(R$3:R545)</f>
        <v>19641</v>
      </c>
      <c r="AC545">
        <f>SUM(S$3:S545)</f>
        <v>19641</v>
      </c>
      <c r="AD545">
        <f>SUM(T$3:T545)</f>
        <v>0</v>
      </c>
      <c r="AE545">
        <f>SUM(U$3:U545)</f>
        <v>0</v>
      </c>
      <c r="AF545">
        <f>SUM(V$3:V545)</f>
        <v>0</v>
      </c>
      <c r="AG545" t="e">
        <f>ROUND(W545*[2]期望属性!$F$27+X545*[2]期望属性!$F$28+Y545*[2]期望属性!$F$29+Z545*[2]期望属性!$F$23+AA545*[2]期望属性!$F$24+AB545*[2]期望属性!$F$25+AC545*[2]期望属性!$F$26,0)+IF(B545=1,0,VLOOKUP(B545-1,#REF!,2,0))</f>
        <v>#REF!</v>
      </c>
      <c r="AH545">
        <v>4292</v>
      </c>
      <c r="AI545">
        <v>121</v>
      </c>
    </row>
    <row r="546" spans="1:35" x14ac:dyDescent="0.15">
      <c r="A546">
        <v>10112</v>
      </c>
      <c r="B546">
        <v>10</v>
      </c>
      <c r="C546">
        <v>112</v>
      </c>
      <c r="D546">
        <f>INT([1]韵纹培养!$D562*(0.5+0.3*2+0.2*3))</f>
        <v>65025</v>
      </c>
      <c r="E546">
        <f>INT(IF(D546=0,0,[1]韵纹培养!$G562/(D546/(0.5+0.3*2+0.2*3)/G546)))</f>
        <v>3550</v>
      </c>
      <c r="F546">
        <f t="shared" si="53"/>
        <v>710</v>
      </c>
      <c r="G546">
        <f t="shared" si="54"/>
        <v>710</v>
      </c>
      <c r="H546">
        <f t="shared" si="55"/>
        <v>10</v>
      </c>
      <c r="I546">
        <f t="shared" si="56"/>
        <v>113</v>
      </c>
      <c r="K546" t="s">
        <v>17</v>
      </c>
      <c r="M546">
        <f>[2]韵纹!I1116</f>
        <v>14525</v>
      </c>
      <c r="N546">
        <f>[2]韵纹!J1116</f>
        <v>0</v>
      </c>
      <c r="O546">
        <f>[2]韵纹!K1116</f>
        <v>0</v>
      </c>
      <c r="P546">
        <f>[2]韵纹!L1116</f>
        <v>0</v>
      </c>
      <c r="Q546">
        <f>[2]韵纹!M1116</f>
        <v>0</v>
      </c>
      <c r="R546">
        <f>[2]韵纹!N1116</f>
        <v>0</v>
      </c>
      <c r="S546">
        <f>[2]韵纹!O1116</f>
        <v>0</v>
      </c>
      <c r="W546">
        <f>SUM(M$3:M546)</f>
        <v>966068</v>
      </c>
      <c r="X546">
        <f>SUM(N$3:N546)</f>
        <v>0</v>
      </c>
      <c r="Y546">
        <f>SUM(O$3:O546)</f>
        <v>8348</v>
      </c>
      <c r="Z546">
        <f>SUM(P$3:P546)</f>
        <v>29025</v>
      </c>
      <c r="AA546">
        <f>SUM(Q$3:Q546)</f>
        <v>29071</v>
      </c>
      <c r="AB546">
        <f>SUM(R$3:R546)</f>
        <v>19641</v>
      </c>
      <c r="AC546">
        <f>SUM(S$3:S546)</f>
        <v>19641</v>
      </c>
      <c r="AD546">
        <f>SUM(T$3:T546)</f>
        <v>0</v>
      </c>
      <c r="AE546">
        <f>SUM(U$3:U546)</f>
        <v>0</v>
      </c>
      <c r="AF546">
        <f>SUM(V$3:V546)</f>
        <v>0</v>
      </c>
      <c r="AG546" t="e">
        <f>ROUND(W546*[2]期望属性!$F$27+X546*[2]期望属性!$F$28+Y546*[2]期望属性!$F$29+Z546*[2]期望属性!$F$23+AA546*[2]期望属性!$F$24+AB546*[2]期望属性!$F$25+AC546*[2]期望属性!$F$26,0)+IF(B546=1,0,VLOOKUP(B546-1,#REF!,2,0))</f>
        <v>#REF!</v>
      </c>
      <c r="AH546">
        <v>4270</v>
      </c>
      <c r="AI546">
        <v>196</v>
      </c>
    </row>
    <row r="547" spans="1:35" x14ac:dyDescent="0.15">
      <c r="A547">
        <v>10113</v>
      </c>
      <c r="B547">
        <v>10</v>
      </c>
      <c r="C547">
        <v>113</v>
      </c>
      <c r="D547">
        <f>INT([1]韵纹培养!$D563*(0.5+0.3*2+0.2*3))</f>
        <v>65450</v>
      </c>
      <c r="E547">
        <f>INT(IF(D547=0,0,[1]韵纹培养!$G563/(D547/(0.5+0.3*2+0.2*3)/G547)))</f>
        <v>3575</v>
      </c>
      <c r="F547">
        <f t="shared" si="53"/>
        <v>715</v>
      </c>
      <c r="G547">
        <f t="shared" si="54"/>
        <v>715</v>
      </c>
      <c r="H547">
        <f t="shared" si="55"/>
        <v>10</v>
      </c>
      <c r="I547">
        <f t="shared" si="56"/>
        <v>114</v>
      </c>
      <c r="K547" t="s">
        <v>14</v>
      </c>
      <c r="M547">
        <f>[2]韵纹!I1117</f>
        <v>0</v>
      </c>
      <c r="N547">
        <f>[2]韵纹!J1117</f>
        <v>0</v>
      </c>
      <c r="O547">
        <f>[2]韵纹!K1117</f>
        <v>0</v>
      </c>
      <c r="P547">
        <f>[2]韵纹!L1117</f>
        <v>829</v>
      </c>
      <c r="Q547">
        <f>[2]韵纹!M1117</f>
        <v>0</v>
      </c>
      <c r="R547">
        <f>[2]韵纹!N1117</f>
        <v>0</v>
      </c>
      <c r="S547">
        <f>[2]韵纹!O1117</f>
        <v>0</v>
      </c>
      <c r="W547">
        <f>SUM(M$3:M547)</f>
        <v>966068</v>
      </c>
      <c r="X547">
        <f>SUM(N$3:N547)</f>
        <v>0</v>
      </c>
      <c r="Y547">
        <f>SUM(O$3:O547)</f>
        <v>8348</v>
      </c>
      <c r="Z547">
        <f>SUM(P$3:P547)</f>
        <v>29854</v>
      </c>
      <c r="AA547">
        <f>SUM(Q$3:Q547)</f>
        <v>29071</v>
      </c>
      <c r="AB547">
        <f>SUM(R$3:R547)</f>
        <v>19641</v>
      </c>
      <c r="AC547">
        <f>SUM(S$3:S547)</f>
        <v>19641</v>
      </c>
      <c r="AD547">
        <f>SUM(T$3:T547)</f>
        <v>0</v>
      </c>
      <c r="AE547">
        <f>SUM(U$3:U547)</f>
        <v>0</v>
      </c>
      <c r="AF547">
        <f>SUM(V$3:V547)</f>
        <v>0</v>
      </c>
      <c r="AG547" t="e">
        <f>ROUND(W547*[2]期望属性!$F$27+X547*[2]期望属性!$F$28+Y547*[2]期望属性!$F$29+Z547*[2]期望属性!$F$23+AA547*[2]期望属性!$F$24+AB547*[2]期望属性!$F$25+AC547*[2]期望属性!$F$26,0)+IF(B547=1,0,VLOOKUP(B547-1,#REF!,2,0))</f>
        <v>#REF!</v>
      </c>
      <c r="AH547">
        <v>4318</v>
      </c>
      <c r="AI547">
        <v>249</v>
      </c>
    </row>
    <row r="548" spans="1:35" x14ac:dyDescent="0.15">
      <c r="A548">
        <v>10114</v>
      </c>
      <c r="B548">
        <v>10</v>
      </c>
      <c r="C548">
        <v>114</v>
      </c>
      <c r="D548">
        <f>INT([1]韵纹培养!$D564*(0.5+0.3*2+0.2*3))</f>
        <v>65875</v>
      </c>
      <c r="E548">
        <f>INT(IF(D548=0,0,[1]韵纹培养!$G564/(D548/(0.5+0.3*2+0.2*3)/G548)))</f>
        <v>3600</v>
      </c>
      <c r="F548">
        <f t="shared" si="53"/>
        <v>720</v>
      </c>
      <c r="G548">
        <f t="shared" si="54"/>
        <v>720</v>
      </c>
      <c r="H548">
        <f t="shared" si="55"/>
        <v>10</v>
      </c>
      <c r="I548">
        <f t="shared" si="56"/>
        <v>115</v>
      </c>
      <c r="K548" t="s">
        <v>17</v>
      </c>
      <c r="M548">
        <f>[2]韵纹!I1118</f>
        <v>0</v>
      </c>
      <c r="N548">
        <f>[2]韵纹!J1118</f>
        <v>0</v>
      </c>
      <c r="O548">
        <f>[2]韵纹!K1118</f>
        <v>0</v>
      </c>
      <c r="P548">
        <f>[2]韵纹!L1118</f>
        <v>0</v>
      </c>
      <c r="Q548">
        <f>[2]韵纹!M1118</f>
        <v>823</v>
      </c>
      <c r="R548">
        <f>[2]韵纹!N1118</f>
        <v>0</v>
      </c>
      <c r="S548">
        <f>[2]韵纹!O1118</f>
        <v>0</v>
      </c>
      <c r="W548">
        <f>SUM(M$3:M548)</f>
        <v>966068</v>
      </c>
      <c r="X548">
        <f>SUM(N$3:N548)</f>
        <v>0</v>
      </c>
      <c r="Y548">
        <f>SUM(O$3:O548)</f>
        <v>8348</v>
      </c>
      <c r="Z548">
        <f>SUM(P$3:P548)</f>
        <v>29854</v>
      </c>
      <c r="AA548">
        <f>SUM(Q$3:Q548)</f>
        <v>29894</v>
      </c>
      <c r="AB548">
        <f>SUM(R$3:R548)</f>
        <v>19641</v>
      </c>
      <c r="AC548">
        <f>SUM(S$3:S548)</f>
        <v>19641</v>
      </c>
      <c r="AD548">
        <f>SUM(T$3:T548)</f>
        <v>0</v>
      </c>
      <c r="AE548">
        <f>SUM(U$3:U548)</f>
        <v>0</v>
      </c>
      <c r="AF548">
        <f>SUM(V$3:V548)</f>
        <v>0</v>
      </c>
      <c r="AG548" t="e">
        <f>ROUND(W548*[2]期望属性!$F$27+X548*[2]期望属性!$F$28+Y548*[2]期望属性!$F$29+Z548*[2]期望属性!$F$23+AA548*[2]期望属性!$F$24+AB548*[2]期望属性!$F$25+AC548*[2]期望属性!$F$26,0)+IF(B548=1,0,VLOOKUP(B548-1,#REF!,2,0))</f>
        <v>#REF!</v>
      </c>
      <c r="AH548">
        <v>4365</v>
      </c>
      <c r="AI548">
        <v>196</v>
      </c>
    </row>
    <row r="549" spans="1:35" x14ac:dyDescent="0.15">
      <c r="A549">
        <v>10115</v>
      </c>
      <c r="B549">
        <v>10</v>
      </c>
      <c r="C549">
        <v>115</v>
      </c>
      <c r="D549">
        <f>INT([1]韵纹培养!$D565*(0.5+0.3*2+0.2*3))</f>
        <v>66300</v>
      </c>
      <c r="E549">
        <f>INT(IF(D549=0,0,[1]韵纹培养!$G565/(D549/(0.5+0.3*2+0.2*3)/G549)))</f>
        <v>3625</v>
      </c>
      <c r="F549">
        <f t="shared" si="53"/>
        <v>725</v>
      </c>
      <c r="G549">
        <f t="shared" si="54"/>
        <v>725</v>
      </c>
      <c r="H549">
        <f t="shared" si="55"/>
        <v>10</v>
      </c>
      <c r="I549">
        <f t="shared" si="56"/>
        <v>116</v>
      </c>
      <c r="K549" t="s">
        <v>17</v>
      </c>
      <c r="M549">
        <f>[2]韵纹!I1119</f>
        <v>14857</v>
      </c>
      <c r="N549">
        <f>[2]韵纹!J1119</f>
        <v>0</v>
      </c>
      <c r="O549">
        <f>[2]韵纹!K1119</f>
        <v>0</v>
      </c>
      <c r="P549">
        <f>[2]韵纹!L1119</f>
        <v>0</v>
      </c>
      <c r="Q549">
        <f>[2]韵纹!M1119</f>
        <v>0</v>
      </c>
      <c r="R549">
        <f>[2]韵纹!N1119</f>
        <v>0</v>
      </c>
      <c r="S549">
        <f>[2]韵纹!O1119</f>
        <v>0</v>
      </c>
      <c r="W549">
        <f>SUM(M$3:M549)</f>
        <v>980925</v>
      </c>
      <c r="X549">
        <f>SUM(N$3:N549)</f>
        <v>0</v>
      </c>
      <c r="Y549">
        <f>SUM(O$3:O549)</f>
        <v>8348</v>
      </c>
      <c r="Z549">
        <f>SUM(P$3:P549)</f>
        <v>29854</v>
      </c>
      <c r="AA549">
        <f>SUM(Q$3:Q549)</f>
        <v>29894</v>
      </c>
      <c r="AB549">
        <f>SUM(R$3:R549)</f>
        <v>19641</v>
      </c>
      <c r="AC549">
        <f>SUM(S$3:S549)</f>
        <v>19641</v>
      </c>
      <c r="AD549">
        <f>SUM(T$3:T549)</f>
        <v>0</v>
      </c>
      <c r="AE549">
        <f>SUM(U$3:U549)</f>
        <v>0</v>
      </c>
      <c r="AF549">
        <f>SUM(V$3:V549)</f>
        <v>0</v>
      </c>
      <c r="AG549" t="e">
        <f>ROUND(W549*[2]期望属性!$F$27+X549*[2]期望属性!$F$28+Y549*[2]期望属性!$F$29+Z549*[2]期望属性!$F$23+AA549*[2]期望属性!$F$24+AB549*[2]期望属性!$F$25+AC549*[2]期望属性!$F$26,0)+IF(B549=1,0,VLOOKUP(B549-1,#REF!,2,0))</f>
        <v>#REF!</v>
      </c>
      <c r="AH549">
        <v>4396</v>
      </c>
      <c r="AI549">
        <v>126</v>
      </c>
    </row>
    <row r="550" spans="1:35" x14ac:dyDescent="0.15">
      <c r="A550">
        <v>10116</v>
      </c>
      <c r="B550">
        <v>10</v>
      </c>
      <c r="C550">
        <v>116</v>
      </c>
      <c r="D550">
        <f>INT([1]韵纹培养!$D566*(0.5+0.3*2+0.2*3))</f>
        <v>66725</v>
      </c>
      <c r="E550">
        <f>INT(IF(D550=0,0,[1]韵纹培养!$G566/(D550/(0.5+0.3*2+0.2*3)/G550)))</f>
        <v>3650</v>
      </c>
      <c r="F550">
        <f t="shared" si="53"/>
        <v>730</v>
      </c>
      <c r="G550">
        <f t="shared" si="54"/>
        <v>730</v>
      </c>
      <c r="H550">
        <f t="shared" si="55"/>
        <v>10</v>
      </c>
      <c r="I550">
        <f t="shared" si="56"/>
        <v>117</v>
      </c>
      <c r="K550" t="s">
        <v>14</v>
      </c>
      <c r="M550">
        <f>[2]韵纹!I1120</f>
        <v>0</v>
      </c>
      <c r="N550">
        <f>[2]韵纹!J1120</f>
        <v>0</v>
      </c>
      <c r="O550">
        <f>[2]韵纹!K1120</f>
        <v>0</v>
      </c>
      <c r="P550">
        <f>[2]韵纹!L1120</f>
        <v>848</v>
      </c>
      <c r="Q550">
        <f>[2]韵纹!M1120</f>
        <v>0</v>
      </c>
      <c r="R550">
        <f>[2]韵纹!N1120</f>
        <v>0</v>
      </c>
      <c r="S550">
        <f>[2]韵纹!O1120</f>
        <v>0</v>
      </c>
      <c r="W550">
        <f>SUM(M$3:M550)</f>
        <v>980925</v>
      </c>
      <c r="X550">
        <f>SUM(N$3:N550)</f>
        <v>0</v>
      </c>
      <c r="Y550">
        <f>SUM(O$3:O550)</f>
        <v>8348</v>
      </c>
      <c r="Z550">
        <f>SUM(P$3:P550)</f>
        <v>30702</v>
      </c>
      <c r="AA550">
        <f>SUM(Q$3:Q550)</f>
        <v>29894</v>
      </c>
      <c r="AB550">
        <f>SUM(R$3:R550)</f>
        <v>19641</v>
      </c>
      <c r="AC550">
        <f>SUM(S$3:S550)</f>
        <v>19641</v>
      </c>
      <c r="AD550">
        <f>SUM(T$3:T550)</f>
        <v>0</v>
      </c>
      <c r="AE550">
        <f>SUM(U$3:U550)</f>
        <v>0</v>
      </c>
      <c r="AF550">
        <f>SUM(V$3:V550)</f>
        <v>0</v>
      </c>
      <c r="AG550" t="e">
        <f>ROUND(W550*[2]期望属性!$F$27+X550*[2]期望属性!$F$28+Y550*[2]期望属性!$F$29+Z550*[2]期望属性!$F$23+AA550*[2]期望属性!$F$24+AB550*[2]期望属性!$F$25+AC550*[2]期望属性!$F$26,0)+IF(B550=1,0,VLOOKUP(B550-1,#REF!,2,0))</f>
        <v>#REF!</v>
      </c>
      <c r="AH550">
        <v>4464</v>
      </c>
      <c r="AI550">
        <v>87</v>
      </c>
    </row>
    <row r="551" spans="1:35" x14ac:dyDescent="0.15">
      <c r="A551">
        <v>10117</v>
      </c>
      <c r="B551">
        <v>10</v>
      </c>
      <c r="C551">
        <v>117</v>
      </c>
      <c r="D551">
        <f>INT([1]韵纹培养!$D567*(0.5+0.3*2+0.2*3))</f>
        <v>67150</v>
      </c>
      <c r="E551">
        <f>INT(IF(D551=0,0,[1]韵纹培养!$G567/(D551/(0.5+0.3*2+0.2*3)/G551)))</f>
        <v>3675</v>
      </c>
      <c r="F551">
        <f t="shared" si="53"/>
        <v>735</v>
      </c>
      <c r="G551">
        <f t="shared" si="54"/>
        <v>735</v>
      </c>
      <c r="H551">
        <f t="shared" si="55"/>
        <v>10</v>
      </c>
      <c r="I551">
        <f t="shared" si="56"/>
        <v>118</v>
      </c>
      <c r="K551" t="s">
        <v>17</v>
      </c>
      <c r="M551">
        <f>[2]韵纹!I1121</f>
        <v>0</v>
      </c>
      <c r="N551">
        <f>[2]韵纹!J1121</f>
        <v>0</v>
      </c>
      <c r="O551">
        <f>[2]韵纹!K1121</f>
        <v>0</v>
      </c>
      <c r="P551">
        <f>[2]韵纹!L1121</f>
        <v>0</v>
      </c>
      <c r="Q551">
        <f>[2]韵纹!M1121</f>
        <v>842</v>
      </c>
      <c r="R551">
        <f>[2]韵纹!N1121</f>
        <v>0</v>
      </c>
      <c r="S551">
        <f>[2]韵纹!O1121</f>
        <v>0</v>
      </c>
      <c r="W551">
        <f>SUM(M$3:M551)</f>
        <v>980925</v>
      </c>
      <c r="X551">
        <f>SUM(N$3:N551)</f>
        <v>0</v>
      </c>
      <c r="Y551">
        <f>SUM(O$3:O551)</f>
        <v>8348</v>
      </c>
      <c r="Z551">
        <f>SUM(P$3:P551)</f>
        <v>30702</v>
      </c>
      <c r="AA551">
        <f>SUM(Q$3:Q551)</f>
        <v>30736</v>
      </c>
      <c r="AB551">
        <f>SUM(R$3:R551)</f>
        <v>19641</v>
      </c>
      <c r="AC551">
        <f>SUM(S$3:S551)</f>
        <v>19641</v>
      </c>
      <c r="AD551">
        <f>SUM(T$3:T551)</f>
        <v>0</v>
      </c>
      <c r="AE551">
        <f>SUM(U$3:U551)</f>
        <v>0</v>
      </c>
      <c r="AF551">
        <f>SUM(V$3:V551)</f>
        <v>0</v>
      </c>
      <c r="AG551" t="e">
        <f>ROUND(W551*[2]期望属性!$F$27+X551*[2]期望属性!$F$28+Y551*[2]期望属性!$F$29+Z551*[2]期望属性!$F$23+AA551*[2]期望属性!$F$24+AB551*[2]期望属性!$F$25+AC551*[2]期望属性!$F$26,0)+IF(B551=1,0,VLOOKUP(B551-1,#REF!,2,0))</f>
        <v>#REF!</v>
      </c>
      <c r="AH551">
        <v>4543</v>
      </c>
      <c r="AI551">
        <v>100</v>
      </c>
    </row>
    <row r="552" spans="1:35" x14ac:dyDescent="0.15">
      <c r="A552">
        <v>10118</v>
      </c>
      <c r="B552">
        <v>10</v>
      </c>
      <c r="C552">
        <v>118</v>
      </c>
      <c r="D552">
        <f>INT([1]韵纹培养!$D568*(0.5+0.3*2+0.2*3))</f>
        <v>67575</v>
      </c>
      <c r="E552">
        <f>INT(IF(D552=0,0,[1]韵纹培养!$G568/(D552/(0.5+0.3*2+0.2*3)/G552)))</f>
        <v>3700</v>
      </c>
      <c r="F552">
        <f t="shared" si="53"/>
        <v>740</v>
      </c>
      <c r="G552">
        <f t="shared" si="54"/>
        <v>740</v>
      </c>
      <c r="H552">
        <f t="shared" si="55"/>
        <v>10</v>
      </c>
      <c r="I552">
        <f t="shared" si="56"/>
        <v>119</v>
      </c>
      <c r="K552" t="s">
        <v>17</v>
      </c>
      <c r="M552">
        <f>[2]韵纹!I1122</f>
        <v>15190</v>
      </c>
      <c r="N552">
        <f>[2]韵纹!J1122</f>
        <v>0</v>
      </c>
      <c r="O552">
        <f>[2]韵纹!K1122</f>
        <v>0</v>
      </c>
      <c r="P552">
        <f>[2]韵纹!L1122</f>
        <v>0</v>
      </c>
      <c r="Q552">
        <f>[2]韵纹!M1122</f>
        <v>0</v>
      </c>
      <c r="R552">
        <f>[2]韵纹!N1122</f>
        <v>0</v>
      </c>
      <c r="S552">
        <f>[2]韵纹!O1122</f>
        <v>0</v>
      </c>
      <c r="W552">
        <f>SUM(M$3:M552)</f>
        <v>996115</v>
      </c>
      <c r="X552">
        <f>SUM(N$3:N552)</f>
        <v>0</v>
      </c>
      <c r="Y552">
        <f>SUM(O$3:O552)</f>
        <v>8348</v>
      </c>
      <c r="Z552">
        <f>SUM(P$3:P552)</f>
        <v>30702</v>
      </c>
      <c r="AA552">
        <f>SUM(Q$3:Q552)</f>
        <v>30736</v>
      </c>
      <c r="AB552">
        <f>SUM(R$3:R552)</f>
        <v>19641</v>
      </c>
      <c r="AC552">
        <f>SUM(S$3:S552)</f>
        <v>19641</v>
      </c>
      <c r="AD552">
        <f>SUM(T$3:T552)</f>
        <v>0</v>
      </c>
      <c r="AE552">
        <f>SUM(U$3:U552)</f>
        <v>0</v>
      </c>
      <c r="AF552">
        <f>SUM(V$3:V552)</f>
        <v>0</v>
      </c>
      <c r="AG552" t="e">
        <f>ROUND(W552*[2]期望属性!$F$27+X552*[2]期望属性!$F$28+Y552*[2]期望属性!$F$29+Z552*[2]期望属性!$F$23+AA552*[2]期望属性!$F$24+AB552*[2]期望属性!$F$25+AC552*[2]期望属性!$F$26,0)+IF(B552=1,0,VLOOKUP(B552-1,#REF!,2,0))</f>
        <v>#REF!</v>
      </c>
      <c r="AH552">
        <v>4566</v>
      </c>
      <c r="AI552">
        <v>168</v>
      </c>
    </row>
    <row r="553" spans="1:35" x14ac:dyDescent="0.15">
      <c r="A553">
        <v>10119</v>
      </c>
      <c r="B553">
        <v>10</v>
      </c>
      <c r="C553">
        <v>119</v>
      </c>
      <c r="D553">
        <f>INT([1]韵纹培养!$D569*(0.5+0.3*2+0.2*3))</f>
        <v>68000</v>
      </c>
      <c r="E553">
        <f>INT(IF(D553=0,0,[1]韵纹培养!$G569/(D553/(0.5+0.3*2+0.2*3)/G553)))</f>
        <v>3725</v>
      </c>
      <c r="F553">
        <f t="shared" si="53"/>
        <v>745</v>
      </c>
      <c r="G553">
        <f t="shared" si="54"/>
        <v>745</v>
      </c>
      <c r="H553">
        <f t="shared" si="55"/>
        <v>10</v>
      </c>
      <c r="I553">
        <f t="shared" si="56"/>
        <v>120</v>
      </c>
      <c r="J553">
        <v>74</v>
      </c>
      <c r="K553" t="s">
        <v>14</v>
      </c>
      <c r="M553">
        <f>[2]韵纹!I1123</f>
        <v>0</v>
      </c>
      <c r="N553">
        <f>[2]韵纹!J1123</f>
        <v>0</v>
      </c>
      <c r="O553">
        <f>[2]韵纹!K1123</f>
        <v>0</v>
      </c>
      <c r="P553">
        <f>[2]韵纹!L1123</f>
        <v>867</v>
      </c>
      <c r="Q553">
        <f>[2]韵纹!M1123</f>
        <v>0</v>
      </c>
      <c r="R553">
        <f>[2]韵纹!N1123</f>
        <v>0</v>
      </c>
      <c r="S553">
        <f>[2]韵纹!O1123</f>
        <v>0</v>
      </c>
      <c r="W553">
        <f>SUM(M$3:M553)</f>
        <v>996115</v>
      </c>
      <c r="X553">
        <f>SUM(N$3:N553)</f>
        <v>0</v>
      </c>
      <c r="Y553">
        <f>SUM(O$3:O553)</f>
        <v>8348</v>
      </c>
      <c r="Z553">
        <f>SUM(P$3:P553)</f>
        <v>31569</v>
      </c>
      <c r="AA553">
        <f>SUM(Q$3:Q553)</f>
        <v>30736</v>
      </c>
      <c r="AB553">
        <f>SUM(R$3:R553)</f>
        <v>19641</v>
      </c>
      <c r="AC553">
        <f>SUM(S$3:S553)</f>
        <v>19641</v>
      </c>
      <c r="AD553">
        <f>SUM(T$3:T553)</f>
        <v>0</v>
      </c>
      <c r="AE553">
        <f>SUM(U$3:U553)</f>
        <v>0</v>
      </c>
      <c r="AF553">
        <f>SUM(V$3:V553)</f>
        <v>0</v>
      </c>
      <c r="AG553" t="e">
        <f>ROUND(W553*[2]期望属性!$F$27+X553*[2]期望属性!$F$28+Y553*[2]期望属性!$F$29+Z553*[2]期望属性!$F$23+AA553*[2]期望属性!$F$24+AB553*[2]期望属性!$F$25+AC553*[2]期望属性!$F$26,0)+IF(B553=1,0,VLOOKUP(B553-1,#REF!,2,0))</f>
        <v>#REF!</v>
      </c>
      <c r="AH553">
        <v>4576</v>
      </c>
      <c r="AI553">
        <v>240</v>
      </c>
    </row>
    <row r="554" spans="1:35" x14ac:dyDescent="0.15">
      <c r="A554">
        <v>10120</v>
      </c>
      <c r="B554">
        <v>10</v>
      </c>
      <c r="C554">
        <v>120</v>
      </c>
      <c r="D554">
        <f>INT([1]韵纹培养!$D570*(0.5+0.3*2+0.2*3))</f>
        <v>68425</v>
      </c>
      <c r="E554">
        <f>INT(IF(D554=0,0,[1]韵纹培养!$G570/(D554/(0.5+0.3*2+0.2*3)/G554)))</f>
        <v>3750</v>
      </c>
      <c r="F554">
        <f t="shared" si="53"/>
        <v>750</v>
      </c>
      <c r="G554">
        <f t="shared" si="54"/>
        <v>750</v>
      </c>
      <c r="H554">
        <f t="shared" si="55"/>
        <v>10</v>
      </c>
      <c r="I554">
        <f t="shared" si="56"/>
        <v>121</v>
      </c>
      <c r="K554" t="s">
        <v>17</v>
      </c>
      <c r="M554">
        <f>[2]韵纹!I1124</f>
        <v>0</v>
      </c>
      <c r="N554">
        <f>[2]韵纹!J1124</f>
        <v>0</v>
      </c>
      <c r="O554">
        <f>[2]韵纹!K1124</f>
        <v>0</v>
      </c>
      <c r="P554">
        <f>[2]韵纹!L1124</f>
        <v>0</v>
      </c>
      <c r="Q554">
        <f>[2]韵纹!M1124</f>
        <v>860</v>
      </c>
      <c r="R554">
        <f>[2]韵纹!N1124</f>
        <v>0</v>
      </c>
      <c r="S554">
        <f>[2]韵纹!O1124</f>
        <v>0</v>
      </c>
      <c r="W554">
        <f>SUM(M$3:M554)</f>
        <v>996115</v>
      </c>
      <c r="X554">
        <f>SUM(N$3:N554)</f>
        <v>0</v>
      </c>
      <c r="Y554">
        <f>SUM(O$3:O554)</f>
        <v>8348</v>
      </c>
      <c r="Z554">
        <f>SUM(P$3:P554)</f>
        <v>31569</v>
      </c>
      <c r="AA554">
        <f>SUM(Q$3:Q554)</f>
        <v>31596</v>
      </c>
      <c r="AB554">
        <f>SUM(R$3:R554)</f>
        <v>19641</v>
      </c>
      <c r="AC554">
        <f>SUM(S$3:S554)</f>
        <v>19641</v>
      </c>
      <c r="AD554">
        <f>SUM(T$3:T554)</f>
        <v>0</v>
      </c>
      <c r="AE554">
        <f>SUM(U$3:U554)</f>
        <v>0</v>
      </c>
      <c r="AF554">
        <f>SUM(V$3:V554)</f>
        <v>0</v>
      </c>
      <c r="AG554" t="e">
        <f>ROUND(W554*[2]期望属性!$F$27+X554*[2]期望属性!$F$28+Y554*[2]期望属性!$F$29+Z554*[2]期望属性!$F$23+AA554*[2]期望属性!$F$24+AB554*[2]期望属性!$F$25+AC554*[2]期望属性!$F$26,0)+IF(B554=1,0,VLOOKUP(B554-1,#REF!,2,0))</f>
        <v>#REF!</v>
      </c>
      <c r="AH554">
        <v>4628</v>
      </c>
      <c r="AI554">
        <v>287</v>
      </c>
    </row>
    <row r="555" spans="1:35" x14ac:dyDescent="0.15">
      <c r="A555">
        <v>10121</v>
      </c>
      <c r="B555">
        <v>10</v>
      </c>
      <c r="C555">
        <v>121</v>
      </c>
      <c r="D555">
        <f>INT([1]韵纹培养!$D571*(0.5+0.3*2+0.2*3))</f>
        <v>68850</v>
      </c>
      <c r="E555">
        <f>INT(IF(D555=0,0,[1]韵纹培养!$G571/(D555/(0.5+0.3*2+0.2*3)/G555)))</f>
        <v>3775</v>
      </c>
      <c r="F555">
        <f t="shared" si="53"/>
        <v>755</v>
      </c>
      <c r="G555">
        <f t="shared" si="54"/>
        <v>755</v>
      </c>
      <c r="H555">
        <f t="shared" si="55"/>
        <v>10</v>
      </c>
      <c r="I555">
        <f t="shared" si="56"/>
        <v>122</v>
      </c>
      <c r="K555" t="s">
        <v>17</v>
      </c>
      <c r="M555">
        <f>[2]韵纹!I1125</f>
        <v>15523</v>
      </c>
      <c r="N555">
        <f>[2]韵纹!J1125</f>
        <v>0</v>
      </c>
      <c r="O555">
        <f>[2]韵纹!K1125</f>
        <v>0</v>
      </c>
      <c r="P555">
        <f>[2]韵纹!L1125</f>
        <v>0</v>
      </c>
      <c r="Q555">
        <f>[2]韵纹!M1125</f>
        <v>0</v>
      </c>
      <c r="R555">
        <f>[2]韵纹!N1125</f>
        <v>0</v>
      </c>
      <c r="S555">
        <f>[2]韵纹!O1125</f>
        <v>0</v>
      </c>
      <c r="W555">
        <f>SUM(M$3:M555)</f>
        <v>1011638</v>
      </c>
      <c r="X555">
        <f>SUM(N$3:N555)</f>
        <v>0</v>
      </c>
      <c r="Y555">
        <f>SUM(O$3:O555)</f>
        <v>8348</v>
      </c>
      <c r="Z555">
        <f>SUM(P$3:P555)</f>
        <v>31569</v>
      </c>
      <c r="AA555">
        <f>SUM(Q$3:Q555)</f>
        <v>31596</v>
      </c>
      <c r="AB555">
        <f>SUM(R$3:R555)</f>
        <v>19641</v>
      </c>
      <c r="AC555">
        <f>SUM(S$3:S555)</f>
        <v>19641</v>
      </c>
      <c r="AD555">
        <f>SUM(T$3:T555)</f>
        <v>0</v>
      </c>
      <c r="AE555">
        <f>SUM(U$3:U555)</f>
        <v>0</v>
      </c>
      <c r="AF555">
        <f>SUM(V$3:V555)</f>
        <v>0</v>
      </c>
      <c r="AG555" t="e">
        <f>ROUND(W555*[2]期望属性!$F$27+X555*[2]期望属性!$F$28+Y555*[2]期望属性!$F$29+Z555*[2]期望属性!$F$23+AA555*[2]期望属性!$F$24+AB555*[2]期望属性!$F$25+AC555*[2]期望属性!$F$26,0)+IF(B555=1,0,VLOOKUP(B555-1,#REF!,2,0))</f>
        <v>#REF!</v>
      </c>
      <c r="AH555">
        <v>4698</v>
      </c>
      <c r="AI555">
        <v>302</v>
      </c>
    </row>
    <row r="556" spans="1:35" x14ac:dyDescent="0.15">
      <c r="A556">
        <v>10122</v>
      </c>
      <c r="B556">
        <v>10</v>
      </c>
      <c r="C556">
        <v>122</v>
      </c>
      <c r="D556">
        <f>INT([1]韵纹培养!$D572*(0.5+0.3*2+0.2*3))</f>
        <v>69275</v>
      </c>
      <c r="E556">
        <f>INT(IF(D556=0,0,[1]韵纹培养!$G572/(D556/(0.5+0.3*2+0.2*3)/G556)))</f>
        <v>3800</v>
      </c>
      <c r="F556">
        <f t="shared" si="53"/>
        <v>760</v>
      </c>
      <c r="G556">
        <f t="shared" si="54"/>
        <v>760</v>
      </c>
      <c r="H556">
        <f t="shared" si="55"/>
        <v>10</v>
      </c>
      <c r="I556">
        <f t="shared" si="56"/>
        <v>123</v>
      </c>
      <c r="K556" t="s">
        <v>14</v>
      </c>
      <c r="M556">
        <f>[2]韵纹!I1126</f>
        <v>0</v>
      </c>
      <c r="N556">
        <f>[2]韵纹!J1126</f>
        <v>0</v>
      </c>
      <c r="O556">
        <f>[2]韵纹!K1126</f>
        <v>0</v>
      </c>
      <c r="P556">
        <f>[2]韵纹!L1126</f>
        <v>886</v>
      </c>
      <c r="Q556">
        <f>[2]韵纹!M1126</f>
        <v>0</v>
      </c>
      <c r="R556">
        <f>[2]韵纹!N1126</f>
        <v>0</v>
      </c>
      <c r="S556">
        <f>[2]韵纹!O1126</f>
        <v>0</v>
      </c>
      <c r="W556">
        <f>SUM(M$3:M556)</f>
        <v>1011638</v>
      </c>
      <c r="X556">
        <f>SUM(N$3:N556)</f>
        <v>0</v>
      </c>
      <c r="Y556">
        <f>SUM(O$3:O556)</f>
        <v>8348</v>
      </c>
      <c r="Z556">
        <f>SUM(P$3:P556)</f>
        <v>32455</v>
      </c>
      <c r="AA556">
        <f>SUM(Q$3:Q556)</f>
        <v>31596</v>
      </c>
      <c r="AB556">
        <f>SUM(R$3:R556)</f>
        <v>19641</v>
      </c>
      <c r="AC556">
        <f>SUM(S$3:S556)</f>
        <v>19641</v>
      </c>
      <c r="AD556">
        <f>SUM(T$3:T556)</f>
        <v>0</v>
      </c>
      <c r="AE556">
        <f>SUM(U$3:U556)</f>
        <v>0</v>
      </c>
      <c r="AF556">
        <f>SUM(V$3:V556)</f>
        <v>0</v>
      </c>
      <c r="AG556" t="e">
        <f>ROUND(W556*[2]期望属性!$F$27+X556*[2]期望属性!$F$28+Y556*[2]期望属性!$F$29+Z556*[2]期望属性!$F$23+AA556*[2]期望属性!$F$24+AB556*[2]期望属性!$F$25+AC556*[2]期望属性!$F$26,0)+IF(B556=1,0,VLOOKUP(B556-1,#REF!,2,0))</f>
        <v>#REF!</v>
      </c>
      <c r="AH556">
        <v>4769</v>
      </c>
      <c r="AI556">
        <v>315</v>
      </c>
    </row>
    <row r="557" spans="1:35" x14ac:dyDescent="0.15">
      <c r="A557">
        <v>10123</v>
      </c>
      <c r="B557">
        <v>10</v>
      </c>
      <c r="C557">
        <v>123</v>
      </c>
      <c r="D557">
        <f>INT([1]韵纹培养!$D573*(0.5+0.3*2+0.2*3))</f>
        <v>69700</v>
      </c>
      <c r="E557">
        <f>INT(IF(D557=0,0,[1]韵纹培养!$G573/(D557/(0.5+0.3*2+0.2*3)/G557)))</f>
        <v>3825</v>
      </c>
      <c r="F557">
        <f t="shared" si="53"/>
        <v>765</v>
      </c>
      <c r="G557">
        <f t="shared" si="54"/>
        <v>765</v>
      </c>
      <c r="H557">
        <f t="shared" si="55"/>
        <v>10</v>
      </c>
      <c r="I557">
        <f t="shared" si="56"/>
        <v>124</v>
      </c>
      <c r="K557" t="s">
        <v>17</v>
      </c>
      <c r="M557">
        <f>[2]韵纹!I1127</f>
        <v>0</v>
      </c>
      <c r="N557">
        <f>[2]韵纹!J1127</f>
        <v>0</v>
      </c>
      <c r="O557">
        <f>[2]韵纹!K1127</f>
        <v>0</v>
      </c>
      <c r="P557">
        <f>[2]韵纹!L1127</f>
        <v>0</v>
      </c>
      <c r="Q557">
        <f>[2]韵纹!M1127</f>
        <v>879</v>
      </c>
      <c r="R557">
        <f>[2]韵纹!N1127</f>
        <v>0</v>
      </c>
      <c r="S557">
        <f>[2]韵纹!O1127</f>
        <v>0</v>
      </c>
      <c r="W557">
        <f>SUM(M$3:M557)</f>
        <v>1011638</v>
      </c>
      <c r="X557">
        <f>SUM(N$3:N557)</f>
        <v>0</v>
      </c>
      <c r="Y557">
        <f>SUM(O$3:O557)</f>
        <v>8348</v>
      </c>
      <c r="Z557">
        <f>SUM(P$3:P557)</f>
        <v>32455</v>
      </c>
      <c r="AA557">
        <f>SUM(Q$3:Q557)</f>
        <v>32475</v>
      </c>
      <c r="AB557">
        <f>SUM(R$3:R557)</f>
        <v>19641</v>
      </c>
      <c r="AC557">
        <f>SUM(S$3:S557)</f>
        <v>19641</v>
      </c>
      <c r="AD557">
        <f>SUM(T$3:T557)</f>
        <v>0</v>
      </c>
      <c r="AE557">
        <f>SUM(U$3:U557)</f>
        <v>0</v>
      </c>
      <c r="AF557">
        <f>SUM(V$3:V557)</f>
        <v>0</v>
      </c>
      <c r="AG557" t="e">
        <f>ROUND(W557*[2]期望属性!$F$27+X557*[2]期望属性!$F$28+Y557*[2]期望属性!$F$29+Z557*[2]期望属性!$F$23+AA557*[2]期望属性!$F$24+AB557*[2]期望属性!$F$25+AC557*[2]期望属性!$F$26,0)+IF(B557=1,0,VLOOKUP(B557-1,#REF!,2,0))</f>
        <v>#REF!</v>
      </c>
      <c r="AH557">
        <v>4836</v>
      </c>
      <c r="AI557">
        <v>291</v>
      </c>
    </row>
    <row r="558" spans="1:35" x14ac:dyDescent="0.15">
      <c r="A558">
        <v>10124</v>
      </c>
      <c r="B558">
        <v>10</v>
      </c>
      <c r="C558">
        <v>124</v>
      </c>
      <c r="D558">
        <f>INT([1]韵纹培养!$D574*(0.5+0.3*2+0.2*3))</f>
        <v>70125</v>
      </c>
      <c r="E558">
        <f>INT(IF(D558=0,0,[1]韵纹培养!$G574/(D558/(0.5+0.3*2+0.2*3)/G558)))</f>
        <v>3850</v>
      </c>
      <c r="F558">
        <f t="shared" si="53"/>
        <v>770</v>
      </c>
      <c r="G558">
        <f t="shared" si="54"/>
        <v>770</v>
      </c>
      <c r="H558">
        <f t="shared" si="55"/>
        <v>10</v>
      </c>
      <c r="I558">
        <f t="shared" si="56"/>
        <v>125</v>
      </c>
      <c r="K558" t="s">
        <v>17</v>
      </c>
      <c r="M558">
        <f>[2]韵纹!I1128</f>
        <v>15855</v>
      </c>
      <c r="N558">
        <f>[2]韵纹!J1128</f>
        <v>0</v>
      </c>
      <c r="O558">
        <f>[2]韵纹!K1128</f>
        <v>0</v>
      </c>
      <c r="P558">
        <f>[2]韵纹!L1128</f>
        <v>0</v>
      </c>
      <c r="Q558">
        <f>[2]韵纹!M1128</f>
        <v>0</v>
      </c>
      <c r="R558">
        <f>[2]韵纹!N1128</f>
        <v>0</v>
      </c>
      <c r="S558">
        <f>[2]韵纹!O1128</f>
        <v>0</v>
      </c>
      <c r="W558">
        <f>SUM(M$3:M558)</f>
        <v>1027493</v>
      </c>
      <c r="X558">
        <f>SUM(N$3:N558)</f>
        <v>0</v>
      </c>
      <c r="Y558">
        <f>SUM(O$3:O558)</f>
        <v>8348</v>
      </c>
      <c r="Z558">
        <f>SUM(P$3:P558)</f>
        <v>32455</v>
      </c>
      <c r="AA558">
        <f>SUM(Q$3:Q558)</f>
        <v>32475</v>
      </c>
      <c r="AB558">
        <f>SUM(R$3:R558)</f>
        <v>19641</v>
      </c>
      <c r="AC558">
        <f>SUM(S$3:S558)</f>
        <v>19641</v>
      </c>
      <c r="AD558">
        <f>SUM(T$3:T558)</f>
        <v>0</v>
      </c>
      <c r="AE558">
        <f>SUM(U$3:U558)</f>
        <v>0</v>
      </c>
      <c r="AF558">
        <f>SUM(V$3:V558)</f>
        <v>0</v>
      </c>
      <c r="AG558" t="e">
        <f>ROUND(W558*[2]期望属性!$F$27+X558*[2]期望属性!$F$28+Y558*[2]期望属性!$F$29+Z558*[2]期望属性!$F$23+AA558*[2]期望属性!$F$24+AB558*[2]期望属性!$F$25+AC558*[2]期望属性!$F$26,0)+IF(B558=1,0,VLOOKUP(B558-1,#REF!,2,0))</f>
        <v>#REF!</v>
      </c>
      <c r="AH558">
        <v>4807</v>
      </c>
      <c r="AI558">
        <v>231</v>
      </c>
    </row>
    <row r="559" spans="1:35" x14ac:dyDescent="0.15">
      <c r="A559">
        <v>10125</v>
      </c>
      <c r="B559">
        <v>10</v>
      </c>
      <c r="C559">
        <v>125</v>
      </c>
      <c r="D559">
        <f>INT([1]韵纹培养!$D575*(0.5+0.3*2+0.2*3))</f>
        <v>70550</v>
      </c>
      <c r="E559">
        <f>INT(IF(D559=0,0,[1]韵纹培养!$G575/(D559/(0.5+0.3*2+0.2*3)/G559)))</f>
        <v>3875</v>
      </c>
      <c r="F559">
        <f t="shared" si="53"/>
        <v>775</v>
      </c>
      <c r="G559">
        <f t="shared" si="54"/>
        <v>775</v>
      </c>
      <c r="H559">
        <f t="shared" si="55"/>
        <v>10</v>
      </c>
      <c r="I559">
        <f t="shared" si="56"/>
        <v>126</v>
      </c>
      <c r="K559" t="s">
        <v>14</v>
      </c>
      <c r="M559">
        <f>[2]韵纹!I1129</f>
        <v>0</v>
      </c>
      <c r="N559">
        <f>[2]韵纹!J1129</f>
        <v>0</v>
      </c>
      <c r="O559">
        <f>[2]韵纹!K1129</f>
        <v>0</v>
      </c>
      <c r="P559">
        <f>[2]韵纹!L1129</f>
        <v>905</v>
      </c>
      <c r="Q559">
        <f>[2]韵纹!M1129</f>
        <v>0</v>
      </c>
      <c r="R559">
        <f>[2]韵纹!N1129</f>
        <v>0</v>
      </c>
      <c r="S559">
        <f>[2]韵纹!O1129</f>
        <v>0</v>
      </c>
      <c r="W559">
        <f>SUM(M$3:M559)</f>
        <v>1027493</v>
      </c>
      <c r="X559">
        <f>SUM(N$3:N559)</f>
        <v>0</v>
      </c>
      <c r="Y559">
        <f>SUM(O$3:O559)</f>
        <v>8348</v>
      </c>
      <c r="Z559">
        <f>SUM(P$3:P559)</f>
        <v>33360</v>
      </c>
      <c r="AA559">
        <f>SUM(Q$3:Q559)</f>
        <v>32475</v>
      </c>
      <c r="AB559">
        <f>SUM(R$3:R559)</f>
        <v>19641</v>
      </c>
      <c r="AC559">
        <f>SUM(S$3:S559)</f>
        <v>19641</v>
      </c>
      <c r="AD559">
        <f>SUM(T$3:T559)</f>
        <v>0</v>
      </c>
      <c r="AE559">
        <f>SUM(U$3:U559)</f>
        <v>0</v>
      </c>
      <c r="AF559">
        <f>SUM(V$3:V559)</f>
        <v>0</v>
      </c>
      <c r="AG559" t="e">
        <f>ROUND(W559*[2]期望属性!$F$27+X559*[2]期望属性!$F$28+Y559*[2]期望属性!$F$29+Z559*[2]期望属性!$F$23+AA559*[2]期望属性!$F$24+AB559*[2]期望属性!$F$25+AC559*[2]期望属性!$F$26,0)+IF(B559=1,0,VLOOKUP(B559-1,#REF!,2,0))</f>
        <v>#REF!</v>
      </c>
      <c r="AH559">
        <v>4756</v>
      </c>
      <c r="AI559">
        <v>181</v>
      </c>
    </row>
    <row r="560" spans="1:35" x14ac:dyDescent="0.15">
      <c r="A560">
        <v>10126</v>
      </c>
      <c r="B560">
        <v>10</v>
      </c>
      <c r="C560">
        <v>126</v>
      </c>
      <c r="D560">
        <f>INT([1]韵纹培养!$D576*(0.5+0.3*2+0.2*3))</f>
        <v>70975</v>
      </c>
      <c r="E560">
        <f>INT(IF(D560=0,0,[1]韵纹培养!$G576/(D560/(0.5+0.3*2+0.2*3)/G560)))</f>
        <v>3900</v>
      </c>
      <c r="F560">
        <f t="shared" si="53"/>
        <v>780</v>
      </c>
      <c r="G560">
        <f t="shared" si="54"/>
        <v>780</v>
      </c>
      <c r="H560">
        <f t="shared" si="55"/>
        <v>10</v>
      </c>
      <c r="I560">
        <f t="shared" si="56"/>
        <v>127</v>
      </c>
      <c r="K560" t="s">
        <v>17</v>
      </c>
      <c r="M560">
        <f>[2]韵纹!I1130</f>
        <v>0</v>
      </c>
      <c r="N560">
        <f>[2]韵纹!J1130</f>
        <v>0</v>
      </c>
      <c r="O560">
        <f>[2]韵纹!K1130</f>
        <v>0</v>
      </c>
      <c r="P560">
        <f>[2]韵纹!L1130</f>
        <v>0</v>
      </c>
      <c r="Q560">
        <f>[2]韵纹!M1130</f>
        <v>898</v>
      </c>
      <c r="R560">
        <f>[2]韵纹!N1130</f>
        <v>0</v>
      </c>
      <c r="S560">
        <f>[2]韵纹!O1130</f>
        <v>0</v>
      </c>
      <c r="W560">
        <f>SUM(M$3:M560)</f>
        <v>1027493</v>
      </c>
      <c r="X560">
        <f>SUM(N$3:N560)</f>
        <v>0</v>
      </c>
      <c r="Y560">
        <f>SUM(O$3:O560)</f>
        <v>8348</v>
      </c>
      <c r="Z560">
        <f>SUM(P$3:P560)</f>
        <v>33360</v>
      </c>
      <c r="AA560">
        <f>SUM(Q$3:Q560)</f>
        <v>33373</v>
      </c>
      <c r="AB560">
        <f>SUM(R$3:R560)</f>
        <v>19641</v>
      </c>
      <c r="AC560">
        <f>SUM(S$3:S560)</f>
        <v>19641</v>
      </c>
      <c r="AD560">
        <f>SUM(T$3:T560)</f>
        <v>0</v>
      </c>
      <c r="AE560">
        <f>SUM(U$3:U560)</f>
        <v>0</v>
      </c>
      <c r="AF560">
        <f>SUM(V$3:V560)</f>
        <v>0</v>
      </c>
      <c r="AG560" t="e">
        <f>ROUND(W560*[2]期望属性!$F$27+X560*[2]期望属性!$F$28+Y560*[2]期望属性!$F$29+Z560*[2]期望属性!$F$23+AA560*[2]期望属性!$F$24+AB560*[2]期望属性!$F$25+AC560*[2]期望属性!$F$26,0)+IF(B560=1,0,VLOOKUP(B560-1,#REF!,2,0))</f>
        <v>#REF!</v>
      </c>
      <c r="AH560">
        <v>4801</v>
      </c>
      <c r="AI560">
        <v>129</v>
      </c>
    </row>
    <row r="561" spans="1:35" x14ac:dyDescent="0.15">
      <c r="A561">
        <v>10127</v>
      </c>
      <c r="B561">
        <v>10</v>
      </c>
      <c r="C561">
        <v>127</v>
      </c>
      <c r="D561">
        <f>INT([1]韵纹培养!$D577*(0.5+0.3*2+0.2*3))</f>
        <v>71400</v>
      </c>
      <c r="E561">
        <f>INT(IF(D561=0,0,[1]韵纹培养!$G577/(D561/(0.5+0.3*2+0.2*3)/G561)))</f>
        <v>3925</v>
      </c>
      <c r="F561">
        <f t="shared" si="53"/>
        <v>785</v>
      </c>
      <c r="G561">
        <f t="shared" si="54"/>
        <v>785</v>
      </c>
      <c r="H561">
        <f t="shared" si="55"/>
        <v>10</v>
      </c>
      <c r="I561">
        <f t="shared" si="56"/>
        <v>128</v>
      </c>
      <c r="K561" t="s">
        <v>17</v>
      </c>
      <c r="M561">
        <f>[2]韵纹!I1131</f>
        <v>16188</v>
      </c>
      <c r="N561">
        <f>[2]韵纹!J1131</f>
        <v>0</v>
      </c>
      <c r="O561">
        <f>[2]韵纹!K1131</f>
        <v>0</v>
      </c>
      <c r="P561">
        <f>[2]韵纹!L1131</f>
        <v>0</v>
      </c>
      <c r="Q561">
        <f>[2]韵纹!M1131</f>
        <v>0</v>
      </c>
      <c r="R561">
        <f>[2]韵纹!N1131</f>
        <v>0</v>
      </c>
      <c r="S561">
        <f>[2]韵纹!O1131</f>
        <v>0</v>
      </c>
      <c r="W561">
        <f>SUM(M$3:M561)</f>
        <v>1043681</v>
      </c>
      <c r="X561">
        <f>SUM(N$3:N561)</f>
        <v>0</v>
      </c>
      <c r="Y561">
        <f>SUM(O$3:O561)</f>
        <v>8348</v>
      </c>
      <c r="Z561">
        <f>SUM(P$3:P561)</f>
        <v>33360</v>
      </c>
      <c r="AA561">
        <f>SUM(Q$3:Q561)</f>
        <v>33373</v>
      </c>
      <c r="AB561">
        <f>SUM(R$3:R561)</f>
        <v>19641</v>
      </c>
      <c r="AC561">
        <f>SUM(S$3:S561)</f>
        <v>19641</v>
      </c>
      <c r="AD561">
        <f>SUM(T$3:T561)</f>
        <v>0</v>
      </c>
      <c r="AE561">
        <f>SUM(U$3:U561)</f>
        <v>0</v>
      </c>
      <c r="AF561">
        <f>SUM(V$3:V561)</f>
        <v>0</v>
      </c>
      <c r="AG561" t="e">
        <f>ROUND(W561*[2]期望属性!$F$27+X561*[2]期望属性!$F$28+Y561*[2]期望属性!$F$29+Z561*[2]期望属性!$F$23+AA561*[2]期望属性!$F$24+AB561*[2]期望属性!$F$25+AC561*[2]期望属性!$F$26,0)+IF(B561=1,0,VLOOKUP(B561-1,#REF!,2,0))</f>
        <v>#REF!</v>
      </c>
      <c r="AH561">
        <v>4870</v>
      </c>
      <c r="AI561">
        <v>121</v>
      </c>
    </row>
    <row r="562" spans="1:35" x14ac:dyDescent="0.15">
      <c r="A562">
        <v>10128</v>
      </c>
      <c r="B562">
        <v>10</v>
      </c>
      <c r="C562">
        <v>128</v>
      </c>
      <c r="D562">
        <f>INT([1]韵纹培养!$D578*(0.5+0.3*2+0.2*3))</f>
        <v>71825</v>
      </c>
      <c r="E562">
        <f>INT(IF(D562=0,0,[1]韵纹培养!$G578/(D562/(0.5+0.3*2+0.2*3)/G562)))</f>
        <v>3950</v>
      </c>
      <c r="F562">
        <f t="shared" si="53"/>
        <v>790</v>
      </c>
      <c r="G562">
        <f t="shared" si="54"/>
        <v>790</v>
      </c>
      <c r="H562">
        <f t="shared" si="55"/>
        <v>10</v>
      </c>
      <c r="I562">
        <f t="shared" si="56"/>
        <v>129</v>
      </c>
      <c r="K562" t="s">
        <v>14</v>
      </c>
      <c r="M562">
        <f>[2]韵纹!I1132</f>
        <v>0</v>
      </c>
      <c r="N562">
        <f>[2]韵纹!J1132</f>
        <v>0</v>
      </c>
      <c r="O562">
        <f>[2]韵纹!K1132</f>
        <v>0</v>
      </c>
      <c r="P562">
        <f>[2]韵纹!L1132</f>
        <v>923</v>
      </c>
      <c r="Q562">
        <f>[2]韵纹!M1132</f>
        <v>0</v>
      </c>
      <c r="R562">
        <f>[2]韵纹!N1132</f>
        <v>0</v>
      </c>
      <c r="S562">
        <f>[2]韵纹!O1132</f>
        <v>0</v>
      </c>
      <c r="W562">
        <f>SUM(M$3:M562)</f>
        <v>1043681</v>
      </c>
      <c r="X562">
        <f>SUM(N$3:N562)</f>
        <v>0</v>
      </c>
      <c r="Y562">
        <f>SUM(O$3:O562)</f>
        <v>8348</v>
      </c>
      <c r="Z562">
        <f>SUM(P$3:P562)</f>
        <v>34283</v>
      </c>
      <c r="AA562">
        <f>SUM(Q$3:Q562)</f>
        <v>33373</v>
      </c>
      <c r="AB562">
        <f>SUM(R$3:R562)</f>
        <v>19641</v>
      </c>
      <c r="AC562">
        <f>SUM(S$3:S562)</f>
        <v>19641</v>
      </c>
      <c r="AD562">
        <f>SUM(T$3:T562)</f>
        <v>0</v>
      </c>
      <c r="AE562">
        <f>SUM(U$3:U562)</f>
        <v>0</v>
      </c>
      <c r="AF562">
        <f>SUM(V$3:V562)</f>
        <v>0</v>
      </c>
      <c r="AG562" t="e">
        <f>ROUND(W562*[2]期望属性!$F$27+X562*[2]期望属性!$F$28+Y562*[2]期望属性!$F$29+Z562*[2]期望属性!$F$23+AA562*[2]期望属性!$F$24+AB562*[2]期望属性!$F$25+AC562*[2]期望属性!$F$26,0)+IF(B562=1,0,VLOOKUP(B562-1,#REF!,2,0))</f>
        <v>#REF!</v>
      </c>
      <c r="AH562">
        <v>4848</v>
      </c>
      <c r="AI562">
        <v>196</v>
      </c>
    </row>
    <row r="563" spans="1:35" x14ac:dyDescent="0.15">
      <c r="A563">
        <v>10129</v>
      </c>
      <c r="B563">
        <v>10</v>
      </c>
      <c r="C563">
        <v>129</v>
      </c>
      <c r="D563">
        <f>INT([1]韵纹培养!$D579*(0.5+0.3*2+0.2*3))</f>
        <v>72250</v>
      </c>
      <c r="E563">
        <f>INT(IF(D563=0,0,[1]韵纹培养!$G579/(D563/(0.5+0.3*2+0.2*3)/G563)))</f>
        <v>3975</v>
      </c>
      <c r="F563">
        <f t="shared" si="53"/>
        <v>795</v>
      </c>
      <c r="G563">
        <f t="shared" si="54"/>
        <v>795</v>
      </c>
      <c r="H563">
        <f t="shared" si="55"/>
        <v>10</v>
      </c>
      <c r="I563">
        <f t="shared" si="56"/>
        <v>130</v>
      </c>
      <c r="K563" t="s">
        <v>17</v>
      </c>
      <c r="M563">
        <f>[2]韵纹!I1133</f>
        <v>0</v>
      </c>
      <c r="N563">
        <f>[2]韵纹!J1133</f>
        <v>0</v>
      </c>
      <c r="O563">
        <f>[2]韵纹!K1133</f>
        <v>0</v>
      </c>
      <c r="P563">
        <f>[2]韵纹!L1133</f>
        <v>0</v>
      </c>
      <c r="Q563">
        <f>[2]韵纹!M1133</f>
        <v>916</v>
      </c>
      <c r="R563">
        <f>[2]韵纹!N1133</f>
        <v>0</v>
      </c>
      <c r="S563">
        <f>[2]韵纹!O1133</f>
        <v>0</v>
      </c>
      <c r="W563">
        <f>SUM(M$3:M563)</f>
        <v>1043681</v>
      </c>
      <c r="X563">
        <f>SUM(N$3:N563)</f>
        <v>0</v>
      </c>
      <c r="Y563">
        <f>SUM(O$3:O563)</f>
        <v>8348</v>
      </c>
      <c r="Z563">
        <f>SUM(P$3:P563)</f>
        <v>34283</v>
      </c>
      <c r="AA563">
        <f>SUM(Q$3:Q563)</f>
        <v>34289</v>
      </c>
      <c r="AB563">
        <f>SUM(R$3:R563)</f>
        <v>19641</v>
      </c>
      <c r="AC563">
        <f>SUM(S$3:S563)</f>
        <v>19641</v>
      </c>
      <c r="AD563">
        <f>SUM(T$3:T563)</f>
        <v>0</v>
      </c>
      <c r="AE563">
        <f>SUM(U$3:U563)</f>
        <v>0</v>
      </c>
      <c r="AF563">
        <f>SUM(V$3:V563)</f>
        <v>0</v>
      </c>
      <c r="AG563" t="e">
        <f>ROUND(W563*[2]期望属性!$F$27+X563*[2]期望属性!$F$28+Y563*[2]期望属性!$F$29+Z563*[2]期望属性!$F$23+AA563*[2]期望属性!$F$24+AB563*[2]期望属性!$F$25+AC563*[2]期望属性!$F$26,0)+IF(B563=1,0,VLOOKUP(B563-1,#REF!,2,0))</f>
        <v>#REF!</v>
      </c>
      <c r="AH563">
        <v>4896</v>
      </c>
      <c r="AI563">
        <v>249</v>
      </c>
    </row>
    <row r="564" spans="1:35" x14ac:dyDescent="0.15">
      <c r="A564">
        <v>10130</v>
      </c>
      <c r="B564">
        <v>10</v>
      </c>
      <c r="C564">
        <v>130</v>
      </c>
      <c r="D564">
        <f>INT([1]韵纹培养!$D580*(0.5+0.3*2+0.2*3))</f>
        <v>72675</v>
      </c>
      <c r="E564">
        <f>INT(IF(D564=0,0,[1]韵纹培养!$G580/(D564/(0.5+0.3*2+0.2*3)/G564)))</f>
        <v>4000</v>
      </c>
      <c r="F564">
        <f t="shared" si="53"/>
        <v>800</v>
      </c>
      <c r="G564">
        <f t="shared" si="54"/>
        <v>800</v>
      </c>
      <c r="H564">
        <f t="shared" si="55"/>
        <v>10</v>
      </c>
      <c r="I564">
        <f t="shared" si="56"/>
        <v>131</v>
      </c>
      <c r="J564">
        <v>75</v>
      </c>
      <c r="K564" t="s">
        <v>17</v>
      </c>
      <c r="M564">
        <f>[2]韵纹!I1134</f>
        <v>16520</v>
      </c>
      <c r="N564">
        <f>[2]韵纹!J1134</f>
        <v>0</v>
      </c>
      <c r="O564">
        <f>[2]韵纹!K1134</f>
        <v>0</v>
      </c>
      <c r="P564">
        <f>[2]韵纹!L1134</f>
        <v>0</v>
      </c>
      <c r="Q564">
        <f>[2]韵纹!M1134</f>
        <v>0</v>
      </c>
      <c r="R564">
        <f>[2]韵纹!N1134</f>
        <v>0</v>
      </c>
      <c r="S564">
        <f>[2]韵纹!O1134</f>
        <v>0</v>
      </c>
      <c r="W564">
        <f>SUM(M$3:M564)</f>
        <v>1060201</v>
      </c>
      <c r="X564">
        <f>SUM(N$3:N564)</f>
        <v>0</v>
      </c>
      <c r="Y564">
        <f>SUM(O$3:O564)</f>
        <v>8348</v>
      </c>
      <c r="Z564">
        <f>SUM(P$3:P564)</f>
        <v>34283</v>
      </c>
      <c r="AA564">
        <f>SUM(Q$3:Q564)</f>
        <v>34289</v>
      </c>
      <c r="AB564">
        <f>SUM(R$3:R564)</f>
        <v>19641</v>
      </c>
      <c r="AC564">
        <f>SUM(S$3:S564)</f>
        <v>19641</v>
      </c>
      <c r="AD564">
        <f>SUM(T$3:T564)</f>
        <v>0</v>
      </c>
      <c r="AE564">
        <f>SUM(U$3:U564)</f>
        <v>0</v>
      </c>
      <c r="AF564">
        <f>SUM(V$3:V564)</f>
        <v>0</v>
      </c>
      <c r="AG564" t="e">
        <f>ROUND(W564*[2]期望属性!$F$27+X564*[2]期望属性!$F$28+Y564*[2]期望属性!$F$29+Z564*[2]期望属性!$F$23+AA564*[2]期望属性!$F$24+AB564*[2]期望属性!$F$25+AC564*[2]期望属性!$F$26,0)+IF(B564=1,0,VLOOKUP(B564-1,#REF!,2,0))</f>
        <v>#REF!</v>
      </c>
      <c r="AH564">
        <v>4943</v>
      </c>
      <c r="AI564">
        <v>196</v>
      </c>
    </row>
    <row r="565" spans="1:35" x14ac:dyDescent="0.15">
      <c r="A565">
        <v>10131</v>
      </c>
      <c r="B565">
        <v>10</v>
      </c>
      <c r="C565">
        <v>131</v>
      </c>
      <c r="D565">
        <f>INT([1]韵纹培养!$D581*(0.5+0.3*2+0.2*3))</f>
        <v>73100</v>
      </c>
      <c r="E565">
        <f>INT(IF(D565=0,0,[1]韵纹培养!$G581/(D565/(0.5+0.3*2+0.2*3)/G565)))</f>
        <v>4025</v>
      </c>
      <c r="F565">
        <f t="shared" si="53"/>
        <v>805</v>
      </c>
      <c r="G565">
        <f t="shared" si="54"/>
        <v>805</v>
      </c>
      <c r="H565">
        <f t="shared" si="55"/>
        <v>10</v>
      </c>
      <c r="I565">
        <f t="shared" si="56"/>
        <v>132</v>
      </c>
      <c r="K565" t="s">
        <v>14</v>
      </c>
      <c r="M565">
        <f>[2]韵纹!I1135</f>
        <v>0</v>
      </c>
      <c r="N565">
        <f>[2]韵纹!J1135</f>
        <v>0</v>
      </c>
      <c r="O565">
        <f>[2]韵纹!K1135</f>
        <v>0</v>
      </c>
      <c r="P565">
        <f>[2]韵纹!L1135</f>
        <v>942</v>
      </c>
      <c r="Q565">
        <f>[2]韵纹!M1135</f>
        <v>0</v>
      </c>
      <c r="R565">
        <f>[2]韵纹!N1135</f>
        <v>0</v>
      </c>
      <c r="S565">
        <f>[2]韵纹!O1135</f>
        <v>0</v>
      </c>
      <c r="W565">
        <f>SUM(M$3:M565)</f>
        <v>1060201</v>
      </c>
      <c r="X565">
        <f>SUM(N$3:N565)</f>
        <v>0</v>
      </c>
      <c r="Y565">
        <f>SUM(O$3:O565)</f>
        <v>8348</v>
      </c>
      <c r="Z565">
        <f>SUM(P$3:P565)</f>
        <v>35225</v>
      </c>
      <c r="AA565">
        <f>SUM(Q$3:Q565)</f>
        <v>34289</v>
      </c>
      <c r="AB565">
        <f>SUM(R$3:R565)</f>
        <v>19641</v>
      </c>
      <c r="AC565">
        <f>SUM(S$3:S565)</f>
        <v>19641</v>
      </c>
      <c r="AD565">
        <f>SUM(T$3:T565)</f>
        <v>0</v>
      </c>
      <c r="AE565">
        <f>SUM(U$3:U565)</f>
        <v>0</v>
      </c>
      <c r="AF565">
        <f>SUM(V$3:V565)</f>
        <v>0</v>
      </c>
      <c r="AG565" t="e">
        <f>ROUND(W565*[2]期望属性!$F$27+X565*[2]期望属性!$F$28+Y565*[2]期望属性!$F$29+Z565*[2]期望属性!$F$23+AA565*[2]期望属性!$F$24+AB565*[2]期望属性!$F$25+AC565*[2]期望属性!$F$26,0)+IF(B565=1,0,VLOOKUP(B565-1,#REF!,2,0))</f>
        <v>#REF!</v>
      </c>
      <c r="AH565">
        <v>4974</v>
      </c>
      <c r="AI565">
        <v>126</v>
      </c>
    </row>
    <row r="566" spans="1:35" x14ac:dyDescent="0.15">
      <c r="A566">
        <v>10132</v>
      </c>
      <c r="B566">
        <v>10</v>
      </c>
      <c r="C566">
        <v>132</v>
      </c>
      <c r="D566">
        <f>INT([1]韵纹培养!$D582*(0.5+0.3*2+0.2*3))</f>
        <v>0</v>
      </c>
      <c r="E566">
        <f>INT(IF(D566=0,0,[1]韵纹培养!$G582/(D566/(0.5+0.3*2+0.2*3)/G566)))</f>
        <v>0</v>
      </c>
      <c r="F566">
        <f t="shared" si="53"/>
        <v>810</v>
      </c>
      <c r="G566">
        <f t="shared" si="54"/>
        <v>810</v>
      </c>
      <c r="I566">
        <f>C567</f>
        <v>0</v>
      </c>
      <c r="K566" t="s">
        <v>17</v>
      </c>
      <c r="M566">
        <f>[2]韵纹!I1136</f>
        <v>0</v>
      </c>
      <c r="N566">
        <f>[2]韵纹!J1136</f>
        <v>0</v>
      </c>
      <c r="O566">
        <f>[2]韵纹!K1136</f>
        <v>0</v>
      </c>
      <c r="P566">
        <f>[2]韵纹!L1136</f>
        <v>0</v>
      </c>
      <c r="Q566">
        <f>[2]韵纹!M1136</f>
        <v>935</v>
      </c>
      <c r="R566">
        <f>[2]韵纹!N1136</f>
        <v>0</v>
      </c>
      <c r="S566">
        <f>[2]韵纹!O1136</f>
        <v>0</v>
      </c>
      <c r="W566">
        <f>SUM(M$3:M566)</f>
        <v>1060201</v>
      </c>
      <c r="X566">
        <f>SUM(N$3:N566)</f>
        <v>0</v>
      </c>
      <c r="Y566">
        <f>SUM(O$3:O566)</f>
        <v>8348</v>
      </c>
      <c r="Z566">
        <f>SUM(P$3:P566)</f>
        <v>35225</v>
      </c>
      <c r="AA566">
        <f>SUM(Q$3:Q566)</f>
        <v>35224</v>
      </c>
      <c r="AB566">
        <f>SUM(R$3:R566)</f>
        <v>19641</v>
      </c>
      <c r="AC566">
        <f>SUM(S$3:S566)</f>
        <v>19641</v>
      </c>
      <c r="AD566">
        <f>SUM(T$3:T566)</f>
        <v>0</v>
      </c>
      <c r="AE566">
        <f>SUM(U$3:U566)</f>
        <v>0</v>
      </c>
      <c r="AF566">
        <f>SUM(V$3:V566)</f>
        <v>0</v>
      </c>
      <c r="AG566" t="e">
        <f>ROUND(W566*[2]期望属性!$F$27+X566*[2]期望属性!$F$28+Y566*[2]期望属性!$F$29+Z566*[2]期望属性!$F$23+AA566*[2]期望属性!$F$24+AB566*[2]期望属性!$F$25+AC566*[2]期望属性!$F$26,0)+IF(B566=1,0,VLOOKUP(B566-1,#REF!,2,0))</f>
        <v>#REF!</v>
      </c>
      <c r="AH566">
        <v>5042</v>
      </c>
      <c r="AI566">
        <v>87</v>
      </c>
    </row>
  </sheetData>
  <sortState ref="A3:AH566">
    <sortCondition ref="A3:A566"/>
  </sortState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T148"/>
  <sheetViews>
    <sheetView workbookViewId="0">
      <selection activeCell="J5" sqref="J5"/>
    </sheetView>
  </sheetViews>
  <sheetFormatPr defaultRowHeight="14.25" x14ac:dyDescent="0.15"/>
  <cols>
    <col min="6" max="6" width="9" style="4"/>
  </cols>
  <sheetData>
    <row r="4" spans="5:18" x14ac:dyDescent="0.15">
      <c r="G4" t="s">
        <v>34</v>
      </c>
      <c r="H4" t="s">
        <v>35</v>
      </c>
      <c r="I4" t="s">
        <v>37</v>
      </c>
      <c r="J4" t="s">
        <v>39</v>
      </c>
      <c r="K4" t="s">
        <v>40</v>
      </c>
      <c r="Q4" t="s">
        <v>42</v>
      </c>
      <c r="R4" t="s">
        <v>43</v>
      </c>
    </row>
    <row r="5" spans="5:18" x14ac:dyDescent="0.15">
      <c r="E5" s="5" t="s">
        <v>36</v>
      </c>
      <c r="F5" s="4" t="s">
        <v>38</v>
      </c>
      <c r="G5">
        <v>241</v>
      </c>
      <c r="H5">
        <v>132</v>
      </c>
      <c r="I5" t="str">
        <f>G5&amp;";"&amp;400-H5</f>
        <v>241;268</v>
      </c>
      <c r="J5">
        <f>G5</f>
        <v>241</v>
      </c>
      <c r="K5">
        <f>400-H5</f>
        <v>268</v>
      </c>
      <c r="P5">
        <v>0</v>
      </c>
      <c r="Q5" s="3">
        <v>224</v>
      </c>
      <c r="R5" s="3">
        <v>196</v>
      </c>
    </row>
    <row r="6" spans="5:18" x14ac:dyDescent="0.15">
      <c r="F6" s="4">
        <v>1</v>
      </c>
      <c r="G6">
        <v>300</v>
      </c>
      <c r="H6">
        <v>193</v>
      </c>
      <c r="I6" t="str">
        <f t="shared" ref="I6:I32" si="0">G6&amp;";"&amp;400-H6</f>
        <v>300;207</v>
      </c>
      <c r="J6">
        <f t="shared" ref="J6:J32" si="1">G6</f>
        <v>300</v>
      </c>
      <c r="K6">
        <f t="shared" ref="K6:K32" si="2">400-H6</f>
        <v>207</v>
      </c>
      <c r="P6">
        <v>1</v>
      </c>
      <c r="Q6" s="3">
        <v>272</v>
      </c>
      <c r="R6" s="3">
        <v>249</v>
      </c>
    </row>
    <row r="7" spans="5:18" x14ac:dyDescent="0.15">
      <c r="F7" s="4">
        <v>2</v>
      </c>
      <c r="G7">
        <v>336</v>
      </c>
      <c r="H7">
        <v>267</v>
      </c>
      <c r="I7" t="str">
        <f t="shared" si="0"/>
        <v>336;133</v>
      </c>
      <c r="J7">
        <f t="shared" si="1"/>
        <v>336</v>
      </c>
      <c r="K7">
        <f t="shared" si="2"/>
        <v>133</v>
      </c>
      <c r="P7">
        <v>2</v>
      </c>
      <c r="Q7" s="3">
        <v>319</v>
      </c>
      <c r="R7" s="3">
        <v>196</v>
      </c>
    </row>
    <row r="8" spans="5:18" x14ac:dyDescent="0.15">
      <c r="F8" s="4">
        <v>3</v>
      </c>
      <c r="G8">
        <v>410</v>
      </c>
      <c r="H8">
        <v>304</v>
      </c>
      <c r="I8" t="str">
        <f t="shared" si="0"/>
        <v>410;96</v>
      </c>
      <c r="J8">
        <f t="shared" si="1"/>
        <v>410</v>
      </c>
      <c r="K8">
        <f t="shared" si="2"/>
        <v>96</v>
      </c>
      <c r="P8">
        <v>3</v>
      </c>
      <c r="Q8" s="3">
        <v>350</v>
      </c>
      <c r="R8" s="3">
        <v>126</v>
      </c>
    </row>
    <row r="9" spans="5:18" x14ac:dyDescent="0.15">
      <c r="F9" s="4">
        <v>4</v>
      </c>
      <c r="G9">
        <v>491</v>
      </c>
      <c r="H9">
        <v>302</v>
      </c>
      <c r="I9" t="str">
        <f t="shared" si="0"/>
        <v>491;98</v>
      </c>
      <c r="J9">
        <f t="shared" si="1"/>
        <v>491</v>
      </c>
      <c r="K9">
        <f t="shared" si="2"/>
        <v>98</v>
      </c>
      <c r="P9">
        <v>4</v>
      </c>
      <c r="Q9" s="3">
        <v>418</v>
      </c>
      <c r="R9" s="3">
        <v>87</v>
      </c>
    </row>
    <row r="10" spans="5:18" x14ac:dyDescent="0.15">
      <c r="F10" s="4">
        <v>5</v>
      </c>
      <c r="G10">
        <v>573</v>
      </c>
      <c r="H10">
        <v>288</v>
      </c>
      <c r="I10" t="str">
        <f t="shared" si="0"/>
        <v>573;112</v>
      </c>
      <c r="J10">
        <f t="shared" si="1"/>
        <v>573</v>
      </c>
      <c r="K10">
        <f t="shared" si="2"/>
        <v>112</v>
      </c>
      <c r="P10">
        <v>5</v>
      </c>
      <c r="Q10" s="3">
        <v>497</v>
      </c>
      <c r="R10" s="3">
        <v>100</v>
      </c>
    </row>
    <row r="11" spans="5:18" x14ac:dyDescent="0.15">
      <c r="F11" s="4">
        <v>6</v>
      </c>
      <c r="G11">
        <v>656</v>
      </c>
      <c r="H11">
        <v>301</v>
      </c>
      <c r="I11" t="str">
        <f t="shared" si="0"/>
        <v>656;99</v>
      </c>
      <c r="J11">
        <f t="shared" si="1"/>
        <v>656</v>
      </c>
      <c r="K11">
        <f t="shared" si="2"/>
        <v>99</v>
      </c>
      <c r="P11">
        <v>6</v>
      </c>
      <c r="Q11" s="3">
        <v>520</v>
      </c>
      <c r="R11" s="3">
        <v>168</v>
      </c>
    </row>
    <row r="12" spans="5:18" x14ac:dyDescent="0.15">
      <c r="F12" s="4">
        <v>7</v>
      </c>
      <c r="G12">
        <v>703</v>
      </c>
      <c r="H12">
        <v>230</v>
      </c>
      <c r="I12" t="str">
        <f t="shared" si="0"/>
        <v>703;170</v>
      </c>
      <c r="J12">
        <f t="shared" si="1"/>
        <v>703</v>
      </c>
      <c r="K12">
        <f t="shared" si="2"/>
        <v>170</v>
      </c>
      <c r="P12">
        <v>7</v>
      </c>
      <c r="Q12" s="3">
        <v>530</v>
      </c>
      <c r="R12" s="3">
        <v>240</v>
      </c>
    </row>
    <row r="13" spans="5:18" x14ac:dyDescent="0.15">
      <c r="F13" s="4">
        <v>8</v>
      </c>
      <c r="G13">
        <v>687</v>
      </c>
      <c r="H13">
        <v>149</v>
      </c>
      <c r="I13" t="str">
        <f t="shared" si="0"/>
        <v>687;251</v>
      </c>
      <c r="J13">
        <f t="shared" si="1"/>
        <v>687</v>
      </c>
      <c r="K13">
        <f t="shared" si="2"/>
        <v>251</v>
      </c>
      <c r="P13">
        <v>8</v>
      </c>
      <c r="Q13" s="3">
        <v>582</v>
      </c>
      <c r="R13" s="3">
        <v>287</v>
      </c>
    </row>
    <row r="14" spans="5:18" x14ac:dyDescent="0.15">
      <c r="F14" s="4">
        <v>9</v>
      </c>
      <c r="G14">
        <v>736</v>
      </c>
      <c r="H14">
        <v>82</v>
      </c>
      <c r="I14" t="str">
        <f t="shared" si="0"/>
        <v>736;318</v>
      </c>
      <c r="J14">
        <f t="shared" si="1"/>
        <v>736</v>
      </c>
      <c r="K14">
        <f t="shared" si="2"/>
        <v>318</v>
      </c>
      <c r="P14">
        <v>9</v>
      </c>
      <c r="Q14" s="3">
        <v>652</v>
      </c>
      <c r="R14" s="3">
        <v>302</v>
      </c>
    </row>
    <row r="15" spans="5:18" x14ac:dyDescent="0.15">
      <c r="F15" s="4">
        <v>10</v>
      </c>
      <c r="G15">
        <v>793</v>
      </c>
      <c r="H15">
        <v>132</v>
      </c>
      <c r="I15" t="str">
        <f t="shared" si="0"/>
        <v>793;268</v>
      </c>
      <c r="J15">
        <f t="shared" si="1"/>
        <v>793</v>
      </c>
      <c r="K15">
        <f t="shared" si="2"/>
        <v>268</v>
      </c>
      <c r="P15">
        <v>10</v>
      </c>
      <c r="Q15" s="3">
        <v>723</v>
      </c>
      <c r="R15" s="3">
        <v>315</v>
      </c>
    </row>
    <row r="16" spans="5:18" x14ac:dyDescent="0.15">
      <c r="E16" s="5" t="s">
        <v>41</v>
      </c>
      <c r="F16" s="4" t="s">
        <v>38</v>
      </c>
      <c r="G16">
        <v>224</v>
      </c>
      <c r="H16">
        <v>204</v>
      </c>
      <c r="I16" t="str">
        <f t="shared" si="0"/>
        <v>224;196</v>
      </c>
      <c r="J16">
        <f t="shared" si="1"/>
        <v>224</v>
      </c>
      <c r="K16">
        <f t="shared" si="2"/>
        <v>196</v>
      </c>
      <c r="P16">
        <v>11</v>
      </c>
      <c r="Q16" s="3">
        <v>790</v>
      </c>
      <c r="R16" s="3">
        <v>291</v>
      </c>
    </row>
    <row r="17" spans="6:20" x14ac:dyDescent="0.15">
      <c r="F17" s="4">
        <v>1</v>
      </c>
      <c r="G17">
        <v>272</v>
      </c>
      <c r="H17">
        <v>151</v>
      </c>
      <c r="I17" t="str">
        <f t="shared" si="0"/>
        <v>272;249</v>
      </c>
      <c r="J17">
        <f t="shared" si="1"/>
        <v>272</v>
      </c>
      <c r="K17">
        <f t="shared" si="2"/>
        <v>249</v>
      </c>
      <c r="P17">
        <v>12</v>
      </c>
      <c r="Q17" s="3">
        <v>761</v>
      </c>
      <c r="R17" s="3">
        <v>231</v>
      </c>
    </row>
    <row r="18" spans="6:20" x14ac:dyDescent="0.15">
      <c r="F18" s="4">
        <v>2</v>
      </c>
      <c r="G18">
        <v>319</v>
      </c>
      <c r="H18">
        <v>204</v>
      </c>
      <c r="I18" t="str">
        <f t="shared" si="0"/>
        <v>319;196</v>
      </c>
      <c r="J18">
        <f t="shared" si="1"/>
        <v>319</v>
      </c>
      <c r="K18">
        <f t="shared" si="2"/>
        <v>196</v>
      </c>
      <c r="P18">
        <v>13</v>
      </c>
      <c r="Q18" s="3">
        <v>710</v>
      </c>
      <c r="R18" s="3">
        <v>181</v>
      </c>
    </row>
    <row r="19" spans="6:20" x14ac:dyDescent="0.15">
      <c r="F19" s="4">
        <v>3</v>
      </c>
      <c r="G19">
        <v>350</v>
      </c>
      <c r="H19">
        <v>274</v>
      </c>
      <c r="I19" t="str">
        <f t="shared" si="0"/>
        <v>350;126</v>
      </c>
      <c r="J19">
        <f t="shared" si="1"/>
        <v>350</v>
      </c>
      <c r="K19">
        <f t="shared" si="2"/>
        <v>126</v>
      </c>
      <c r="P19">
        <v>14</v>
      </c>
      <c r="Q19" s="3">
        <v>755</v>
      </c>
      <c r="R19" s="3">
        <v>129</v>
      </c>
    </row>
    <row r="20" spans="6:20" x14ac:dyDescent="0.15">
      <c r="F20" s="4">
        <v>4</v>
      </c>
      <c r="G20">
        <v>418</v>
      </c>
      <c r="H20">
        <v>313</v>
      </c>
      <c r="I20" t="str">
        <f t="shared" si="0"/>
        <v>418;87</v>
      </c>
      <c r="J20">
        <f t="shared" si="1"/>
        <v>418</v>
      </c>
      <c r="K20">
        <f t="shared" si="2"/>
        <v>87</v>
      </c>
      <c r="P20">
        <v>15</v>
      </c>
      <c r="Q20" s="3">
        <v>824</v>
      </c>
      <c r="R20" s="3">
        <v>121</v>
      </c>
    </row>
    <row r="21" spans="6:20" x14ac:dyDescent="0.15">
      <c r="F21" s="4">
        <v>5</v>
      </c>
      <c r="G21">
        <v>497</v>
      </c>
      <c r="H21">
        <v>300</v>
      </c>
      <c r="I21" t="str">
        <f t="shared" si="0"/>
        <v>497;100</v>
      </c>
      <c r="J21">
        <f t="shared" si="1"/>
        <v>497</v>
      </c>
      <c r="K21">
        <f t="shared" si="2"/>
        <v>100</v>
      </c>
      <c r="P21">
        <v>16</v>
      </c>
      <c r="Q21" s="3">
        <v>802</v>
      </c>
      <c r="R21" s="3">
        <v>196</v>
      </c>
    </row>
    <row r="22" spans="6:20" x14ac:dyDescent="0.15">
      <c r="F22" s="4">
        <v>6</v>
      </c>
      <c r="G22">
        <v>520</v>
      </c>
      <c r="H22">
        <v>232</v>
      </c>
      <c r="I22" t="str">
        <f t="shared" si="0"/>
        <v>520;168</v>
      </c>
      <c r="J22">
        <f t="shared" si="1"/>
        <v>520</v>
      </c>
      <c r="K22">
        <f t="shared" si="2"/>
        <v>168</v>
      </c>
      <c r="P22">
        <v>17</v>
      </c>
      <c r="Q22">
        <f>T22</f>
        <v>850</v>
      </c>
      <c r="R22" s="3">
        <v>249</v>
      </c>
      <c r="T22">
        <f>Q21+(Q6-Q5)</f>
        <v>850</v>
      </c>
    </row>
    <row r="23" spans="6:20" x14ac:dyDescent="0.15">
      <c r="F23" s="4">
        <v>7</v>
      </c>
      <c r="G23">
        <v>530</v>
      </c>
      <c r="H23">
        <v>160</v>
      </c>
      <c r="I23" t="str">
        <f t="shared" si="0"/>
        <v>530;240</v>
      </c>
      <c r="J23">
        <f t="shared" si="1"/>
        <v>530</v>
      </c>
      <c r="K23">
        <f t="shared" si="2"/>
        <v>240</v>
      </c>
      <c r="P23">
        <v>18</v>
      </c>
      <c r="Q23">
        <f t="shared" ref="Q23:Q86" si="3">T23</f>
        <v>897</v>
      </c>
      <c r="R23" s="3">
        <v>196</v>
      </c>
      <c r="T23">
        <f t="shared" ref="T23:T86" si="4">Q22+(Q7-Q6)</f>
        <v>897</v>
      </c>
    </row>
    <row r="24" spans="6:20" x14ac:dyDescent="0.15">
      <c r="F24" s="4">
        <v>8</v>
      </c>
      <c r="G24">
        <v>582</v>
      </c>
      <c r="H24">
        <v>113</v>
      </c>
      <c r="I24" t="str">
        <f t="shared" si="0"/>
        <v>582;287</v>
      </c>
      <c r="J24">
        <f t="shared" si="1"/>
        <v>582</v>
      </c>
      <c r="K24">
        <f t="shared" si="2"/>
        <v>287</v>
      </c>
      <c r="P24">
        <v>19</v>
      </c>
      <c r="Q24">
        <f t="shared" si="3"/>
        <v>928</v>
      </c>
      <c r="R24" s="3">
        <v>126</v>
      </c>
      <c r="T24">
        <f t="shared" si="4"/>
        <v>928</v>
      </c>
    </row>
    <row r="25" spans="6:20" x14ac:dyDescent="0.15">
      <c r="F25" s="4">
        <v>9</v>
      </c>
      <c r="G25">
        <v>652</v>
      </c>
      <c r="H25">
        <v>98</v>
      </c>
      <c r="I25" t="str">
        <f t="shared" si="0"/>
        <v>652;302</v>
      </c>
      <c r="J25">
        <f t="shared" si="1"/>
        <v>652</v>
      </c>
      <c r="K25">
        <f t="shared" si="2"/>
        <v>302</v>
      </c>
      <c r="P25">
        <v>20</v>
      </c>
      <c r="Q25">
        <f t="shared" si="3"/>
        <v>996</v>
      </c>
      <c r="R25" s="3">
        <v>87</v>
      </c>
      <c r="T25">
        <f t="shared" si="4"/>
        <v>996</v>
      </c>
    </row>
    <row r="26" spans="6:20" x14ac:dyDescent="0.15">
      <c r="F26" s="4">
        <v>10</v>
      </c>
      <c r="G26">
        <v>723</v>
      </c>
      <c r="H26">
        <v>85</v>
      </c>
      <c r="I26" t="str">
        <f t="shared" si="0"/>
        <v>723;315</v>
      </c>
      <c r="J26">
        <f t="shared" si="1"/>
        <v>723</v>
      </c>
      <c r="K26">
        <f t="shared" si="2"/>
        <v>315</v>
      </c>
      <c r="P26">
        <v>21</v>
      </c>
      <c r="Q26">
        <f t="shared" si="3"/>
        <v>1075</v>
      </c>
      <c r="R26" s="3">
        <v>100</v>
      </c>
      <c r="T26">
        <f t="shared" si="4"/>
        <v>1075</v>
      </c>
    </row>
    <row r="27" spans="6:20" x14ac:dyDescent="0.15">
      <c r="F27" s="4">
        <v>11</v>
      </c>
      <c r="G27">
        <v>790</v>
      </c>
      <c r="H27">
        <v>109</v>
      </c>
      <c r="I27" t="str">
        <f t="shared" si="0"/>
        <v>790;291</v>
      </c>
      <c r="J27">
        <f t="shared" si="1"/>
        <v>790</v>
      </c>
      <c r="K27">
        <f t="shared" si="2"/>
        <v>291</v>
      </c>
      <c r="P27">
        <v>22</v>
      </c>
      <c r="Q27">
        <f t="shared" si="3"/>
        <v>1098</v>
      </c>
      <c r="R27" s="3">
        <v>168</v>
      </c>
      <c r="T27">
        <f t="shared" si="4"/>
        <v>1098</v>
      </c>
    </row>
    <row r="28" spans="6:20" x14ac:dyDescent="0.15">
      <c r="F28" s="4">
        <v>12</v>
      </c>
      <c r="G28">
        <v>761</v>
      </c>
      <c r="H28">
        <v>169</v>
      </c>
      <c r="I28" t="str">
        <f t="shared" si="0"/>
        <v>761;231</v>
      </c>
      <c r="J28">
        <f t="shared" si="1"/>
        <v>761</v>
      </c>
      <c r="K28">
        <f t="shared" si="2"/>
        <v>231</v>
      </c>
      <c r="P28">
        <v>23</v>
      </c>
      <c r="Q28">
        <f t="shared" si="3"/>
        <v>1108</v>
      </c>
      <c r="R28" s="3">
        <v>240</v>
      </c>
      <c r="T28">
        <f t="shared" si="4"/>
        <v>1108</v>
      </c>
    </row>
    <row r="29" spans="6:20" x14ac:dyDescent="0.15">
      <c r="F29" s="4">
        <v>13</v>
      </c>
      <c r="G29">
        <v>710</v>
      </c>
      <c r="H29">
        <v>219</v>
      </c>
      <c r="I29" t="str">
        <f t="shared" si="0"/>
        <v>710;181</v>
      </c>
      <c r="J29">
        <f t="shared" si="1"/>
        <v>710</v>
      </c>
      <c r="K29">
        <f t="shared" si="2"/>
        <v>181</v>
      </c>
      <c r="P29">
        <v>24</v>
      </c>
      <c r="Q29">
        <f t="shared" si="3"/>
        <v>1160</v>
      </c>
      <c r="R29" s="3">
        <v>287</v>
      </c>
      <c r="T29">
        <f t="shared" si="4"/>
        <v>1160</v>
      </c>
    </row>
    <row r="30" spans="6:20" x14ac:dyDescent="0.15">
      <c r="F30" s="4">
        <v>14</v>
      </c>
      <c r="G30">
        <v>755</v>
      </c>
      <c r="H30">
        <v>271</v>
      </c>
      <c r="I30" t="str">
        <f t="shared" si="0"/>
        <v>755;129</v>
      </c>
      <c r="J30">
        <f t="shared" si="1"/>
        <v>755</v>
      </c>
      <c r="K30">
        <f t="shared" si="2"/>
        <v>129</v>
      </c>
      <c r="P30">
        <v>25</v>
      </c>
      <c r="Q30">
        <f t="shared" si="3"/>
        <v>1230</v>
      </c>
      <c r="R30" s="3">
        <v>302</v>
      </c>
      <c r="T30">
        <f t="shared" si="4"/>
        <v>1230</v>
      </c>
    </row>
    <row r="31" spans="6:20" x14ac:dyDescent="0.15">
      <c r="F31" s="4">
        <v>15</v>
      </c>
      <c r="G31">
        <v>824</v>
      </c>
      <c r="H31">
        <v>279</v>
      </c>
      <c r="I31" t="str">
        <f t="shared" si="0"/>
        <v>824;121</v>
      </c>
      <c r="J31">
        <f t="shared" si="1"/>
        <v>824</v>
      </c>
      <c r="K31">
        <f t="shared" si="2"/>
        <v>121</v>
      </c>
      <c r="P31">
        <v>26</v>
      </c>
      <c r="Q31">
        <f t="shared" si="3"/>
        <v>1301</v>
      </c>
      <c r="R31" s="3">
        <v>315</v>
      </c>
      <c r="T31">
        <f t="shared" si="4"/>
        <v>1301</v>
      </c>
    </row>
    <row r="32" spans="6:20" x14ac:dyDescent="0.15">
      <c r="F32" s="4">
        <v>16</v>
      </c>
      <c r="G32">
        <v>802</v>
      </c>
      <c r="H32">
        <v>204</v>
      </c>
      <c r="I32" t="str">
        <f t="shared" si="0"/>
        <v>802;196</v>
      </c>
      <c r="J32">
        <f t="shared" si="1"/>
        <v>802</v>
      </c>
      <c r="K32">
        <f t="shared" si="2"/>
        <v>196</v>
      </c>
      <c r="P32">
        <v>27</v>
      </c>
      <c r="Q32">
        <f t="shared" si="3"/>
        <v>1368</v>
      </c>
      <c r="R32" s="3">
        <v>291</v>
      </c>
      <c r="T32">
        <f t="shared" si="4"/>
        <v>1368</v>
      </c>
    </row>
    <row r="33" spans="16:20" x14ac:dyDescent="0.15">
      <c r="P33">
        <v>28</v>
      </c>
      <c r="Q33">
        <f t="shared" si="3"/>
        <v>1339</v>
      </c>
      <c r="R33" s="3">
        <v>231</v>
      </c>
      <c r="T33">
        <f t="shared" si="4"/>
        <v>1339</v>
      </c>
    </row>
    <row r="34" spans="16:20" x14ac:dyDescent="0.15">
      <c r="P34">
        <v>29</v>
      </c>
      <c r="Q34">
        <f t="shared" si="3"/>
        <v>1288</v>
      </c>
      <c r="R34" s="3">
        <v>181</v>
      </c>
      <c r="T34">
        <f t="shared" si="4"/>
        <v>1288</v>
      </c>
    </row>
    <row r="35" spans="16:20" x14ac:dyDescent="0.15">
      <c r="P35">
        <v>30</v>
      </c>
      <c r="Q35">
        <f t="shared" si="3"/>
        <v>1333</v>
      </c>
      <c r="R35" s="3">
        <v>129</v>
      </c>
      <c r="T35">
        <f t="shared" si="4"/>
        <v>1333</v>
      </c>
    </row>
    <row r="36" spans="16:20" x14ac:dyDescent="0.15">
      <c r="P36">
        <v>31</v>
      </c>
      <c r="Q36">
        <f t="shared" si="3"/>
        <v>1402</v>
      </c>
      <c r="R36" s="3">
        <v>121</v>
      </c>
      <c r="T36">
        <f t="shared" si="4"/>
        <v>1402</v>
      </c>
    </row>
    <row r="37" spans="16:20" x14ac:dyDescent="0.15">
      <c r="P37">
        <v>32</v>
      </c>
      <c r="Q37">
        <f t="shared" si="3"/>
        <v>1380</v>
      </c>
      <c r="R37" s="3">
        <v>196</v>
      </c>
      <c r="T37">
        <f t="shared" si="4"/>
        <v>1380</v>
      </c>
    </row>
    <row r="38" spans="16:20" x14ac:dyDescent="0.15">
      <c r="P38">
        <v>33</v>
      </c>
      <c r="Q38">
        <f t="shared" si="3"/>
        <v>1428</v>
      </c>
      <c r="R38" s="3">
        <v>249</v>
      </c>
      <c r="T38">
        <f t="shared" si="4"/>
        <v>1428</v>
      </c>
    </row>
    <row r="39" spans="16:20" x14ac:dyDescent="0.15">
      <c r="P39">
        <v>34</v>
      </c>
      <c r="Q39">
        <f t="shared" si="3"/>
        <v>1475</v>
      </c>
      <c r="R39" s="3">
        <v>196</v>
      </c>
      <c r="T39">
        <f t="shared" si="4"/>
        <v>1475</v>
      </c>
    </row>
    <row r="40" spans="16:20" x14ac:dyDescent="0.15">
      <c r="P40">
        <v>35</v>
      </c>
      <c r="Q40">
        <f t="shared" si="3"/>
        <v>1506</v>
      </c>
      <c r="R40" s="3">
        <v>126</v>
      </c>
      <c r="T40">
        <f t="shared" si="4"/>
        <v>1506</v>
      </c>
    </row>
    <row r="41" spans="16:20" x14ac:dyDescent="0.15">
      <c r="P41">
        <v>36</v>
      </c>
      <c r="Q41">
        <f t="shared" si="3"/>
        <v>1574</v>
      </c>
      <c r="R41" s="3">
        <v>87</v>
      </c>
      <c r="T41">
        <f t="shared" si="4"/>
        <v>1574</v>
      </c>
    </row>
    <row r="42" spans="16:20" x14ac:dyDescent="0.15">
      <c r="P42">
        <v>37</v>
      </c>
      <c r="Q42">
        <f t="shared" si="3"/>
        <v>1653</v>
      </c>
      <c r="R42" s="3">
        <v>100</v>
      </c>
      <c r="T42">
        <f t="shared" si="4"/>
        <v>1653</v>
      </c>
    </row>
    <row r="43" spans="16:20" x14ac:dyDescent="0.15">
      <c r="P43">
        <v>38</v>
      </c>
      <c r="Q43">
        <f t="shared" si="3"/>
        <v>1676</v>
      </c>
      <c r="R43" s="3">
        <v>168</v>
      </c>
      <c r="T43">
        <f t="shared" si="4"/>
        <v>1676</v>
      </c>
    </row>
    <row r="44" spans="16:20" x14ac:dyDescent="0.15">
      <c r="P44">
        <v>39</v>
      </c>
      <c r="Q44">
        <f t="shared" si="3"/>
        <v>1686</v>
      </c>
      <c r="R44" s="3">
        <v>240</v>
      </c>
      <c r="T44">
        <f t="shared" si="4"/>
        <v>1686</v>
      </c>
    </row>
    <row r="45" spans="16:20" x14ac:dyDescent="0.15">
      <c r="P45">
        <v>40</v>
      </c>
      <c r="Q45">
        <f t="shared" si="3"/>
        <v>1738</v>
      </c>
      <c r="R45" s="3">
        <v>287</v>
      </c>
      <c r="T45">
        <f t="shared" si="4"/>
        <v>1738</v>
      </c>
    </row>
    <row r="46" spans="16:20" x14ac:dyDescent="0.15">
      <c r="P46">
        <v>41</v>
      </c>
      <c r="Q46">
        <f t="shared" si="3"/>
        <v>1808</v>
      </c>
      <c r="R46" s="3">
        <v>302</v>
      </c>
      <c r="T46">
        <f t="shared" si="4"/>
        <v>1808</v>
      </c>
    </row>
    <row r="47" spans="16:20" x14ac:dyDescent="0.15">
      <c r="P47">
        <v>42</v>
      </c>
      <c r="Q47">
        <f t="shared" si="3"/>
        <v>1879</v>
      </c>
      <c r="R47" s="3">
        <v>315</v>
      </c>
      <c r="T47">
        <f t="shared" si="4"/>
        <v>1879</v>
      </c>
    </row>
    <row r="48" spans="16:20" x14ac:dyDescent="0.15">
      <c r="P48">
        <v>43</v>
      </c>
      <c r="Q48">
        <f t="shared" si="3"/>
        <v>1946</v>
      </c>
      <c r="R48" s="3">
        <v>291</v>
      </c>
      <c r="T48">
        <f t="shared" si="4"/>
        <v>1946</v>
      </c>
    </row>
    <row r="49" spans="16:20" x14ac:dyDescent="0.15">
      <c r="P49">
        <v>44</v>
      </c>
      <c r="Q49">
        <f t="shared" si="3"/>
        <v>1917</v>
      </c>
      <c r="R49" s="3">
        <v>231</v>
      </c>
      <c r="T49">
        <f t="shared" si="4"/>
        <v>1917</v>
      </c>
    </row>
    <row r="50" spans="16:20" x14ac:dyDescent="0.15">
      <c r="P50">
        <v>45</v>
      </c>
      <c r="Q50">
        <f t="shared" si="3"/>
        <v>1866</v>
      </c>
      <c r="R50" s="3">
        <v>181</v>
      </c>
      <c r="T50">
        <f t="shared" si="4"/>
        <v>1866</v>
      </c>
    </row>
    <row r="51" spans="16:20" x14ac:dyDescent="0.15">
      <c r="P51">
        <v>46</v>
      </c>
      <c r="Q51">
        <f t="shared" si="3"/>
        <v>1911</v>
      </c>
      <c r="R51" s="3">
        <v>129</v>
      </c>
      <c r="T51">
        <f t="shared" si="4"/>
        <v>1911</v>
      </c>
    </row>
    <row r="52" spans="16:20" x14ac:dyDescent="0.15">
      <c r="P52">
        <v>47</v>
      </c>
      <c r="Q52">
        <f t="shared" si="3"/>
        <v>1980</v>
      </c>
      <c r="R52" s="3">
        <v>121</v>
      </c>
      <c r="T52">
        <f t="shared" si="4"/>
        <v>1980</v>
      </c>
    </row>
    <row r="53" spans="16:20" x14ac:dyDescent="0.15">
      <c r="P53">
        <v>48</v>
      </c>
      <c r="Q53">
        <f t="shared" si="3"/>
        <v>1958</v>
      </c>
      <c r="R53" s="3">
        <v>196</v>
      </c>
      <c r="T53">
        <f t="shared" si="4"/>
        <v>1958</v>
      </c>
    </row>
    <row r="54" spans="16:20" x14ac:dyDescent="0.15">
      <c r="P54">
        <v>49</v>
      </c>
      <c r="Q54">
        <f t="shared" si="3"/>
        <v>2006</v>
      </c>
      <c r="R54" s="3">
        <v>249</v>
      </c>
      <c r="T54">
        <f t="shared" si="4"/>
        <v>2006</v>
      </c>
    </row>
    <row r="55" spans="16:20" x14ac:dyDescent="0.15">
      <c r="P55">
        <v>50</v>
      </c>
      <c r="Q55">
        <f t="shared" si="3"/>
        <v>2053</v>
      </c>
      <c r="R55" s="3">
        <v>196</v>
      </c>
      <c r="T55">
        <f t="shared" si="4"/>
        <v>2053</v>
      </c>
    </row>
    <row r="56" spans="16:20" x14ac:dyDescent="0.15">
      <c r="P56">
        <v>51</v>
      </c>
      <c r="Q56">
        <f t="shared" si="3"/>
        <v>2084</v>
      </c>
      <c r="R56" s="3">
        <v>126</v>
      </c>
      <c r="T56">
        <f t="shared" si="4"/>
        <v>2084</v>
      </c>
    </row>
    <row r="57" spans="16:20" x14ac:dyDescent="0.15">
      <c r="P57">
        <v>52</v>
      </c>
      <c r="Q57">
        <f t="shared" si="3"/>
        <v>2152</v>
      </c>
      <c r="R57" s="3">
        <v>87</v>
      </c>
      <c r="T57">
        <f t="shared" si="4"/>
        <v>2152</v>
      </c>
    </row>
    <row r="58" spans="16:20" x14ac:dyDescent="0.15">
      <c r="P58">
        <v>53</v>
      </c>
      <c r="Q58">
        <f t="shared" si="3"/>
        <v>2231</v>
      </c>
      <c r="R58" s="3">
        <v>100</v>
      </c>
      <c r="T58">
        <f t="shared" si="4"/>
        <v>2231</v>
      </c>
    </row>
    <row r="59" spans="16:20" x14ac:dyDescent="0.15">
      <c r="P59">
        <v>54</v>
      </c>
      <c r="Q59">
        <f t="shared" si="3"/>
        <v>2254</v>
      </c>
      <c r="R59" s="3">
        <v>168</v>
      </c>
      <c r="T59">
        <f t="shared" si="4"/>
        <v>2254</v>
      </c>
    </row>
    <row r="60" spans="16:20" x14ac:dyDescent="0.15">
      <c r="P60">
        <v>55</v>
      </c>
      <c r="Q60">
        <f t="shared" si="3"/>
        <v>2264</v>
      </c>
      <c r="R60" s="3">
        <v>240</v>
      </c>
      <c r="T60">
        <f t="shared" si="4"/>
        <v>2264</v>
      </c>
    </row>
    <row r="61" spans="16:20" x14ac:dyDescent="0.15">
      <c r="P61">
        <v>56</v>
      </c>
      <c r="Q61">
        <f t="shared" si="3"/>
        <v>2316</v>
      </c>
      <c r="R61" s="3">
        <v>287</v>
      </c>
      <c r="T61">
        <f t="shared" si="4"/>
        <v>2316</v>
      </c>
    </row>
    <row r="62" spans="16:20" x14ac:dyDescent="0.15">
      <c r="P62">
        <v>57</v>
      </c>
      <c r="Q62">
        <f t="shared" si="3"/>
        <v>2386</v>
      </c>
      <c r="R62" s="3">
        <v>302</v>
      </c>
      <c r="T62">
        <f t="shared" si="4"/>
        <v>2386</v>
      </c>
    </row>
    <row r="63" spans="16:20" x14ac:dyDescent="0.15">
      <c r="P63">
        <v>58</v>
      </c>
      <c r="Q63">
        <f t="shared" si="3"/>
        <v>2457</v>
      </c>
      <c r="R63" s="3">
        <v>315</v>
      </c>
      <c r="T63">
        <f t="shared" si="4"/>
        <v>2457</v>
      </c>
    </row>
    <row r="64" spans="16:20" x14ac:dyDescent="0.15">
      <c r="P64">
        <v>59</v>
      </c>
      <c r="Q64">
        <f t="shared" si="3"/>
        <v>2524</v>
      </c>
      <c r="R64" s="3">
        <v>291</v>
      </c>
      <c r="T64">
        <f t="shared" si="4"/>
        <v>2524</v>
      </c>
    </row>
    <row r="65" spans="16:20" x14ac:dyDescent="0.15">
      <c r="P65">
        <v>60</v>
      </c>
      <c r="Q65">
        <f t="shared" si="3"/>
        <v>2495</v>
      </c>
      <c r="R65" s="3">
        <v>231</v>
      </c>
      <c r="T65">
        <f t="shared" si="4"/>
        <v>2495</v>
      </c>
    </row>
    <row r="66" spans="16:20" x14ac:dyDescent="0.15">
      <c r="P66">
        <v>61</v>
      </c>
      <c r="Q66">
        <f t="shared" si="3"/>
        <v>2444</v>
      </c>
      <c r="R66" s="3">
        <v>181</v>
      </c>
      <c r="T66">
        <f t="shared" si="4"/>
        <v>2444</v>
      </c>
    </row>
    <row r="67" spans="16:20" x14ac:dyDescent="0.15">
      <c r="P67">
        <v>62</v>
      </c>
      <c r="Q67">
        <f t="shared" si="3"/>
        <v>2489</v>
      </c>
      <c r="R67" s="3">
        <v>129</v>
      </c>
      <c r="T67">
        <f t="shared" si="4"/>
        <v>2489</v>
      </c>
    </row>
    <row r="68" spans="16:20" x14ac:dyDescent="0.15">
      <c r="P68">
        <v>63</v>
      </c>
      <c r="Q68">
        <f t="shared" si="3"/>
        <v>2558</v>
      </c>
      <c r="R68" s="3">
        <v>121</v>
      </c>
      <c r="T68">
        <f t="shared" si="4"/>
        <v>2558</v>
      </c>
    </row>
    <row r="69" spans="16:20" x14ac:dyDescent="0.15">
      <c r="P69">
        <v>64</v>
      </c>
      <c r="Q69">
        <f t="shared" si="3"/>
        <v>2536</v>
      </c>
      <c r="R69" s="3">
        <v>196</v>
      </c>
      <c r="T69">
        <f t="shared" si="4"/>
        <v>2536</v>
      </c>
    </row>
    <row r="70" spans="16:20" x14ac:dyDescent="0.15">
      <c r="P70">
        <v>65</v>
      </c>
      <c r="Q70">
        <f t="shared" si="3"/>
        <v>2584</v>
      </c>
      <c r="R70" s="3">
        <v>249</v>
      </c>
      <c r="T70">
        <f t="shared" si="4"/>
        <v>2584</v>
      </c>
    </row>
    <row r="71" spans="16:20" x14ac:dyDescent="0.15">
      <c r="P71">
        <v>66</v>
      </c>
      <c r="Q71">
        <f t="shared" si="3"/>
        <v>2631</v>
      </c>
      <c r="R71" s="3">
        <v>196</v>
      </c>
      <c r="T71">
        <f t="shared" si="4"/>
        <v>2631</v>
      </c>
    </row>
    <row r="72" spans="16:20" x14ac:dyDescent="0.15">
      <c r="P72">
        <v>67</v>
      </c>
      <c r="Q72">
        <f t="shared" si="3"/>
        <v>2662</v>
      </c>
      <c r="R72" s="3">
        <v>126</v>
      </c>
      <c r="T72">
        <f t="shared" si="4"/>
        <v>2662</v>
      </c>
    </row>
    <row r="73" spans="16:20" x14ac:dyDescent="0.15">
      <c r="P73">
        <v>68</v>
      </c>
      <c r="Q73">
        <f t="shared" si="3"/>
        <v>2730</v>
      </c>
      <c r="R73" s="3">
        <v>87</v>
      </c>
      <c r="T73">
        <f t="shared" si="4"/>
        <v>2730</v>
      </c>
    </row>
    <row r="74" spans="16:20" x14ac:dyDescent="0.15">
      <c r="P74">
        <v>69</v>
      </c>
      <c r="Q74">
        <f t="shared" si="3"/>
        <v>2809</v>
      </c>
      <c r="R74" s="3">
        <v>100</v>
      </c>
      <c r="T74">
        <f t="shared" si="4"/>
        <v>2809</v>
      </c>
    </row>
    <row r="75" spans="16:20" x14ac:dyDescent="0.15">
      <c r="P75">
        <v>70</v>
      </c>
      <c r="Q75">
        <f t="shared" si="3"/>
        <v>2832</v>
      </c>
      <c r="R75" s="3">
        <v>168</v>
      </c>
      <c r="T75">
        <f t="shared" si="4"/>
        <v>2832</v>
      </c>
    </row>
    <row r="76" spans="16:20" x14ac:dyDescent="0.15">
      <c r="P76">
        <v>71</v>
      </c>
      <c r="Q76">
        <f t="shared" si="3"/>
        <v>2842</v>
      </c>
      <c r="R76" s="3">
        <v>240</v>
      </c>
      <c r="T76">
        <f t="shared" si="4"/>
        <v>2842</v>
      </c>
    </row>
    <row r="77" spans="16:20" x14ac:dyDescent="0.15">
      <c r="P77">
        <v>72</v>
      </c>
      <c r="Q77">
        <f t="shared" si="3"/>
        <v>2894</v>
      </c>
      <c r="R77" s="3">
        <v>287</v>
      </c>
      <c r="T77">
        <f t="shared" si="4"/>
        <v>2894</v>
      </c>
    </row>
    <row r="78" spans="16:20" x14ac:dyDescent="0.15">
      <c r="P78">
        <v>73</v>
      </c>
      <c r="Q78">
        <f t="shared" si="3"/>
        <v>2964</v>
      </c>
      <c r="R78" s="3">
        <v>302</v>
      </c>
      <c r="T78">
        <f t="shared" si="4"/>
        <v>2964</v>
      </c>
    </row>
    <row r="79" spans="16:20" x14ac:dyDescent="0.15">
      <c r="P79">
        <v>74</v>
      </c>
      <c r="Q79">
        <f t="shared" si="3"/>
        <v>3035</v>
      </c>
      <c r="R79" s="3">
        <v>315</v>
      </c>
      <c r="T79">
        <f t="shared" si="4"/>
        <v>3035</v>
      </c>
    </row>
    <row r="80" spans="16:20" x14ac:dyDescent="0.15">
      <c r="P80">
        <v>75</v>
      </c>
      <c r="Q80">
        <f t="shared" si="3"/>
        <v>3102</v>
      </c>
      <c r="R80" s="3">
        <v>291</v>
      </c>
      <c r="T80">
        <f t="shared" si="4"/>
        <v>3102</v>
      </c>
    </row>
    <row r="81" spans="16:20" x14ac:dyDescent="0.15">
      <c r="P81">
        <v>76</v>
      </c>
      <c r="Q81">
        <f t="shared" si="3"/>
        <v>3073</v>
      </c>
      <c r="R81" s="3">
        <v>231</v>
      </c>
      <c r="T81">
        <f t="shared" si="4"/>
        <v>3073</v>
      </c>
    </row>
    <row r="82" spans="16:20" x14ac:dyDescent="0.15">
      <c r="P82">
        <v>77</v>
      </c>
      <c r="Q82">
        <f t="shared" si="3"/>
        <v>3022</v>
      </c>
      <c r="R82" s="3">
        <v>181</v>
      </c>
      <c r="T82">
        <f t="shared" si="4"/>
        <v>3022</v>
      </c>
    </row>
    <row r="83" spans="16:20" x14ac:dyDescent="0.15">
      <c r="P83">
        <v>78</v>
      </c>
      <c r="Q83">
        <f t="shared" si="3"/>
        <v>3067</v>
      </c>
      <c r="R83" s="3">
        <v>129</v>
      </c>
      <c r="T83">
        <f t="shared" si="4"/>
        <v>3067</v>
      </c>
    </row>
    <row r="84" spans="16:20" x14ac:dyDescent="0.15">
      <c r="P84">
        <v>79</v>
      </c>
      <c r="Q84">
        <f t="shared" si="3"/>
        <v>3136</v>
      </c>
      <c r="R84" s="3">
        <v>121</v>
      </c>
      <c r="T84">
        <f t="shared" si="4"/>
        <v>3136</v>
      </c>
    </row>
    <row r="85" spans="16:20" x14ac:dyDescent="0.15">
      <c r="P85">
        <v>80</v>
      </c>
      <c r="Q85">
        <f t="shared" si="3"/>
        <v>3114</v>
      </c>
      <c r="R85" s="3">
        <v>196</v>
      </c>
      <c r="T85">
        <f t="shared" si="4"/>
        <v>3114</v>
      </c>
    </row>
    <row r="86" spans="16:20" x14ac:dyDescent="0.15">
      <c r="P86">
        <v>81</v>
      </c>
      <c r="Q86">
        <f t="shared" si="3"/>
        <v>3162</v>
      </c>
      <c r="R86" s="3">
        <v>249</v>
      </c>
      <c r="T86">
        <f t="shared" si="4"/>
        <v>3162</v>
      </c>
    </row>
    <row r="87" spans="16:20" x14ac:dyDescent="0.15">
      <c r="P87">
        <v>82</v>
      </c>
      <c r="Q87">
        <f t="shared" ref="Q87:Q145" si="5">T87</f>
        <v>3209</v>
      </c>
      <c r="R87" s="3">
        <v>196</v>
      </c>
      <c r="T87">
        <f t="shared" ref="T87:T144" si="6">Q86+(Q71-Q70)</f>
        <v>3209</v>
      </c>
    </row>
    <row r="88" spans="16:20" x14ac:dyDescent="0.15">
      <c r="P88">
        <v>83</v>
      </c>
      <c r="Q88">
        <f t="shared" si="5"/>
        <v>3240</v>
      </c>
      <c r="R88" s="3">
        <v>126</v>
      </c>
      <c r="T88">
        <f t="shared" si="6"/>
        <v>3240</v>
      </c>
    </row>
    <row r="89" spans="16:20" x14ac:dyDescent="0.15">
      <c r="P89">
        <v>84</v>
      </c>
      <c r="Q89">
        <f t="shared" si="5"/>
        <v>3308</v>
      </c>
      <c r="R89" s="3">
        <v>87</v>
      </c>
      <c r="T89">
        <f t="shared" si="6"/>
        <v>3308</v>
      </c>
    </row>
    <row r="90" spans="16:20" x14ac:dyDescent="0.15">
      <c r="P90">
        <v>85</v>
      </c>
      <c r="Q90">
        <f t="shared" si="5"/>
        <v>3387</v>
      </c>
      <c r="R90" s="3">
        <v>100</v>
      </c>
      <c r="T90">
        <f t="shared" si="6"/>
        <v>3387</v>
      </c>
    </row>
    <row r="91" spans="16:20" x14ac:dyDescent="0.15">
      <c r="P91">
        <v>86</v>
      </c>
      <c r="Q91">
        <f t="shared" si="5"/>
        <v>3410</v>
      </c>
      <c r="R91" s="3">
        <v>168</v>
      </c>
      <c r="T91">
        <f t="shared" si="6"/>
        <v>3410</v>
      </c>
    </row>
    <row r="92" spans="16:20" x14ac:dyDescent="0.15">
      <c r="P92">
        <v>87</v>
      </c>
      <c r="Q92">
        <f t="shared" si="5"/>
        <v>3420</v>
      </c>
      <c r="R92" s="3">
        <v>240</v>
      </c>
      <c r="T92">
        <f t="shared" si="6"/>
        <v>3420</v>
      </c>
    </row>
    <row r="93" spans="16:20" x14ac:dyDescent="0.15">
      <c r="P93">
        <v>88</v>
      </c>
      <c r="Q93">
        <f t="shared" si="5"/>
        <v>3472</v>
      </c>
      <c r="R93" s="3">
        <v>287</v>
      </c>
      <c r="T93">
        <f t="shared" si="6"/>
        <v>3472</v>
      </c>
    </row>
    <row r="94" spans="16:20" x14ac:dyDescent="0.15">
      <c r="P94">
        <v>89</v>
      </c>
      <c r="Q94">
        <f t="shared" si="5"/>
        <v>3542</v>
      </c>
      <c r="R94" s="3">
        <v>302</v>
      </c>
      <c r="T94">
        <f t="shared" si="6"/>
        <v>3542</v>
      </c>
    </row>
    <row r="95" spans="16:20" x14ac:dyDescent="0.15">
      <c r="P95">
        <v>90</v>
      </c>
      <c r="Q95">
        <f t="shared" si="5"/>
        <v>3613</v>
      </c>
      <c r="R95" s="3">
        <v>315</v>
      </c>
      <c r="T95">
        <f t="shared" si="6"/>
        <v>3613</v>
      </c>
    </row>
    <row r="96" spans="16:20" x14ac:dyDescent="0.15">
      <c r="P96">
        <v>91</v>
      </c>
      <c r="Q96">
        <f t="shared" si="5"/>
        <v>3680</v>
      </c>
      <c r="R96" s="3">
        <v>291</v>
      </c>
      <c r="T96">
        <f t="shared" si="6"/>
        <v>3680</v>
      </c>
    </row>
    <row r="97" spans="16:20" x14ac:dyDescent="0.15">
      <c r="P97">
        <v>92</v>
      </c>
      <c r="Q97">
        <f t="shared" si="5"/>
        <v>3651</v>
      </c>
      <c r="R97" s="3">
        <v>231</v>
      </c>
      <c r="T97">
        <f t="shared" si="6"/>
        <v>3651</v>
      </c>
    </row>
    <row r="98" spans="16:20" x14ac:dyDescent="0.15">
      <c r="P98">
        <v>93</v>
      </c>
      <c r="Q98">
        <f t="shared" si="5"/>
        <v>3600</v>
      </c>
      <c r="R98" s="3">
        <v>181</v>
      </c>
      <c r="T98">
        <f t="shared" si="6"/>
        <v>3600</v>
      </c>
    </row>
    <row r="99" spans="16:20" x14ac:dyDescent="0.15">
      <c r="P99">
        <v>94</v>
      </c>
      <c r="Q99">
        <f t="shared" si="5"/>
        <v>3645</v>
      </c>
      <c r="R99" s="3">
        <v>129</v>
      </c>
      <c r="T99">
        <f t="shared" si="6"/>
        <v>3645</v>
      </c>
    </row>
    <row r="100" spans="16:20" x14ac:dyDescent="0.15">
      <c r="P100">
        <v>95</v>
      </c>
      <c r="Q100">
        <f t="shared" si="5"/>
        <v>3714</v>
      </c>
      <c r="R100" s="3">
        <v>121</v>
      </c>
      <c r="T100">
        <f t="shared" si="6"/>
        <v>3714</v>
      </c>
    </row>
    <row r="101" spans="16:20" x14ac:dyDescent="0.15">
      <c r="P101">
        <v>96</v>
      </c>
      <c r="Q101">
        <f t="shared" si="5"/>
        <v>3692</v>
      </c>
      <c r="R101" s="3">
        <v>196</v>
      </c>
      <c r="T101">
        <f t="shared" si="6"/>
        <v>3692</v>
      </c>
    </row>
    <row r="102" spans="16:20" x14ac:dyDescent="0.15">
      <c r="P102">
        <v>97</v>
      </c>
      <c r="Q102">
        <f t="shared" si="5"/>
        <v>3740</v>
      </c>
      <c r="R102" s="3">
        <v>249</v>
      </c>
      <c r="T102">
        <f t="shared" si="6"/>
        <v>3740</v>
      </c>
    </row>
    <row r="103" spans="16:20" x14ac:dyDescent="0.15">
      <c r="P103">
        <v>98</v>
      </c>
      <c r="Q103">
        <f t="shared" si="5"/>
        <v>3787</v>
      </c>
      <c r="R103" s="3">
        <v>196</v>
      </c>
      <c r="T103">
        <f t="shared" si="6"/>
        <v>3787</v>
      </c>
    </row>
    <row r="104" spans="16:20" x14ac:dyDescent="0.15">
      <c r="P104">
        <v>99</v>
      </c>
      <c r="Q104">
        <f t="shared" si="5"/>
        <v>3818</v>
      </c>
      <c r="R104" s="3">
        <v>126</v>
      </c>
      <c r="T104">
        <f t="shared" si="6"/>
        <v>3818</v>
      </c>
    </row>
    <row r="105" spans="16:20" x14ac:dyDescent="0.15">
      <c r="P105">
        <v>100</v>
      </c>
      <c r="Q105">
        <f t="shared" si="5"/>
        <v>3886</v>
      </c>
      <c r="R105" s="3">
        <v>87</v>
      </c>
      <c r="T105">
        <f t="shared" si="6"/>
        <v>3886</v>
      </c>
    </row>
    <row r="106" spans="16:20" x14ac:dyDescent="0.15">
      <c r="P106">
        <v>101</v>
      </c>
      <c r="Q106">
        <f t="shared" si="5"/>
        <v>3965</v>
      </c>
      <c r="R106" s="3">
        <v>100</v>
      </c>
      <c r="T106">
        <f t="shared" si="6"/>
        <v>3965</v>
      </c>
    </row>
    <row r="107" spans="16:20" x14ac:dyDescent="0.15">
      <c r="P107">
        <v>102</v>
      </c>
      <c r="Q107">
        <f t="shared" si="5"/>
        <v>3988</v>
      </c>
      <c r="R107" s="3">
        <v>168</v>
      </c>
      <c r="T107">
        <f t="shared" si="6"/>
        <v>3988</v>
      </c>
    </row>
    <row r="108" spans="16:20" x14ac:dyDescent="0.15">
      <c r="P108">
        <v>103</v>
      </c>
      <c r="Q108">
        <f t="shared" si="5"/>
        <v>3998</v>
      </c>
      <c r="R108" s="3">
        <v>240</v>
      </c>
      <c r="T108">
        <f t="shared" si="6"/>
        <v>3998</v>
      </c>
    </row>
    <row r="109" spans="16:20" x14ac:dyDescent="0.15">
      <c r="P109">
        <v>104</v>
      </c>
      <c r="Q109">
        <f t="shared" si="5"/>
        <v>4050</v>
      </c>
      <c r="R109" s="3">
        <v>287</v>
      </c>
      <c r="T109">
        <f t="shared" si="6"/>
        <v>4050</v>
      </c>
    </row>
    <row r="110" spans="16:20" x14ac:dyDescent="0.15">
      <c r="P110">
        <v>105</v>
      </c>
      <c r="Q110">
        <f t="shared" si="5"/>
        <v>4120</v>
      </c>
      <c r="R110" s="3">
        <v>302</v>
      </c>
      <c r="T110">
        <f t="shared" si="6"/>
        <v>4120</v>
      </c>
    </row>
    <row r="111" spans="16:20" x14ac:dyDescent="0.15">
      <c r="P111">
        <v>106</v>
      </c>
      <c r="Q111">
        <f t="shared" si="5"/>
        <v>4191</v>
      </c>
      <c r="R111" s="3">
        <v>315</v>
      </c>
      <c r="T111">
        <f t="shared" si="6"/>
        <v>4191</v>
      </c>
    </row>
    <row r="112" spans="16:20" x14ac:dyDescent="0.15">
      <c r="P112">
        <v>107</v>
      </c>
      <c r="Q112">
        <f t="shared" si="5"/>
        <v>4258</v>
      </c>
      <c r="R112" s="3">
        <v>291</v>
      </c>
      <c r="T112">
        <f t="shared" si="6"/>
        <v>4258</v>
      </c>
    </row>
    <row r="113" spans="16:20" x14ac:dyDescent="0.15">
      <c r="P113">
        <v>108</v>
      </c>
      <c r="Q113">
        <f t="shared" si="5"/>
        <v>4229</v>
      </c>
      <c r="R113" s="3">
        <v>231</v>
      </c>
      <c r="T113">
        <f t="shared" si="6"/>
        <v>4229</v>
      </c>
    </row>
    <row r="114" spans="16:20" x14ac:dyDescent="0.15">
      <c r="P114">
        <v>109</v>
      </c>
      <c r="Q114">
        <f t="shared" si="5"/>
        <v>4178</v>
      </c>
      <c r="R114" s="3">
        <v>181</v>
      </c>
      <c r="T114">
        <f t="shared" si="6"/>
        <v>4178</v>
      </c>
    </row>
    <row r="115" spans="16:20" x14ac:dyDescent="0.15">
      <c r="P115">
        <v>110</v>
      </c>
      <c r="Q115">
        <f t="shared" si="5"/>
        <v>4223</v>
      </c>
      <c r="R115" s="3">
        <v>129</v>
      </c>
      <c r="T115">
        <f t="shared" si="6"/>
        <v>4223</v>
      </c>
    </row>
    <row r="116" spans="16:20" x14ac:dyDescent="0.15">
      <c r="P116">
        <v>111</v>
      </c>
      <c r="Q116">
        <f t="shared" si="5"/>
        <v>4292</v>
      </c>
      <c r="R116" s="3">
        <v>121</v>
      </c>
      <c r="T116">
        <f t="shared" si="6"/>
        <v>4292</v>
      </c>
    </row>
    <row r="117" spans="16:20" x14ac:dyDescent="0.15">
      <c r="P117">
        <v>112</v>
      </c>
      <c r="Q117">
        <f t="shared" si="5"/>
        <v>4270</v>
      </c>
      <c r="R117" s="3">
        <v>196</v>
      </c>
      <c r="T117">
        <f t="shared" si="6"/>
        <v>4270</v>
      </c>
    </row>
    <row r="118" spans="16:20" x14ac:dyDescent="0.15">
      <c r="P118">
        <v>113</v>
      </c>
      <c r="Q118">
        <f t="shared" si="5"/>
        <v>4318</v>
      </c>
      <c r="R118" s="3">
        <v>249</v>
      </c>
      <c r="T118">
        <f t="shared" si="6"/>
        <v>4318</v>
      </c>
    </row>
    <row r="119" spans="16:20" x14ac:dyDescent="0.15">
      <c r="P119">
        <v>114</v>
      </c>
      <c r="Q119">
        <f t="shared" si="5"/>
        <v>4365</v>
      </c>
      <c r="R119" s="3">
        <v>196</v>
      </c>
      <c r="T119">
        <f t="shared" si="6"/>
        <v>4365</v>
      </c>
    </row>
    <row r="120" spans="16:20" x14ac:dyDescent="0.15">
      <c r="P120">
        <v>115</v>
      </c>
      <c r="Q120">
        <f t="shared" si="5"/>
        <v>4396</v>
      </c>
      <c r="R120" s="3">
        <v>126</v>
      </c>
      <c r="T120">
        <f t="shared" si="6"/>
        <v>4396</v>
      </c>
    </row>
    <row r="121" spans="16:20" x14ac:dyDescent="0.15">
      <c r="P121">
        <v>116</v>
      </c>
      <c r="Q121">
        <f t="shared" si="5"/>
        <v>4464</v>
      </c>
      <c r="R121" s="3">
        <v>87</v>
      </c>
      <c r="T121">
        <f t="shared" si="6"/>
        <v>4464</v>
      </c>
    </row>
    <row r="122" spans="16:20" x14ac:dyDescent="0.15">
      <c r="P122">
        <v>117</v>
      </c>
      <c r="Q122">
        <f t="shared" si="5"/>
        <v>4543</v>
      </c>
      <c r="R122" s="3">
        <v>100</v>
      </c>
      <c r="T122">
        <f t="shared" si="6"/>
        <v>4543</v>
      </c>
    </row>
    <row r="123" spans="16:20" x14ac:dyDescent="0.15">
      <c r="P123">
        <v>118</v>
      </c>
      <c r="Q123">
        <f t="shared" si="5"/>
        <v>4566</v>
      </c>
      <c r="R123" s="3">
        <v>168</v>
      </c>
      <c r="T123">
        <f t="shared" si="6"/>
        <v>4566</v>
      </c>
    </row>
    <row r="124" spans="16:20" x14ac:dyDescent="0.15">
      <c r="P124">
        <v>119</v>
      </c>
      <c r="Q124">
        <f t="shared" si="5"/>
        <v>4576</v>
      </c>
      <c r="R124" s="3">
        <v>240</v>
      </c>
      <c r="T124">
        <f t="shared" si="6"/>
        <v>4576</v>
      </c>
    </row>
    <row r="125" spans="16:20" x14ac:dyDescent="0.15">
      <c r="P125">
        <v>120</v>
      </c>
      <c r="Q125">
        <f t="shared" si="5"/>
        <v>4628</v>
      </c>
      <c r="R125" s="3">
        <v>287</v>
      </c>
      <c r="T125">
        <f t="shared" si="6"/>
        <v>4628</v>
      </c>
    </row>
    <row r="126" spans="16:20" x14ac:dyDescent="0.15">
      <c r="P126">
        <v>121</v>
      </c>
      <c r="Q126">
        <f t="shared" si="5"/>
        <v>4698</v>
      </c>
      <c r="R126" s="3">
        <v>302</v>
      </c>
      <c r="T126">
        <f t="shared" si="6"/>
        <v>4698</v>
      </c>
    </row>
    <row r="127" spans="16:20" x14ac:dyDescent="0.15">
      <c r="P127">
        <v>122</v>
      </c>
      <c r="Q127">
        <f t="shared" si="5"/>
        <v>4769</v>
      </c>
      <c r="R127" s="3">
        <v>315</v>
      </c>
      <c r="T127">
        <f t="shared" si="6"/>
        <v>4769</v>
      </c>
    </row>
    <row r="128" spans="16:20" x14ac:dyDescent="0.15">
      <c r="P128">
        <v>123</v>
      </c>
      <c r="Q128">
        <f t="shared" si="5"/>
        <v>4836</v>
      </c>
      <c r="R128" s="3">
        <v>291</v>
      </c>
      <c r="T128">
        <f t="shared" si="6"/>
        <v>4836</v>
      </c>
    </row>
    <row r="129" spans="16:20" x14ac:dyDescent="0.15">
      <c r="P129">
        <v>124</v>
      </c>
      <c r="Q129">
        <f t="shared" si="5"/>
        <v>4807</v>
      </c>
      <c r="R129" s="3">
        <v>231</v>
      </c>
      <c r="T129">
        <f t="shared" si="6"/>
        <v>4807</v>
      </c>
    </row>
    <row r="130" spans="16:20" x14ac:dyDescent="0.15">
      <c r="P130">
        <v>125</v>
      </c>
      <c r="Q130">
        <f t="shared" si="5"/>
        <v>4756</v>
      </c>
      <c r="R130" s="3">
        <v>181</v>
      </c>
      <c r="T130">
        <f t="shared" si="6"/>
        <v>4756</v>
      </c>
    </row>
    <row r="131" spans="16:20" x14ac:dyDescent="0.15">
      <c r="P131">
        <v>126</v>
      </c>
      <c r="Q131">
        <f t="shared" si="5"/>
        <v>4801</v>
      </c>
      <c r="R131" s="3">
        <v>129</v>
      </c>
      <c r="T131">
        <f t="shared" si="6"/>
        <v>4801</v>
      </c>
    </row>
    <row r="132" spans="16:20" x14ac:dyDescent="0.15">
      <c r="P132">
        <v>127</v>
      </c>
      <c r="Q132">
        <f t="shared" si="5"/>
        <v>4870</v>
      </c>
      <c r="R132" s="3">
        <v>121</v>
      </c>
      <c r="T132">
        <f t="shared" si="6"/>
        <v>4870</v>
      </c>
    </row>
    <row r="133" spans="16:20" x14ac:dyDescent="0.15">
      <c r="P133">
        <v>128</v>
      </c>
      <c r="Q133">
        <f t="shared" si="5"/>
        <v>4848</v>
      </c>
      <c r="R133" s="3">
        <v>196</v>
      </c>
      <c r="T133">
        <f t="shared" si="6"/>
        <v>4848</v>
      </c>
    </row>
    <row r="134" spans="16:20" x14ac:dyDescent="0.15">
      <c r="P134">
        <v>129</v>
      </c>
      <c r="Q134">
        <f t="shared" si="5"/>
        <v>4896</v>
      </c>
      <c r="R134" s="3">
        <v>249</v>
      </c>
      <c r="T134">
        <f t="shared" si="6"/>
        <v>4896</v>
      </c>
    </row>
    <row r="135" spans="16:20" x14ac:dyDescent="0.15">
      <c r="P135">
        <v>130</v>
      </c>
      <c r="Q135">
        <f t="shared" si="5"/>
        <v>4943</v>
      </c>
      <c r="R135" s="3">
        <v>196</v>
      </c>
      <c r="T135">
        <f t="shared" si="6"/>
        <v>4943</v>
      </c>
    </row>
    <row r="136" spans="16:20" x14ac:dyDescent="0.15">
      <c r="P136">
        <v>131</v>
      </c>
      <c r="Q136">
        <f t="shared" si="5"/>
        <v>4974</v>
      </c>
      <c r="R136" s="3">
        <v>126</v>
      </c>
      <c r="T136">
        <f t="shared" si="6"/>
        <v>4974</v>
      </c>
    </row>
    <row r="137" spans="16:20" x14ac:dyDescent="0.15">
      <c r="P137">
        <v>132</v>
      </c>
      <c r="Q137">
        <f t="shared" si="5"/>
        <v>5042</v>
      </c>
      <c r="R137" s="3">
        <v>87</v>
      </c>
      <c r="T137">
        <f t="shared" si="6"/>
        <v>5042</v>
      </c>
    </row>
    <row r="138" spans="16:20" x14ac:dyDescent="0.15">
      <c r="P138">
        <v>133</v>
      </c>
      <c r="Q138">
        <f t="shared" si="5"/>
        <v>5121</v>
      </c>
      <c r="R138" s="3">
        <v>100</v>
      </c>
      <c r="T138">
        <f t="shared" si="6"/>
        <v>5121</v>
      </c>
    </row>
    <row r="139" spans="16:20" x14ac:dyDescent="0.15">
      <c r="P139">
        <v>134</v>
      </c>
      <c r="Q139">
        <f t="shared" si="5"/>
        <v>5144</v>
      </c>
      <c r="R139" s="3">
        <v>168</v>
      </c>
      <c r="T139">
        <f t="shared" si="6"/>
        <v>5144</v>
      </c>
    </row>
    <row r="140" spans="16:20" x14ac:dyDescent="0.15">
      <c r="P140">
        <v>135</v>
      </c>
      <c r="Q140">
        <f t="shared" si="5"/>
        <v>5154</v>
      </c>
      <c r="R140" s="3">
        <v>240</v>
      </c>
      <c r="T140">
        <f t="shared" si="6"/>
        <v>5154</v>
      </c>
    </row>
    <row r="141" spans="16:20" x14ac:dyDescent="0.15">
      <c r="P141">
        <v>136</v>
      </c>
      <c r="Q141">
        <f t="shared" si="5"/>
        <v>5206</v>
      </c>
      <c r="R141" s="3">
        <v>287</v>
      </c>
      <c r="T141">
        <f t="shared" si="6"/>
        <v>5206</v>
      </c>
    </row>
    <row r="142" spans="16:20" x14ac:dyDescent="0.15">
      <c r="P142">
        <v>137</v>
      </c>
      <c r="Q142">
        <f t="shared" si="5"/>
        <v>5276</v>
      </c>
      <c r="R142" s="3">
        <v>302</v>
      </c>
      <c r="T142">
        <f t="shared" si="6"/>
        <v>5276</v>
      </c>
    </row>
    <row r="143" spans="16:20" x14ac:dyDescent="0.15">
      <c r="P143">
        <v>138</v>
      </c>
      <c r="Q143">
        <f t="shared" si="5"/>
        <v>5347</v>
      </c>
      <c r="R143" s="3">
        <v>315</v>
      </c>
      <c r="T143">
        <f t="shared" si="6"/>
        <v>5347</v>
      </c>
    </row>
    <row r="144" spans="16:20" x14ac:dyDescent="0.15">
      <c r="P144">
        <v>139</v>
      </c>
      <c r="Q144">
        <f t="shared" si="5"/>
        <v>5414</v>
      </c>
      <c r="R144" s="3">
        <v>291</v>
      </c>
      <c r="T144">
        <f t="shared" si="6"/>
        <v>5414</v>
      </c>
    </row>
    <row r="145" spans="16:20" x14ac:dyDescent="0.15">
      <c r="P145">
        <v>140</v>
      </c>
      <c r="Q145">
        <f t="shared" si="5"/>
        <v>5385</v>
      </c>
      <c r="R145" s="3">
        <v>231</v>
      </c>
      <c r="T145">
        <f>Q144+(Q129-Q128)</f>
        <v>5385</v>
      </c>
    </row>
    <row r="146" spans="16:20" x14ac:dyDescent="0.15">
      <c r="R146" s="3"/>
    </row>
    <row r="147" spans="16:20" x14ac:dyDescent="0.15">
      <c r="R147" s="3"/>
    </row>
    <row r="148" spans="16:20" x14ac:dyDescent="0.15">
      <c r="R14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AI1" sqref="A1:AI1"/>
    </sheetView>
  </sheetViews>
  <sheetFormatPr defaultRowHeight="14.25" x14ac:dyDescent="0.15"/>
  <cols>
    <col min="11" max="11" width="18.5" customWidth="1"/>
  </cols>
  <sheetData>
    <row r="1" spans="1:35" s="6" customFormat="1" ht="33" customHeight="1" x14ac:dyDescent="0.15">
      <c r="A1" s="6" t="s">
        <v>44</v>
      </c>
      <c r="B1" s="6" t="s">
        <v>76</v>
      </c>
      <c r="C1" s="6" t="s">
        <v>77</v>
      </c>
      <c r="D1" s="6" t="s">
        <v>78</v>
      </c>
      <c r="E1" s="6" t="s">
        <v>79</v>
      </c>
      <c r="F1" s="6" t="s">
        <v>84</v>
      </c>
      <c r="G1" s="6" t="s">
        <v>80</v>
      </c>
      <c r="H1" s="6" t="s">
        <v>81</v>
      </c>
      <c r="I1" s="6" t="s">
        <v>82</v>
      </c>
      <c r="J1" s="6" t="s">
        <v>83</v>
      </c>
      <c r="K1" s="6" t="s">
        <v>85</v>
      </c>
      <c r="L1" s="6" t="s">
        <v>86</v>
      </c>
      <c r="M1" s="7" t="s">
        <v>87</v>
      </c>
      <c r="N1" s="7"/>
      <c r="O1" s="7"/>
      <c r="P1" s="7"/>
      <c r="Q1" s="7"/>
      <c r="R1" s="7"/>
      <c r="S1" s="7"/>
      <c r="T1" s="7"/>
      <c r="U1" s="7"/>
      <c r="V1" s="7"/>
      <c r="W1" s="7" t="s">
        <v>88</v>
      </c>
      <c r="X1" s="7"/>
      <c r="Y1" s="7"/>
      <c r="Z1" s="7"/>
      <c r="AA1" s="7"/>
      <c r="AB1" s="7"/>
      <c r="AC1" s="7"/>
      <c r="AD1" s="7"/>
      <c r="AE1" s="7"/>
      <c r="AF1" s="7"/>
      <c r="AG1" s="6" t="s">
        <v>89</v>
      </c>
      <c r="AH1" s="6" t="s">
        <v>90</v>
      </c>
      <c r="AI1" s="6" t="s">
        <v>90</v>
      </c>
    </row>
    <row r="2" spans="1:35" x14ac:dyDescent="0.1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18</v>
      </c>
      <c r="N2" t="s">
        <v>19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25</v>
      </c>
      <c r="U2" t="s">
        <v>26</v>
      </c>
      <c r="V2" t="s">
        <v>27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</row>
    <row r="3" spans="1:35" x14ac:dyDescent="0.15">
      <c r="A3">
        <v>1000</v>
      </c>
      <c r="B3">
        <v>1</v>
      </c>
      <c r="C3">
        <v>0</v>
      </c>
      <c r="D3">
        <v>400</v>
      </c>
      <c r="E3">
        <v>400</v>
      </c>
      <c r="F3">
        <v>288</v>
      </c>
      <c r="G3">
        <v>40</v>
      </c>
      <c r="H3">
        <v>1</v>
      </c>
      <c r="I3">
        <v>1</v>
      </c>
      <c r="K3" t="s">
        <v>30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241</v>
      </c>
      <c r="AI3">
        <v>268</v>
      </c>
    </row>
    <row r="4" spans="1:35" x14ac:dyDescent="0.15">
      <c r="A4">
        <v>1001</v>
      </c>
      <c r="B4">
        <v>1</v>
      </c>
      <c r="C4">
        <v>1</v>
      </c>
      <c r="D4">
        <v>100</v>
      </c>
      <c r="E4">
        <v>100</v>
      </c>
      <c r="F4">
        <v>72</v>
      </c>
      <c r="G4">
        <v>10</v>
      </c>
      <c r="H4">
        <v>1</v>
      </c>
      <c r="I4">
        <v>2</v>
      </c>
      <c r="J4">
        <v>1</v>
      </c>
      <c r="K4" t="s">
        <v>30</v>
      </c>
      <c r="M4">
        <v>0</v>
      </c>
      <c r="N4">
        <v>0</v>
      </c>
      <c r="O4">
        <v>0</v>
      </c>
      <c r="P4">
        <v>132</v>
      </c>
      <c r="Q4">
        <v>0</v>
      </c>
      <c r="R4">
        <v>0</v>
      </c>
      <c r="S4">
        <v>0</v>
      </c>
      <c r="W4">
        <v>0</v>
      </c>
      <c r="X4">
        <v>0</v>
      </c>
      <c r="Y4">
        <v>0</v>
      </c>
      <c r="Z4">
        <v>132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132</v>
      </c>
      <c r="AH4">
        <v>300</v>
      </c>
      <c r="AI4">
        <v>207</v>
      </c>
    </row>
    <row r="5" spans="1:35" x14ac:dyDescent="0.15">
      <c r="A5">
        <v>1002</v>
      </c>
      <c r="B5">
        <v>1</v>
      </c>
      <c r="C5">
        <v>2</v>
      </c>
      <c r="D5">
        <v>120</v>
      </c>
      <c r="E5">
        <v>120</v>
      </c>
      <c r="F5">
        <v>86</v>
      </c>
      <c r="G5">
        <v>12</v>
      </c>
      <c r="H5">
        <v>1</v>
      </c>
      <c r="I5">
        <v>3</v>
      </c>
      <c r="K5" t="s">
        <v>30</v>
      </c>
      <c r="M5">
        <v>0</v>
      </c>
      <c r="N5">
        <v>0</v>
      </c>
      <c r="O5">
        <v>0</v>
      </c>
      <c r="P5">
        <v>0</v>
      </c>
      <c r="Q5">
        <v>137</v>
      </c>
      <c r="R5">
        <v>0</v>
      </c>
      <c r="S5">
        <v>0</v>
      </c>
      <c r="W5">
        <v>0</v>
      </c>
      <c r="X5">
        <v>0</v>
      </c>
      <c r="Y5">
        <v>0</v>
      </c>
      <c r="Z5">
        <v>132</v>
      </c>
      <c r="AA5">
        <v>137</v>
      </c>
      <c r="AB5">
        <v>0</v>
      </c>
      <c r="AC5">
        <v>0</v>
      </c>
      <c r="AD5">
        <v>0</v>
      </c>
      <c r="AE5">
        <v>0</v>
      </c>
      <c r="AF5">
        <v>0</v>
      </c>
      <c r="AG5">
        <v>242</v>
      </c>
      <c r="AH5">
        <v>336</v>
      </c>
      <c r="AI5">
        <v>133</v>
      </c>
    </row>
    <row r="6" spans="1:35" x14ac:dyDescent="0.15">
      <c r="A6">
        <v>1003</v>
      </c>
      <c r="B6">
        <v>1</v>
      </c>
      <c r="C6">
        <v>3</v>
      </c>
      <c r="D6">
        <v>140</v>
      </c>
      <c r="E6">
        <v>140</v>
      </c>
      <c r="F6">
        <v>100</v>
      </c>
      <c r="G6">
        <v>14</v>
      </c>
      <c r="H6">
        <v>1</v>
      </c>
      <c r="I6">
        <v>4</v>
      </c>
      <c r="J6">
        <v>2</v>
      </c>
      <c r="K6" t="s">
        <v>30</v>
      </c>
      <c r="M6">
        <v>0</v>
      </c>
      <c r="N6">
        <v>0</v>
      </c>
      <c r="O6">
        <v>0</v>
      </c>
      <c r="P6">
        <v>145</v>
      </c>
      <c r="Q6">
        <v>0</v>
      </c>
      <c r="R6">
        <v>0</v>
      </c>
      <c r="S6">
        <v>0</v>
      </c>
      <c r="W6">
        <v>0</v>
      </c>
      <c r="X6">
        <v>0</v>
      </c>
      <c r="Y6">
        <v>0</v>
      </c>
      <c r="Z6">
        <v>277</v>
      </c>
      <c r="AA6">
        <v>137</v>
      </c>
      <c r="AB6">
        <v>0</v>
      </c>
      <c r="AC6">
        <v>0</v>
      </c>
      <c r="AD6">
        <v>0</v>
      </c>
      <c r="AE6">
        <v>0</v>
      </c>
      <c r="AF6">
        <v>0</v>
      </c>
      <c r="AG6">
        <v>387</v>
      </c>
      <c r="AH6">
        <v>410</v>
      </c>
      <c r="AI6">
        <v>96</v>
      </c>
    </row>
    <row r="7" spans="1:35" x14ac:dyDescent="0.15">
      <c r="A7">
        <v>1004</v>
      </c>
      <c r="B7">
        <v>1</v>
      </c>
      <c r="C7">
        <v>4</v>
      </c>
      <c r="D7">
        <v>160</v>
      </c>
      <c r="E7">
        <v>160</v>
      </c>
      <c r="F7">
        <v>115</v>
      </c>
      <c r="G7">
        <v>16</v>
      </c>
      <c r="H7">
        <v>1</v>
      </c>
      <c r="I7">
        <v>5</v>
      </c>
      <c r="K7" t="s">
        <v>30</v>
      </c>
      <c r="M7">
        <v>0</v>
      </c>
      <c r="N7">
        <v>0</v>
      </c>
      <c r="O7">
        <v>0</v>
      </c>
      <c r="P7">
        <v>0</v>
      </c>
      <c r="Q7">
        <v>150</v>
      </c>
      <c r="R7">
        <v>0</v>
      </c>
      <c r="S7">
        <v>0</v>
      </c>
      <c r="W7">
        <v>0</v>
      </c>
      <c r="X7">
        <v>0</v>
      </c>
      <c r="Y7">
        <v>0</v>
      </c>
      <c r="Z7">
        <v>277</v>
      </c>
      <c r="AA7">
        <v>287</v>
      </c>
      <c r="AB7">
        <v>0</v>
      </c>
      <c r="AC7">
        <v>0</v>
      </c>
      <c r="AD7">
        <v>0</v>
      </c>
      <c r="AE7">
        <v>0</v>
      </c>
      <c r="AF7">
        <v>0</v>
      </c>
      <c r="AG7">
        <v>507</v>
      </c>
      <c r="AH7">
        <v>491</v>
      </c>
      <c r="AI7">
        <v>98</v>
      </c>
    </row>
    <row r="8" spans="1:35" x14ac:dyDescent="0.15">
      <c r="A8">
        <v>1005</v>
      </c>
      <c r="B8">
        <v>1</v>
      </c>
      <c r="C8">
        <v>5</v>
      </c>
      <c r="D8">
        <v>180</v>
      </c>
      <c r="E8">
        <v>180</v>
      </c>
      <c r="F8">
        <v>129</v>
      </c>
      <c r="G8">
        <v>18</v>
      </c>
      <c r="H8">
        <v>1</v>
      </c>
      <c r="I8">
        <v>6</v>
      </c>
      <c r="J8">
        <v>3</v>
      </c>
      <c r="K8" t="s">
        <v>30</v>
      </c>
      <c r="M8">
        <v>0</v>
      </c>
      <c r="N8">
        <v>0</v>
      </c>
      <c r="O8">
        <v>0</v>
      </c>
      <c r="P8">
        <v>159</v>
      </c>
      <c r="Q8">
        <v>0</v>
      </c>
      <c r="R8">
        <v>0</v>
      </c>
      <c r="S8">
        <v>0</v>
      </c>
      <c r="W8">
        <v>0</v>
      </c>
      <c r="X8">
        <v>0</v>
      </c>
      <c r="Y8">
        <v>0</v>
      </c>
      <c r="Z8">
        <v>436</v>
      </c>
      <c r="AA8">
        <v>287</v>
      </c>
      <c r="AB8">
        <v>0</v>
      </c>
      <c r="AC8">
        <v>0</v>
      </c>
      <c r="AD8">
        <v>0</v>
      </c>
      <c r="AE8">
        <v>0</v>
      </c>
      <c r="AF8">
        <v>0</v>
      </c>
      <c r="AG8">
        <v>666</v>
      </c>
      <c r="AH8">
        <v>573</v>
      </c>
      <c r="AI8">
        <v>112</v>
      </c>
    </row>
    <row r="9" spans="1:35" x14ac:dyDescent="0.15">
      <c r="A9">
        <v>1006</v>
      </c>
      <c r="B9">
        <v>1</v>
      </c>
      <c r="C9">
        <v>6</v>
      </c>
      <c r="D9">
        <v>200</v>
      </c>
      <c r="E9">
        <v>200</v>
      </c>
      <c r="F9">
        <v>144</v>
      </c>
      <c r="G9">
        <v>20</v>
      </c>
      <c r="H9">
        <v>1</v>
      </c>
      <c r="I9">
        <v>7</v>
      </c>
      <c r="K9" t="s">
        <v>30</v>
      </c>
      <c r="M9">
        <v>0</v>
      </c>
      <c r="N9">
        <v>0</v>
      </c>
      <c r="O9">
        <v>0</v>
      </c>
      <c r="P9">
        <v>0</v>
      </c>
      <c r="Q9">
        <v>163</v>
      </c>
      <c r="R9">
        <v>0</v>
      </c>
      <c r="S9">
        <v>0</v>
      </c>
      <c r="W9">
        <v>0</v>
      </c>
      <c r="X9">
        <v>0</v>
      </c>
      <c r="Y9">
        <v>0</v>
      </c>
      <c r="Z9">
        <v>436</v>
      </c>
      <c r="AA9">
        <v>450</v>
      </c>
      <c r="AB9">
        <v>0</v>
      </c>
      <c r="AC9">
        <v>0</v>
      </c>
      <c r="AD9">
        <v>0</v>
      </c>
      <c r="AE9">
        <v>0</v>
      </c>
      <c r="AF9">
        <v>0</v>
      </c>
      <c r="AG9">
        <v>796</v>
      </c>
      <c r="AH9">
        <v>656</v>
      </c>
      <c r="AI9">
        <v>99</v>
      </c>
    </row>
    <row r="10" spans="1:35" x14ac:dyDescent="0.15">
      <c r="A10">
        <v>1007</v>
      </c>
      <c r="B10">
        <v>1</v>
      </c>
      <c r="C10">
        <v>7</v>
      </c>
      <c r="D10">
        <v>240</v>
      </c>
      <c r="E10">
        <v>240</v>
      </c>
      <c r="F10">
        <v>172</v>
      </c>
      <c r="G10">
        <v>24</v>
      </c>
      <c r="H10">
        <v>1</v>
      </c>
      <c r="I10">
        <v>8</v>
      </c>
      <c r="J10">
        <v>4</v>
      </c>
      <c r="K10" t="s">
        <v>30</v>
      </c>
      <c r="M10">
        <v>0</v>
      </c>
      <c r="N10">
        <v>0</v>
      </c>
      <c r="O10">
        <v>0</v>
      </c>
      <c r="P10">
        <v>172</v>
      </c>
      <c r="Q10">
        <v>0</v>
      </c>
      <c r="R10">
        <v>0</v>
      </c>
      <c r="S10">
        <v>0</v>
      </c>
      <c r="W10">
        <v>0</v>
      </c>
      <c r="X10">
        <v>0</v>
      </c>
      <c r="Y10">
        <v>0</v>
      </c>
      <c r="Z10">
        <v>608</v>
      </c>
      <c r="AA10">
        <v>450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968</v>
      </c>
      <c r="AH10">
        <v>703</v>
      </c>
      <c r="AI10">
        <v>170</v>
      </c>
    </row>
  </sheetData>
  <mergeCells count="2">
    <mergeCell ref="M1:V1"/>
    <mergeCell ref="W1:A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公式</vt:lpstr>
      <vt:lpstr>Sheet3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2015-09-09T06:11:20Z</dcterms:created>
  <dcterms:modified xsi:type="dcterms:W3CDTF">2016-06-23T10:15:04Z</dcterms:modified>
</cp:coreProperties>
</file>