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esign\Data\章节关卡\"/>
    </mc:Choice>
  </mc:AlternateContent>
  <bookViews>
    <workbookView xWindow="0" yWindow="0" windowWidth="25110" windowHeight="12000" tabRatio="500"/>
  </bookViews>
  <sheets>
    <sheet name="工作表1" sheetId="1" r:id="rId1"/>
    <sheet name="Sheet1" sheetId="2" r:id="rId2"/>
    <sheet name="Sheet2" sheetId="3" r:id="rId3"/>
    <sheet name="辅助表" sheetId="4" r:id="rId4"/>
    <sheet name="注释" sheetId="5" r:id="rId5"/>
  </sheets>
  <externalReferences>
    <externalReference r:id="rId6"/>
  </externalReferences>
  <definedNames>
    <definedName name="_xlnm._FilterDatabase" localSheetId="0" hidden="1">工作表1!$A$2:$AL$414</definedName>
    <definedName name="辅助表2">#REF!</definedName>
    <definedName name="辅助表3">#REF!</definedName>
    <definedName name="怪物头像">Sheet2!$F$28:$H$79</definedName>
    <definedName name="首次掉落">工作表1!$AD:$AD</definedName>
  </definedNames>
  <calcPr calcId="152511"/>
</workbook>
</file>

<file path=xl/calcChain.xml><?xml version="1.0" encoding="utf-8"?>
<calcChain xmlns="http://schemas.openxmlformats.org/spreadsheetml/2006/main">
  <c r="AG10" i="5" l="1"/>
  <c r="U10" i="5"/>
  <c r="AG9" i="5"/>
  <c r="U9" i="5"/>
  <c r="AG8" i="5"/>
  <c r="U8" i="5"/>
  <c r="Z7" i="5"/>
  <c r="Z6" i="5"/>
  <c r="Z5" i="5"/>
  <c r="Z4" i="5"/>
  <c r="Z3" i="5"/>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AC24" i="4"/>
  <c r="AD24" i="4"/>
  <c r="AC25" i="4"/>
  <c r="AD25" i="4"/>
  <c r="AC26" i="4"/>
  <c r="AD26" i="4"/>
  <c r="AC27" i="4"/>
  <c r="AD27" i="4"/>
  <c r="AC28" i="4"/>
  <c r="AD28" i="4"/>
  <c r="AC29" i="4"/>
  <c r="AD29" i="4"/>
  <c r="AC30" i="4"/>
  <c r="AD30" i="4"/>
  <c r="AC31" i="4"/>
  <c r="AD31" i="4"/>
  <c r="AC32" i="4"/>
  <c r="AD32" i="4"/>
  <c r="AC33" i="4"/>
  <c r="AD33" i="4"/>
  <c r="AC34" i="4"/>
  <c r="AD34" i="4"/>
  <c r="AC35" i="4"/>
  <c r="AD35" i="4"/>
  <c r="AC36" i="4"/>
  <c r="AD36" i="4"/>
  <c r="AC37" i="4"/>
  <c r="AD37" i="4"/>
  <c r="AC38" i="4"/>
  <c r="AD38" i="4"/>
  <c r="AC39" i="4"/>
  <c r="AD39" i="4"/>
  <c r="AC40" i="4"/>
  <c r="AD40" i="4"/>
  <c r="AC41" i="4"/>
  <c r="AD41" i="4"/>
  <c r="AC42" i="4"/>
  <c r="AD42" i="4"/>
  <c r="AC43" i="4"/>
  <c r="AD43" i="4"/>
  <c r="AC44" i="4"/>
  <c r="AD44" i="4"/>
  <c r="AC45" i="4"/>
  <c r="AD45" i="4"/>
  <c r="AC46" i="4"/>
  <c r="AD46" i="4"/>
  <c r="AC47" i="4"/>
  <c r="AD47" i="4"/>
  <c r="AC48" i="4"/>
  <c r="AD48" i="4"/>
  <c r="AC49" i="4"/>
  <c r="AD49" i="4"/>
  <c r="AC50" i="4"/>
  <c r="AD50" i="4"/>
  <c r="AC51" i="4"/>
  <c r="AD51" i="4"/>
  <c r="AC52" i="4"/>
  <c r="AD52" i="4"/>
  <c r="AC53" i="4"/>
  <c r="AD53" i="4"/>
  <c r="AC54" i="4"/>
  <c r="AD54" i="4"/>
  <c r="AC55" i="4"/>
  <c r="AD55" i="4"/>
  <c r="AC56" i="4"/>
  <c r="AD56" i="4"/>
  <c r="AC57" i="4"/>
  <c r="AD57" i="4"/>
  <c r="AC58" i="4"/>
  <c r="AD58" i="4"/>
  <c r="AD23" i="4"/>
  <c r="AC23" i="4"/>
  <c r="AF414" i="4"/>
  <c r="AE414" i="4"/>
  <c r="AG414" i="4"/>
  <c r="AD414" i="4"/>
  <c r="AC414" i="4"/>
  <c r="AB414" i="4"/>
  <c r="AA414" i="4"/>
  <c r="Z414" i="4"/>
  <c r="Y414" i="4"/>
  <c r="X414" i="4"/>
  <c r="W414" i="4"/>
  <c r="M414" i="4"/>
  <c r="J414" i="4"/>
  <c r="H414" i="4"/>
  <c r="D414" i="4"/>
  <c r="C414" i="4"/>
  <c r="AG413" i="4"/>
  <c r="AF413" i="4"/>
  <c r="AE413" i="4"/>
  <c r="AD413" i="4"/>
  <c r="AC413" i="4"/>
  <c r="AB413" i="4"/>
  <c r="AA413" i="4"/>
  <c r="Z413" i="4"/>
  <c r="Y413" i="4"/>
  <c r="X413" i="4"/>
  <c r="W413" i="4"/>
  <c r="M413" i="4"/>
  <c r="J413" i="4"/>
  <c r="H413" i="4"/>
  <c r="D413" i="4"/>
  <c r="C413" i="4"/>
  <c r="AF412" i="4"/>
  <c r="AE412" i="4"/>
  <c r="AG412" i="4"/>
  <c r="AD412" i="4"/>
  <c r="AC412" i="4"/>
  <c r="AB412" i="4"/>
  <c r="AA412" i="4"/>
  <c r="Z412" i="4"/>
  <c r="Y412" i="4"/>
  <c r="X412" i="4"/>
  <c r="W412" i="4"/>
  <c r="M412" i="4"/>
  <c r="J412" i="4"/>
  <c r="H412" i="4"/>
  <c r="D412" i="4"/>
  <c r="C412" i="4"/>
  <c r="AG411" i="4"/>
  <c r="AF411" i="4"/>
  <c r="AE411" i="4"/>
  <c r="AD411" i="4"/>
  <c r="AC411" i="4"/>
  <c r="AB411" i="4"/>
  <c r="AA411" i="4"/>
  <c r="Z411" i="4"/>
  <c r="Y411" i="4"/>
  <c r="X411" i="4"/>
  <c r="W411" i="4"/>
  <c r="M411" i="4"/>
  <c r="J411" i="4"/>
  <c r="H411" i="4"/>
  <c r="D411" i="4"/>
  <c r="C411" i="4"/>
  <c r="AF410" i="4"/>
  <c r="AE410" i="4"/>
  <c r="AG410" i="4"/>
  <c r="AD410" i="4"/>
  <c r="AC410" i="4"/>
  <c r="AB410" i="4"/>
  <c r="AA410" i="4"/>
  <c r="Z410" i="4"/>
  <c r="Y410" i="4"/>
  <c r="X410" i="4"/>
  <c r="W410" i="4"/>
  <c r="M410" i="4"/>
  <c r="J410" i="4"/>
  <c r="H410" i="4"/>
  <c r="D410" i="4"/>
  <c r="C410" i="4"/>
  <c r="AG409" i="4"/>
  <c r="AF409" i="4"/>
  <c r="AE409" i="4"/>
  <c r="AD409" i="4"/>
  <c r="AC409" i="4"/>
  <c r="AB409" i="4"/>
  <c r="AA409" i="4"/>
  <c r="Z409" i="4"/>
  <c r="Y409" i="4"/>
  <c r="X409" i="4"/>
  <c r="W409" i="4"/>
  <c r="M409" i="4"/>
  <c r="J409" i="4"/>
  <c r="H409" i="4"/>
  <c r="D409" i="4"/>
  <c r="C409" i="4"/>
  <c r="AF408" i="4"/>
  <c r="AE408" i="4"/>
  <c r="AG408" i="4"/>
  <c r="AD408" i="4"/>
  <c r="AC408" i="4"/>
  <c r="AB408" i="4"/>
  <c r="AA408" i="4"/>
  <c r="Z408" i="4"/>
  <c r="Y408" i="4"/>
  <c r="X408" i="4"/>
  <c r="W408" i="4"/>
  <c r="M408" i="4"/>
  <c r="J408" i="4"/>
  <c r="H408" i="4"/>
  <c r="D408" i="4"/>
  <c r="C408" i="4"/>
  <c r="AG407" i="4"/>
  <c r="AF407" i="4"/>
  <c r="AE407" i="4"/>
  <c r="AD407" i="4"/>
  <c r="AC407" i="4"/>
  <c r="AB407" i="4"/>
  <c r="AA407" i="4"/>
  <c r="Z407" i="4"/>
  <c r="Y407" i="4"/>
  <c r="X407" i="4"/>
  <c r="W407" i="4"/>
  <c r="M407" i="4"/>
  <c r="J407" i="4"/>
  <c r="H407" i="4"/>
  <c r="D407" i="4"/>
  <c r="C407" i="4"/>
  <c r="AF406" i="4"/>
  <c r="AE406" i="4"/>
  <c r="AG406" i="4"/>
  <c r="AD406" i="4"/>
  <c r="AC406" i="4"/>
  <c r="AB406" i="4"/>
  <c r="AA406" i="4"/>
  <c r="Z406" i="4"/>
  <c r="Y406" i="4"/>
  <c r="X406" i="4"/>
  <c r="W406" i="4"/>
  <c r="M406" i="4"/>
  <c r="J406" i="4"/>
  <c r="H406" i="4"/>
  <c r="D406" i="4"/>
  <c r="C406" i="4"/>
  <c r="A406" i="4"/>
  <c r="B406" i="4"/>
  <c r="AG405" i="4"/>
  <c r="AF405" i="4"/>
  <c r="AE405" i="4"/>
  <c r="AD405" i="4"/>
  <c r="AC405" i="4"/>
  <c r="AB405" i="4"/>
  <c r="AA405" i="4"/>
  <c r="Z405" i="4"/>
  <c r="Y405" i="4"/>
  <c r="X405" i="4"/>
  <c r="W405" i="4"/>
  <c r="M405" i="4"/>
  <c r="J405" i="4"/>
  <c r="H405" i="4"/>
  <c r="D405" i="4"/>
  <c r="C405" i="4"/>
  <c r="AF404" i="4"/>
  <c r="AE404" i="4"/>
  <c r="AG404" i="4"/>
  <c r="AD404" i="4"/>
  <c r="AC404" i="4"/>
  <c r="AB404" i="4"/>
  <c r="AA404" i="4"/>
  <c r="Z404" i="4"/>
  <c r="Y404" i="4"/>
  <c r="X404" i="4"/>
  <c r="W404" i="4"/>
  <c r="M404" i="4"/>
  <c r="J404" i="4"/>
  <c r="H404" i="4"/>
  <c r="D404" i="4"/>
  <c r="C404" i="4"/>
  <c r="AG403" i="4"/>
  <c r="AF403" i="4"/>
  <c r="AE403" i="4"/>
  <c r="AD403" i="4"/>
  <c r="AC403" i="4"/>
  <c r="AB403" i="4"/>
  <c r="AA403" i="4"/>
  <c r="Z403" i="4"/>
  <c r="Y403" i="4"/>
  <c r="X403" i="4"/>
  <c r="W403" i="4"/>
  <c r="M403" i="4"/>
  <c r="J403" i="4"/>
  <c r="H403" i="4"/>
  <c r="D403" i="4"/>
  <c r="C403" i="4"/>
  <c r="AF402" i="4"/>
  <c r="AE402" i="4"/>
  <c r="AG402" i="4"/>
  <c r="AD402" i="4"/>
  <c r="AC402" i="4"/>
  <c r="AB402" i="4"/>
  <c r="AA402" i="4"/>
  <c r="Z402" i="4"/>
  <c r="Y402" i="4"/>
  <c r="X402" i="4"/>
  <c r="W402" i="4"/>
  <c r="M402" i="4"/>
  <c r="J402" i="4"/>
  <c r="H402" i="4"/>
  <c r="D402" i="4"/>
  <c r="C402" i="4"/>
  <c r="AG401" i="4"/>
  <c r="AF401" i="4"/>
  <c r="AE401" i="4"/>
  <c r="AD401" i="4"/>
  <c r="AC401" i="4"/>
  <c r="AB401" i="4"/>
  <c r="AA401" i="4"/>
  <c r="Z401" i="4"/>
  <c r="Y401" i="4"/>
  <c r="X401" i="4"/>
  <c r="W401" i="4"/>
  <c r="M401" i="4"/>
  <c r="J401" i="4"/>
  <c r="H401" i="4"/>
  <c r="D401" i="4"/>
  <c r="C401" i="4"/>
  <c r="AF400" i="4"/>
  <c r="AE400" i="4"/>
  <c r="AG400" i="4"/>
  <c r="AD400" i="4"/>
  <c r="AC400" i="4"/>
  <c r="AB400" i="4"/>
  <c r="AA400" i="4"/>
  <c r="Z400" i="4"/>
  <c r="Y400" i="4"/>
  <c r="X400" i="4"/>
  <c r="W400" i="4"/>
  <c r="M400" i="4"/>
  <c r="J400" i="4"/>
  <c r="H400" i="4"/>
  <c r="D400" i="4"/>
  <c r="C400" i="4"/>
  <c r="AG399" i="4"/>
  <c r="AF399" i="4"/>
  <c r="AE399" i="4"/>
  <c r="AD399" i="4"/>
  <c r="AC399" i="4"/>
  <c r="AB399" i="4"/>
  <c r="AA399" i="4"/>
  <c r="Z399" i="4"/>
  <c r="Y399" i="4"/>
  <c r="X399" i="4"/>
  <c r="W399" i="4"/>
  <c r="M399" i="4"/>
  <c r="J399" i="4"/>
  <c r="H399" i="4"/>
  <c r="D399" i="4"/>
  <c r="C399" i="4"/>
  <c r="AF398" i="4"/>
  <c r="AE398" i="4"/>
  <c r="AG398" i="4"/>
  <c r="AD398" i="4"/>
  <c r="AC398" i="4"/>
  <c r="AB398" i="4"/>
  <c r="AA398" i="4"/>
  <c r="Z398" i="4"/>
  <c r="Y398" i="4"/>
  <c r="X398" i="4"/>
  <c r="W398" i="4"/>
  <c r="M398" i="4"/>
  <c r="J398" i="4"/>
  <c r="H398" i="4"/>
  <c r="D398" i="4"/>
  <c r="C398" i="4"/>
  <c r="AG397" i="4"/>
  <c r="AF397" i="4"/>
  <c r="AE397" i="4"/>
  <c r="AD397" i="4"/>
  <c r="AC397" i="4"/>
  <c r="AB397" i="4"/>
  <c r="AA397" i="4"/>
  <c r="Z397" i="4"/>
  <c r="Y397" i="4"/>
  <c r="X397" i="4"/>
  <c r="W397" i="4"/>
  <c r="M397" i="4"/>
  <c r="J397" i="4"/>
  <c r="H397" i="4"/>
  <c r="D397" i="4"/>
  <c r="C397" i="4"/>
  <c r="B397" i="4"/>
  <c r="A397" i="4"/>
  <c r="AF396" i="4"/>
  <c r="AE396" i="4"/>
  <c r="AG396" i="4"/>
  <c r="AD396" i="4"/>
  <c r="AC396" i="4"/>
  <c r="AB396" i="4"/>
  <c r="AA396" i="4"/>
  <c r="Z396" i="4"/>
  <c r="Y396" i="4"/>
  <c r="X396" i="4"/>
  <c r="W396" i="4"/>
  <c r="M396" i="4"/>
  <c r="J396" i="4"/>
  <c r="H396" i="4"/>
  <c r="D396" i="4"/>
  <c r="C396" i="4"/>
  <c r="AG395" i="4"/>
  <c r="AF395" i="4"/>
  <c r="AE395" i="4"/>
  <c r="AD395" i="4"/>
  <c r="AC395" i="4"/>
  <c r="AB395" i="4"/>
  <c r="AA395" i="4"/>
  <c r="Z395" i="4"/>
  <c r="Y395" i="4"/>
  <c r="X395" i="4"/>
  <c r="W395" i="4"/>
  <c r="M395" i="4"/>
  <c r="J395" i="4"/>
  <c r="H395" i="4"/>
  <c r="D395" i="4"/>
  <c r="C395" i="4"/>
  <c r="AF394" i="4"/>
  <c r="AE394" i="4"/>
  <c r="AG394" i="4"/>
  <c r="AD394" i="4"/>
  <c r="AC394" i="4"/>
  <c r="AB394" i="4"/>
  <c r="AA394" i="4"/>
  <c r="Z394" i="4"/>
  <c r="Y394" i="4"/>
  <c r="X394" i="4"/>
  <c r="W394" i="4"/>
  <c r="M394" i="4"/>
  <c r="J394" i="4"/>
  <c r="H394" i="4"/>
  <c r="D394" i="4"/>
  <c r="C394" i="4"/>
  <c r="AG393" i="4"/>
  <c r="AF393" i="4"/>
  <c r="AE393" i="4"/>
  <c r="AD393" i="4"/>
  <c r="AC393" i="4"/>
  <c r="AB393" i="4"/>
  <c r="AA393" i="4"/>
  <c r="Z393" i="4"/>
  <c r="Y393" i="4"/>
  <c r="X393" i="4"/>
  <c r="W393" i="4"/>
  <c r="M393" i="4"/>
  <c r="J393" i="4"/>
  <c r="H393" i="4"/>
  <c r="D393" i="4"/>
  <c r="C393" i="4"/>
  <c r="AF392" i="4"/>
  <c r="AE392" i="4"/>
  <c r="AG392" i="4"/>
  <c r="AD392" i="4"/>
  <c r="AC392" i="4"/>
  <c r="AB392" i="4"/>
  <c r="AA392" i="4"/>
  <c r="Z392" i="4"/>
  <c r="Y392" i="4"/>
  <c r="X392" i="4"/>
  <c r="W392" i="4"/>
  <c r="M392" i="4"/>
  <c r="J392" i="4"/>
  <c r="H392" i="4"/>
  <c r="D392" i="4"/>
  <c r="C392" i="4"/>
  <c r="AG391" i="4"/>
  <c r="AF391" i="4"/>
  <c r="AE391" i="4"/>
  <c r="AD391" i="4"/>
  <c r="AC391" i="4"/>
  <c r="AB391" i="4"/>
  <c r="AA391" i="4"/>
  <c r="Z391" i="4"/>
  <c r="Y391" i="4"/>
  <c r="X391" i="4"/>
  <c r="W391" i="4"/>
  <c r="M391" i="4"/>
  <c r="J391" i="4"/>
  <c r="H391" i="4"/>
  <c r="D391" i="4"/>
  <c r="C391" i="4"/>
  <c r="AF390" i="4"/>
  <c r="AE390" i="4"/>
  <c r="AG390" i="4"/>
  <c r="AD390" i="4"/>
  <c r="AC390" i="4"/>
  <c r="AB390" i="4"/>
  <c r="AA390" i="4"/>
  <c r="Z390" i="4"/>
  <c r="Y390" i="4"/>
  <c r="X390" i="4"/>
  <c r="W390" i="4"/>
  <c r="M390" i="4"/>
  <c r="J390" i="4"/>
  <c r="H390" i="4"/>
  <c r="D390" i="4"/>
  <c r="C390" i="4"/>
  <c r="AG389" i="4"/>
  <c r="AF389" i="4"/>
  <c r="AE389" i="4"/>
  <c r="AD389" i="4"/>
  <c r="AC389" i="4"/>
  <c r="AB389" i="4"/>
  <c r="AA389" i="4"/>
  <c r="Z389" i="4"/>
  <c r="Y389" i="4"/>
  <c r="X389" i="4"/>
  <c r="W389" i="4"/>
  <c r="M389" i="4"/>
  <c r="J389" i="4"/>
  <c r="H389" i="4"/>
  <c r="D389" i="4"/>
  <c r="C389" i="4"/>
  <c r="AF388" i="4"/>
  <c r="AE388" i="4"/>
  <c r="AG388" i="4"/>
  <c r="AD388" i="4"/>
  <c r="AC388" i="4"/>
  <c r="AB388" i="4"/>
  <c r="AA388" i="4"/>
  <c r="Z388" i="4"/>
  <c r="Y388" i="4"/>
  <c r="X388" i="4"/>
  <c r="W388" i="4"/>
  <c r="M388" i="4"/>
  <c r="J388" i="4"/>
  <c r="H388" i="4"/>
  <c r="D388" i="4"/>
  <c r="C388" i="4"/>
  <c r="A388" i="4"/>
  <c r="B388" i="4"/>
  <c r="AG387" i="4"/>
  <c r="AF387" i="4"/>
  <c r="AE387" i="4"/>
  <c r="AD387" i="4"/>
  <c r="AC387" i="4"/>
  <c r="AB387" i="4"/>
  <c r="AA387" i="4"/>
  <c r="Z387" i="4"/>
  <c r="Y387" i="4"/>
  <c r="X387" i="4"/>
  <c r="W387" i="4"/>
  <c r="M387" i="4"/>
  <c r="J387" i="4"/>
  <c r="H387" i="4"/>
  <c r="D387" i="4"/>
  <c r="C387" i="4"/>
  <c r="AF386" i="4"/>
  <c r="AE386" i="4"/>
  <c r="AG386" i="4"/>
  <c r="AD386" i="4"/>
  <c r="AC386" i="4"/>
  <c r="AB386" i="4"/>
  <c r="AA386" i="4"/>
  <c r="Z386" i="4"/>
  <c r="Y386" i="4"/>
  <c r="X386" i="4"/>
  <c r="W386" i="4"/>
  <c r="M386" i="4"/>
  <c r="J386" i="4"/>
  <c r="H386" i="4"/>
  <c r="D386" i="4"/>
  <c r="C386" i="4"/>
  <c r="AG385" i="4"/>
  <c r="AF385" i="4"/>
  <c r="AE385" i="4"/>
  <c r="AD385" i="4"/>
  <c r="AC385" i="4"/>
  <c r="AB385" i="4"/>
  <c r="AA385" i="4"/>
  <c r="Z385" i="4"/>
  <c r="Y385" i="4"/>
  <c r="X385" i="4"/>
  <c r="W385" i="4"/>
  <c r="M385" i="4"/>
  <c r="J385" i="4"/>
  <c r="H385" i="4"/>
  <c r="D385" i="4"/>
  <c r="C385" i="4"/>
  <c r="AF384" i="4"/>
  <c r="AE384" i="4"/>
  <c r="AG384" i="4"/>
  <c r="AD384" i="4"/>
  <c r="AC384" i="4"/>
  <c r="AB384" i="4"/>
  <c r="AA384" i="4"/>
  <c r="Z384" i="4"/>
  <c r="Y384" i="4"/>
  <c r="X384" i="4"/>
  <c r="W384" i="4"/>
  <c r="M384" i="4"/>
  <c r="J384" i="4"/>
  <c r="H384" i="4"/>
  <c r="D384" i="4"/>
  <c r="C384" i="4"/>
  <c r="AG383" i="4"/>
  <c r="AF383" i="4"/>
  <c r="AE383" i="4"/>
  <c r="AD383" i="4"/>
  <c r="AC383" i="4"/>
  <c r="AB383" i="4"/>
  <c r="AA383" i="4"/>
  <c r="Z383" i="4"/>
  <c r="Y383" i="4"/>
  <c r="X383" i="4"/>
  <c r="W383" i="4"/>
  <c r="M383" i="4"/>
  <c r="J383" i="4"/>
  <c r="H383" i="4"/>
  <c r="D383" i="4"/>
  <c r="C383" i="4"/>
  <c r="AF382" i="4"/>
  <c r="AE382" i="4"/>
  <c r="AG382" i="4"/>
  <c r="AD382" i="4"/>
  <c r="AC382" i="4"/>
  <c r="AB382" i="4"/>
  <c r="AA382" i="4"/>
  <c r="Z382" i="4"/>
  <c r="Y382" i="4"/>
  <c r="X382" i="4"/>
  <c r="W382" i="4"/>
  <c r="M382" i="4"/>
  <c r="J382" i="4"/>
  <c r="H382" i="4"/>
  <c r="D382" i="4"/>
  <c r="C382" i="4"/>
  <c r="AG381" i="4"/>
  <c r="AF381" i="4"/>
  <c r="AE381" i="4"/>
  <c r="AD381" i="4"/>
  <c r="AC381" i="4"/>
  <c r="AB381" i="4"/>
  <c r="AA381" i="4"/>
  <c r="Z381" i="4"/>
  <c r="Y381" i="4"/>
  <c r="X381" i="4"/>
  <c r="W381" i="4"/>
  <c r="M381" i="4"/>
  <c r="J381" i="4"/>
  <c r="H381" i="4"/>
  <c r="D381" i="4"/>
  <c r="C381" i="4"/>
  <c r="AF380" i="4"/>
  <c r="AE380" i="4"/>
  <c r="AG380" i="4"/>
  <c r="AD380" i="4"/>
  <c r="AC380" i="4"/>
  <c r="AB380" i="4"/>
  <c r="AA380" i="4"/>
  <c r="Z380" i="4"/>
  <c r="Y380" i="4"/>
  <c r="X380" i="4"/>
  <c r="W380" i="4"/>
  <c r="M380" i="4"/>
  <c r="J380" i="4"/>
  <c r="H380" i="4"/>
  <c r="D380" i="4"/>
  <c r="C380" i="4"/>
  <c r="AG379" i="4"/>
  <c r="AF379" i="4"/>
  <c r="AE379" i="4"/>
  <c r="AD379" i="4"/>
  <c r="AC379" i="4"/>
  <c r="AB379" i="4"/>
  <c r="AA379" i="4"/>
  <c r="Z379" i="4"/>
  <c r="Y379" i="4"/>
  <c r="X379" i="4"/>
  <c r="W379" i="4"/>
  <c r="M379" i="4"/>
  <c r="J379" i="4"/>
  <c r="H379" i="4"/>
  <c r="D379" i="4"/>
  <c r="C379" i="4"/>
  <c r="B379" i="4"/>
  <c r="A379" i="4"/>
  <c r="AF378" i="4"/>
  <c r="AE378" i="4"/>
  <c r="AG378" i="4"/>
  <c r="AD378" i="4"/>
  <c r="AC378" i="4"/>
  <c r="AB378" i="4"/>
  <c r="AA378" i="4"/>
  <c r="Z378" i="4"/>
  <c r="Y378" i="4"/>
  <c r="X378" i="4"/>
  <c r="W378" i="4"/>
  <c r="M378" i="4"/>
  <c r="J378" i="4"/>
  <c r="H378" i="4"/>
  <c r="D378" i="4"/>
  <c r="C378" i="4"/>
  <c r="AG377" i="4"/>
  <c r="AF377" i="4"/>
  <c r="AE377" i="4"/>
  <c r="AD377" i="4"/>
  <c r="AC377" i="4"/>
  <c r="AB377" i="4"/>
  <c r="AA377" i="4"/>
  <c r="Z377" i="4"/>
  <c r="Y377" i="4"/>
  <c r="X377" i="4"/>
  <c r="W377" i="4"/>
  <c r="M377" i="4"/>
  <c r="J377" i="4"/>
  <c r="H377" i="4"/>
  <c r="D377" i="4"/>
  <c r="C377" i="4"/>
  <c r="AF376" i="4"/>
  <c r="AE376" i="4"/>
  <c r="AG376" i="4"/>
  <c r="AD376" i="4"/>
  <c r="AC376" i="4"/>
  <c r="AB376" i="4"/>
  <c r="AA376" i="4"/>
  <c r="Z376" i="4"/>
  <c r="Y376" i="4"/>
  <c r="X376" i="4"/>
  <c r="W376" i="4"/>
  <c r="M376" i="4"/>
  <c r="J376" i="4"/>
  <c r="H376" i="4"/>
  <c r="D376" i="4"/>
  <c r="C376" i="4"/>
  <c r="AG375" i="4"/>
  <c r="AF375" i="4"/>
  <c r="AE375" i="4"/>
  <c r="AD375" i="4"/>
  <c r="AC375" i="4"/>
  <c r="AB375" i="4"/>
  <c r="AA375" i="4"/>
  <c r="Z375" i="4"/>
  <c r="Y375" i="4"/>
  <c r="X375" i="4"/>
  <c r="W375" i="4"/>
  <c r="M375" i="4"/>
  <c r="J375" i="4"/>
  <c r="H375" i="4"/>
  <c r="D375" i="4"/>
  <c r="C375" i="4"/>
  <c r="AF374" i="4"/>
  <c r="AE374" i="4"/>
  <c r="AG374" i="4"/>
  <c r="AD374" i="4"/>
  <c r="AC374" i="4"/>
  <c r="AB374" i="4"/>
  <c r="AA374" i="4"/>
  <c r="Z374" i="4"/>
  <c r="Y374" i="4"/>
  <c r="X374" i="4"/>
  <c r="W374" i="4"/>
  <c r="M374" i="4"/>
  <c r="J374" i="4"/>
  <c r="H374" i="4"/>
  <c r="D374" i="4"/>
  <c r="C374" i="4"/>
  <c r="AG373" i="4"/>
  <c r="AF373" i="4"/>
  <c r="AE373" i="4"/>
  <c r="AD373" i="4"/>
  <c r="AC373" i="4"/>
  <c r="AB373" i="4"/>
  <c r="AA373" i="4"/>
  <c r="Z373" i="4"/>
  <c r="Y373" i="4"/>
  <c r="X373" i="4"/>
  <c r="W373" i="4"/>
  <c r="M373" i="4"/>
  <c r="J373" i="4"/>
  <c r="H373" i="4"/>
  <c r="D373" i="4"/>
  <c r="C373" i="4"/>
  <c r="AF372" i="4"/>
  <c r="AE372" i="4"/>
  <c r="AG372" i="4"/>
  <c r="AD372" i="4"/>
  <c r="AC372" i="4"/>
  <c r="AB372" i="4"/>
  <c r="AA372" i="4"/>
  <c r="Z372" i="4"/>
  <c r="Y372" i="4"/>
  <c r="X372" i="4"/>
  <c r="W372" i="4"/>
  <c r="M372" i="4"/>
  <c r="J372" i="4"/>
  <c r="H372" i="4"/>
  <c r="D372" i="4"/>
  <c r="C372" i="4"/>
  <c r="AG371" i="4"/>
  <c r="AF371" i="4"/>
  <c r="AE371" i="4"/>
  <c r="AD371" i="4"/>
  <c r="AC371" i="4"/>
  <c r="AB371" i="4"/>
  <c r="AA371" i="4"/>
  <c r="Z371" i="4"/>
  <c r="Y371" i="4"/>
  <c r="X371" i="4"/>
  <c r="W371" i="4"/>
  <c r="M371" i="4"/>
  <c r="J371" i="4"/>
  <c r="H371" i="4"/>
  <c r="D371" i="4"/>
  <c r="C371" i="4"/>
  <c r="AF370" i="4"/>
  <c r="AE370" i="4"/>
  <c r="AG370" i="4"/>
  <c r="AD370" i="4"/>
  <c r="AC370" i="4"/>
  <c r="AB370" i="4"/>
  <c r="AA370" i="4"/>
  <c r="Z370" i="4"/>
  <c r="Y370" i="4"/>
  <c r="X370" i="4"/>
  <c r="W370" i="4"/>
  <c r="M370" i="4"/>
  <c r="J370" i="4"/>
  <c r="H370" i="4"/>
  <c r="D370" i="4"/>
  <c r="C370" i="4"/>
  <c r="A370" i="4"/>
  <c r="B370" i="4"/>
  <c r="AG369" i="4"/>
  <c r="AF369" i="4"/>
  <c r="AE369" i="4"/>
  <c r="AD369" i="4"/>
  <c r="AC369" i="4"/>
  <c r="AB369" i="4"/>
  <c r="AA369" i="4"/>
  <c r="Z369" i="4"/>
  <c r="Y369" i="4"/>
  <c r="X369" i="4"/>
  <c r="W369" i="4"/>
  <c r="M369" i="4"/>
  <c r="J369" i="4"/>
  <c r="H369" i="4"/>
  <c r="D369" i="4"/>
  <c r="C369" i="4"/>
  <c r="AF368" i="4"/>
  <c r="AE368" i="4"/>
  <c r="AG368" i="4"/>
  <c r="AD368" i="4"/>
  <c r="AC368" i="4"/>
  <c r="AB368" i="4"/>
  <c r="AA368" i="4"/>
  <c r="Z368" i="4"/>
  <c r="Y368" i="4"/>
  <c r="X368" i="4"/>
  <c r="W368" i="4"/>
  <c r="M368" i="4"/>
  <c r="J368" i="4"/>
  <c r="H368" i="4"/>
  <c r="D368" i="4"/>
  <c r="C368" i="4"/>
  <c r="AG367" i="4"/>
  <c r="AF367" i="4"/>
  <c r="AE367" i="4"/>
  <c r="AD367" i="4"/>
  <c r="AC367" i="4"/>
  <c r="AB367" i="4"/>
  <c r="AA367" i="4"/>
  <c r="Z367" i="4"/>
  <c r="Y367" i="4"/>
  <c r="X367" i="4"/>
  <c r="W367" i="4"/>
  <c r="M367" i="4"/>
  <c r="J367" i="4"/>
  <c r="H367" i="4"/>
  <c r="D367" i="4"/>
  <c r="C367" i="4"/>
  <c r="AF366" i="4"/>
  <c r="AE366" i="4"/>
  <c r="AG366" i="4"/>
  <c r="AD366" i="4"/>
  <c r="AC366" i="4"/>
  <c r="AB366" i="4"/>
  <c r="AA366" i="4"/>
  <c r="Z366" i="4"/>
  <c r="Y366" i="4"/>
  <c r="X366" i="4"/>
  <c r="W366" i="4"/>
  <c r="M366" i="4"/>
  <c r="J366" i="4"/>
  <c r="H366" i="4"/>
  <c r="D366" i="4"/>
  <c r="C366" i="4"/>
  <c r="AG365" i="4"/>
  <c r="AF365" i="4"/>
  <c r="AE365" i="4"/>
  <c r="AD365" i="4"/>
  <c r="AC365" i="4"/>
  <c r="AB365" i="4"/>
  <c r="AA365" i="4"/>
  <c r="Z365" i="4"/>
  <c r="Y365" i="4"/>
  <c r="X365" i="4"/>
  <c r="W365" i="4"/>
  <c r="M365" i="4"/>
  <c r="J365" i="4"/>
  <c r="H365" i="4"/>
  <c r="D365" i="4"/>
  <c r="C365" i="4"/>
  <c r="AF364" i="4"/>
  <c r="AE364" i="4"/>
  <c r="AG364" i="4"/>
  <c r="AD364" i="4"/>
  <c r="AC364" i="4"/>
  <c r="AB364" i="4"/>
  <c r="AA364" i="4"/>
  <c r="Z364" i="4"/>
  <c r="Y364" i="4"/>
  <c r="X364" i="4"/>
  <c r="W364" i="4"/>
  <c r="M364" i="4"/>
  <c r="J364" i="4"/>
  <c r="H364" i="4"/>
  <c r="D364" i="4"/>
  <c r="C364" i="4"/>
  <c r="AG363" i="4"/>
  <c r="AF363" i="4"/>
  <c r="AE363" i="4"/>
  <c r="AD363" i="4"/>
  <c r="AC363" i="4"/>
  <c r="AB363" i="4"/>
  <c r="AA363" i="4"/>
  <c r="Z363" i="4"/>
  <c r="Y363" i="4"/>
  <c r="X363" i="4"/>
  <c r="W363" i="4"/>
  <c r="M363" i="4"/>
  <c r="J363" i="4"/>
  <c r="H363" i="4"/>
  <c r="D363" i="4"/>
  <c r="C363" i="4"/>
  <c r="AF362" i="4"/>
  <c r="AE362" i="4"/>
  <c r="AG362" i="4"/>
  <c r="AD362" i="4"/>
  <c r="AC362" i="4"/>
  <c r="AB362" i="4"/>
  <c r="AA362" i="4"/>
  <c r="Z362" i="4"/>
  <c r="Y362" i="4"/>
  <c r="X362" i="4"/>
  <c r="W362" i="4"/>
  <c r="M362" i="4"/>
  <c r="J362" i="4"/>
  <c r="H362" i="4"/>
  <c r="D362" i="4"/>
  <c r="C362" i="4"/>
  <c r="AG361" i="4"/>
  <c r="AF361" i="4"/>
  <c r="AE361" i="4"/>
  <c r="AD361" i="4"/>
  <c r="AC361" i="4"/>
  <c r="AB361" i="4"/>
  <c r="AA361" i="4"/>
  <c r="Z361" i="4"/>
  <c r="Y361" i="4"/>
  <c r="X361" i="4"/>
  <c r="W361" i="4"/>
  <c r="M361" i="4"/>
  <c r="J361" i="4"/>
  <c r="H361" i="4"/>
  <c r="D361" i="4"/>
  <c r="C361" i="4"/>
  <c r="B361" i="4"/>
  <c r="A361" i="4"/>
  <c r="AF360" i="4"/>
  <c r="AE360" i="4"/>
  <c r="AG360" i="4"/>
  <c r="AD360" i="4"/>
  <c r="AC360" i="4"/>
  <c r="AB360" i="4"/>
  <c r="AA360" i="4"/>
  <c r="Z360" i="4"/>
  <c r="Y360" i="4"/>
  <c r="X360" i="4"/>
  <c r="W360" i="4"/>
  <c r="M360" i="4"/>
  <c r="J360" i="4"/>
  <c r="H360" i="4"/>
  <c r="D360" i="4"/>
  <c r="C360" i="4"/>
  <c r="AG359" i="4"/>
  <c r="AF359" i="4"/>
  <c r="AE359" i="4"/>
  <c r="AD359" i="4"/>
  <c r="AC359" i="4"/>
  <c r="AB359" i="4"/>
  <c r="AA359" i="4"/>
  <c r="Z359" i="4"/>
  <c r="Y359" i="4"/>
  <c r="X359" i="4"/>
  <c r="W359" i="4"/>
  <c r="M359" i="4"/>
  <c r="J359" i="4"/>
  <c r="H359" i="4"/>
  <c r="D359" i="4"/>
  <c r="C359" i="4"/>
  <c r="AF358" i="4"/>
  <c r="AE358" i="4"/>
  <c r="AG358" i="4"/>
  <c r="AD358" i="4"/>
  <c r="AC358" i="4"/>
  <c r="AB358" i="4"/>
  <c r="AA358" i="4"/>
  <c r="Z358" i="4"/>
  <c r="Y358" i="4"/>
  <c r="X358" i="4"/>
  <c r="W358" i="4"/>
  <c r="M358" i="4"/>
  <c r="J358" i="4"/>
  <c r="H358" i="4"/>
  <c r="D358" i="4"/>
  <c r="C358" i="4"/>
  <c r="AG357" i="4"/>
  <c r="AF357" i="4"/>
  <c r="AE357" i="4"/>
  <c r="AD357" i="4"/>
  <c r="AC357" i="4"/>
  <c r="AB357" i="4"/>
  <c r="AA357" i="4"/>
  <c r="Z357" i="4"/>
  <c r="Y357" i="4"/>
  <c r="X357" i="4"/>
  <c r="W357" i="4"/>
  <c r="M357" i="4"/>
  <c r="J357" i="4"/>
  <c r="H357" i="4"/>
  <c r="D357" i="4"/>
  <c r="C357" i="4"/>
  <c r="AF356" i="4"/>
  <c r="AE356" i="4"/>
  <c r="AG356" i="4"/>
  <c r="AD356" i="4"/>
  <c r="AC356" i="4"/>
  <c r="AB356" i="4"/>
  <c r="AA356" i="4"/>
  <c r="Z356" i="4"/>
  <c r="Y356" i="4"/>
  <c r="X356" i="4"/>
  <c r="W356" i="4"/>
  <c r="M356" i="4"/>
  <c r="J356" i="4"/>
  <c r="H356" i="4"/>
  <c r="D356" i="4"/>
  <c r="C356" i="4"/>
  <c r="AG355" i="4"/>
  <c r="AF355" i="4"/>
  <c r="AE355" i="4"/>
  <c r="AD355" i="4"/>
  <c r="AC355" i="4"/>
  <c r="AB355" i="4"/>
  <c r="AA355" i="4"/>
  <c r="Z355" i="4"/>
  <c r="Y355" i="4"/>
  <c r="X355" i="4"/>
  <c r="W355" i="4"/>
  <c r="M355" i="4"/>
  <c r="J355" i="4"/>
  <c r="H355" i="4"/>
  <c r="D355" i="4"/>
  <c r="C355" i="4"/>
  <c r="AF354" i="4"/>
  <c r="AE354" i="4"/>
  <c r="AG354" i="4"/>
  <c r="AD354" i="4"/>
  <c r="AC354" i="4"/>
  <c r="AB354" i="4"/>
  <c r="AA354" i="4"/>
  <c r="Z354" i="4"/>
  <c r="Y354" i="4"/>
  <c r="X354" i="4"/>
  <c r="W354" i="4"/>
  <c r="M354" i="4"/>
  <c r="J354" i="4"/>
  <c r="H354" i="4"/>
  <c r="D354" i="4"/>
  <c r="C354" i="4"/>
  <c r="AG353" i="4"/>
  <c r="AF353" i="4"/>
  <c r="AE353" i="4"/>
  <c r="AD353" i="4"/>
  <c r="AC353" i="4"/>
  <c r="AB353" i="4"/>
  <c r="AA353" i="4"/>
  <c r="Z353" i="4"/>
  <c r="Y353" i="4"/>
  <c r="X353" i="4"/>
  <c r="W353" i="4"/>
  <c r="M353" i="4"/>
  <c r="J353" i="4"/>
  <c r="H353" i="4"/>
  <c r="D353" i="4"/>
  <c r="C353" i="4"/>
  <c r="AF352" i="4"/>
  <c r="AE352" i="4"/>
  <c r="AG352" i="4"/>
  <c r="AD352" i="4"/>
  <c r="AC352" i="4"/>
  <c r="AB352" i="4"/>
  <c r="AA352" i="4"/>
  <c r="Z352" i="4"/>
  <c r="Y352" i="4"/>
  <c r="X352" i="4"/>
  <c r="W352" i="4"/>
  <c r="M352" i="4"/>
  <c r="J352" i="4"/>
  <c r="H352" i="4"/>
  <c r="D352" i="4"/>
  <c r="C352" i="4"/>
  <c r="A352" i="4"/>
  <c r="B352" i="4"/>
  <c r="AG351" i="4"/>
  <c r="AF351" i="4"/>
  <c r="AE351" i="4"/>
  <c r="AD351" i="4"/>
  <c r="AC351" i="4"/>
  <c r="AB351" i="4"/>
  <c r="AA351" i="4"/>
  <c r="Z351" i="4"/>
  <c r="Y351" i="4"/>
  <c r="X351" i="4"/>
  <c r="W351" i="4"/>
  <c r="M351" i="4"/>
  <c r="J351" i="4"/>
  <c r="H351" i="4"/>
  <c r="D351" i="4"/>
  <c r="C351" i="4"/>
  <c r="AF350" i="4"/>
  <c r="AE350" i="4"/>
  <c r="AG350" i="4"/>
  <c r="AD350" i="4"/>
  <c r="AC350" i="4"/>
  <c r="AB350" i="4"/>
  <c r="AA350" i="4"/>
  <c r="Z350" i="4"/>
  <c r="Y350" i="4"/>
  <c r="X350" i="4"/>
  <c r="W350" i="4"/>
  <c r="M350" i="4"/>
  <c r="J350" i="4"/>
  <c r="H350" i="4"/>
  <c r="D350" i="4"/>
  <c r="C350" i="4"/>
  <c r="AG349" i="4"/>
  <c r="AF349" i="4"/>
  <c r="AE349" i="4"/>
  <c r="AD349" i="4"/>
  <c r="AC349" i="4"/>
  <c r="AB349" i="4"/>
  <c r="AA349" i="4"/>
  <c r="Z349" i="4"/>
  <c r="Y349" i="4"/>
  <c r="X349" i="4"/>
  <c r="W349" i="4"/>
  <c r="M349" i="4"/>
  <c r="J349" i="4"/>
  <c r="H349" i="4"/>
  <c r="D349" i="4"/>
  <c r="C349" i="4"/>
  <c r="AF348" i="4"/>
  <c r="AE348" i="4"/>
  <c r="AG348" i="4"/>
  <c r="AD348" i="4"/>
  <c r="AC348" i="4"/>
  <c r="AB348" i="4"/>
  <c r="AA348" i="4"/>
  <c r="Z348" i="4"/>
  <c r="Y348" i="4"/>
  <c r="X348" i="4"/>
  <c r="W348" i="4"/>
  <c r="M348" i="4"/>
  <c r="J348" i="4"/>
  <c r="H348" i="4"/>
  <c r="D348" i="4"/>
  <c r="C348" i="4"/>
  <c r="AG347" i="4"/>
  <c r="AF347" i="4"/>
  <c r="AE347" i="4"/>
  <c r="AD347" i="4"/>
  <c r="AC347" i="4"/>
  <c r="AB347" i="4"/>
  <c r="AA347" i="4"/>
  <c r="Z347" i="4"/>
  <c r="Y347" i="4"/>
  <c r="X347" i="4"/>
  <c r="W347" i="4"/>
  <c r="M347" i="4"/>
  <c r="J347" i="4"/>
  <c r="H347" i="4"/>
  <c r="D347" i="4"/>
  <c r="C347" i="4"/>
  <c r="AF346" i="4"/>
  <c r="AE346" i="4"/>
  <c r="AG346" i="4"/>
  <c r="AD346" i="4"/>
  <c r="AC346" i="4"/>
  <c r="AB346" i="4"/>
  <c r="AA346" i="4"/>
  <c r="Z346" i="4"/>
  <c r="Y346" i="4"/>
  <c r="X346" i="4"/>
  <c r="W346" i="4"/>
  <c r="M346" i="4"/>
  <c r="J346" i="4"/>
  <c r="H346" i="4"/>
  <c r="D346" i="4"/>
  <c r="C346" i="4"/>
  <c r="AG345" i="4"/>
  <c r="AF345" i="4"/>
  <c r="AE345" i="4"/>
  <c r="AD345" i="4"/>
  <c r="AC345" i="4"/>
  <c r="AB345" i="4"/>
  <c r="AA345" i="4"/>
  <c r="Z345" i="4"/>
  <c r="Y345" i="4"/>
  <c r="X345" i="4"/>
  <c r="W345" i="4"/>
  <c r="M345" i="4"/>
  <c r="J345" i="4"/>
  <c r="H345" i="4"/>
  <c r="D345" i="4"/>
  <c r="C345" i="4"/>
  <c r="AF344" i="4"/>
  <c r="AE344" i="4"/>
  <c r="AG344" i="4"/>
  <c r="AD344" i="4"/>
  <c r="AC344" i="4"/>
  <c r="AB344" i="4"/>
  <c r="AA344" i="4"/>
  <c r="Z344" i="4"/>
  <c r="Y344" i="4"/>
  <c r="X344" i="4"/>
  <c r="W344" i="4"/>
  <c r="M344" i="4"/>
  <c r="J344" i="4"/>
  <c r="H344" i="4"/>
  <c r="D344" i="4"/>
  <c r="C344" i="4"/>
  <c r="AG343" i="4"/>
  <c r="AF343" i="4"/>
  <c r="AE343" i="4"/>
  <c r="AD343" i="4"/>
  <c r="AC343" i="4"/>
  <c r="AB343" i="4"/>
  <c r="AA343" i="4"/>
  <c r="Z343" i="4"/>
  <c r="Y343" i="4"/>
  <c r="X343" i="4"/>
  <c r="W343" i="4"/>
  <c r="M343" i="4"/>
  <c r="J343" i="4"/>
  <c r="H343" i="4"/>
  <c r="D343" i="4"/>
  <c r="C343" i="4"/>
  <c r="B343" i="4"/>
  <c r="A343" i="4"/>
  <c r="AF342" i="4"/>
  <c r="AE342" i="4"/>
  <c r="AG342" i="4"/>
  <c r="AD342" i="4"/>
  <c r="AC342" i="4"/>
  <c r="AB342" i="4"/>
  <c r="AA342" i="4"/>
  <c r="Z342" i="4"/>
  <c r="Y342" i="4"/>
  <c r="X342" i="4"/>
  <c r="W342" i="4"/>
  <c r="M342" i="4"/>
  <c r="J342" i="4"/>
  <c r="H342" i="4"/>
  <c r="D342" i="4"/>
  <c r="C342" i="4"/>
  <c r="AG341" i="4"/>
  <c r="AF341" i="4"/>
  <c r="AE341" i="4"/>
  <c r="AD341" i="4"/>
  <c r="AC341" i="4"/>
  <c r="AB341" i="4"/>
  <c r="AA341" i="4"/>
  <c r="Z341" i="4"/>
  <c r="Y341" i="4"/>
  <c r="X341" i="4"/>
  <c r="W341" i="4"/>
  <c r="M341" i="4"/>
  <c r="J341" i="4"/>
  <c r="H341" i="4"/>
  <c r="D341" i="4"/>
  <c r="C341" i="4"/>
  <c r="AF340" i="4"/>
  <c r="AE340" i="4"/>
  <c r="AG340" i="4"/>
  <c r="AD340" i="4"/>
  <c r="AC340" i="4"/>
  <c r="AB340" i="4"/>
  <c r="AA340" i="4"/>
  <c r="Z340" i="4"/>
  <c r="Y340" i="4"/>
  <c r="X340" i="4"/>
  <c r="W340" i="4"/>
  <c r="M340" i="4"/>
  <c r="J340" i="4"/>
  <c r="H340" i="4"/>
  <c r="D340" i="4"/>
  <c r="C340" i="4"/>
  <c r="AG339" i="4"/>
  <c r="AF339" i="4"/>
  <c r="AE339" i="4"/>
  <c r="AD339" i="4"/>
  <c r="AC339" i="4"/>
  <c r="AB339" i="4"/>
  <c r="AA339" i="4"/>
  <c r="Z339" i="4"/>
  <c r="Y339" i="4"/>
  <c r="X339" i="4"/>
  <c r="W339" i="4"/>
  <c r="M339" i="4"/>
  <c r="J339" i="4"/>
  <c r="H339" i="4"/>
  <c r="D339" i="4"/>
  <c r="C339" i="4"/>
  <c r="AF338" i="4"/>
  <c r="AE338" i="4"/>
  <c r="AG338" i="4"/>
  <c r="AD338" i="4"/>
  <c r="AC338" i="4"/>
  <c r="AB338" i="4"/>
  <c r="AA338" i="4"/>
  <c r="Z338" i="4"/>
  <c r="Y338" i="4"/>
  <c r="X338" i="4"/>
  <c r="W338" i="4"/>
  <c r="M338" i="4"/>
  <c r="J338" i="4"/>
  <c r="H338" i="4"/>
  <c r="D338" i="4"/>
  <c r="C338" i="4"/>
  <c r="AG337" i="4"/>
  <c r="AF337" i="4"/>
  <c r="AE337" i="4"/>
  <c r="AD337" i="4"/>
  <c r="AC337" i="4"/>
  <c r="AB337" i="4"/>
  <c r="AA337" i="4"/>
  <c r="Z337" i="4"/>
  <c r="Y337" i="4"/>
  <c r="X337" i="4"/>
  <c r="W337" i="4"/>
  <c r="M337" i="4"/>
  <c r="J337" i="4"/>
  <c r="H337" i="4"/>
  <c r="D337" i="4"/>
  <c r="C337" i="4"/>
  <c r="AF336" i="4"/>
  <c r="AE336" i="4"/>
  <c r="AG336" i="4"/>
  <c r="AD336" i="4"/>
  <c r="AC336" i="4"/>
  <c r="AB336" i="4"/>
  <c r="AA336" i="4"/>
  <c r="Z336" i="4"/>
  <c r="Y336" i="4"/>
  <c r="X336" i="4"/>
  <c r="W336" i="4"/>
  <c r="M336" i="4"/>
  <c r="J336" i="4"/>
  <c r="H336" i="4"/>
  <c r="D336" i="4"/>
  <c r="C336" i="4"/>
  <c r="AG335" i="4"/>
  <c r="AF335" i="4"/>
  <c r="AE335" i="4"/>
  <c r="AD335" i="4"/>
  <c r="AC335" i="4"/>
  <c r="AB335" i="4"/>
  <c r="AA335" i="4"/>
  <c r="Z335" i="4"/>
  <c r="Y335" i="4"/>
  <c r="X335" i="4"/>
  <c r="W335" i="4"/>
  <c r="M335" i="4"/>
  <c r="J335" i="4"/>
  <c r="H335" i="4"/>
  <c r="D335" i="4"/>
  <c r="C335" i="4"/>
  <c r="AF334" i="4"/>
  <c r="AE334" i="4"/>
  <c r="AG334" i="4"/>
  <c r="AD334" i="4"/>
  <c r="AC334" i="4"/>
  <c r="AB334" i="4"/>
  <c r="AA334" i="4"/>
  <c r="Z334" i="4"/>
  <c r="Y334" i="4"/>
  <c r="X334" i="4"/>
  <c r="W334" i="4"/>
  <c r="M334" i="4"/>
  <c r="J334" i="4"/>
  <c r="H334" i="4"/>
  <c r="D334" i="4"/>
  <c r="C334" i="4"/>
  <c r="B334" i="4"/>
  <c r="A334" i="4"/>
  <c r="AG333" i="4"/>
  <c r="AF333" i="4"/>
  <c r="AE333" i="4"/>
  <c r="AD333" i="4"/>
  <c r="AC333" i="4"/>
  <c r="AB333" i="4"/>
  <c r="AA333" i="4"/>
  <c r="Z333" i="4"/>
  <c r="Y333" i="4"/>
  <c r="X333" i="4"/>
  <c r="W333" i="4"/>
  <c r="M333" i="4"/>
  <c r="J333" i="4"/>
  <c r="H333" i="4"/>
  <c r="D333" i="4"/>
  <c r="C333" i="4"/>
  <c r="AF332" i="4"/>
  <c r="AE332" i="4"/>
  <c r="AG332" i="4"/>
  <c r="AD332" i="4"/>
  <c r="AC332" i="4"/>
  <c r="AB332" i="4"/>
  <c r="AA332" i="4"/>
  <c r="Z332" i="4"/>
  <c r="Y332" i="4"/>
  <c r="X332" i="4"/>
  <c r="W332" i="4"/>
  <c r="M332" i="4"/>
  <c r="J332" i="4"/>
  <c r="H332" i="4"/>
  <c r="D332" i="4"/>
  <c r="C332" i="4"/>
  <c r="AG331" i="4"/>
  <c r="AF331" i="4"/>
  <c r="AE331" i="4"/>
  <c r="AD331" i="4"/>
  <c r="AC331" i="4"/>
  <c r="AB331" i="4"/>
  <c r="AA331" i="4"/>
  <c r="Z331" i="4"/>
  <c r="Y331" i="4"/>
  <c r="X331" i="4"/>
  <c r="W331" i="4"/>
  <c r="M331" i="4"/>
  <c r="J331" i="4"/>
  <c r="H331" i="4"/>
  <c r="D331" i="4"/>
  <c r="C331" i="4"/>
  <c r="AF330" i="4"/>
  <c r="AE330" i="4"/>
  <c r="AG330" i="4"/>
  <c r="AD330" i="4"/>
  <c r="AC330" i="4"/>
  <c r="AB330" i="4"/>
  <c r="AA330" i="4"/>
  <c r="Z330" i="4"/>
  <c r="Y330" i="4"/>
  <c r="X330" i="4"/>
  <c r="W330" i="4"/>
  <c r="M330" i="4"/>
  <c r="J330" i="4"/>
  <c r="H330" i="4"/>
  <c r="D330" i="4"/>
  <c r="C330" i="4"/>
  <c r="AF329" i="4"/>
  <c r="AE329" i="4"/>
  <c r="AG329" i="4"/>
  <c r="AD329" i="4"/>
  <c r="AC329" i="4"/>
  <c r="AB329" i="4"/>
  <c r="AA329" i="4"/>
  <c r="Z329" i="4"/>
  <c r="Y329" i="4"/>
  <c r="X329" i="4"/>
  <c r="W329" i="4"/>
  <c r="M329" i="4"/>
  <c r="J329" i="4"/>
  <c r="H329" i="4"/>
  <c r="D329" i="4"/>
  <c r="C329" i="4"/>
  <c r="AG328" i="4"/>
  <c r="AF328" i="4"/>
  <c r="AE328" i="4"/>
  <c r="AD328" i="4"/>
  <c r="AC328" i="4"/>
  <c r="AB328" i="4"/>
  <c r="AA328" i="4"/>
  <c r="Z328" i="4"/>
  <c r="Y328" i="4"/>
  <c r="X328" i="4"/>
  <c r="W328" i="4"/>
  <c r="M328" i="4"/>
  <c r="J328" i="4"/>
  <c r="H328" i="4"/>
  <c r="D328" i="4"/>
  <c r="C328" i="4"/>
  <c r="AG327" i="4"/>
  <c r="AF327" i="4"/>
  <c r="AE327" i="4"/>
  <c r="AD327" i="4"/>
  <c r="AC327" i="4"/>
  <c r="AB327" i="4"/>
  <c r="AA327" i="4"/>
  <c r="Z327" i="4"/>
  <c r="Y327" i="4"/>
  <c r="X327" i="4"/>
  <c r="W327" i="4"/>
  <c r="M327" i="4"/>
  <c r="J327" i="4"/>
  <c r="H327" i="4"/>
  <c r="D327" i="4"/>
  <c r="C327" i="4"/>
  <c r="AF326" i="4"/>
  <c r="AE326" i="4"/>
  <c r="AG326" i="4"/>
  <c r="AD326" i="4"/>
  <c r="AC326" i="4"/>
  <c r="AB326" i="4"/>
  <c r="AA326" i="4"/>
  <c r="Z326" i="4"/>
  <c r="Y326" i="4"/>
  <c r="X326" i="4"/>
  <c r="W326" i="4"/>
  <c r="M326" i="4"/>
  <c r="J326" i="4"/>
  <c r="H326" i="4"/>
  <c r="D326" i="4"/>
  <c r="C326" i="4"/>
  <c r="AF325" i="4"/>
  <c r="AE325" i="4"/>
  <c r="AG325" i="4"/>
  <c r="AD325" i="4"/>
  <c r="AC325" i="4"/>
  <c r="AB325" i="4"/>
  <c r="AA325" i="4"/>
  <c r="Z325" i="4"/>
  <c r="Y325" i="4"/>
  <c r="X325" i="4"/>
  <c r="W325" i="4"/>
  <c r="M325" i="4"/>
  <c r="J325" i="4"/>
  <c r="H325" i="4"/>
  <c r="D325" i="4"/>
  <c r="C325" i="4"/>
  <c r="B325" i="4"/>
  <c r="A325" i="4"/>
  <c r="AG324" i="4"/>
  <c r="AF324" i="4"/>
  <c r="AE324" i="4"/>
  <c r="AD324" i="4"/>
  <c r="AC324" i="4"/>
  <c r="AB324" i="4"/>
  <c r="AA324" i="4"/>
  <c r="Z324" i="4"/>
  <c r="Y324" i="4"/>
  <c r="X324" i="4"/>
  <c r="W324" i="4"/>
  <c r="M324" i="4"/>
  <c r="J324" i="4"/>
  <c r="H324" i="4"/>
  <c r="D324" i="4"/>
  <c r="C324" i="4"/>
  <c r="AF323" i="4"/>
  <c r="AE323" i="4"/>
  <c r="AG323" i="4"/>
  <c r="AD323" i="4"/>
  <c r="AC323" i="4"/>
  <c r="AB323" i="4"/>
  <c r="AA323" i="4"/>
  <c r="Z323" i="4"/>
  <c r="Y323" i="4"/>
  <c r="X323" i="4"/>
  <c r="W323" i="4"/>
  <c r="M323" i="4"/>
  <c r="J323" i="4"/>
  <c r="H323" i="4"/>
  <c r="D323" i="4"/>
  <c r="C323" i="4"/>
  <c r="AF322" i="4"/>
  <c r="AE322" i="4"/>
  <c r="AG322" i="4"/>
  <c r="AD322" i="4"/>
  <c r="AC322" i="4"/>
  <c r="AB322" i="4"/>
  <c r="AA322" i="4"/>
  <c r="Z322" i="4"/>
  <c r="Y322" i="4"/>
  <c r="X322" i="4"/>
  <c r="W322" i="4"/>
  <c r="M322" i="4"/>
  <c r="J322" i="4"/>
  <c r="H322" i="4"/>
  <c r="D322" i="4"/>
  <c r="C322" i="4"/>
  <c r="AG321" i="4"/>
  <c r="AF321" i="4"/>
  <c r="AE321" i="4"/>
  <c r="AD321" i="4"/>
  <c r="AC321" i="4"/>
  <c r="AB321" i="4"/>
  <c r="AA321" i="4"/>
  <c r="Z321" i="4"/>
  <c r="Y321" i="4"/>
  <c r="X321" i="4"/>
  <c r="W321" i="4"/>
  <c r="M321" i="4"/>
  <c r="J321" i="4"/>
  <c r="H321" i="4"/>
  <c r="D321" i="4"/>
  <c r="C321" i="4"/>
  <c r="AG320" i="4"/>
  <c r="AF320" i="4"/>
  <c r="AE320" i="4"/>
  <c r="AD320" i="4"/>
  <c r="AC320" i="4"/>
  <c r="AB320" i="4"/>
  <c r="AA320" i="4"/>
  <c r="Z320" i="4"/>
  <c r="Y320" i="4"/>
  <c r="X320" i="4"/>
  <c r="W320" i="4"/>
  <c r="M320" i="4"/>
  <c r="J320" i="4"/>
  <c r="H320" i="4"/>
  <c r="D320" i="4"/>
  <c r="C320" i="4"/>
  <c r="AF319" i="4"/>
  <c r="AE319" i="4"/>
  <c r="AG319" i="4"/>
  <c r="AD319" i="4"/>
  <c r="AC319" i="4"/>
  <c r="AB319" i="4"/>
  <c r="AA319" i="4"/>
  <c r="Z319" i="4"/>
  <c r="Y319" i="4"/>
  <c r="X319" i="4"/>
  <c r="W319" i="4"/>
  <c r="M319" i="4"/>
  <c r="J319" i="4"/>
  <c r="H319" i="4"/>
  <c r="D319" i="4"/>
  <c r="C319" i="4"/>
  <c r="AF318" i="4"/>
  <c r="AE318" i="4"/>
  <c r="AG318" i="4"/>
  <c r="AD318" i="4"/>
  <c r="AC318" i="4"/>
  <c r="AB318" i="4"/>
  <c r="AA318" i="4"/>
  <c r="Z318" i="4"/>
  <c r="Y318" i="4"/>
  <c r="X318" i="4"/>
  <c r="W318" i="4"/>
  <c r="M318" i="4"/>
  <c r="J318" i="4"/>
  <c r="H318" i="4"/>
  <c r="D318" i="4"/>
  <c r="C318" i="4"/>
  <c r="AG317" i="4"/>
  <c r="AF317" i="4"/>
  <c r="AE317" i="4"/>
  <c r="AD317" i="4"/>
  <c r="AC317" i="4"/>
  <c r="AB317" i="4"/>
  <c r="AA317" i="4"/>
  <c r="Z317" i="4"/>
  <c r="Y317" i="4"/>
  <c r="X317" i="4"/>
  <c r="W317" i="4"/>
  <c r="M317" i="4"/>
  <c r="J317" i="4"/>
  <c r="H317" i="4"/>
  <c r="D317" i="4"/>
  <c r="C317" i="4"/>
  <c r="AG316" i="4"/>
  <c r="AF316" i="4"/>
  <c r="AE316" i="4"/>
  <c r="AD316" i="4"/>
  <c r="AC316" i="4"/>
  <c r="AB316" i="4"/>
  <c r="AA316" i="4"/>
  <c r="Z316" i="4"/>
  <c r="Y316" i="4"/>
  <c r="X316" i="4"/>
  <c r="W316" i="4"/>
  <c r="M316" i="4"/>
  <c r="J316" i="4"/>
  <c r="H316" i="4"/>
  <c r="D316" i="4"/>
  <c r="C316" i="4"/>
  <c r="B316" i="4"/>
  <c r="A316" i="4"/>
  <c r="AF315" i="4"/>
  <c r="AE315" i="4"/>
  <c r="AG315" i="4"/>
  <c r="AD315" i="4"/>
  <c r="AC315" i="4"/>
  <c r="AB315" i="4"/>
  <c r="AA315" i="4"/>
  <c r="Z315" i="4"/>
  <c r="Y315" i="4"/>
  <c r="X315" i="4"/>
  <c r="W315" i="4"/>
  <c r="M315" i="4"/>
  <c r="J315" i="4"/>
  <c r="H315" i="4"/>
  <c r="D315" i="4"/>
  <c r="C315" i="4"/>
  <c r="AG314" i="4"/>
  <c r="AF314" i="4"/>
  <c r="AE314" i="4"/>
  <c r="AD314" i="4"/>
  <c r="AC314" i="4"/>
  <c r="AB314" i="4"/>
  <c r="AA314" i="4"/>
  <c r="Z314" i="4"/>
  <c r="Y314" i="4"/>
  <c r="X314" i="4"/>
  <c r="W314" i="4"/>
  <c r="M314" i="4"/>
  <c r="J314" i="4"/>
  <c r="H314" i="4"/>
  <c r="D314" i="4"/>
  <c r="C314" i="4"/>
  <c r="AG313" i="4"/>
  <c r="AF313" i="4"/>
  <c r="AE313" i="4"/>
  <c r="AD313" i="4"/>
  <c r="AC313" i="4"/>
  <c r="AB313" i="4"/>
  <c r="AA313" i="4"/>
  <c r="Z313" i="4"/>
  <c r="Y313" i="4"/>
  <c r="X313" i="4"/>
  <c r="W313" i="4"/>
  <c r="M313" i="4"/>
  <c r="J313" i="4"/>
  <c r="H313" i="4"/>
  <c r="D313" i="4"/>
  <c r="C313" i="4"/>
  <c r="AF312" i="4"/>
  <c r="AE312" i="4"/>
  <c r="AG312" i="4"/>
  <c r="AD312" i="4"/>
  <c r="AC312" i="4"/>
  <c r="AB312" i="4"/>
  <c r="AA312" i="4"/>
  <c r="Z312" i="4"/>
  <c r="Y312" i="4"/>
  <c r="X312" i="4"/>
  <c r="W312" i="4"/>
  <c r="M312" i="4"/>
  <c r="J312" i="4"/>
  <c r="H312" i="4"/>
  <c r="D312" i="4"/>
  <c r="C312" i="4"/>
  <c r="AF311" i="4"/>
  <c r="AE311" i="4"/>
  <c r="AG311" i="4"/>
  <c r="AD311" i="4"/>
  <c r="AC311" i="4"/>
  <c r="AB311" i="4"/>
  <c r="AA311" i="4"/>
  <c r="Z311" i="4"/>
  <c r="Y311" i="4"/>
  <c r="X311" i="4"/>
  <c r="W311" i="4"/>
  <c r="M311" i="4"/>
  <c r="J311" i="4"/>
  <c r="H311" i="4"/>
  <c r="D311" i="4"/>
  <c r="C311" i="4"/>
  <c r="AG310" i="4"/>
  <c r="AF310" i="4"/>
  <c r="AE310" i="4"/>
  <c r="AD310" i="4"/>
  <c r="AC310" i="4"/>
  <c r="AB310" i="4"/>
  <c r="AA310" i="4"/>
  <c r="Z310" i="4"/>
  <c r="Y310" i="4"/>
  <c r="X310" i="4"/>
  <c r="W310" i="4"/>
  <c r="M310" i="4"/>
  <c r="J310" i="4"/>
  <c r="H310" i="4"/>
  <c r="D310" i="4"/>
  <c r="C310" i="4"/>
  <c r="AG309" i="4"/>
  <c r="AF309" i="4"/>
  <c r="AE309" i="4"/>
  <c r="AD309" i="4"/>
  <c r="AC309" i="4"/>
  <c r="AB309" i="4"/>
  <c r="AA309" i="4"/>
  <c r="Z309" i="4"/>
  <c r="Y309" i="4"/>
  <c r="X309" i="4"/>
  <c r="W309" i="4"/>
  <c r="M309" i="4"/>
  <c r="J309" i="4"/>
  <c r="H309" i="4"/>
  <c r="D309" i="4"/>
  <c r="C309" i="4"/>
  <c r="AF308" i="4"/>
  <c r="AE308" i="4"/>
  <c r="AG308" i="4"/>
  <c r="AD308" i="4"/>
  <c r="AC308" i="4"/>
  <c r="AB308" i="4"/>
  <c r="AA308" i="4"/>
  <c r="Z308" i="4"/>
  <c r="Y308" i="4"/>
  <c r="X308" i="4"/>
  <c r="W308" i="4"/>
  <c r="M308" i="4"/>
  <c r="J308" i="4"/>
  <c r="H308" i="4"/>
  <c r="D308" i="4"/>
  <c r="C308" i="4"/>
  <c r="AF307" i="4"/>
  <c r="AE307" i="4"/>
  <c r="AG307" i="4"/>
  <c r="AD307" i="4"/>
  <c r="AC307" i="4"/>
  <c r="AB307" i="4"/>
  <c r="AA307" i="4"/>
  <c r="Z307" i="4"/>
  <c r="Y307" i="4"/>
  <c r="X307" i="4"/>
  <c r="W307" i="4"/>
  <c r="M307" i="4"/>
  <c r="J307" i="4"/>
  <c r="H307" i="4"/>
  <c r="D307" i="4"/>
  <c r="C307" i="4"/>
  <c r="B307" i="4"/>
  <c r="A307" i="4"/>
  <c r="AG306" i="4"/>
  <c r="AF306" i="4"/>
  <c r="AE306" i="4"/>
  <c r="AD306" i="4"/>
  <c r="AC306" i="4"/>
  <c r="AB306" i="4"/>
  <c r="AA306" i="4"/>
  <c r="Z306" i="4"/>
  <c r="Y306" i="4"/>
  <c r="X306" i="4"/>
  <c r="W306" i="4"/>
  <c r="M306" i="4"/>
  <c r="J306" i="4"/>
  <c r="H306" i="4"/>
  <c r="D306" i="4"/>
  <c r="C306" i="4"/>
  <c r="AF305" i="4"/>
  <c r="AE305" i="4"/>
  <c r="AG305" i="4"/>
  <c r="AD305" i="4"/>
  <c r="AC305" i="4"/>
  <c r="AB305" i="4"/>
  <c r="AA305" i="4"/>
  <c r="Z305" i="4"/>
  <c r="Y305" i="4"/>
  <c r="X305" i="4"/>
  <c r="W305" i="4"/>
  <c r="M305" i="4"/>
  <c r="J305" i="4"/>
  <c r="H305" i="4"/>
  <c r="D305" i="4"/>
  <c r="C305" i="4"/>
  <c r="AF304" i="4"/>
  <c r="AE304" i="4"/>
  <c r="AG304" i="4"/>
  <c r="AD304" i="4"/>
  <c r="AC304" i="4"/>
  <c r="AB304" i="4"/>
  <c r="AA304" i="4"/>
  <c r="Z304" i="4"/>
  <c r="Y304" i="4"/>
  <c r="X304" i="4"/>
  <c r="W304" i="4"/>
  <c r="M304" i="4"/>
  <c r="J304" i="4"/>
  <c r="H304" i="4"/>
  <c r="D304" i="4"/>
  <c r="C304" i="4"/>
  <c r="AG303" i="4"/>
  <c r="AF303" i="4"/>
  <c r="AE303" i="4"/>
  <c r="AD303" i="4"/>
  <c r="AC303" i="4"/>
  <c r="AB303" i="4"/>
  <c r="AA303" i="4"/>
  <c r="Z303" i="4"/>
  <c r="Y303" i="4"/>
  <c r="X303" i="4"/>
  <c r="W303" i="4"/>
  <c r="M303" i="4"/>
  <c r="J303" i="4"/>
  <c r="H303" i="4"/>
  <c r="D303" i="4"/>
  <c r="C303" i="4"/>
  <c r="AG302" i="4"/>
  <c r="AF302" i="4"/>
  <c r="AE302" i="4"/>
  <c r="AD302" i="4"/>
  <c r="AC302" i="4"/>
  <c r="AB302" i="4"/>
  <c r="AA302" i="4"/>
  <c r="Z302" i="4"/>
  <c r="Y302" i="4"/>
  <c r="X302" i="4"/>
  <c r="W302" i="4"/>
  <c r="M302" i="4"/>
  <c r="J302" i="4"/>
  <c r="H302" i="4"/>
  <c r="D302" i="4"/>
  <c r="C302" i="4"/>
  <c r="AF301" i="4"/>
  <c r="AE301" i="4"/>
  <c r="AG301" i="4"/>
  <c r="AD301" i="4"/>
  <c r="AC301" i="4"/>
  <c r="AB301" i="4"/>
  <c r="AA301" i="4"/>
  <c r="Z301" i="4"/>
  <c r="Y301" i="4"/>
  <c r="X301" i="4"/>
  <c r="W301" i="4"/>
  <c r="M301" i="4"/>
  <c r="J301" i="4"/>
  <c r="H301" i="4"/>
  <c r="D301" i="4"/>
  <c r="C301" i="4"/>
  <c r="AF300" i="4"/>
  <c r="AE300" i="4"/>
  <c r="AG300" i="4"/>
  <c r="AD300" i="4"/>
  <c r="AC300" i="4"/>
  <c r="AB300" i="4"/>
  <c r="AA300" i="4"/>
  <c r="Z300" i="4"/>
  <c r="Y300" i="4"/>
  <c r="X300" i="4"/>
  <c r="W300" i="4"/>
  <c r="M300" i="4"/>
  <c r="J300" i="4"/>
  <c r="H300" i="4"/>
  <c r="D300" i="4"/>
  <c r="C300" i="4"/>
  <c r="AG299" i="4"/>
  <c r="AF299" i="4"/>
  <c r="AE299" i="4"/>
  <c r="AD299" i="4"/>
  <c r="AC299" i="4"/>
  <c r="AB299" i="4"/>
  <c r="AA299" i="4"/>
  <c r="Z299" i="4"/>
  <c r="Y299" i="4"/>
  <c r="X299" i="4"/>
  <c r="W299" i="4"/>
  <c r="M299" i="4"/>
  <c r="J299" i="4"/>
  <c r="H299" i="4"/>
  <c r="D299" i="4"/>
  <c r="C299" i="4"/>
  <c r="AG298" i="4"/>
  <c r="AF298" i="4"/>
  <c r="AE298" i="4"/>
  <c r="AD298" i="4"/>
  <c r="AC298" i="4"/>
  <c r="AB298" i="4"/>
  <c r="AA298" i="4"/>
  <c r="Z298" i="4"/>
  <c r="Y298" i="4"/>
  <c r="X298" i="4"/>
  <c r="W298" i="4"/>
  <c r="M298" i="4"/>
  <c r="J298" i="4"/>
  <c r="H298" i="4"/>
  <c r="D298" i="4"/>
  <c r="C298" i="4"/>
  <c r="B298" i="4"/>
  <c r="A298" i="4"/>
  <c r="AF297" i="4"/>
  <c r="AE297" i="4"/>
  <c r="AG297" i="4"/>
  <c r="AD297" i="4"/>
  <c r="AC297" i="4"/>
  <c r="AB297" i="4"/>
  <c r="AA297" i="4"/>
  <c r="Z297" i="4"/>
  <c r="Y297" i="4"/>
  <c r="X297" i="4"/>
  <c r="W297" i="4"/>
  <c r="M297" i="4"/>
  <c r="J297" i="4"/>
  <c r="H297" i="4"/>
  <c r="D297" i="4"/>
  <c r="C297" i="4"/>
  <c r="AG296" i="4"/>
  <c r="AF296" i="4"/>
  <c r="AE296" i="4"/>
  <c r="AD296" i="4"/>
  <c r="AC296" i="4"/>
  <c r="AB296" i="4"/>
  <c r="AA296" i="4"/>
  <c r="Z296" i="4"/>
  <c r="Y296" i="4"/>
  <c r="X296" i="4"/>
  <c r="W296" i="4"/>
  <c r="M296" i="4"/>
  <c r="J296" i="4"/>
  <c r="H296" i="4"/>
  <c r="D296" i="4"/>
  <c r="C296" i="4"/>
  <c r="AG295" i="4"/>
  <c r="AF295" i="4"/>
  <c r="AE295" i="4"/>
  <c r="AD295" i="4"/>
  <c r="AC295" i="4"/>
  <c r="AB295" i="4"/>
  <c r="AA295" i="4"/>
  <c r="Z295" i="4"/>
  <c r="Y295" i="4"/>
  <c r="X295" i="4"/>
  <c r="W295" i="4"/>
  <c r="M295" i="4"/>
  <c r="J295" i="4"/>
  <c r="H295" i="4"/>
  <c r="D295" i="4"/>
  <c r="C295" i="4"/>
  <c r="AF294" i="4"/>
  <c r="AE294" i="4"/>
  <c r="AG294" i="4"/>
  <c r="AD294" i="4"/>
  <c r="AC294" i="4"/>
  <c r="AB294" i="4"/>
  <c r="AA294" i="4"/>
  <c r="Z294" i="4"/>
  <c r="Y294" i="4"/>
  <c r="X294" i="4"/>
  <c r="W294" i="4"/>
  <c r="M294" i="4"/>
  <c r="J294" i="4"/>
  <c r="H294" i="4"/>
  <c r="D294" i="4"/>
  <c r="C294" i="4"/>
  <c r="AF293" i="4"/>
  <c r="AE293" i="4"/>
  <c r="AG293" i="4"/>
  <c r="AD293" i="4"/>
  <c r="AC293" i="4"/>
  <c r="AB293" i="4"/>
  <c r="AA293" i="4"/>
  <c r="Z293" i="4"/>
  <c r="Y293" i="4"/>
  <c r="X293" i="4"/>
  <c r="W293" i="4"/>
  <c r="M293" i="4"/>
  <c r="J293" i="4"/>
  <c r="H293" i="4"/>
  <c r="D293" i="4"/>
  <c r="C293" i="4"/>
  <c r="AG292" i="4"/>
  <c r="AF292" i="4"/>
  <c r="AE292" i="4"/>
  <c r="AD292" i="4"/>
  <c r="AC292" i="4"/>
  <c r="AB292" i="4"/>
  <c r="AA292" i="4"/>
  <c r="Z292" i="4"/>
  <c r="Y292" i="4"/>
  <c r="X292" i="4"/>
  <c r="W292" i="4"/>
  <c r="M292" i="4"/>
  <c r="J292" i="4"/>
  <c r="H292" i="4"/>
  <c r="D292" i="4"/>
  <c r="C292" i="4"/>
  <c r="AG291" i="4"/>
  <c r="AF291" i="4"/>
  <c r="AE291" i="4"/>
  <c r="AD291" i="4"/>
  <c r="AC291" i="4"/>
  <c r="AB291" i="4"/>
  <c r="AA291" i="4"/>
  <c r="Z291" i="4"/>
  <c r="Y291" i="4"/>
  <c r="X291" i="4"/>
  <c r="W291" i="4"/>
  <c r="M291" i="4"/>
  <c r="J291" i="4"/>
  <c r="H291" i="4"/>
  <c r="D291" i="4"/>
  <c r="C291" i="4"/>
  <c r="AF290" i="4"/>
  <c r="AE290" i="4"/>
  <c r="AG290" i="4"/>
  <c r="AD290" i="4"/>
  <c r="AC290" i="4"/>
  <c r="AB290" i="4"/>
  <c r="AA290" i="4"/>
  <c r="Z290" i="4"/>
  <c r="Y290" i="4"/>
  <c r="X290" i="4"/>
  <c r="W290" i="4"/>
  <c r="M290" i="4"/>
  <c r="J290" i="4"/>
  <c r="H290" i="4"/>
  <c r="D290" i="4"/>
  <c r="C290" i="4"/>
  <c r="AF289" i="4"/>
  <c r="AE289" i="4"/>
  <c r="AG289" i="4"/>
  <c r="AD289" i="4"/>
  <c r="AC289" i="4"/>
  <c r="AB289" i="4"/>
  <c r="AA289" i="4"/>
  <c r="Z289" i="4"/>
  <c r="Y289" i="4"/>
  <c r="X289" i="4"/>
  <c r="W289" i="4"/>
  <c r="M289" i="4"/>
  <c r="J289" i="4"/>
  <c r="H289" i="4"/>
  <c r="D289" i="4"/>
  <c r="C289" i="4"/>
  <c r="B289" i="4"/>
  <c r="A289" i="4"/>
  <c r="AG288" i="4"/>
  <c r="AF288" i="4"/>
  <c r="AE288" i="4"/>
  <c r="AD288" i="4"/>
  <c r="AC288" i="4"/>
  <c r="AB288" i="4"/>
  <c r="AA288" i="4"/>
  <c r="Z288" i="4"/>
  <c r="Y288" i="4"/>
  <c r="X288" i="4"/>
  <c r="W288" i="4"/>
  <c r="M288" i="4"/>
  <c r="J288" i="4"/>
  <c r="H288" i="4"/>
  <c r="D288" i="4"/>
  <c r="C288" i="4"/>
  <c r="AF287" i="4"/>
  <c r="AE287" i="4"/>
  <c r="AG287" i="4"/>
  <c r="AD287" i="4"/>
  <c r="AC287" i="4"/>
  <c r="AB287" i="4"/>
  <c r="AA287" i="4"/>
  <c r="Z287" i="4"/>
  <c r="Y287" i="4"/>
  <c r="X287" i="4"/>
  <c r="W287" i="4"/>
  <c r="M287" i="4"/>
  <c r="J287" i="4"/>
  <c r="H287" i="4"/>
  <c r="D287" i="4"/>
  <c r="C287" i="4"/>
  <c r="AF286" i="4"/>
  <c r="AE286" i="4"/>
  <c r="AG286" i="4"/>
  <c r="AD286" i="4"/>
  <c r="AC286" i="4"/>
  <c r="AB286" i="4"/>
  <c r="AA286" i="4"/>
  <c r="Z286" i="4"/>
  <c r="Y286" i="4"/>
  <c r="X286" i="4"/>
  <c r="W286" i="4"/>
  <c r="M286" i="4"/>
  <c r="J286" i="4"/>
  <c r="H286" i="4"/>
  <c r="D286" i="4"/>
  <c r="C286" i="4"/>
  <c r="AG285" i="4"/>
  <c r="AF285" i="4"/>
  <c r="AE285" i="4"/>
  <c r="AD285" i="4"/>
  <c r="AC285" i="4"/>
  <c r="AB285" i="4"/>
  <c r="AA285" i="4"/>
  <c r="Z285" i="4"/>
  <c r="Y285" i="4"/>
  <c r="X285" i="4"/>
  <c r="W285" i="4"/>
  <c r="M285" i="4"/>
  <c r="J285" i="4"/>
  <c r="H285" i="4"/>
  <c r="D285" i="4"/>
  <c r="C285" i="4"/>
  <c r="AF284" i="4"/>
  <c r="AE284" i="4"/>
  <c r="AG284" i="4"/>
  <c r="AD284" i="4"/>
  <c r="AC284" i="4"/>
  <c r="AB284" i="4"/>
  <c r="AA284" i="4"/>
  <c r="Z284" i="4"/>
  <c r="Y284" i="4"/>
  <c r="X284" i="4"/>
  <c r="W284" i="4"/>
  <c r="M284" i="4"/>
  <c r="J284" i="4"/>
  <c r="H284" i="4"/>
  <c r="D284" i="4"/>
  <c r="C284" i="4"/>
  <c r="AG283" i="4"/>
  <c r="AF283" i="4"/>
  <c r="AE283" i="4"/>
  <c r="AD283" i="4"/>
  <c r="AC283" i="4"/>
  <c r="AB283" i="4"/>
  <c r="AA283" i="4"/>
  <c r="Z283" i="4"/>
  <c r="Y283" i="4"/>
  <c r="X283" i="4"/>
  <c r="W283" i="4"/>
  <c r="M283" i="4"/>
  <c r="J283" i="4"/>
  <c r="H283" i="4"/>
  <c r="D283" i="4"/>
  <c r="C283" i="4"/>
  <c r="AF282" i="4"/>
  <c r="AE282" i="4"/>
  <c r="AG282" i="4"/>
  <c r="AD282" i="4"/>
  <c r="AC282" i="4"/>
  <c r="AB282" i="4"/>
  <c r="AA282" i="4"/>
  <c r="Z282" i="4"/>
  <c r="Y282" i="4"/>
  <c r="X282" i="4"/>
  <c r="W282" i="4"/>
  <c r="M282" i="4"/>
  <c r="J282" i="4"/>
  <c r="H282" i="4"/>
  <c r="D282" i="4"/>
  <c r="C282" i="4"/>
  <c r="AG281" i="4"/>
  <c r="AF281" i="4"/>
  <c r="AE281" i="4"/>
  <c r="AD281" i="4"/>
  <c r="AC281" i="4"/>
  <c r="AB281" i="4"/>
  <c r="AA281" i="4"/>
  <c r="Z281" i="4"/>
  <c r="Y281" i="4"/>
  <c r="X281" i="4"/>
  <c r="W281" i="4"/>
  <c r="M281" i="4"/>
  <c r="J281" i="4"/>
  <c r="H281" i="4"/>
  <c r="D281" i="4"/>
  <c r="C281" i="4"/>
  <c r="AF280" i="4"/>
  <c r="AE280" i="4"/>
  <c r="AG280" i="4"/>
  <c r="AD280" i="4"/>
  <c r="AC280" i="4"/>
  <c r="AB280" i="4"/>
  <c r="AA280" i="4"/>
  <c r="Z280" i="4"/>
  <c r="Y280" i="4"/>
  <c r="X280" i="4"/>
  <c r="W280" i="4"/>
  <c r="M280" i="4"/>
  <c r="J280" i="4"/>
  <c r="H280" i="4"/>
  <c r="D280" i="4"/>
  <c r="C280" i="4"/>
  <c r="A280" i="4"/>
  <c r="B280" i="4"/>
  <c r="AG279" i="4"/>
  <c r="AF279" i="4"/>
  <c r="AE279" i="4"/>
  <c r="AD279" i="4"/>
  <c r="AC279" i="4"/>
  <c r="AB279" i="4"/>
  <c r="AA279" i="4"/>
  <c r="Z279" i="4"/>
  <c r="Y279" i="4"/>
  <c r="X279" i="4"/>
  <c r="W279" i="4"/>
  <c r="M279" i="4"/>
  <c r="J279" i="4"/>
  <c r="H279" i="4"/>
  <c r="D279" i="4"/>
  <c r="C279" i="4"/>
  <c r="AF278" i="4"/>
  <c r="AE278" i="4"/>
  <c r="AG278" i="4"/>
  <c r="AD278" i="4"/>
  <c r="AC278" i="4"/>
  <c r="AB278" i="4"/>
  <c r="AA278" i="4"/>
  <c r="Z278" i="4"/>
  <c r="Y278" i="4"/>
  <c r="X278" i="4"/>
  <c r="W278" i="4"/>
  <c r="M278" i="4"/>
  <c r="J278" i="4"/>
  <c r="H278" i="4"/>
  <c r="D278" i="4"/>
  <c r="C278" i="4"/>
  <c r="AG277" i="4"/>
  <c r="AF277" i="4"/>
  <c r="AE277" i="4"/>
  <c r="AD277" i="4"/>
  <c r="AC277" i="4"/>
  <c r="AB277" i="4"/>
  <c r="AA277" i="4"/>
  <c r="Z277" i="4"/>
  <c r="Y277" i="4"/>
  <c r="X277" i="4"/>
  <c r="W277" i="4"/>
  <c r="M277" i="4"/>
  <c r="J277" i="4"/>
  <c r="H277" i="4"/>
  <c r="D277" i="4"/>
  <c r="C277" i="4"/>
  <c r="AF276" i="4"/>
  <c r="AE276" i="4"/>
  <c r="AG276" i="4"/>
  <c r="AD276" i="4"/>
  <c r="AC276" i="4"/>
  <c r="AB276" i="4"/>
  <c r="AA276" i="4"/>
  <c r="Z276" i="4"/>
  <c r="Y276" i="4"/>
  <c r="X276" i="4"/>
  <c r="W276" i="4"/>
  <c r="M276" i="4"/>
  <c r="J276" i="4"/>
  <c r="H276" i="4"/>
  <c r="D276" i="4"/>
  <c r="C276" i="4"/>
  <c r="AG275" i="4"/>
  <c r="AF275" i="4"/>
  <c r="AE275" i="4"/>
  <c r="AD275" i="4"/>
  <c r="AC275" i="4"/>
  <c r="AB275" i="4"/>
  <c r="AA275" i="4"/>
  <c r="Z275" i="4"/>
  <c r="Y275" i="4"/>
  <c r="X275" i="4"/>
  <c r="W275" i="4"/>
  <c r="M275" i="4"/>
  <c r="J275" i="4"/>
  <c r="H275" i="4"/>
  <c r="D275" i="4"/>
  <c r="C275" i="4"/>
  <c r="AF274" i="4"/>
  <c r="AE274" i="4"/>
  <c r="AG274" i="4"/>
  <c r="AD274" i="4"/>
  <c r="AC274" i="4"/>
  <c r="AB274" i="4"/>
  <c r="AA274" i="4"/>
  <c r="Z274" i="4"/>
  <c r="Y274" i="4"/>
  <c r="X274" i="4"/>
  <c r="W274" i="4"/>
  <c r="M274" i="4"/>
  <c r="J274" i="4"/>
  <c r="H274" i="4"/>
  <c r="D274" i="4"/>
  <c r="C274" i="4"/>
  <c r="AG273" i="4"/>
  <c r="AF273" i="4"/>
  <c r="AE273" i="4"/>
  <c r="AD273" i="4"/>
  <c r="AC273" i="4"/>
  <c r="AB273" i="4"/>
  <c r="AA273" i="4"/>
  <c r="Z273" i="4"/>
  <c r="Y273" i="4"/>
  <c r="X273" i="4"/>
  <c r="W273" i="4"/>
  <c r="M273" i="4"/>
  <c r="J273" i="4"/>
  <c r="H273" i="4"/>
  <c r="D273" i="4"/>
  <c r="C273" i="4"/>
  <c r="AF272" i="4"/>
  <c r="AE272" i="4"/>
  <c r="AG272" i="4"/>
  <c r="AD272" i="4"/>
  <c r="AC272" i="4"/>
  <c r="AB272" i="4"/>
  <c r="AA272" i="4"/>
  <c r="Z272" i="4"/>
  <c r="Y272" i="4"/>
  <c r="X272" i="4"/>
  <c r="W272" i="4"/>
  <c r="M272" i="4"/>
  <c r="J272" i="4"/>
  <c r="H272" i="4"/>
  <c r="D272" i="4"/>
  <c r="C272" i="4"/>
  <c r="AG271" i="4"/>
  <c r="AF271" i="4"/>
  <c r="AE271" i="4"/>
  <c r="AD271" i="4"/>
  <c r="AC271" i="4"/>
  <c r="AB271" i="4"/>
  <c r="AA271" i="4"/>
  <c r="Z271" i="4"/>
  <c r="Y271" i="4"/>
  <c r="X271" i="4"/>
  <c r="W271" i="4"/>
  <c r="M271" i="4"/>
  <c r="J271" i="4"/>
  <c r="H271" i="4"/>
  <c r="D271" i="4"/>
  <c r="C271" i="4"/>
  <c r="B271" i="4"/>
  <c r="A271" i="4"/>
  <c r="AF270" i="4"/>
  <c r="AE270" i="4"/>
  <c r="AG270" i="4"/>
  <c r="AD270" i="4"/>
  <c r="AC270" i="4"/>
  <c r="AB270" i="4"/>
  <c r="AA270" i="4"/>
  <c r="Z270" i="4"/>
  <c r="Y270" i="4"/>
  <c r="X270" i="4"/>
  <c r="W270" i="4"/>
  <c r="M270" i="4"/>
  <c r="J270" i="4"/>
  <c r="H270" i="4"/>
  <c r="D270" i="4"/>
  <c r="C270" i="4"/>
  <c r="AG269" i="4"/>
  <c r="AF269" i="4"/>
  <c r="AE269" i="4"/>
  <c r="AD269" i="4"/>
  <c r="AC269" i="4"/>
  <c r="AB269" i="4"/>
  <c r="AA269" i="4"/>
  <c r="Z269" i="4"/>
  <c r="Y269" i="4"/>
  <c r="X269" i="4"/>
  <c r="W269" i="4"/>
  <c r="M269" i="4"/>
  <c r="J269" i="4"/>
  <c r="H269" i="4"/>
  <c r="D269" i="4"/>
  <c r="C269" i="4"/>
  <c r="AF268" i="4"/>
  <c r="AE268" i="4"/>
  <c r="AG268" i="4"/>
  <c r="AD268" i="4"/>
  <c r="AC268" i="4"/>
  <c r="AB268" i="4"/>
  <c r="AA268" i="4"/>
  <c r="Z268" i="4"/>
  <c r="Y268" i="4"/>
  <c r="X268" i="4"/>
  <c r="W268" i="4"/>
  <c r="M268" i="4"/>
  <c r="J268" i="4"/>
  <c r="H268" i="4"/>
  <c r="D268" i="4"/>
  <c r="C268" i="4"/>
  <c r="AG267" i="4"/>
  <c r="AF267" i="4"/>
  <c r="AE267" i="4"/>
  <c r="AD267" i="4"/>
  <c r="AC267" i="4"/>
  <c r="AB267" i="4"/>
  <c r="AA267" i="4"/>
  <c r="Z267" i="4"/>
  <c r="Y267" i="4"/>
  <c r="X267" i="4"/>
  <c r="W267" i="4"/>
  <c r="M267" i="4"/>
  <c r="J267" i="4"/>
  <c r="H267" i="4"/>
  <c r="D267" i="4"/>
  <c r="C267" i="4"/>
  <c r="AF266" i="4"/>
  <c r="AE266" i="4"/>
  <c r="AG266" i="4"/>
  <c r="AD266" i="4"/>
  <c r="AC266" i="4"/>
  <c r="AB266" i="4"/>
  <c r="AA266" i="4"/>
  <c r="Z266" i="4"/>
  <c r="Y266" i="4"/>
  <c r="X266" i="4"/>
  <c r="W266" i="4"/>
  <c r="M266" i="4"/>
  <c r="J266" i="4"/>
  <c r="H266" i="4"/>
  <c r="D266" i="4"/>
  <c r="C266" i="4"/>
  <c r="AG265" i="4"/>
  <c r="AF265" i="4"/>
  <c r="AE265" i="4"/>
  <c r="AD265" i="4"/>
  <c r="AC265" i="4"/>
  <c r="AB265" i="4"/>
  <c r="AA265" i="4"/>
  <c r="Z265" i="4"/>
  <c r="Y265" i="4"/>
  <c r="X265" i="4"/>
  <c r="W265" i="4"/>
  <c r="M265" i="4"/>
  <c r="J265" i="4"/>
  <c r="H265" i="4"/>
  <c r="D265" i="4"/>
  <c r="C265" i="4"/>
  <c r="AF264" i="4"/>
  <c r="AE264" i="4"/>
  <c r="AG264" i="4"/>
  <c r="AD264" i="4"/>
  <c r="AC264" i="4"/>
  <c r="AB264" i="4"/>
  <c r="AA264" i="4"/>
  <c r="Z264" i="4"/>
  <c r="Y264" i="4"/>
  <c r="X264" i="4"/>
  <c r="W264" i="4"/>
  <c r="M264" i="4"/>
  <c r="J264" i="4"/>
  <c r="H264" i="4"/>
  <c r="D264" i="4"/>
  <c r="C264" i="4"/>
  <c r="AG263" i="4"/>
  <c r="AF263" i="4"/>
  <c r="AE263" i="4"/>
  <c r="AD263" i="4"/>
  <c r="AC263" i="4"/>
  <c r="AB263" i="4"/>
  <c r="AA263" i="4"/>
  <c r="Z263" i="4"/>
  <c r="Y263" i="4"/>
  <c r="X263" i="4"/>
  <c r="W263" i="4"/>
  <c r="M263" i="4"/>
  <c r="J263" i="4"/>
  <c r="H263" i="4"/>
  <c r="D263" i="4"/>
  <c r="C263" i="4"/>
  <c r="AF262" i="4"/>
  <c r="AE262" i="4"/>
  <c r="AG262" i="4"/>
  <c r="AD262" i="4"/>
  <c r="AC262" i="4"/>
  <c r="AB262" i="4"/>
  <c r="AA262" i="4"/>
  <c r="Z262" i="4"/>
  <c r="Y262" i="4"/>
  <c r="X262" i="4"/>
  <c r="W262" i="4"/>
  <c r="M262" i="4"/>
  <c r="J262" i="4"/>
  <c r="H262" i="4"/>
  <c r="D262" i="4"/>
  <c r="C262" i="4"/>
  <c r="A262" i="4"/>
  <c r="B262" i="4"/>
  <c r="AG261" i="4"/>
  <c r="AF261" i="4"/>
  <c r="AE261" i="4"/>
  <c r="AD261" i="4"/>
  <c r="AC261" i="4"/>
  <c r="AB261" i="4"/>
  <c r="AA261" i="4"/>
  <c r="Z261" i="4"/>
  <c r="Y261" i="4"/>
  <c r="X261" i="4"/>
  <c r="W261" i="4"/>
  <c r="M261" i="4"/>
  <c r="J261" i="4"/>
  <c r="H261" i="4"/>
  <c r="D261" i="4"/>
  <c r="C261" i="4"/>
  <c r="AF260" i="4"/>
  <c r="AE260" i="4"/>
  <c r="AG260" i="4"/>
  <c r="AD260" i="4"/>
  <c r="AC260" i="4"/>
  <c r="AB260" i="4"/>
  <c r="AA260" i="4"/>
  <c r="Z260" i="4"/>
  <c r="Y260" i="4"/>
  <c r="X260" i="4"/>
  <c r="W260" i="4"/>
  <c r="M260" i="4"/>
  <c r="J260" i="4"/>
  <c r="H260" i="4"/>
  <c r="D260" i="4"/>
  <c r="C260" i="4"/>
  <c r="AG259" i="4"/>
  <c r="AF259" i="4"/>
  <c r="AE259" i="4"/>
  <c r="AD259" i="4"/>
  <c r="AC259" i="4"/>
  <c r="AB259" i="4"/>
  <c r="AA259" i="4"/>
  <c r="Z259" i="4"/>
  <c r="Y259" i="4"/>
  <c r="X259" i="4"/>
  <c r="W259" i="4"/>
  <c r="M259" i="4"/>
  <c r="J259" i="4"/>
  <c r="H259" i="4"/>
  <c r="D259" i="4"/>
  <c r="C259" i="4"/>
  <c r="AF258" i="4"/>
  <c r="AE258" i="4"/>
  <c r="AG258" i="4"/>
  <c r="AD258" i="4"/>
  <c r="AC258" i="4"/>
  <c r="AB258" i="4"/>
  <c r="AA258" i="4"/>
  <c r="Z258" i="4"/>
  <c r="Y258" i="4"/>
  <c r="X258" i="4"/>
  <c r="W258" i="4"/>
  <c r="M258" i="4"/>
  <c r="J258" i="4"/>
  <c r="H258" i="4"/>
  <c r="D258" i="4"/>
  <c r="C258" i="4"/>
  <c r="AG257" i="4"/>
  <c r="AF257" i="4"/>
  <c r="AE257" i="4"/>
  <c r="AD257" i="4"/>
  <c r="AC257" i="4"/>
  <c r="AB257" i="4"/>
  <c r="AA257" i="4"/>
  <c r="Z257" i="4"/>
  <c r="Y257" i="4"/>
  <c r="X257" i="4"/>
  <c r="W257" i="4"/>
  <c r="M257" i="4"/>
  <c r="J257" i="4"/>
  <c r="H257" i="4"/>
  <c r="D257" i="4"/>
  <c r="C257" i="4"/>
  <c r="AF256" i="4"/>
  <c r="AE256" i="4"/>
  <c r="AG256" i="4"/>
  <c r="AD256" i="4"/>
  <c r="AC256" i="4"/>
  <c r="AB256" i="4"/>
  <c r="AA256" i="4"/>
  <c r="Z256" i="4"/>
  <c r="Y256" i="4"/>
  <c r="X256" i="4"/>
  <c r="W256" i="4"/>
  <c r="M256" i="4"/>
  <c r="J256" i="4"/>
  <c r="H256" i="4"/>
  <c r="D256" i="4"/>
  <c r="C256" i="4"/>
  <c r="AG255" i="4"/>
  <c r="AF255" i="4"/>
  <c r="AE255" i="4"/>
  <c r="AD255" i="4"/>
  <c r="AC255" i="4"/>
  <c r="AB255" i="4"/>
  <c r="AA255" i="4"/>
  <c r="Z255" i="4"/>
  <c r="Y255" i="4"/>
  <c r="X255" i="4"/>
  <c r="W255" i="4"/>
  <c r="M255" i="4"/>
  <c r="J255" i="4"/>
  <c r="H255" i="4"/>
  <c r="D255" i="4"/>
  <c r="C255" i="4"/>
  <c r="AF254" i="4"/>
  <c r="AE254" i="4"/>
  <c r="AG254" i="4"/>
  <c r="AD254" i="4"/>
  <c r="AC254" i="4"/>
  <c r="AB254" i="4"/>
  <c r="AA254" i="4"/>
  <c r="Z254" i="4"/>
  <c r="Y254" i="4"/>
  <c r="X254" i="4"/>
  <c r="W254" i="4"/>
  <c r="M254" i="4"/>
  <c r="J254" i="4"/>
  <c r="H254" i="4"/>
  <c r="D254" i="4"/>
  <c r="C254" i="4"/>
  <c r="AG253" i="4"/>
  <c r="AF253" i="4"/>
  <c r="AE253" i="4"/>
  <c r="AD253" i="4"/>
  <c r="AC253" i="4"/>
  <c r="AB253" i="4"/>
  <c r="AA253" i="4"/>
  <c r="Z253" i="4"/>
  <c r="Y253" i="4"/>
  <c r="X253" i="4"/>
  <c r="W253" i="4"/>
  <c r="M253" i="4"/>
  <c r="J253" i="4"/>
  <c r="H253" i="4"/>
  <c r="D253" i="4"/>
  <c r="C253" i="4"/>
  <c r="AF252" i="4"/>
  <c r="AE252" i="4"/>
  <c r="AG252" i="4"/>
  <c r="AD252" i="4"/>
  <c r="AC252" i="4"/>
  <c r="AB252" i="4"/>
  <c r="AA252" i="4"/>
  <c r="Z252" i="4"/>
  <c r="Y252" i="4"/>
  <c r="X252" i="4"/>
  <c r="W252" i="4"/>
  <c r="M252" i="4"/>
  <c r="J252" i="4"/>
  <c r="H252" i="4"/>
  <c r="D252" i="4"/>
  <c r="C252" i="4"/>
  <c r="A252" i="4"/>
  <c r="B252" i="4"/>
  <c r="AG251" i="4"/>
  <c r="AF251" i="4"/>
  <c r="AE251" i="4"/>
  <c r="AD251" i="4"/>
  <c r="AC251" i="4"/>
  <c r="AB251" i="4"/>
  <c r="AA251" i="4"/>
  <c r="Z251" i="4"/>
  <c r="Y251" i="4"/>
  <c r="X251" i="4"/>
  <c r="W251" i="4"/>
  <c r="M251" i="4"/>
  <c r="J251" i="4"/>
  <c r="H251" i="4"/>
  <c r="D251" i="4"/>
  <c r="C251" i="4"/>
  <c r="B251" i="4"/>
  <c r="A251" i="4"/>
  <c r="AF250" i="4"/>
  <c r="AE250" i="4"/>
  <c r="AG250" i="4"/>
  <c r="AD250" i="4"/>
  <c r="AC250" i="4"/>
  <c r="AB250" i="4"/>
  <c r="AA250" i="4"/>
  <c r="Z250" i="4"/>
  <c r="Y250" i="4"/>
  <c r="X250" i="4"/>
  <c r="W250" i="4"/>
  <c r="M250" i="4"/>
  <c r="J250" i="4"/>
  <c r="H250" i="4"/>
  <c r="D250" i="4"/>
  <c r="C250" i="4"/>
  <c r="A250" i="4"/>
  <c r="B250" i="4"/>
  <c r="AG249" i="4"/>
  <c r="AF249" i="4"/>
  <c r="AE249" i="4"/>
  <c r="AD249" i="4"/>
  <c r="AC249" i="4"/>
  <c r="AB249" i="4"/>
  <c r="AA249" i="4"/>
  <c r="Z249" i="4"/>
  <c r="Y249" i="4"/>
  <c r="X249" i="4"/>
  <c r="W249" i="4"/>
  <c r="M249" i="4"/>
  <c r="J249" i="4"/>
  <c r="H249" i="4"/>
  <c r="D249" i="4"/>
  <c r="C249" i="4"/>
  <c r="B249" i="4"/>
  <c r="A249" i="4"/>
  <c r="AF248" i="4"/>
  <c r="AE248" i="4"/>
  <c r="AG248" i="4"/>
  <c r="AD248" i="4"/>
  <c r="AC248" i="4"/>
  <c r="AB248" i="4"/>
  <c r="AA248" i="4"/>
  <c r="Z248" i="4"/>
  <c r="Y248" i="4"/>
  <c r="X248" i="4"/>
  <c r="W248" i="4"/>
  <c r="M248" i="4"/>
  <c r="J248" i="4"/>
  <c r="H248" i="4"/>
  <c r="D248" i="4"/>
  <c r="C248" i="4"/>
  <c r="A248" i="4"/>
  <c r="B248" i="4"/>
  <c r="AG247" i="4"/>
  <c r="AF247" i="4"/>
  <c r="AE247" i="4"/>
  <c r="AD247" i="4"/>
  <c r="AC247" i="4"/>
  <c r="AB247" i="4"/>
  <c r="AA247" i="4"/>
  <c r="Z247" i="4"/>
  <c r="Y247" i="4"/>
  <c r="X247" i="4"/>
  <c r="W247" i="4"/>
  <c r="M247" i="4"/>
  <c r="J247" i="4"/>
  <c r="H247" i="4"/>
  <c r="D247" i="4"/>
  <c r="C247" i="4"/>
  <c r="B247" i="4"/>
  <c r="A247" i="4"/>
  <c r="AF246" i="4"/>
  <c r="AE246" i="4"/>
  <c r="AG246" i="4"/>
  <c r="AD246" i="4"/>
  <c r="AC246" i="4"/>
  <c r="AB246" i="4"/>
  <c r="AA246" i="4"/>
  <c r="Z246" i="4"/>
  <c r="Y246" i="4"/>
  <c r="X246" i="4"/>
  <c r="W246" i="4"/>
  <c r="M246" i="4"/>
  <c r="J246" i="4"/>
  <c r="H246" i="4"/>
  <c r="D246" i="4"/>
  <c r="C246" i="4"/>
  <c r="A246" i="4"/>
  <c r="B246" i="4"/>
  <c r="AG245" i="4"/>
  <c r="AF245" i="4"/>
  <c r="AE245" i="4"/>
  <c r="AD245" i="4"/>
  <c r="AC245" i="4"/>
  <c r="AB245" i="4"/>
  <c r="AA245" i="4"/>
  <c r="Z245" i="4"/>
  <c r="Y245" i="4"/>
  <c r="X245" i="4"/>
  <c r="W245" i="4"/>
  <c r="M245" i="4"/>
  <c r="J245" i="4"/>
  <c r="H245" i="4"/>
  <c r="D245" i="4"/>
  <c r="C245" i="4"/>
  <c r="B245" i="4"/>
  <c r="A245" i="4"/>
  <c r="AF244" i="4"/>
  <c r="AE244" i="4"/>
  <c r="AG244" i="4"/>
  <c r="AD244" i="4"/>
  <c r="AC244" i="4"/>
  <c r="AB244" i="4"/>
  <c r="AA244" i="4"/>
  <c r="Z244" i="4"/>
  <c r="Y244" i="4"/>
  <c r="X244" i="4"/>
  <c r="W244" i="4"/>
  <c r="M244" i="4"/>
  <c r="J244" i="4"/>
  <c r="H244" i="4"/>
  <c r="D244" i="4"/>
  <c r="C244" i="4"/>
  <c r="A244" i="4"/>
  <c r="B244" i="4"/>
  <c r="AG243" i="4"/>
  <c r="AF243" i="4"/>
  <c r="AE243" i="4"/>
  <c r="AD243" i="4"/>
  <c r="AC243" i="4"/>
  <c r="AB243" i="4"/>
  <c r="AA243" i="4"/>
  <c r="Z243" i="4"/>
  <c r="Y243" i="4"/>
  <c r="X243" i="4"/>
  <c r="W243" i="4"/>
  <c r="M243" i="4"/>
  <c r="J243" i="4"/>
  <c r="H243" i="4"/>
  <c r="D243" i="4"/>
  <c r="C243" i="4"/>
  <c r="B243" i="4"/>
  <c r="A243" i="4"/>
  <c r="AF242" i="4"/>
  <c r="AE242" i="4"/>
  <c r="AG242" i="4"/>
  <c r="AD242" i="4"/>
  <c r="AC242" i="4"/>
  <c r="AB242" i="4"/>
  <c r="AA242" i="4"/>
  <c r="Z242" i="4"/>
  <c r="Y242" i="4"/>
  <c r="X242" i="4"/>
  <c r="W242" i="4"/>
  <c r="M242" i="4"/>
  <c r="J242" i="4"/>
  <c r="H242" i="4"/>
  <c r="D242" i="4"/>
  <c r="C242" i="4"/>
  <c r="A242" i="4"/>
  <c r="B242" i="4"/>
  <c r="AG241" i="4"/>
  <c r="AF241" i="4"/>
  <c r="AE241" i="4"/>
  <c r="AD241" i="4"/>
  <c r="AC241" i="4"/>
  <c r="AB241" i="4"/>
  <c r="AA241" i="4"/>
  <c r="Z241" i="4"/>
  <c r="Y241" i="4"/>
  <c r="X241" i="4"/>
  <c r="W241" i="4"/>
  <c r="M241" i="4"/>
  <c r="J241" i="4"/>
  <c r="H241" i="4"/>
  <c r="D241" i="4"/>
  <c r="C241" i="4"/>
  <c r="B241" i="4"/>
  <c r="A241" i="4"/>
  <c r="AF240" i="4"/>
  <c r="AE240" i="4"/>
  <c r="AG240" i="4"/>
  <c r="AD240" i="4"/>
  <c r="AC240" i="4"/>
  <c r="AB240" i="4"/>
  <c r="AA240" i="4"/>
  <c r="Z240" i="4"/>
  <c r="Y240" i="4"/>
  <c r="X240" i="4"/>
  <c r="W240" i="4"/>
  <c r="M240" i="4"/>
  <c r="J240" i="4"/>
  <c r="H240" i="4"/>
  <c r="D240" i="4"/>
  <c r="C240" i="4"/>
  <c r="A240" i="4"/>
  <c r="B240" i="4"/>
  <c r="AG239" i="4"/>
  <c r="AF239" i="4"/>
  <c r="AE239" i="4"/>
  <c r="AD239" i="4"/>
  <c r="AC239" i="4"/>
  <c r="AB239" i="4"/>
  <c r="AA239" i="4"/>
  <c r="Z239" i="4"/>
  <c r="Y239" i="4"/>
  <c r="X239" i="4"/>
  <c r="W239" i="4"/>
  <c r="M239" i="4"/>
  <c r="J239" i="4"/>
  <c r="H239" i="4"/>
  <c r="D239" i="4"/>
  <c r="C239" i="4"/>
  <c r="B239" i="4"/>
  <c r="A239" i="4"/>
  <c r="U238" i="4"/>
  <c r="U237" i="4"/>
  <c r="U236" i="4"/>
  <c r="U235" i="4"/>
  <c r="U234" i="4"/>
  <c r="U233" i="4"/>
  <c r="U232" i="4"/>
  <c r="U231" i="4"/>
  <c r="U230" i="4"/>
  <c r="A230" i="4"/>
  <c r="U229" i="4"/>
  <c r="A229" i="4"/>
  <c r="A408" i="4"/>
  <c r="B408" i="4"/>
  <c r="U228" i="4"/>
  <c r="A228" i="4"/>
  <c r="A407" i="4"/>
  <c r="B407" i="4"/>
  <c r="U227" i="4"/>
  <c r="U226" i="4"/>
  <c r="U225" i="4"/>
  <c r="U224" i="4"/>
  <c r="U223" i="4"/>
  <c r="U222" i="4"/>
  <c r="U221" i="4"/>
  <c r="U220" i="4"/>
  <c r="U219" i="4"/>
  <c r="U218" i="4"/>
  <c r="A218" i="4"/>
  <c r="A400" i="4"/>
  <c r="B400" i="4"/>
  <c r="U217" i="4"/>
  <c r="A217" i="4"/>
  <c r="A399" i="4"/>
  <c r="B399" i="4"/>
  <c r="U216" i="4"/>
  <c r="A216" i="4"/>
  <c r="A398" i="4"/>
  <c r="B398" i="4"/>
  <c r="U215" i="4"/>
  <c r="U214" i="4"/>
  <c r="U213" i="4"/>
  <c r="U212" i="4"/>
  <c r="U211" i="4"/>
  <c r="U210" i="4"/>
  <c r="U209" i="4"/>
  <c r="U208" i="4"/>
  <c r="U207" i="4"/>
  <c r="U206" i="4"/>
  <c r="U205" i="4"/>
  <c r="U204" i="4"/>
  <c r="A204" i="4"/>
  <c r="U203" i="4"/>
  <c r="U202" i="4"/>
  <c r="U201" i="4"/>
  <c r="U200" i="4"/>
  <c r="U199" i="4"/>
  <c r="U198" i="4"/>
  <c r="U197" i="4"/>
  <c r="U196" i="4"/>
  <c r="U195" i="4"/>
  <c r="U194" i="4"/>
  <c r="U193" i="4"/>
  <c r="U192" i="4"/>
  <c r="A192" i="4"/>
  <c r="A380" i="4"/>
  <c r="B380" i="4"/>
  <c r="U191" i="4"/>
  <c r="U190" i="4"/>
  <c r="U189" i="4"/>
  <c r="U188" i="4"/>
  <c r="U187" i="4"/>
  <c r="U186" i="4"/>
  <c r="U185" i="4"/>
  <c r="U184" i="4"/>
  <c r="U183" i="4"/>
  <c r="U182" i="4"/>
  <c r="U181" i="4"/>
  <c r="A181" i="4"/>
  <c r="A372" i="4"/>
  <c r="B372" i="4"/>
  <c r="U180" i="4"/>
  <c r="A180" i="4"/>
  <c r="A371" i="4"/>
  <c r="B371" i="4"/>
  <c r="U179" i="4"/>
  <c r="U178" i="4"/>
  <c r="U177" i="4"/>
  <c r="U176" i="4"/>
  <c r="U175" i="4"/>
  <c r="U174" i="4"/>
  <c r="U173" i="4"/>
  <c r="U172" i="4"/>
  <c r="U171" i="4"/>
  <c r="U170" i="4"/>
  <c r="U169" i="4"/>
  <c r="A169" i="4"/>
  <c r="A363" i="4"/>
  <c r="B363" i="4"/>
  <c r="U168" i="4"/>
  <c r="A168" i="4"/>
  <c r="A362" i="4"/>
  <c r="B362" i="4"/>
  <c r="U167" i="4"/>
  <c r="U166" i="4"/>
  <c r="U165" i="4"/>
  <c r="U164" i="4"/>
  <c r="U163" i="4"/>
  <c r="U162" i="4"/>
  <c r="U161" i="4"/>
  <c r="U160" i="4"/>
  <c r="U159" i="4"/>
  <c r="U158" i="4"/>
  <c r="U157" i="4"/>
  <c r="U156" i="4"/>
  <c r="A156" i="4"/>
  <c r="U155" i="4"/>
  <c r="U154" i="4"/>
  <c r="U153" i="4"/>
  <c r="U152" i="4"/>
  <c r="U151" i="4"/>
  <c r="U150" i="4"/>
  <c r="U149" i="4"/>
  <c r="U148" i="4"/>
  <c r="U147" i="4"/>
  <c r="U146" i="4"/>
  <c r="U145" i="4"/>
  <c r="A145" i="4"/>
  <c r="U144" i="4"/>
  <c r="A144" i="4"/>
  <c r="A344" i="4"/>
  <c r="B344" i="4"/>
  <c r="U143" i="4"/>
  <c r="U142" i="4"/>
  <c r="U141" i="4"/>
  <c r="U140" i="4"/>
  <c r="U139" i="4"/>
  <c r="U138" i="4"/>
  <c r="U137" i="4"/>
  <c r="U136" i="4"/>
  <c r="U135" i="4"/>
  <c r="U134" i="4"/>
  <c r="U133" i="4"/>
  <c r="U132" i="4"/>
  <c r="A132" i="4"/>
  <c r="A335" i="4"/>
  <c r="B335" i="4"/>
  <c r="U131" i="4"/>
  <c r="U130" i="4"/>
  <c r="U129" i="4"/>
  <c r="U128" i="4"/>
  <c r="U127" i="4"/>
  <c r="U126" i="4"/>
  <c r="U125" i="4"/>
  <c r="U124" i="4"/>
  <c r="U123" i="4"/>
  <c r="U122" i="4"/>
  <c r="A122" i="4"/>
  <c r="A328" i="4"/>
  <c r="B328" i="4"/>
  <c r="U121" i="4"/>
  <c r="A121" i="4"/>
  <c r="A327" i="4"/>
  <c r="B327" i="4"/>
  <c r="U120" i="4"/>
  <c r="A120" i="4"/>
  <c r="A326" i="4"/>
  <c r="B326" i="4"/>
  <c r="U119" i="4"/>
  <c r="U118" i="4"/>
  <c r="U117" i="4"/>
  <c r="U116" i="4"/>
  <c r="U115" i="4"/>
  <c r="U114" i="4"/>
  <c r="U113" i="4"/>
  <c r="U112" i="4"/>
  <c r="U111" i="4"/>
  <c r="U110" i="4"/>
  <c r="U109" i="4"/>
  <c r="U108" i="4"/>
  <c r="A108" i="4"/>
  <c r="U107" i="4"/>
  <c r="U106" i="4"/>
  <c r="U105" i="4"/>
  <c r="U104" i="4"/>
  <c r="U103" i="4"/>
  <c r="U102" i="4"/>
  <c r="U101" i="4"/>
  <c r="U100" i="4"/>
  <c r="U99" i="4"/>
  <c r="U98" i="4"/>
  <c r="U97" i="4"/>
  <c r="U96" i="4"/>
  <c r="A96" i="4"/>
  <c r="A308" i="4"/>
  <c r="B308" i="4"/>
  <c r="U95" i="4"/>
  <c r="U94" i="4"/>
  <c r="U93" i="4"/>
  <c r="U92" i="4"/>
  <c r="U91" i="4"/>
  <c r="U90" i="4"/>
  <c r="U89" i="4"/>
  <c r="U88" i="4"/>
  <c r="U87" i="4"/>
  <c r="U86" i="4"/>
  <c r="U85" i="4"/>
  <c r="A85" i="4"/>
  <c r="A300" i="4"/>
  <c r="B300" i="4"/>
  <c r="U84" i="4"/>
  <c r="A84" i="4"/>
  <c r="A299" i="4"/>
  <c r="B299" i="4"/>
  <c r="U83" i="4"/>
  <c r="U82" i="4"/>
  <c r="U81" i="4"/>
  <c r="U80" i="4"/>
  <c r="U79" i="4"/>
  <c r="U78" i="4"/>
  <c r="U77" i="4"/>
  <c r="U76" i="4"/>
  <c r="U75" i="4"/>
  <c r="U74" i="4"/>
  <c r="U73" i="4"/>
  <c r="A73" i="4"/>
  <c r="A291" i="4"/>
  <c r="B291" i="4"/>
  <c r="U72" i="4"/>
  <c r="A72" i="4"/>
  <c r="A290" i="4"/>
  <c r="B290" i="4"/>
  <c r="U71" i="4"/>
  <c r="U70" i="4"/>
  <c r="U69" i="4"/>
  <c r="U68" i="4"/>
  <c r="U67" i="4"/>
  <c r="U66" i="4"/>
  <c r="U65" i="4"/>
  <c r="U64" i="4"/>
  <c r="U63" i="4"/>
  <c r="U62" i="4"/>
  <c r="A62" i="4"/>
  <c r="A283" i="4"/>
  <c r="B283" i="4"/>
  <c r="U61" i="4"/>
  <c r="A61" i="4"/>
  <c r="A282" i="4"/>
  <c r="B282" i="4"/>
  <c r="U60" i="4"/>
  <c r="A60" i="4"/>
  <c r="A281" i="4"/>
  <c r="B281" i="4"/>
  <c r="U59" i="4"/>
  <c r="U58" i="4"/>
  <c r="U57" i="4"/>
  <c r="U56" i="4"/>
  <c r="U55" i="4"/>
  <c r="U54" i="4"/>
  <c r="U53" i="4"/>
  <c r="U52" i="4"/>
  <c r="U51" i="4"/>
  <c r="U50" i="4"/>
  <c r="U49" i="4"/>
  <c r="U48"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A48" i="4"/>
  <c r="A49" i="4"/>
  <c r="U47" i="4"/>
  <c r="B47" i="4"/>
  <c r="U46" i="4"/>
  <c r="U45" i="4"/>
  <c r="U44" i="4"/>
  <c r="U43" i="4"/>
  <c r="U42" i="4"/>
  <c r="U41" i="4"/>
  <c r="U40" i="4"/>
  <c r="U39" i="4"/>
  <c r="U38" i="4"/>
  <c r="U37" i="4"/>
  <c r="U36" i="4"/>
  <c r="A36" i="4"/>
  <c r="A263" i="4"/>
  <c r="B263" i="4"/>
  <c r="U35" i="4"/>
  <c r="AG34" i="4"/>
  <c r="U34" i="4"/>
  <c r="AG33" i="4"/>
  <c r="U33" i="4"/>
  <c r="AG32" i="4"/>
  <c r="U32" i="4"/>
  <c r="AG31" i="4"/>
  <c r="U31" i="4"/>
  <c r="B31" i="4"/>
  <c r="A31" i="4"/>
  <c r="A261" i="4"/>
  <c r="B261" i="4"/>
  <c r="AG30" i="4"/>
  <c r="U30" i="4"/>
  <c r="B30" i="4"/>
  <c r="A30" i="4"/>
  <c r="A260" i="4"/>
  <c r="B260" i="4"/>
  <c r="AG29" i="4"/>
  <c r="U29" i="4"/>
  <c r="B29" i="4"/>
  <c r="A29" i="4"/>
  <c r="A259" i="4"/>
  <c r="B259" i="4"/>
  <c r="AG28" i="4"/>
  <c r="U28" i="4"/>
  <c r="B28" i="4"/>
  <c r="A28" i="4"/>
  <c r="A258" i="4"/>
  <c r="B258" i="4"/>
  <c r="AG27" i="4"/>
  <c r="U27" i="4"/>
  <c r="B27" i="4"/>
  <c r="A27" i="4"/>
  <c r="A257" i="4"/>
  <c r="B257" i="4"/>
  <c r="AG26" i="4"/>
  <c r="U26" i="4"/>
  <c r="B26" i="4"/>
  <c r="A26" i="4"/>
  <c r="A256" i="4"/>
  <c r="B256" i="4"/>
  <c r="AG25" i="4"/>
  <c r="U25" i="4"/>
  <c r="B25" i="4"/>
  <c r="A25" i="4"/>
  <c r="A255" i="4"/>
  <c r="B255" i="4"/>
  <c r="AG24" i="4"/>
  <c r="U24" i="4"/>
  <c r="B24" i="4"/>
  <c r="A24" i="4"/>
  <c r="A254" i="4"/>
  <c r="B254" i="4"/>
  <c r="AG23" i="4"/>
  <c r="U23" i="4"/>
  <c r="B23" i="4"/>
  <c r="A23" i="4"/>
  <c r="A253" i="4"/>
  <c r="B253" i="4"/>
  <c r="AG22" i="4"/>
  <c r="U22" i="4"/>
  <c r="AG21" i="4"/>
  <c r="U21" i="4"/>
  <c r="AG20" i="4"/>
  <c r="U20" i="4"/>
  <c r="AG19" i="4"/>
  <c r="U19" i="4"/>
  <c r="AG18" i="4"/>
  <c r="U18" i="4"/>
  <c r="AG17" i="4"/>
  <c r="U17" i="4"/>
  <c r="AG16" i="4"/>
  <c r="U16" i="4"/>
  <c r="AG15" i="4"/>
  <c r="U15" i="4"/>
  <c r="AG14" i="4"/>
  <c r="U14" i="4"/>
  <c r="AG13" i="4"/>
  <c r="U13" i="4"/>
  <c r="AG12" i="4"/>
  <c r="U12" i="4"/>
  <c r="AG11" i="4"/>
  <c r="U11" i="4"/>
  <c r="AG10" i="4"/>
  <c r="U10" i="4"/>
  <c r="AG9" i="4"/>
  <c r="U9" i="4"/>
  <c r="AG8" i="4"/>
  <c r="U8" i="4"/>
  <c r="Z7" i="4"/>
  <c r="Z6" i="4"/>
  <c r="Z5" i="4"/>
  <c r="Z4" i="4"/>
  <c r="Z3" i="4"/>
  <c r="A273" i="4"/>
  <c r="B273" i="4"/>
  <c r="A50" i="4"/>
  <c r="A63" i="4"/>
  <c r="A74" i="4"/>
  <c r="A86" i="4"/>
  <c r="A353" i="4"/>
  <c r="B353" i="4"/>
  <c r="A157" i="4"/>
  <c r="A182" i="4"/>
  <c r="A409" i="4"/>
  <c r="B409" i="4"/>
  <c r="A231" i="4"/>
  <c r="A272" i="4"/>
  <c r="B272" i="4"/>
  <c r="A345" i="4"/>
  <c r="B345" i="4"/>
  <c r="A146" i="4"/>
  <c r="A37" i="4"/>
  <c r="A317" i="4"/>
  <c r="B317" i="4"/>
  <c r="A109" i="4"/>
  <c r="A170" i="4"/>
  <c r="A389" i="4"/>
  <c r="B389" i="4"/>
  <c r="A205" i="4"/>
  <c r="A97" i="4"/>
  <c r="A123" i="4"/>
  <c r="A133" i="4"/>
  <c r="A193" i="4"/>
  <c r="A219" i="4"/>
  <c r="A401" i="4"/>
  <c r="B401" i="4"/>
  <c r="A220" i="4"/>
  <c r="A309" i="4"/>
  <c r="B309" i="4"/>
  <c r="A98" i="4"/>
  <c r="A318" i="4"/>
  <c r="B318" i="4"/>
  <c r="A110" i="4"/>
  <c r="A373" i="4"/>
  <c r="B373" i="4"/>
  <c r="A183" i="4"/>
  <c r="A292" i="4"/>
  <c r="B292" i="4"/>
  <c r="A75" i="4"/>
  <c r="A381" i="4"/>
  <c r="B381" i="4"/>
  <c r="A194" i="4"/>
  <c r="A390" i="4"/>
  <c r="B390" i="4"/>
  <c r="A206" i="4"/>
  <c r="A64" i="4"/>
  <c r="A284" i="4"/>
  <c r="B284" i="4"/>
  <c r="A336" i="4"/>
  <c r="B336" i="4"/>
  <c r="A134" i="4"/>
  <c r="A264" i="4"/>
  <c r="B264" i="4"/>
  <c r="A38" i="4"/>
  <c r="A410" i="4"/>
  <c r="B410" i="4"/>
  <c r="A232" i="4"/>
  <c r="A274" i="4"/>
  <c r="B274" i="4"/>
  <c r="A51" i="4"/>
  <c r="A354" i="4"/>
  <c r="B354" i="4"/>
  <c r="A158" i="4"/>
  <c r="A329" i="4"/>
  <c r="B329" i="4"/>
  <c r="A124" i="4"/>
  <c r="A364" i="4"/>
  <c r="B364" i="4"/>
  <c r="A171" i="4"/>
  <c r="A346" i="4"/>
  <c r="B346" i="4"/>
  <c r="A147" i="4"/>
  <c r="A301" i="4"/>
  <c r="B301" i="4"/>
  <c r="A87" i="4"/>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49" i="1"/>
  <c r="B50" i="1"/>
  <c r="B51" i="1"/>
  <c r="B52" i="1"/>
  <c r="B53" i="1"/>
  <c r="B54" i="1"/>
  <c r="B55" i="1"/>
  <c r="B56" i="1"/>
  <c r="B57" i="1"/>
  <c r="B58" i="1"/>
  <c r="B48" i="1"/>
  <c r="B47" i="1"/>
  <c r="A347" i="4"/>
  <c r="B347" i="4"/>
  <c r="A148" i="4"/>
  <c r="A330" i="4"/>
  <c r="B330" i="4"/>
  <c r="A125" i="4"/>
  <c r="A275" i="4"/>
  <c r="B275" i="4"/>
  <c r="A52" i="4"/>
  <c r="A265" i="4"/>
  <c r="B265" i="4"/>
  <c r="A39" i="4"/>
  <c r="A382" i="4"/>
  <c r="B382" i="4"/>
  <c r="A195" i="4"/>
  <c r="A374" i="4"/>
  <c r="B374" i="4"/>
  <c r="A184" i="4"/>
  <c r="A310" i="4"/>
  <c r="B310" i="4"/>
  <c r="A99" i="4"/>
  <c r="A302" i="4"/>
  <c r="B302" i="4"/>
  <c r="A88" i="4"/>
  <c r="A365" i="4"/>
  <c r="B365" i="4"/>
  <c r="A172" i="4"/>
  <c r="A355" i="4"/>
  <c r="B355" i="4"/>
  <c r="A159" i="4"/>
  <c r="A411" i="4"/>
  <c r="B411" i="4"/>
  <c r="A233" i="4"/>
  <c r="A337" i="4"/>
  <c r="B337" i="4"/>
  <c r="A135" i="4"/>
  <c r="A391" i="4"/>
  <c r="B391" i="4"/>
  <c r="A207" i="4"/>
  <c r="A293" i="4"/>
  <c r="B293" i="4"/>
  <c r="A76" i="4"/>
  <c r="A319" i="4"/>
  <c r="B319" i="4"/>
  <c r="A111" i="4"/>
  <c r="A402" i="4"/>
  <c r="B402" i="4"/>
  <c r="A221" i="4"/>
  <c r="A285" i="4"/>
  <c r="B285" i="4"/>
  <c r="A65" i="4"/>
  <c r="H17" i="3"/>
  <c r="H9" i="3"/>
  <c r="H10" i="3"/>
  <c r="H11" i="3"/>
  <c r="H12" i="3"/>
  <c r="H13" i="3"/>
  <c r="H14" i="3"/>
  <c r="H15" i="3"/>
  <c r="H16" i="3"/>
  <c r="H6" i="3"/>
  <c r="H7" i="3"/>
  <c r="H8" i="3"/>
  <c r="A403" i="4"/>
  <c r="B403" i="4"/>
  <c r="A222" i="4"/>
  <c r="A294" i="4"/>
  <c r="B294" i="4"/>
  <c r="A77" i="4"/>
  <c r="A338" i="4"/>
  <c r="B338" i="4"/>
  <c r="A136" i="4"/>
  <c r="A356" i="4"/>
  <c r="B356" i="4"/>
  <c r="A160" i="4"/>
  <c r="A303" i="4"/>
  <c r="B303" i="4"/>
  <c r="A89" i="4"/>
  <c r="A375" i="4"/>
  <c r="B375" i="4"/>
  <c r="A185" i="4"/>
  <c r="A266" i="4"/>
  <c r="B266" i="4"/>
  <c r="A40" i="4"/>
  <c r="A331" i="4"/>
  <c r="B331" i="4"/>
  <c r="A126" i="4"/>
  <c r="A286" i="4"/>
  <c r="B286" i="4"/>
  <c r="A66" i="4"/>
  <c r="A320" i="4"/>
  <c r="B320" i="4"/>
  <c r="A112" i="4"/>
  <c r="A392" i="4"/>
  <c r="B392" i="4"/>
  <c r="A208" i="4"/>
  <c r="A412" i="4"/>
  <c r="B412" i="4"/>
  <c r="A234" i="4"/>
  <c r="A366" i="4"/>
  <c r="B366" i="4"/>
  <c r="A173" i="4"/>
  <c r="A311" i="4"/>
  <c r="B311" i="4"/>
  <c r="A100" i="4"/>
  <c r="A383" i="4"/>
  <c r="B383" i="4"/>
  <c r="A196" i="4"/>
  <c r="A53" i="4"/>
  <c r="A276" i="4"/>
  <c r="B276" i="4"/>
  <c r="A348" i="4"/>
  <c r="B348" i="4"/>
  <c r="A149" i="4"/>
  <c r="A228" i="1"/>
  <c r="A216" i="1"/>
  <c r="A204" i="1"/>
  <c r="A192" i="1"/>
  <c r="A180" i="1"/>
  <c r="A168" i="1"/>
  <c r="A156" i="1"/>
  <c r="A157" i="1"/>
  <c r="A144" i="1"/>
  <c r="A132" i="1"/>
  <c r="A120" i="1"/>
  <c r="A108" i="1"/>
  <c r="A96" i="1"/>
  <c r="A97" i="1"/>
  <c r="A98" i="1"/>
  <c r="A84" i="1"/>
  <c r="A72" i="1"/>
  <c r="A73" i="1"/>
  <c r="A74" i="1"/>
  <c r="A60" i="1"/>
  <c r="A61" i="1"/>
  <c r="A62" i="1"/>
  <c r="A48" i="1"/>
  <c r="A49" i="1"/>
  <c r="A36" i="1"/>
  <c r="I62" i="2"/>
  <c r="I58" i="2"/>
  <c r="I57" i="2"/>
  <c r="I56" i="2"/>
  <c r="I55" i="2"/>
  <c r="I54" i="2"/>
  <c r="I59" i="2"/>
  <c r="I60" i="2"/>
  <c r="I61" i="2"/>
  <c r="I53" i="2"/>
  <c r="I52" i="2"/>
  <c r="A54" i="2"/>
  <c r="A55" i="2"/>
  <c r="A56" i="2"/>
  <c r="A57" i="2"/>
  <c r="A58" i="2"/>
  <c r="A59" i="2"/>
  <c r="A60" i="2"/>
  <c r="A61" i="2"/>
  <c r="A62" i="2"/>
  <c r="A63" i="2"/>
  <c r="A53" i="2"/>
  <c r="A312" i="4"/>
  <c r="B312" i="4"/>
  <c r="A101" i="4"/>
  <c r="A413" i="4"/>
  <c r="B413" i="4"/>
  <c r="A235" i="4"/>
  <c r="A321" i="4"/>
  <c r="B321" i="4"/>
  <c r="A113" i="4"/>
  <c r="A332" i="4"/>
  <c r="B332" i="4"/>
  <c r="A127" i="4"/>
  <c r="A376" i="4"/>
  <c r="B376" i="4"/>
  <c r="A186" i="4"/>
  <c r="A357" i="4"/>
  <c r="B357" i="4"/>
  <c r="A161" i="4"/>
  <c r="A295" i="4"/>
  <c r="B295" i="4"/>
  <c r="A78" i="4"/>
  <c r="A277" i="4"/>
  <c r="B277" i="4"/>
  <c r="A54" i="4"/>
  <c r="A349" i="4"/>
  <c r="B349" i="4"/>
  <c r="A150" i="4"/>
  <c r="A384" i="4"/>
  <c r="B384" i="4"/>
  <c r="A197" i="4"/>
  <c r="A367" i="4"/>
  <c r="B367" i="4"/>
  <c r="A174" i="4"/>
  <c r="A393" i="4"/>
  <c r="B393" i="4"/>
  <c r="A209" i="4"/>
  <c r="A287" i="4"/>
  <c r="B287" i="4"/>
  <c r="A67" i="4"/>
  <c r="A267" i="4"/>
  <c r="B267" i="4"/>
  <c r="A41" i="4"/>
  <c r="A304" i="4"/>
  <c r="B304" i="4"/>
  <c r="A90" i="4"/>
  <c r="A339" i="4"/>
  <c r="B339" i="4"/>
  <c r="A137" i="4"/>
  <c r="A404" i="4"/>
  <c r="B404" i="4"/>
  <c r="A223" i="4"/>
  <c r="A193" i="1"/>
  <c r="A194" i="1"/>
  <c r="A195" i="1"/>
  <c r="A229" i="1"/>
  <c r="A230" i="1"/>
  <c r="A217" i="1"/>
  <c r="A205" i="1"/>
  <c r="A206" i="1"/>
  <c r="A207" i="1"/>
  <c r="A181" i="1"/>
  <c r="A169" i="1"/>
  <c r="A158" i="1"/>
  <c r="A145" i="1"/>
  <c r="A133" i="1"/>
  <c r="A121" i="1"/>
  <c r="A109" i="1"/>
  <c r="A99" i="1"/>
  <c r="A85" i="1"/>
  <c r="A75" i="1"/>
  <c r="A63" i="1"/>
  <c r="A50" i="1"/>
  <c r="A37" i="1"/>
  <c r="A340" i="4"/>
  <c r="B340" i="4"/>
  <c r="A138" i="4"/>
  <c r="A268" i="4"/>
  <c r="B268" i="4"/>
  <c r="A42" i="4"/>
  <c r="A394" i="4"/>
  <c r="B394" i="4"/>
  <c r="A210" i="4"/>
  <c r="A385" i="4"/>
  <c r="B385" i="4"/>
  <c r="A198" i="4"/>
  <c r="A278" i="4"/>
  <c r="B278" i="4"/>
  <c r="A55" i="4"/>
  <c r="A358" i="4"/>
  <c r="B358" i="4"/>
  <c r="A162" i="4"/>
  <c r="A333" i="4"/>
  <c r="B333" i="4"/>
  <c r="A128" i="4"/>
  <c r="A129" i="4"/>
  <c r="A130" i="4"/>
  <c r="A414" i="4"/>
  <c r="B414" i="4"/>
  <c r="A236" i="4"/>
  <c r="A237" i="4"/>
  <c r="A238" i="4"/>
  <c r="A405" i="4"/>
  <c r="B405" i="4"/>
  <c r="A224" i="4"/>
  <c r="A225" i="4"/>
  <c r="A226" i="4"/>
  <c r="A305" i="4"/>
  <c r="B305" i="4"/>
  <c r="A91" i="4"/>
  <c r="A288" i="4"/>
  <c r="B288" i="4"/>
  <c r="A68" i="4"/>
  <c r="A69" i="4"/>
  <c r="A70" i="4"/>
  <c r="A368" i="4"/>
  <c r="B368" i="4"/>
  <c r="A175" i="4"/>
  <c r="A350" i="4"/>
  <c r="B350" i="4"/>
  <c r="A151" i="4"/>
  <c r="A296" i="4"/>
  <c r="B296" i="4"/>
  <c r="A79" i="4"/>
  <c r="A377" i="4"/>
  <c r="B377" i="4"/>
  <c r="A187" i="4"/>
  <c r="A322" i="4"/>
  <c r="B322" i="4"/>
  <c r="A114" i="4"/>
  <c r="A313" i="4"/>
  <c r="B313" i="4"/>
  <c r="A102" i="4"/>
  <c r="A231" i="1"/>
  <c r="A232" i="1"/>
  <c r="A218" i="1"/>
  <c r="A208" i="1"/>
  <c r="A196" i="1"/>
  <c r="A182" i="1"/>
  <c r="A170" i="1"/>
  <c r="A159" i="1"/>
  <c r="A146" i="1"/>
  <c r="A134" i="1"/>
  <c r="A122" i="1"/>
  <c r="A110" i="1"/>
  <c r="A100" i="1"/>
  <c r="A86" i="1"/>
  <c r="A76" i="1"/>
  <c r="A64" i="1"/>
  <c r="A51" i="1"/>
  <c r="A38" i="1"/>
  <c r="A323" i="4"/>
  <c r="B323" i="4"/>
  <c r="A115" i="4"/>
  <c r="A297" i="4"/>
  <c r="B297" i="4"/>
  <c r="A80" i="4"/>
  <c r="A81" i="4"/>
  <c r="A82" i="4"/>
  <c r="A369" i="4"/>
  <c r="B369" i="4"/>
  <c r="A176" i="4"/>
  <c r="A177" i="4"/>
  <c r="A178" i="4"/>
  <c r="A306" i="4"/>
  <c r="B306" i="4"/>
  <c r="A92" i="4"/>
  <c r="A93" i="4"/>
  <c r="A94" i="4"/>
  <c r="A359" i="4"/>
  <c r="B359" i="4"/>
  <c r="A163" i="4"/>
  <c r="A386" i="4"/>
  <c r="B386" i="4"/>
  <c r="A199" i="4"/>
  <c r="A269" i="4"/>
  <c r="B269" i="4"/>
  <c r="A43" i="4"/>
  <c r="A314" i="4"/>
  <c r="B314" i="4"/>
  <c r="A103" i="4"/>
  <c r="A378" i="4"/>
  <c r="B378" i="4"/>
  <c r="A188" i="4"/>
  <c r="A189" i="4"/>
  <c r="A190" i="4"/>
  <c r="A351" i="4"/>
  <c r="B351" i="4"/>
  <c r="A152" i="4"/>
  <c r="A153" i="4"/>
  <c r="A154" i="4"/>
  <c r="A279" i="4"/>
  <c r="B279" i="4"/>
  <c r="A56" i="4"/>
  <c r="A57" i="4"/>
  <c r="A58" i="4"/>
  <c r="A395" i="4"/>
  <c r="B395" i="4"/>
  <c r="A211" i="4"/>
  <c r="A341" i="4"/>
  <c r="B341" i="4"/>
  <c r="A139" i="4"/>
  <c r="A233" i="1"/>
  <c r="A219" i="1"/>
  <c r="A209" i="1"/>
  <c r="A197" i="1"/>
  <c r="A183" i="1"/>
  <c r="A171" i="1"/>
  <c r="A160" i="1"/>
  <c r="A147" i="1"/>
  <c r="A135" i="1"/>
  <c r="A123" i="1"/>
  <c r="A111" i="1"/>
  <c r="A101" i="1"/>
  <c r="A87" i="1"/>
  <c r="A77" i="1"/>
  <c r="A65" i="1"/>
  <c r="A52" i="1"/>
  <c r="A39" i="1"/>
  <c r="E37" i="2"/>
  <c r="E36" i="2"/>
  <c r="A396" i="4"/>
  <c r="B396" i="4"/>
  <c r="A212" i="4"/>
  <c r="A213" i="4"/>
  <c r="A214" i="4"/>
  <c r="A315" i="4"/>
  <c r="B315" i="4"/>
  <c r="A104" i="4"/>
  <c r="A105" i="4"/>
  <c r="A106" i="4"/>
  <c r="A387" i="4"/>
  <c r="B387" i="4"/>
  <c r="A200" i="4"/>
  <c r="A201" i="4"/>
  <c r="A202" i="4"/>
  <c r="A342" i="4"/>
  <c r="B342" i="4"/>
  <c r="A140" i="4"/>
  <c r="A141" i="4"/>
  <c r="A142" i="4"/>
  <c r="A270" i="4"/>
  <c r="B270" i="4"/>
  <c r="A44" i="4"/>
  <c r="A45" i="4"/>
  <c r="A46" i="4"/>
  <c r="A360" i="4"/>
  <c r="B360" i="4"/>
  <c r="A164" i="4"/>
  <c r="A165" i="4"/>
  <c r="A166" i="4"/>
  <c r="A324" i="4"/>
  <c r="B324" i="4"/>
  <c r="A116" i="4"/>
  <c r="A117" i="4"/>
  <c r="A118" i="4"/>
  <c r="A234" i="1"/>
  <c r="A220" i="1"/>
  <c r="A210" i="1"/>
  <c r="A198" i="1"/>
  <c r="A184" i="1"/>
  <c r="A172" i="1"/>
  <c r="A161" i="1"/>
  <c r="A148" i="1"/>
  <c r="A136" i="1"/>
  <c r="A124" i="1"/>
  <c r="A112" i="1"/>
  <c r="A102" i="1"/>
  <c r="A88" i="1"/>
  <c r="A78" i="1"/>
  <c r="A66" i="1"/>
  <c r="A53" i="1"/>
  <c r="A40" i="1"/>
  <c r="A235" i="1"/>
  <c r="A221" i="1"/>
  <c r="A211" i="1"/>
  <c r="A199" i="1"/>
  <c r="A185" i="1"/>
  <c r="A173" i="1"/>
  <c r="A162" i="1"/>
  <c r="A149" i="1"/>
  <c r="A137" i="1"/>
  <c r="A125" i="1"/>
  <c r="A113" i="1"/>
  <c r="A103" i="1"/>
  <c r="A89" i="1"/>
  <c r="A79" i="1"/>
  <c r="A67" i="1"/>
  <c r="A54" i="1"/>
  <c r="A41" i="1"/>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 i="3"/>
  <c r="A236" i="1"/>
  <c r="A222" i="1"/>
  <c r="A212" i="1"/>
  <c r="A200" i="1"/>
  <c r="A186" i="1"/>
  <c r="A174" i="1"/>
  <c r="A163" i="1"/>
  <c r="A150" i="1"/>
  <c r="A138" i="1"/>
  <c r="A126" i="1"/>
  <c r="A114" i="1"/>
  <c r="A104" i="1"/>
  <c r="A90" i="1"/>
  <c r="A80" i="1"/>
  <c r="A68" i="1"/>
  <c r="A55" i="1"/>
  <c r="A42" i="1"/>
  <c r="AG34" i="1"/>
  <c r="AG33" i="1"/>
  <c r="AG32" i="1"/>
  <c r="A237" i="1"/>
  <c r="A223" i="1"/>
  <c r="A213" i="1"/>
  <c r="A201" i="1"/>
  <c r="A187" i="1"/>
  <c r="A175" i="1"/>
  <c r="A164" i="1"/>
  <c r="A151" i="1"/>
  <c r="A139" i="1"/>
  <c r="A127" i="1"/>
  <c r="A115" i="1"/>
  <c r="A105" i="1"/>
  <c r="A91" i="1"/>
  <c r="A81" i="1"/>
  <c r="A69" i="1"/>
  <c r="A56" i="1"/>
  <c r="A43" i="1"/>
  <c r="AG13" i="1"/>
  <c r="A238" i="1"/>
  <c r="A224" i="1"/>
  <c r="A214" i="1"/>
  <c r="A202" i="1"/>
  <c r="A188" i="1"/>
  <c r="A176" i="1"/>
  <c r="A165" i="1"/>
  <c r="A152" i="1"/>
  <c r="A140" i="1"/>
  <c r="A128" i="1"/>
  <c r="A116" i="1"/>
  <c r="A106" i="1"/>
  <c r="A92" i="1"/>
  <c r="A82" i="1"/>
  <c r="A70" i="1"/>
  <c r="A57" i="1"/>
  <c r="A44" i="1"/>
  <c r="G32" i="2"/>
  <c r="H32" i="2"/>
  <c r="I32" i="2"/>
  <c r="J32" i="2"/>
  <c r="K32" i="2"/>
  <c r="L32" i="2"/>
  <c r="M32" i="2"/>
  <c r="N32" i="2"/>
  <c r="F32" i="2"/>
  <c r="A225" i="1"/>
  <c r="A189" i="1"/>
  <c r="A177" i="1"/>
  <c r="A166" i="1"/>
  <c r="A153" i="1"/>
  <c r="A141" i="1"/>
  <c r="A129" i="1"/>
  <c r="A117" i="1"/>
  <c r="A93" i="1"/>
  <c r="A58" i="1"/>
  <c r="A45" i="1"/>
  <c r="O2" i="2"/>
  <c r="O3" i="2"/>
  <c r="O1" i="2"/>
  <c r="O6" i="2"/>
  <c r="O5" i="2"/>
  <c r="O4" i="2"/>
  <c r="M5" i="2"/>
  <c r="F1" i="2"/>
  <c r="G1" i="2"/>
  <c r="G26" i="3"/>
  <c r="G27" i="3"/>
  <c r="Z7" i="1"/>
  <c r="Z6" i="1"/>
  <c r="Z5" i="1"/>
  <c r="Z4" i="1"/>
  <c r="Z3" i="1"/>
  <c r="AG12" i="1"/>
  <c r="AG14" i="1"/>
  <c r="AG15" i="1"/>
  <c r="AG16" i="1"/>
  <c r="AG17" i="1"/>
  <c r="AG18" i="1"/>
  <c r="AG19" i="1"/>
  <c r="AG20" i="1"/>
  <c r="AG21" i="1"/>
  <c r="AG22" i="1"/>
  <c r="AG23" i="1"/>
  <c r="AG24" i="1"/>
  <c r="AG25" i="1"/>
  <c r="AG26" i="1"/>
  <c r="AG27" i="1"/>
  <c r="AG28" i="1"/>
  <c r="AG29" i="1"/>
  <c r="AG30" i="1"/>
  <c r="AG31" i="1"/>
  <c r="F2" i="2"/>
  <c r="G2" i="2"/>
  <c r="F3" i="2"/>
  <c r="G3" i="2"/>
  <c r="J255" i="1"/>
  <c r="J246" i="1"/>
  <c r="F4" i="2"/>
  <c r="G4" i="2"/>
  <c r="J247" i="1"/>
  <c r="F5" i="2"/>
  <c r="G5" i="2"/>
  <c r="J248" i="1"/>
  <c r="F6" i="2"/>
  <c r="G6" i="2"/>
  <c r="J249" i="1"/>
  <c r="F7" i="2"/>
  <c r="G7" i="2"/>
  <c r="J250" i="1"/>
  <c r="F8" i="2"/>
  <c r="G8" i="2"/>
  <c r="J278" i="1"/>
  <c r="F9" i="2"/>
  <c r="G9" i="2"/>
  <c r="J252" i="1"/>
  <c r="J244" i="1"/>
  <c r="J240" i="1"/>
  <c r="J241" i="1"/>
  <c r="J242" i="1"/>
  <c r="J243" i="1"/>
  <c r="J239" i="1"/>
  <c r="A31" i="1"/>
  <c r="A261" i="1"/>
  <c r="B261" i="1"/>
  <c r="A30" i="1"/>
  <c r="A260" i="1"/>
  <c r="B260" i="1"/>
  <c r="A28" i="1"/>
  <c r="A29" i="1"/>
  <c r="A27" i="1"/>
  <c r="A25" i="1"/>
  <c r="A26" i="1"/>
  <c r="A24" i="1"/>
  <c r="A281" i="1"/>
  <c r="B281" i="1"/>
  <c r="A23" i="1"/>
  <c r="A253" i="1"/>
  <c r="B253" i="1"/>
  <c r="A252" i="1"/>
  <c r="B252" i="1"/>
  <c r="A251" i="1"/>
  <c r="B251" i="1"/>
  <c r="A249" i="1"/>
  <c r="B249" i="1"/>
  <c r="A250" i="1"/>
  <c r="B250" i="1"/>
  <c r="A248" i="1"/>
  <c r="A246" i="1"/>
  <c r="B246" i="1"/>
  <c r="A247" i="1"/>
  <c r="B247" i="1"/>
  <c r="A245" i="1"/>
  <c r="B245" i="1"/>
  <c r="A244" i="1"/>
  <c r="B244" i="1"/>
  <c r="A243" i="1"/>
  <c r="B243" i="1"/>
  <c r="A241" i="1"/>
  <c r="A242" i="1"/>
  <c r="B242" i="1"/>
  <c r="A240" i="1"/>
  <c r="B240" i="1"/>
  <c r="Z240" i="1"/>
  <c r="AA240" i="1"/>
  <c r="AB240" i="1"/>
  <c r="AE240" i="1"/>
  <c r="AG240" i="1"/>
  <c r="AF240" i="1"/>
  <c r="AG9" i="1"/>
  <c r="Z241" i="1"/>
  <c r="AA241" i="1"/>
  <c r="AB241" i="1"/>
  <c r="AE241" i="1"/>
  <c r="AG241" i="1"/>
  <c r="AF241" i="1"/>
  <c r="AG10" i="1"/>
  <c r="Z242" i="1"/>
  <c r="AA242" i="1"/>
  <c r="AB242" i="1"/>
  <c r="AE242" i="1"/>
  <c r="AG242" i="1"/>
  <c r="AF242" i="1"/>
  <c r="AG11" i="1"/>
  <c r="Z243" i="1"/>
  <c r="AA243" i="1"/>
  <c r="AB243" i="1"/>
  <c r="AE243" i="1"/>
  <c r="AF243" i="1"/>
  <c r="Z244" i="1"/>
  <c r="AA244" i="1"/>
  <c r="AB244" i="1"/>
  <c r="AE244" i="1"/>
  <c r="AG244" i="1"/>
  <c r="AF244" i="1"/>
  <c r="Z245" i="1"/>
  <c r="AA245" i="1"/>
  <c r="AB245" i="1"/>
  <c r="AE245" i="1"/>
  <c r="AG245" i="1"/>
  <c r="AF245" i="1"/>
  <c r="Z246" i="1"/>
  <c r="AA246" i="1"/>
  <c r="AB246" i="1"/>
  <c r="AE246" i="1"/>
  <c r="AG246" i="1"/>
  <c r="AF246" i="1"/>
  <c r="Z247" i="1"/>
  <c r="AA247" i="1"/>
  <c r="AB247" i="1"/>
  <c r="AE247" i="1"/>
  <c r="AF247" i="1"/>
  <c r="Z248" i="1"/>
  <c r="AA248" i="1"/>
  <c r="AB248" i="1"/>
  <c r="AE248" i="1"/>
  <c r="AF248" i="1"/>
  <c r="Z249" i="1"/>
  <c r="AA249" i="1"/>
  <c r="AB249" i="1"/>
  <c r="AE249" i="1"/>
  <c r="AG249" i="1"/>
  <c r="AF249" i="1"/>
  <c r="Z250" i="1"/>
  <c r="AA250" i="1"/>
  <c r="AB250" i="1"/>
  <c r="AE250" i="1"/>
  <c r="AG250" i="1"/>
  <c r="AF250" i="1"/>
  <c r="Z251" i="1"/>
  <c r="AA251" i="1"/>
  <c r="AB251" i="1"/>
  <c r="AE251" i="1"/>
  <c r="AF251" i="1"/>
  <c r="Z252" i="1"/>
  <c r="AA252" i="1"/>
  <c r="AB252" i="1"/>
  <c r="AE252" i="1"/>
  <c r="AF252" i="1"/>
  <c r="Z253" i="1"/>
  <c r="AA253" i="1"/>
  <c r="AB253" i="1"/>
  <c r="AE253" i="1"/>
  <c r="AG253" i="1"/>
  <c r="AF253" i="1"/>
  <c r="Z254" i="1"/>
  <c r="AA254" i="1"/>
  <c r="AB254" i="1"/>
  <c r="AE254" i="1"/>
  <c r="AG254" i="1"/>
  <c r="AF254" i="1"/>
  <c r="Z255" i="1"/>
  <c r="AA255" i="1"/>
  <c r="AB255" i="1"/>
  <c r="AE255" i="1"/>
  <c r="AF255" i="1"/>
  <c r="Z256" i="1"/>
  <c r="AA256" i="1"/>
  <c r="AB256" i="1"/>
  <c r="AE256" i="1"/>
  <c r="AF256" i="1"/>
  <c r="Z257" i="1"/>
  <c r="AA257" i="1"/>
  <c r="AB257" i="1"/>
  <c r="AE257" i="1"/>
  <c r="AG257" i="1"/>
  <c r="AF257" i="1"/>
  <c r="Z258" i="1"/>
  <c r="AA258" i="1"/>
  <c r="AB258" i="1"/>
  <c r="AE258" i="1"/>
  <c r="AF258" i="1"/>
  <c r="Z259" i="1"/>
  <c r="AA259" i="1"/>
  <c r="AB259" i="1"/>
  <c r="AE259" i="1"/>
  <c r="AF259" i="1"/>
  <c r="Z260" i="1"/>
  <c r="AA260" i="1"/>
  <c r="AB260" i="1"/>
  <c r="AE260" i="1"/>
  <c r="AG260" i="1"/>
  <c r="AF260" i="1"/>
  <c r="Z261" i="1"/>
  <c r="AA261" i="1"/>
  <c r="AB261" i="1"/>
  <c r="AE261" i="1"/>
  <c r="AF261" i="1"/>
  <c r="Z262" i="1"/>
  <c r="AA262" i="1"/>
  <c r="AB262" i="1"/>
  <c r="AE262" i="1"/>
  <c r="AG262" i="1"/>
  <c r="AF262" i="1"/>
  <c r="Z263" i="1"/>
  <c r="AA263" i="1"/>
  <c r="AB263" i="1"/>
  <c r="AE263" i="1"/>
  <c r="AG263" i="1"/>
  <c r="AF263" i="1"/>
  <c r="Z264" i="1"/>
  <c r="AA264" i="1"/>
  <c r="AB264" i="1"/>
  <c r="AE264" i="1"/>
  <c r="AG264" i="1"/>
  <c r="AF264" i="1"/>
  <c r="Z265" i="1"/>
  <c r="AA265" i="1"/>
  <c r="AB265" i="1"/>
  <c r="AE265" i="1"/>
  <c r="AF265" i="1"/>
  <c r="Z266" i="1"/>
  <c r="AA266" i="1"/>
  <c r="AB266" i="1"/>
  <c r="AE266" i="1"/>
  <c r="AG266" i="1"/>
  <c r="AF266" i="1"/>
  <c r="Z267" i="1"/>
  <c r="AA267" i="1"/>
  <c r="AB267" i="1"/>
  <c r="AE267" i="1"/>
  <c r="AG267" i="1"/>
  <c r="AF267" i="1"/>
  <c r="Z268" i="1"/>
  <c r="AA268" i="1"/>
  <c r="AB268" i="1"/>
  <c r="AE268" i="1"/>
  <c r="AG268" i="1"/>
  <c r="AF268" i="1"/>
  <c r="Z269" i="1"/>
  <c r="AA269" i="1"/>
  <c r="AB269" i="1"/>
  <c r="AE269" i="1"/>
  <c r="AG269" i="1"/>
  <c r="AF269" i="1"/>
  <c r="Z270" i="1"/>
  <c r="AA270" i="1"/>
  <c r="AB270" i="1"/>
  <c r="AE270" i="1"/>
  <c r="AG270" i="1"/>
  <c r="AF270" i="1"/>
  <c r="Z271" i="1"/>
  <c r="AA271" i="1"/>
  <c r="AB271" i="1"/>
  <c r="AE271" i="1"/>
  <c r="AG271" i="1"/>
  <c r="AF271" i="1"/>
  <c r="Z272" i="1"/>
  <c r="AA272" i="1"/>
  <c r="AB272" i="1"/>
  <c r="AE272" i="1"/>
  <c r="AG272" i="1"/>
  <c r="AF272" i="1"/>
  <c r="Z273" i="1"/>
  <c r="AA273" i="1"/>
  <c r="AB273" i="1"/>
  <c r="AE273" i="1"/>
  <c r="AG273" i="1"/>
  <c r="AF273" i="1"/>
  <c r="Z274" i="1"/>
  <c r="AA274" i="1"/>
  <c r="AB274" i="1"/>
  <c r="AE274" i="1"/>
  <c r="AG274" i="1"/>
  <c r="AF274" i="1"/>
  <c r="Z275" i="1"/>
  <c r="AA275" i="1"/>
  <c r="AB275" i="1"/>
  <c r="AE275" i="1"/>
  <c r="AG275" i="1"/>
  <c r="AF275" i="1"/>
  <c r="Z276" i="1"/>
  <c r="AA276" i="1"/>
  <c r="AB276" i="1"/>
  <c r="AE276" i="1"/>
  <c r="AF276" i="1"/>
  <c r="Z277" i="1"/>
  <c r="AA277" i="1"/>
  <c r="AB277" i="1"/>
  <c r="AE277" i="1"/>
  <c r="AF277" i="1"/>
  <c r="Z278" i="1"/>
  <c r="AA278" i="1"/>
  <c r="AB278" i="1"/>
  <c r="AE278" i="1"/>
  <c r="AG278" i="1"/>
  <c r="AF278" i="1"/>
  <c r="Z279" i="1"/>
  <c r="AA279" i="1"/>
  <c r="AB279" i="1"/>
  <c r="AE279" i="1"/>
  <c r="AF279" i="1"/>
  <c r="Z280" i="1"/>
  <c r="AA280" i="1"/>
  <c r="AB280" i="1"/>
  <c r="AE280" i="1"/>
  <c r="AF280" i="1"/>
  <c r="Z281" i="1"/>
  <c r="AA281" i="1"/>
  <c r="AB281" i="1"/>
  <c r="AE281" i="1"/>
  <c r="AG281" i="1"/>
  <c r="AF281" i="1"/>
  <c r="Z282" i="1"/>
  <c r="AA282" i="1"/>
  <c r="AB282" i="1"/>
  <c r="AE282" i="1"/>
  <c r="AF282" i="1"/>
  <c r="Z283" i="1"/>
  <c r="AA283" i="1"/>
  <c r="AB283" i="1"/>
  <c r="AE283" i="1"/>
  <c r="AG283" i="1"/>
  <c r="AF283" i="1"/>
  <c r="Z284" i="1"/>
  <c r="AA284" i="1"/>
  <c r="AB284" i="1"/>
  <c r="AE284" i="1"/>
  <c r="AG284" i="1"/>
  <c r="AF284" i="1"/>
  <c r="Z285" i="1"/>
  <c r="AA285" i="1"/>
  <c r="AB285" i="1"/>
  <c r="AE285" i="1"/>
  <c r="AG285" i="1"/>
  <c r="AF285" i="1"/>
  <c r="Z286" i="1"/>
  <c r="AA286" i="1"/>
  <c r="AB286" i="1"/>
  <c r="AE286" i="1"/>
  <c r="AG286" i="1"/>
  <c r="AF286" i="1"/>
  <c r="Z287" i="1"/>
  <c r="AA287" i="1"/>
  <c r="AB287" i="1"/>
  <c r="AE287" i="1"/>
  <c r="AG287" i="1"/>
  <c r="AF287" i="1"/>
  <c r="Z288" i="1"/>
  <c r="AA288" i="1"/>
  <c r="AB288" i="1"/>
  <c r="AE288" i="1"/>
  <c r="AG288" i="1"/>
  <c r="AF288" i="1"/>
  <c r="Z289" i="1"/>
  <c r="AA289" i="1"/>
  <c r="AB289" i="1"/>
  <c r="AE289" i="1"/>
  <c r="AG289" i="1"/>
  <c r="AF289" i="1"/>
  <c r="Z290" i="1"/>
  <c r="AA290" i="1"/>
  <c r="AB290" i="1"/>
  <c r="AE290" i="1"/>
  <c r="AG290" i="1"/>
  <c r="AF290" i="1"/>
  <c r="Z291" i="1"/>
  <c r="AA291" i="1"/>
  <c r="AB291" i="1"/>
  <c r="AE291" i="1"/>
  <c r="AF291" i="1"/>
  <c r="Z292" i="1"/>
  <c r="AA292" i="1"/>
  <c r="AB292" i="1"/>
  <c r="AE292" i="1"/>
  <c r="AG292" i="1"/>
  <c r="AF292" i="1"/>
  <c r="Z293" i="1"/>
  <c r="AA293" i="1"/>
  <c r="AB293" i="1"/>
  <c r="AE293" i="1"/>
  <c r="AF293" i="1"/>
  <c r="Z294" i="1"/>
  <c r="AA294" i="1"/>
  <c r="AB294" i="1"/>
  <c r="AE294" i="1"/>
  <c r="AG294" i="1"/>
  <c r="AF294" i="1"/>
  <c r="Z295" i="1"/>
  <c r="AA295" i="1"/>
  <c r="AB295" i="1"/>
  <c r="AE295" i="1"/>
  <c r="AF295" i="1"/>
  <c r="Z296" i="1"/>
  <c r="AA296" i="1"/>
  <c r="AB296" i="1"/>
  <c r="AE296" i="1"/>
  <c r="AF296" i="1"/>
  <c r="Z297" i="1"/>
  <c r="AA297" i="1"/>
  <c r="AB297" i="1"/>
  <c r="AE297" i="1"/>
  <c r="AF297" i="1"/>
  <c r="Z298" i="1"/>
  <c r="AA298" i="1"/>
  <c r="AB298" i="1"/>
  <c r="AE298" i="1"/>
  <c r="AG298" i="1"/>
  <c r="AF298" i="1"/>
  <c r="Z299" i="1"/>
  <c r="AA299" i="1"/>
  <c r="AB299" i="1"/>
  <c r="AE299" i="1"/>
  <c r="AG299" i="1"/>
  <c r="AF299" i="1"/>
  <c r="Z300" i="1"/>
  <c r="AA300" i="1"/>
  <c r="AB300" i="1"/>
  <c r="AE300" i="1"/>
  <c r="AG300" i="1"/>
  <c r="AF300" i="1"/>
  <c r="Z301" i="1"/>
  <c r="AA301" i="1"/>
  <c r="AB301" i="1"/>
  <c r="AE301" i="1"/>
  <c r="AG301" i="1"/>
  <c r="AF301" i="1"/>
  <c r="Z302" i="1"/>
  <c r="AA302" i="1"/>
  <c r="AB302" i="1"/>
  <c r="AE302" i="1"/>
  <c r="AG302" i="1"/>
  <c r="AF302" i="1"/>
  <c r="Z303" i="1"/>
  <c r="AA303" i="1"/>
  <c r="AB303" i="1"/>
  <c r="AE303" i="1"/>
  <c r="AG303" i="1"/>
  <c r="AF303" i="1"/>
  <c r="Z304" i="1"/>
  <c r="AA304" i="1"/>
  <c r="AB304" i="1"/>
  <c r="AE304" i="1"/>
  <c r="AG304" i="1"/>
  <c r="AF304" i="1"/>
  <c r="Z305" i="1"/>
  <c r="AA305" i="1"/>
  <c r="AB305" i="1"/>
  <c r="AE305" i="1"/>
  <c r="AG305" i="1"/>
  <c r="AF305" i="1"/>
  <c r="Z306" i="1"/>
  <c r="AA306" i="1"/>
  <c r="AB306" i="1"/>
  <c r="AE306" i="1"/>
  <c r="AG306" i="1"/>
  <c r="AF306" i="1"/>
  <c r="Z307" i="1"/>
  <c r="AA307" i="1"/>
  <c r="AB307" i="1"/>
  <c r="AE307" i="1"/>
  <c r="AG307" i="1"/>
  <c r="AF307" i="1"/>
  <c r="Z308" i="1"/>
  <c r="AA308" i="1"/>
  <c r="AB308" i="1"/>
  <c r="AE308" i="1"/>
  <c r="AG308" i="1"/>
  <c r="AF308" i="1"/>
  <c r="Z309" i="1"/>
  <c r="AA309" i="1"/>
  <c r="AB309" i="1"/>
  <c r="AE309" i="1"/>
  <c r="AG309" i="1"/>
  <c r="AF309" i="1"/>
  <c r="Z310" i="1"/>
  <c r="AA310" i="1"/>
  <c r="AB310" i="1"/>
  <c r="AE310" i="1"/>
  <c r="AG310" i="1"/>
  <c r="AF310" i="1"/>
  <c r="Z311" i="1"/>
  <c r="AA311" i="1"/>
  <c r="AB311" i="1"/>
  <c r="AE311" i="1"/>
  <c r="AG311" i="1"/>
  <c r="AF311" i="1"/>
  <c r="Z312" i="1"/>
  <c r="AA312" i="1"/>
  <c r="AB312" i="1"/>
  <c r="AE312" i="1"/>
  <c r="AG312" i="1"/>
  <c r="AF312" i="1"/>
  <c r="Z313" i="1"/>
  <c r="AA313" i="1"/>
  <c r="AB313" i="1"/>
  <c r="AE313" i="1"/>
  <c r="AG313" i="1"/>
  <c r="AF313" i="1"/>
  <c r="Z314" i="1"/>
  <c r="AA314" i="1"/>
  <c r="AB314" i="1"/>
  <c r="AE314" i="1"/>
  <c r="AG314" i="1"/>
  <c r="AF314" i="1"/>
  <c r="Z315" i="1"/>
  <c r="AA315" i="1"/>
  <c r="AB315" i="1"/>
  <c r="AE315" i="1"/>
  <c r="AG315" i="1"/>
  <c r="AF315" i="1"/>
  <c r="Z316" i="1"/>
  <c r="AA316" i="1"/>
  <c r="AB316" i="1"/>
  <c r="AE316" i="1"/>
  <c r="AG316" i="1"/>
  <c r="AF316" i="1"/>
  <c r="Z317" i="1"/>
  <c r="AA317" i="1"/>
  <c r="AB317" i="1"/>
  <c r="AE317" i="1"/>
  <c r="AG317" i="1"/>
  <c r="AF317" i="1"/>
  <c r="Z318" i="1"/>
  <c r="AA318" i="1"/>
  <c r="AB318" i="1"/>
  <c r="AE318" i="1"/>
  <c r="AG318" i="1"/>
  <c r="AF318" i="1"/>
  <c r="Z319" i="1"/>
  <c r="AA319" i="1"/>
  <c r="AB319" i="1"/>
  <c r="AE319" i="1"/>
  <c r="AG319" i="1"/>
  <c r="AF319" i="1"/>
  <c r="Z320" i="1"/>
  <c r="AA320" i="1"/>
  <c r="AB320" i="1"/>
  <c r="AE320" i="1"/>
  <c r="AG320" i="1"/>
  <c r="AF320" i="1"/>
  <c r="Z321" i="1"/>
  <c r="AA321" i="1"/>
  <c r="AB321" i="1"/>
  <c r="AE321" i="1"/>
  <c r="AG321" i="1"/>
  <c r="AF321" i="1"/>
  <c r="Z322" i="1"/>
  <c r="AA322" i="1"/>
  <c r="AB322" i="1"/>
  <c r="AE322" i="1"/>
  <c r="AG322" i="1"/>
  <c r="AF322" i="1"/>
  <c r="Z323" i="1"/>
  <c r="AA323" i="1"/>
  <c r="AB323" i="1"/>
  <c r="AE323" i="1"/>
  <c r="AG323" i="1"/>
  <c r="AF323" i="1"/>
  <c r="Z324" i="1"/>
  <c r="AA324" i="1"/>
  <c r="AB324" i="1"/>
  <c r="AE324" i="1"/>
  <c r="AG324" i="1"/>
  <c r="AF324" i="1"/>
  <c r="Z325" i="1"/>
  <c r="AA325" i="1"/>
  <c r="AB325" i="1"/>
  <c r="AE325" i="1"/>
  <c r="AG325" i="1"/>
  <c r="AF325" i="1"/>
  <c r="Z326" i="1"/>
  <c r="AA326" i="1"/>
  <c r="AB326" i="1"/>
  <c r="AE326" i="1"/>
  <c r="AG326" i="1"/>
  <c r="AF326" i="1"/>
  <c r="Z327" i="1"/>
  <c r="AA327" i="1"/>
  <c r="AB327" i="1"/>
  <c r="AE327" i="1"/>
  <c r="AG327" i="1"/>
  <c r="AF327" i="1"/>
  <c r="Z328" i="1"/>
  <c r="AA328" i="1"/>
  <c r="AB328" i="1"/>
  <c r="AE328" i="1"/>
  <c r="AG328" i="1"/>
  <c r="AF328" i="1"/>
  <c r="Z329" i="1"/>
  <c r="AA329" i="1"/>
  <c r="AB329" i="1"/>
  <c r="AE329" i="1"/>
  <c r="AG329" i="1"/>
  <c r="AF329" i="1"/>
  <c r="Z330" i="1"/>
  <c r="AA330" i="1"/>
  <c r="AB330" i="1"/>
  <c r="AE330" i="1"/>
  <c r="AG330" i="1"/>
  <c r="AF330" i="1"/>
  <c r="Z331" i="1"/>
  <c r="AA331" i="1"/>
  <c r="AB331" i="1"/>
  <c r="AE331" i="1"/>
  <c r="AG331" i="1"/>
  <c r="AF331" i="1"/>
  <c r="Z332" i="1"/>
  <c r="AA332" i="1"/>
  <c r="AB332" i="1"/>
  <c r="AE332" i="1"/>
  <c r="AG332" i="1"/>
  <c r="AF332" i="1"/>
  <c r="Z333" i="1"/>
  <c r="AA333" i="1"/>
  <c r="AB333" i="1"/>
  <c r="AE333" i="1"/>
  <c r="AG333" i="1"/>
  <c r="AF333" i="1"/>
  <c r="Z334" i="1"/>
  <c r="AA334" i="1"/>
  <c r="AB334" i="1"/>
  <c r="AE334" i="1"/>
  <c r="AG334" i="1"/>
  <c r="AF334" i="1"/>
  <c r="Z335" i="1"/>
  <c r="AA335" i="1"/>
  <c r="AB335" i="1"/>
  <c r="AE335" i="1"/>
  <c r="AG335" i="1"/>
  <c r="AF335" i="1"/>
  <c r="Z336" i="1"/>
  <c r="AA336" i="1"/>
  <c r="AB336" i="1"/>
  <c r="AE336" i="1"/>
  <c r="AG336" i="1"/>
  <c r="AF336" i="1"/>
  <c r="Z337" i="1"/>
  <c r="AA337" i="1"/>
  <c r="AB337" i="1"/>
  <c r="AE337" i="1"/>
  <c r="AG337" i="1"/>
  <c r="AF337" i="1"/>
  <c r="Z338" i="1"/>
  <c r="AA338" i="1"/>
  <c r="AB338" i="1"/>
  <c r="AE338" i="1"/>
  <c r="AG338" i="1"/>
  <c r="AF338" i="1"/>
  <c r="Z339" i="1"/>
  <c r="AA339" i="1"/>
  <c r="AB339" i="1"/>
  <c r="AE339" i="1"/>
  <c r="AG339" i="1"/>
  <c r="AF339" i="1"/>
  <c r="Z340" i="1"/>
  <c r="AA340" i="1"/>
  <c r="AB340" i="1"/>
  <c r="AE340" i="1"/>
  <c r="AG340" i="1"/>
  <c r="AF340" i="1"/>
  <c r="Z341" i="1"/>
  <c r="AA341" i="1"/>
  <c r="AB341" i="1"/>
  <c r="AE341" i="1"/>
  <c r="AG341" i="1"/>
  <c r="AF341" i="1"/>
  <c r="Z342" i="1"/>
  <c r="AA342" i="1"/>
  <c r="AB342" i="1"/>
  <c r="AE342" i="1"/>
  <c r="AG342" i="1"/>
  <c r="AF342" i="1"/>
  <c r="Z343" i="1"/>
  <c r="AA343" i="1"/>
  <c r="AB343" i="1"/>
  <c r="AE343" i="1"/>
  <c r="AG343" i="1"/>
  <c r="AF343" i="1"/>
  <c r="Z344" i="1"/>
  <c r="AA344" i="1"/>
  <c r="AB344" i="1"/>
  <c r="AE344" i="1"/>
  <c r="AG344" i="1"/>
  <c r="AF344" i="1"/>
  <c r="Z345" i="1"/>
  <c r="AA345" i="1"/>
  <c r="AB345" i="1"/>
  <c r="AE345" i="1"/>
  <c r="AG345" i="1"/>
  <c r="AF345" i="1"/>
  <c r="Z346" i="1"/>
  <c r="AA346" i="1"/>
  <c r="AB346" i="1"/>
  <c r="AE346" i="1"/>
  <c r="AG346" i="1"/>
  <c r="AF346" i="1"/>
  <c r="Z347" i="1"/>
  <c r="AA347" i="1"/>
  <c r="AB347" i="1"/>
  <c r="AE347" i="1"/>
  <c r="AG347" i="1"/>
  <c r="AF347" i="1"/>
  <c r="Z348" i="1"/>
  <c r="AA348" i="1"/>
  <c r="AB348" i="1"/>
  <c r="AE348" i="1"/>
  <c r="AG348" i="1"/>
  <c r="AF348" i="1"/>
  <c r="Z349" i="1"/>
  <c r="AA349" i="1"/>
  <c r="AB349" i="1"/>
  <c r="AE349" i="1"/>
  <c r="AG349" i="1"/>
  <c r="AF349" i="1"/>
  <c r="Z350" i="1"/>
  <c r="AA350" i="1"/>
  <c r="AB350" i="1"/>
  <c r="AE350" i="1"/>
  <c r="AG350" i="1"/>
  <c r="AF350" i="1"/>
  <c r="Z351" i="1"/>
  <c r="AA351" i="1"/>
  <c r="AB351" i="1"/>
  <c r="AE351" i="1"/>
  <c r="AG351" i="1"/>
  <c r="AF351" i="1"/>
  <c r="Z352" i="1"/>
  <c r="AA352" i="1"/>
  <c r="AB352" i="1"/>
  <c r="AE352" i="1"/>
  <c r="AG352" i="1"/>
  <c r="AF352" i="1"/>
  <c r="Z353" i="1"/>
  <c r="AA353" i="1"/>
  <c r="AB353" i="1"/>
  <c r="AE353" i="1"/>
  <c r="AG353" i="1"/>
  <c r="AF353" i="1"/>
  <c r="Z354" i="1"/>
  <c r="AA354" i="1"/>
  <c r="AB354" i="1"/>
  <c r="AE354" i="1"/>
  <c r="AG354" i="1"/>
  <c r="AF354" i="1"/>
  <c r="Z355" i="1"/>
  <c r="AA355" i="1"/>
  <c r="AB355" i="1"/>
  <c r="AE355" i="1"/>
  <c r="AG355" i="1"/>
  <c r="AF355" i="1"/>
  <c r="Z356" i="1"/>
  <c r="AA356" i="1"/>
  <c r="AB356" i="1"/>
  <c r="AE356" i="1"/>
  <c r="AG356" i="1"/>
  <c r="AF356" i="1"/>
  <c r="Z357" i="1"/>
  <c r="AA357" i="1"/>
  <c r="AB357" i="1"/>
  <c r="AE357" i="1"/>
  <c r="AG357" i="1"/>
  <c r="AF357" i="1"/>
  <c r="Z358" i="1"/>
  <c r="AA358" i="1"/>
  <c r="AB358" i="1"/>
  <c r="AE358" i="1"/>
  <c r="AG358" i="1"/>
  <c r="AF358" i="1"/>
  <c r="Z359" i="1"/>
  <c r="AA359" i="1"/>
  <c r="AB359" i="1"/>
  <c r="AE359" i="1"/>
  <c r="AG359" i="1"/>
  <c r="AF359" i="1"/>
  <c r="Z360" i="1"/>
  <c r="AA360" i="1"/>
  <c r="AB360" i="1"/>
  <c r="AE360" i="1"/>
  <c r="AG360" i="1"/>
  <c r="AF360" i="1"/>
  <c r="Z361" i="1"/>
  <c r="AA361" i="1"/>
  <c r="AB361" i="1"/>
  <c r="AE361" i="1"/>
  <c r="AG361" i="1"/>
  <c r="AF361" i="1"/>
  <c r="Z362" i="1"/>
  <c r="AA362" i="1"/>
  <c r="AB362" i="1"/>
  <c r="AE362" i="1"/>
  <c r="AG362" i="1"/>
  <c r="AF362" i="1"/>
  <c r="Z363" i="1"/>
  <c r="AA363" i="1"/>
  <c r="AB363" i="1"/>
  <c r="AE363" i="1"/>
  <c r="AG363" i="1"/>
  <c r="AF363" i="1"/>
  <c r="Z364" i="1"/>
  <c r="AA364" i="1"/>
  <c r="AB364" i="1"/>
  <c r="AE364" i="1"/>
  <c r="AG364" i="1"/>
  <c r="AF364" i="1"/>
  <c r="Z365" i="1"/>
  <c r="AA365" i="1"/>
  <c r="AB365" i="1"/>
  <c r="AE365" i="1"/>
  <c r="AG365" i="1"/>
  <c r="AF365" i="1"/>
  <c r="Z366" i="1"/>
  <c r="AA366" i="1"/>
  <c r="AB366" i="1"/>
  <c r="AE366" i="1"/>
  <c r="AG366" i="1"/>
  <c r="AF366" i="1"/>
  <c r="Z367" i="1"/>
  <c r="AA367" i="1"/>
  <c r="AB367" i="1"/>
  <c r="AE367" i="1"/>
  <c r="AG367" i="1"/>
  <c r="AF367" i="1"/>
  <c r="Z368" i="1"/>
  <c r="AA368" i="1"/>
  <c r="AB368" i="1"/>
  <c r="AE368" i="1"/>
  <c r="AG368" i="1"/>
  <c r="AF368" i="1"/>
  <c r="Z369" i="1"/>
  <c r="AA369" i="1"/>
  <c r="AB369" i="1"/>
  <c r="AE369" i="1"/>
  <c r="AG369" i="1"/>
  <c r="AF369" i="1"/>
  <c r="Z370" i="1"/>
  <c r="AA370" i="1"/>
  <c r="AB370" i="1"/>
  <c r="AE370" i="1"/>
  <c r="AG370" i="1"/>
  <c r="AF370" i="1"/>
  <c r="Z371" i="1"/>
  <c r="AA371" i="1"/>
  <c r="AB371" i="1"/>
  <c r="AE371" i="1"/>
  <c r="AG371" i="1"/>
  <c r="AF371" i="1"/>
  <c r="Z372" i="1"/>
  <c r="AA372" i="1"/>
  <c r="AB372" i="1"/>
  <c r="AE372" i="1"/>
  <c r="AG372" i="1"/>
  <c r="AF372" i="1"/>
  <c r="Z373" i="1"/>
  <c r="AA373" i="1"/>
  <c r="AB373" i="1"/>
  <c r="AE373" i="1"/>
  <c r="AG373" i="1"/>
  <c r="AF373" i="1"/>
  <c r="Z374" i="1"/>
  <c r="AA374" i="1"/>
  <c r="AB374" i="1"/>
  <c r="AE374" i="1"/>
  <c r="AG374" i="1"/>
  <c r="AF374" i="1"/>
  <c r="Z375" i="1"/>
  <c r="AA375" i="1"/>
  <c r="AB375" i="1"/>
  <c r="AE375" i="1"/>
  <c r="AG375" i="1"/>
  <c r="AF375" i="1"/>
  <c r="Z376" i="1"/>
  <c r="AA376" i="1"/>
  <c r="AB376" i="1"/>
  <c r="AE376" i="1"/>
  <c r="AG376" i="1"/>
  <c r="AF376" i="1"/>
  <c r="Z377" i="1"/>
  <c r="AA377" i="1"/>
  <c r="AB377" i="1"/>
  <c r="AE377" i="1"/>
  <c r="AG377" i="1"/>
  <c r="AF377" i="1"/>
  <c r="Z378" i="1"/>
  <c r="AA378" i="1"/>
  <c r="AB378" i="1"/>
  <c r="AE378" i="1"/>
  <c r="AG378" i="1"/>
  <c r="AF378" i="1"/>
  <c r="Z379" i="1"/>
  <c r="AA379" i="1"/>
  <c r="AB379" i="1"/>
  <c r="AE379" i="1"/>
  <c r="AG379" i="1"/>
  <c r="AF379" i="1"/>
  <c r="Z380" i="1"/>
  <c r="AA380" i="1"/>
  <c r="AB380" i="1"/>
  <c r="AE380" i="1"/>
  <c r="AG380" i="1"/>
  <c r="AF380" i="1"/>
  <c r="Z381" i="1"/>
  <c r="AA381" i="1"/>
  <c r="AB381" i="1"/>
  <c r="AE381" i="1"/>
  <c r="AG381" i="1"/>
  <c r="AF381" i="1"/>
  <c r="Z382" i="1"/>
  <c r="AA382" i="1"/>
  <c r="AB382" i="1"/>
  <c r="AE382" i="1"/>
  <c r="AG382" i="1"/>
  <c r="AF382" i="1"/>
  <c r="Z383" i="1"/>
  <c r="AA383" i="1"/>
  <c r="AB383" i="1"/>
  <c r="AE383" i="1"/>
  <c r="AG383" i="1"/>
  <c r="AF383" i="1"/>
  <c r="Z384" i="1"/>
  <c r="AA384" i="1"/>
  <c r="AB384" i="1"/>
  <c r="AE384" i="1"/>
  <c r="AG384" i="1"/>
  <c r="AF384" i="1"/>
  <c r="Z385" i="1"/>
  <c r="AA385" i="1"/>
  <c r="AB385" i="1"/>
  <c r="AE385" i="1"/>
  <c r="AG385" i="1"/>
  <c r="AF385" i="1"/>
  <c r="Z386" i="1"/>
  <c r="AA386" i="1"/>
  <c r="AB386" i="1"/>
  <c r="AE386" i="1"/>
  <c r="AG386" i="1"/>
  <c r="AF386" i="1"/>
  <c r="Z387" i="1"/>
  <c r="AA387" i="1"/>
  <c r="AB387" i="1"/>
  <c r="AE387" i="1"/>
  <c r="AG387" i="1"/>
  <c r="AF387" i="1"/>
  <c r="Z388" i="1"/>
  <c r="AA388" i="1"/>
  <c r="AB388" i="1"/>
  <c r="AE388" i="1"/>
  <c r="AG388" i="1"/>
  <c r="AF388" i="1"/>
  <c r="Z389" i="1"/>
  <c r="AA389" i="1"/>
  <c r="AB389" i="1"/>
  <c r="AE389" i="1"/>
  <c r="AG389" i="1"/>
  <c r="AF389" i="1"/>
  <c r="Z390" i="1"/>
  <c r="AA390" i="1"/>
  <c r="AB390" i="1"/>
  <c r="AE390" i="1"/>
  <c r="AG390" i="1"/>
  <c r="AF390" i="1"/>
  <c r="Z391" i="1"/>
  <c r="AA391" i="1"/>
  <c r="AB391" i="1"/>
  <c r="AE391" i="1"/>
  <c r="AG391" i="1"/>
  <c r="AF391" i="1"/>
  <c r="Z392" i="1"/>
  <c r="AA392" i="1"/>
  <c r="AB392" i="1"/>
  <c r="AE392" i="1"/>
  <c r="AG392" i="1"/>
  <c r="AF392" i="1"/>
  <c r="Z393" i="1"/>
  <c r="AA393" i="1"/>
  <c r="AB393" i="1"/>
  <c r="AE393" i="1"/>
  <c r="AG393" i="1"/>
  <c r="AF393" i="1"/>
  <c r="Z394" i="1"/>
  <c r="AA394" i="1"/>
  <c r="AB394" i="1"/>
  <c r="AE394" i="1"/>
  <c r="AG394" i="1"/>
  <c r="AF394" i="1"/>
  <c r="Z395" i="1"/>
  <c r="AA395" i="1"/>
  <c r="AB395" i="1"/>
  <c r="AE395" i="1"/>
  <c r="AG395" i="1"/>
  <c r="AF395" i="1"/>
  <c r="Z396" i="1"/>
  <c r="AA396" i="1"/>
  <c r="AB396" i="1"/>
  <c r="AE396" i="1"/>
  <c r="AG396" i="1"/>
  <c r="AF396" i="1"/>
  <c r="Z397" i="1"/>
  <c r="AA397" i="1"/>
  <c r="AB397" i="1"/>
  <c r="AE397" i="1"/>
  <c r="AG397" i="1"/>
  <c r="AF397" i="1"/>
  <c r="Z398" i="1"/>
  <c r="AA398" i="1"/>
  <c r="AB398" i="1"/>
  <c r="AE398" i="1"/>
  <c r="AG398" i="1"/>
  <c r="AF398" i="1"/>
  <c r="Z399" i="1"/>
  <c r="AA399" i="1"/>
  <c r="AB399" i="1"/>
  <c r="AE399" i="1"/>
  <c r="AG399" i="1"/>
  <c r="AF399" i="1"/>
  <c r="Z400" i="1"/>
  <c r="AA400" i="1"/>
  <c r="AB400" i="1"/>
  <c r="AE400" i="1"/>
  <c r="AG400" i="1"/>
  <c r="AF400" i="1"/>
  <c r="Z401" i="1"/>
  <c r="AA401" i="1"/>
  <c r="AB401" i="1"/>
  <c r="AE401" i="1"/>
  <c r="AG401" i="1"/>
  <c r="AF401" i="1"/>
  <c r="Z402" i="1"/>
  <c r="AA402" i="1"/>
  <c r="AB402" i="1"/>
  <c r="AE402" i="1"/>
  <c r="AG402" i="1"/>
  <c r="AF402" i="1"/>
  <c r="Z403" i="1"/>
  <c r="AA403" i="1"/>
  <c r="AB403" i="1"/>
  <c r="AE403" i="1"/>
  <c r="AG403" i="1"/>
  <c r="AF403" i="1"/>
  <c r="Z404" i="1"/>
  <c r="AA404" i="1"/>
  <c r="AB404" i="1"/>
  <c r="AE404" i="1"/>
  <c r="AG404" i="1"/>
  <c r="AF404" i="1"/>
  <c r="Z405" i="1"/>
  <c r="AA405" i="1"/>
  <c r="AB405" i="1"/>
  <c r="AE405" i="1"/>
  <c r="AG405" i="1"/>
  <c r="AF405" i="1"/>
  <c r="Z406" i="1"/>
  <c r="AA406" i="1"/>
  <c r="AB406" i="1"/>
  <c r="AE406" i="1"/>
  <c r="AG406" i="1"/>
  <c r="AF406" i="1"/>
  <c r="Z407" i="1"/>
  <c r="AA407" i="1"/>
  <c r="AB407" i="1"/>
  <c r="AE407" i="1"/>
  <c r="AG407" i="1"/>
  <c r="AF407" i="1"/>
  <c r="Z408" i="1"/>
  <c r="AA408" i="1"/>
  <c r="AB408" i="1"/>
  <c r="AE408" i="1"/>
  <c r="AG408" i="1"/>
  <c r="AF408" i="1"/>
  <c r="Z409" i="1"/>
  <c r="AA409" i="1"/>
  <c r="AB409" i="1"/>
  <c r="AE409" i="1"/>
  <c r="AG409" i="1"/>
  <c r="AF409" i="1"/>
  <c r="Z410" i="1"/>
  <c r="AA410" i="1"/>
  <c r="AB410" i="1"/>
  <c r="AE410" i="1"/>
  <c r="AG410" i="1"/>
  <c r="AF410" i="1"/>
  <c r="Z411" i="1"/>
  <c r="AA411" i="1"/>
  <c r="AB411" i="1"/>
  <c r="AE411" i="1"/>
  <c r="AG411" i="1"/>
  <c r="AF411" i="1"/>
  <c r="Z412" i="1"/>
  <c r="AA412" i="1"/>
  <c r="AB412" i="1"/>
  <c r="AE412" i="1"/>
  <c r="AG412" i="1"/>
  <c r="AF412" i="1"/>
  <c r="Z413" i="1"/>
  <c r="AA413" i="1"/>
  <c r="AB413" i="1"/>
  <c r="AE413" i="1"/>
  <c r="AG413" i="1"/>
  <c r="AF413" i="1"/>
  <c r="Z414" i="1"/>
  <c r="AA414" i="1"/>
  <c r="AB414" i="1"/>
  <c r="AE414" i="1"/>
  <c r="AG414" i="1"/>
  <c r="AF414" i="1"/>
  <c r="Z239" i="1"/>
  <c r="AA239" i="1"/>
  <c r="AB239" i="1"/>
  <c r="AE239" i="1"/>
  <c r="AG239" i="1"/>
  <c r="AF239" i="1"/>
  <c r="AG8"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239" i="1"/>
  <c r="H240" i="1"/>
  <c r="H241" i="1"/>
  <c r="H242" i="1"/>
  <c r="H243" i="1"/>
  <c r="H244" i="1"/>
  <c r="H245" i="1"/>
  <c r="H246" i="1"/>
  <c r="H247" i="1"/>
  <c r="H248" i="1"/>
  <c r="H249" i="1"/>
  <c r="H250" i="1"/>
  <c r="H251" i="1"/>
  <c r="H252" i="1"/>
  <c r="H253" i="1"/>
  <c r="H256" i="1"/>
  <c r="H257" i="1"/>
  <c r="H258" i="1"/>
  <c r="H260" i="1"/>
  <c r="H270" i="1"/>
  <c r="H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239" i="1"/>
  <c r="B248" i="1"/>
  <c r="A239" i="1"/>
  <c r="B239" i="1"/>
  <c r="K19" i="3"/>
  <c r="L19" i="3"/>
  <c r="K18" i="3"/>
  <c r="L18" i="3"/>
  <c r="B23" i="1"/>
  <c r="B24" i="1"/>
  <c r="B25" i="1"/>
  <c r="B26" i="1"/>
  <c r="B27" i="1"/>
  <c r="B28" i="1"/>
  <c r="B29" i="1"/>
  <c r="B30" i="1"/>
  <c r="B31" i="1"/>
  <c r="AF12" i="2"/>
  <c r="AF13" i="2"/>
  <c r="AF14" i="2"/>
  <c r="AF15" i="2"/>
  <c r="B241" i="1"/>
  <c r="A271" i="1"/>
  <c r="B271" i="1"/>
  <c r="AG295" i="1"/>
  <c r="AG291" i="1"/>
  <c r="AG282" i="1"/>
  <c r="AG258" i="1"/>
  <c r="AG279" i="1"/>
  <c r="AG259" i="1"/>
  <c r="AG255" i="1"/>
  <c r="AG296" i="1"/>
  <c r="AG280" i="1"/>
  <c r="AG276" i="1"/>
  <c r="AG256" i="1"/>
  <c r="AG297" i="1"/>
  <c r="AG293" i="1"/>
  <c r="AG277" i="1"/>
  <c r="AG265" i="1"/>
  <c r="AG261" i="1"/>
  <c r="AG252" i="1"/>
  <c r="AG251" i="1"/>
  <c r="AG248" i="1"/>
  <c r="AG247" i="1"/>
  <c r="AG243" i="1"/>
  <c r="J259" i="1"/>
  <c r="J251" i="1"/>
  <c r="J261" i="1"/>
  <c r="A226" i="1"/>
  <c r="A190" i="1"/>
  <c r="A178" i="1"/>
  <c r="A154" i="1"/>
  <c r="A142" i="1"/>
  <c r="A130" i="1"/>
  <c r="A118" i="1"/>
  <c r="A94" i="1"/>
  <c r="A46" i="1"/>
  <c r="A263" i="1"/>
  <c r="B263" i="1"/>
  <c r="A262" i="1"/>
  <c r="B262" i="1"/>
  <c r="A254" i="1"/>
  <c r="B254" i="1"/>
  <c r="A272" i="1"/>
  <c r="B272" i="1"/>
  <c r="A259" i="1"/>
  <c r="B259" i="1"/>
  <c r="A280" i="1"/>
  <c r="B280" i="1"/>
  <c r="A268" i="1"/>
  <c r="B268" i="1"/>
  <c r="H259" i="1"/>
  <c r="H264" i="1"/>
  <c r="H269" i="1"/>
  <c r="H266" i="1"/>
  <c r="H261" i="1"/>
  <c r="H254" i="1"/>
  <c r="H255" i="1"/>
  <c r="H279" i="1"/>
  <c r="A255" i="1"/>
  <c r="B255" i="1"/>
  <c r="A264" i="1"/>
  <c r="B264" i="1"/>
  <c r="H267" i="1"/>
  <c r="A257" i="1"/>
  <c r="B257" i="1"/>
  <c r="A258" i="1"/>
  <c r="B258" i="1"/>
  <c r="A256" i="1"/>
  <c r="B256" i="1"/>
  <c r="A277" i="1"/>
  <c r="B277" i="1"/>
  <c r="H268" i="1"/>
  <c r="J260" i="1"/>
  <c r="J287" i="1"/>
  <c r="J257" i="1"/>
  <c r="J275" i="1"/>
  <c r="J245" i="1"/>
  <c r="J264" i="1"/>
  <c r="J269" i="1"/>
  <c r="J267" i="1"/>
  <c r="J258" i="1"/>
  <c r="J266" i="1"/>
  <c r="J276" i="1"/>
  <c r="J254" i="1"/>
  <c r="J256" i="1"/>
  <c r="A299" i="1"/>
  <c r="B299" i="1"/>
  <c r="H288" i="1"/>
  <c r="A290" i="1"/>
  <c r="B290" i="1"/>
  <c r="H273" i="1"/>
  <c r="H278" i="1"/>
  <c r="A269" i="1"/>
  <c r="B269" i="1"/>
  <c r="H262" i="1"/>
  <c r="J296" i="1"/>
  <c r="J253" i="1"/>
  <c r="A273" i="1"/>
  <c r="B273" i="1"/>
  <c r="H265" i="1"/>
  <c r="H297" i="1"/>
  <c r="H263" i="1"/>
  <c r="A266" i="1"/>
  <c r="B266" i="1"/>
  <c r="H282" i="1"/>
  <c r="H277" i="1"/>
  <c r="A270" i="1"/>
  <c r="B270" i="1"/>
  <c r="A265" i="1"/>
  <c r="B265" i="1"/>
  <c r="A308" i="1"/>
  <c r="B308" i="1"/>
  <c r="A286" i="1"/>
  <c r="B286" i="1"/>
  <c r="A267" i="1"/>
  <c r="B267" i="1"/>
  <c r="J284" i="1"/>
  <c r="J268" i="1"/>
  <c r="J270" i="1"/>
  <c r="J263" i="1"/>
  <c r="J262" i="1"/>
  <c r="J285" i="1"/>
  <c r="J265" i="1"/>
  <c r="J293" i="1"/>
  <c r="A289" i="1"/>
  <c r="B289" i="1"/>
  <c r="H276" i="1"/>
  <c r="H271" i="1"/>
  <c r="H275" i="1"/>
  <c r="A278" i="1"/>
  <c r="B278" i="1"/>
  <c r="J273" i="1"/>
  <c r="A282" i="1"/>
  <c r="B282" i="1"/>
  <c r="H306" i="1"/>
  <c r="H274" i="1"/>
  <c r="A298" i="1"/>
  <c r="B298" i="1"/>
  <c r="H272" i="1"/>
  <c r="A317" i="1"/>
  <c r="B317" i="1"/>
  <c r="A274" i="1"/>
  <c r="B274" i="1"/>
  <c r="H291" i="1"/>
  <c r="H286" i="1"/>
  <c r="A275" i="1"/>
  <c r="B275" i="1"/>
  <c r="A276" i="1"/>
  <c r="B276" i="1"/>
  <c r="A295" i="1"/>
  <c r="B295" i="1"/>
  <c r="H285" i="1"/>
  <c r="A279" i="1"/>
  <c r="B279" i="1"/>
  <c r="J279" i="1"/>
  <c r="J277" i="1"/>
  <c r="J274" i="1"/>
  <c r="J271" i="1"/>
  <c r="J272" i="1"/>
  <c r="J294" i="1"/>
  <c r="J305" i="1"/>
  <c r="J302" i="1"/>
  <c r="J282" i="1"/>
  <c r="H287" i="1"/>
  <c r="A287" i="1"/>
  <c r="B287" i="1"/>
  <c r="H280" i="1"/>
  <c r="H284" i="1"/>
  <c r="H281" i="1"/>
  <c r="H283" i="1"/>
  <c r="H315" i="1"/>
  <c r="H296" i="1"/>
  <c r="A291" i="1"/>
  <c r="B291" i="1"/>
  <c r="A307" i="1"/>
  <c r="B307" i="1"/>
  <c r="H294" i="1"/>
  <c r="A304" i="1"/>
  <c r="B304" i="1"/>
  <c r="A284" i="1"/>
  <c r="B284" i="1"/>
  <c r="A326" i="1"/>
  <c r="B326" i="1"/>
  <c r="H300" i="1"/>
  <c r="H295" i="1"/>
  <c r="A283" i="1"/>
  <c r="B283" i="1"/>
  <c r="A288" i="1"/>
  <c r="B288" i="1"/>
  <c r="A285" i="1"/>
  <c r="B285" i="1"/>
  <c r="J286" i="1"/>
  <c r="J288" i="1"/>
  <c r="J314" i="1"/>
  <c r="J280" i="1"/>
  <c r="J291" i="1"/>
  <c r="J281" i="1"/>
  <c r="J311" i="1"/>
  <c r="J303" i="1"/>
  <c r="J283" i="1"/>
  <c r="H289" i="1"/>
  <c r="H293" i="1"/>
  <c r="A296" i="1"/>
  <c r="B296" i="1"/>
  <c r="H292" i="1"/>
  <c r="A316" i="1"/>
  <c r="B316" i="1"/>
  <c r="A300" i="1"/>
  <c r="B300" i="1"/>
  <c r="H305" i="1"/>
  <c r="H324" i="1"/>
  <c r="H290" i="1"/>
  <c r="H303" i="1"/>
  <c r="A292" i="1"/>
  <c r="B292" i="1"/>
  <c r="A293" i="1"/>
  <c r="B293" i="1"/>
  <c r="A294" i="1"/>
  <c r="B294" i="1"/>
  <c r="A297" i="1"/>
  <c r="B297" i="1"/>
  <c r="H304" i="1"/>
  <c r="A335" i="1"/>
  <c r="B335" i="1"/>
  <c r="H309" i="1"/>
  <c r="A313" i="1"/>
  <c r="B313" i="1"/>
  <c r="J295" i="1"/>
  <c r="J297" i="1"/>
  <c r="J289" i="1"/>
  <c r="J320" i="1"/>
  <c r="J300" i="1"/>
  <c r="J312" i="1"/>
  <c r="J290" i="1"/>
  <c r="J292" i="1"/>
  <c r="J323" i="1"/>
  <c r="H302" i="1"/>
  <c r="A305" i="1"/>
  <c r="B305" i="1"/>
  <c r="H298" i="1"/>
  <c r="H333" i="1"/>
  <c r="A309" i="1"/>
  <c r="B309" i="1"/>
  <c r="H299" i="1"/>
  <c r="H314" i="1"/>
  <c r="A325" i="1"/>
  <c r="B325" i="1"/>
  <c r="H301" i="1"/>
  <c r="H313" i="1"/>
  <c r="A301" i="1"/>
  <c r="B301" i="1"/>
  <c r="H312" i="1"/>
  <c r="A322" i="1"/>
  <c r="B322" i="1"/>
  <c r="A306" i="1"/>
  <c r="B306" i="1"/>
  <c r="A302" i="1"/>
  <c r="B302" i="1"/>
  <c r="H318" i="1"/>
  <c r="A344" i="1"/>
  <c r="B344" i="1"/>
  <c r="A303" i="1"/>
  <c r="B303" i="1"/>
  <c r="J304" i="1"/>
  <c r="J306" i="1"/>
  <c r="J332" i="1"/>
  <c r="J329" i="1"/>
  <c r="J301" i="1"/>
  <c r="J321" i="1"/>
  <c r="J309" i="1"/>
  <c r="J298" i="1"/>
  <c r="J299" i="1"/>
  <c r="A314" i="1"/>
  <c r="B314" i="1"/>
  <c r="H311" i="1"/>
  <c r="H307" i="1"/>
  <c r="H310" i="1"/>
  <c r="H323" i="1"/>
  <c r="A318" i="1"/>
  <c r="B318" i="1"/>
  <c r="A334" i="1"/>
  <c r="B334" i="1"/>
  <c r="H342" i="1"/>
  <c r="H308" i="1"/>
  <c r="A353" i="1"/>
  <c r="B353" i="1"/>
  <c r="A310" i="1"/>
  <c r="B310" i="1"/>
  <c r="A312" i="1"/>
  <c r="B312" i="1"/>
  <c r="A311" i="1"/>
  <c r="B311" i="1"/>
  <c r="A315" i="1"/>
  <c r="B315" i="1"/>
  <c r="H321" i="1"/>
  <c r="H322" i="1"/>
  <c r="A331" i="1"/>
  <c r="B331" i="1"/>
  <c r="H327" i="1"/>
  <c r="J315" i="1"/>
  <c r="J313" i="1"/>
  <c r="J318" i="1"/>
  <c r="J338" i="1"/>
  <c r="J330" i="1"/>
  <c r="J310" i="1"/>
  <c r="J341" i="1"/>
  <c r="J308" i="1"/>
  <c r="J307" i="1"/>
  <c r="H320" i="1"/>
  <c r="H316" i="1"/>
  <c r="A323" i="1"/>
  <c r="B323" i="1"/>
  <c r="H351" i="1"/>
  <c r="A327" i="1"/>
  <c r="B327" i="1"/>
  <c r="H319" i="1"/>
  <c r="H317" i="1"/>
  <c r="A343" i="1"/>
  <c r="B343" i="1"/>
  <c r="H332" i="1"/>
  <c r="A324" i="1"/>
  <c r="B324" i="1"/>
  <c r="A321" i="1"/>
  <c r="B321" i="1"/>
  <c r="H330" i="1"/>
  <c r="A340" i="1"/>
  <c r="B340" i="1"/>
  <c r="A319" i="1"/>
  <c r="B319" i="1"/>
  <c r="A362" i="1"/>
  <c r="B362" i="1"/>
  <c r="H336" i="1"/>
  <c r="H331" i="1"/>
  <c r="A320" i="1"/>
  <c r="B320" i="1"/>
  <c r="J322" i="1"/>
  <c r="J324" i="1"/>
  <c r="J350" i="1"/>
  <c r="J347" i="1"/>
  <c r="J319" i="1"/>
  <c r="J339" i="1"/>
  <c r="J316" i="1"/>
  <c r="J317" i="1"/>
  <c r="J327" i="1"/>
  <c r="H325" i="1"/>
  <c r="A332" i="1"/>
  <c r="B332" i="1"/>
  <c r="H329" i="1"/>
  <c r="H328" i="1"/>
  <c r="H341" i="1"/>
  <c r="A336" i="1"/>
  <c r="B336" i="1"/>
  <c r="A352" i="1"/>
  <c r="B352" i="1"/>
  <c r="H360" i="1"/>
  <c r="H326" i="1"/>
  <c r="A329" i="1"/>
  <c r="B329" i="1"/>
  <c r="H340" i="1"/>
  <c r="H339" i="1"/>
  <c r="A330" i="1"/>
  <c r="B330" i="1"/>
  <c r="A333" i="1"/>
  <c r="B333" i="1"/>
  <c r="A371" i="1"/>
  <c r="B371" i="1"/>
  <c r="A328" i="1"/>
  <c r="B328" i="1"/>
  <c r="A349" i="1"/>
  <c r="B349" i="1"/>
  <c r="H345" i="1"/>
  <c r="J331" i="1"/>
  <c r="J333" i="1"/>
  <c r="J325" i="1"/>
  <c r="J348" i="1"/>
  <c r="J359" i="1"/>
  <c r="J356" i="1"/>
  <c r="J336" i="1"/>
  <c r="J326" i="1"/>
  <c r="J328" i="1"/>
  <c r="A341" i="1"/>
  <c r="B341" i="1"/>
  <c r="H338" i="1"/>
  <c r="H334" i="1"/>
  <c r="A345" i="1"/>
  <c r="B345" i="1"/>
  <c r="H335" i="1"/>
  <c r="A361" i="1"/>
  <c r="B361" i="1"/>
  <c r="H337" i="1"/>
  <c r="H350" i="1"/>
  <c r="H369" i="1"/>
  <c r="A358" i="1"/>
  <c r="B358" i="1"/>
  <c r="H348" i="1"/>
  <c r="A380" i="1"/>
  <c r="B380" i="1"/>
  <c r="A342" i="1"/>
  <c r="B342" i="1"/>
  <c r="H349" i="1"/>
  <c r="A338" i="1"/>
  <c r="B338" i="1"/>
  <c r="A339" i="1"/>
  <c r="B339" i="1"/>
  <c r="H354" i="1"/>
  <c r="A337" i="1"/>
  <c r="B337" i="1"/>
  <c r="J342" i="1"/>
  <c r="J340" i="1"/>
  <c r="J365" i="1"/>
  <c r="J334" i="1"/>
  <c r="J337" i="1"/>
  <c r="J345" i="1"/>
  <c r="J368" i="1"/>
  <c r="J335" i="1"/>
  <c r="J357" i="1"/>
  <c r="H347" i="1"/>
  <c r="H343" i="1"/>
  <c r="A350" i="1"/>
  <c r="B350" i="1"/>
  <c r="A370" i="1"/>
  <c r="B370" i="1"/>
  <c r="H359" i="1"/>
  <c r="H346" i="1"/>
  <c r="A354" i="1"/>
  <c r="B354" i="1"/>
  <c r="H378" i="1"/>
  <c r="H344" i="1"/>
  <c r="A346" i="1"/>
  <c r="B346" i="1"/>
  <c r="A351" i="1"/>
  <c r="B351" i="1"/>
  <c r="A348" i="1"/>
  <c r="B348" i="1"/>
  <c r="H358" i="1"/>
  <c r="A347" i="1"/>
  <c r="B347" i="1"/>
  <c r="A367" i="1"/>
  <c r="B367" i="1"/>
  <c r="H363" i="1"/>
  <c r="A389" i="1"/>
  <c r="B389" i="1"/>
  <c r="H357" i="1"/>
  <c r="J349" i="1"/>
  <c r="J351" i="1"/>
  <c r="J366" i="1"/>
  <c r="J343" i="1"/>
  <c r="J344" i="1"/>
  <c r="J346" i="1"/>
  <c r="J374" i="1"/>
  <c r="J354" i="1"/>
  <c r="J377" i="1"/>
  <c r="H352" i="1"/>
  <c r="A359" i="1"/>
  <c r="B359" i="1"/>
  <c r="H356" i="1"/>
  <c r="H353" i="1"/>
  <c r="A363" i="1"/>
  <c r="B363" i="1"/>
  <c r="H368" i="1"/>
  <c r="H355" i="1"/>
  <c r="H387" i="1"/>
  <c r="A379" i="1"/>
  <c r="B379" i="1"/>
  <c r="A407" i="1"/>
  <c r="B407" i="1"/>
  <c r="A398" i="1"/>
  <c r="B398" i="1"/>
  <c r="A360" i="1"/>
  <c r="B360" i="1"/>
  <c r="H372" i="1"/>
  <c r="H367" i="1"/>
  <c r="A376" i="1"/>
  <c r="B376" i="1"/>
  <c r="H366" i="1"/>
  <c r="A356" i="1"/>
  <c r="B356" i="1"/>
  <c r="A357" i="1"/>
  <c r="B357" i="1"/>
  <c r="A355" i="1"/>
  <c r="B355" i="1"/>
  <c r="J360" i="1"/>
  <c r="J358" i="1"/>
  <c r="J355" i="1"/>
  <c r="J363" i="1"/>
  <c r="J386" i="1"/>
  <c r="J383" i="1"/>
  <c r="J375" i="1"/>
  <c r="J353" i="1"/>
  <c r="J352" i="1"/>
  <c r="A368" i="1"/>
  <c r="B368" i="1"/>
  <c r="H365" i="1"/>
  <c r="H361" i="1"/>
  <c r="H362" i="1"/>
  <c r="A388" i="1"/>
  <c r="B388" i="1"/>
  <c r="A372" i="1"/>
  <c r="B372" i="1"/>
  <c r="H364" i="1"/>
  <c r="H396" i="1"/>
  <c r="H377" i="1"/>
  <c r="A366" i="1"/>
  <c r="B366" i="1"/>
  <c r="H381" i="1"/>
  <c r="A385" i="1"/>
  <c r="B385" i="1"/>
  <c r="H375" i="1"/>
  <c r="H376" i="1"/>
  <c r="A364" i="1"/>
  <c r="B364" i="1"/>
  <c r="A365" i="1"/>
  <c r="B365" i="1"/>
  <c r="A369" i="1"/>
  <c r="B369" i="1"/>
  <c r="J367" i="1"/>
  <c r="J369" i="1"/>
  <c r="J384" i="1"/>
  <c r="J362" i="1"/>
  <c r="J395" i="1"/>
  <c r="J392" i="1"/>
  <c r="J361" i="1"/>
  <c r="J372" i="1"/>
  <c r="J364" i="1"/>
  <c r="H374" i="1"/>
  <c r="A377" i="1"/>
  <c r="B377" i="1"/>
  <c r="H370" i="1"/>
  <c r="H405" i="1"/>
  <c r="H414" i="1"/>
  <c r="H371" i="1"/>
  <c r="H386" i="1"/>
  <c r="H373" i="1"/>
  <c r="A381" i="1"/>
  <c r="B381" i="1"/>
  <c r="A406" i="1"/>
  <c r="B406" i="1"/>
  <c r="A397" i="1"/>
  <c r="B397" i="1"/>
  <c r="A374" i="1"/>
  <c r="B374" i="1"/>
  <c r="H390" i="1"/>
  <c r="H385" i="1"/>
  <c r="A373" i="1"/>
  <c r="B373" i="1"/>
  <c r="A375" i="1"/>
  <c r="B375" i="1"/>
  <c r="A378" i="1"/>
  <c r="B378" i="1"/>
  <c r="H384" i="1"/>
  <c r="A394" i="1"/>
  <c r="B394" i="1"/>
  <c r="J378" i="1"/>
  <c r="J376" i="1"/>
  <c r="J381" i="1"/>
  <c r="J370" i="1"/>
  <c r="J404" i="1"/>
  <c r="J413" i="1"/>
  <c r="J373" i="1"/>
  <c r="J401" i="1"/>
  <c r="J410" i="1"/>
  <c r="J371" i="1"/>
  <c r="J393" i="1"/>
  <c r="A386" i="1"/>
  <c r="B386" i="1"/>
  <c r="H379" i="1"/>
  <c r="H383" i="1"/>
  <c r="A390" i="1"/>
  <c r="B390" i="1"/>
  <c r="H380" i="1"/>
  <c r="H395" i="1"/>
  <c r="H382" i="1"/>
  <c r="H393" i="1"/>
  <c r="A384" i="1"/>
  <c r="B384" i="1"/>
  <c r="H394" i="1"/>
  <c r="H399" i="1"/>
  <c r="H408" i="1"/>
  <c r="A412" i="1"/>
  <c r="B412" i="1"/>
  <c r="A403" i="1"/>
  <c r="B403" i="1"/>
  <c r="A387" i="1"/>
  <c r="B387" i="1"/>
  <c r="A382" i="1"/>
  <c r="B382" i="1"/>
  <c r="A383" i="1"/>
  <c r="B383" i="1"/>
  <c r="J385" i="1"/>
  <c r="J387" i="1"/>
  <c r="J379" i="1"/>
  <c r="J380" i="1"/>
  <c r="J382" i="1"/>
  <c r="J390" i="1"/>
  <c r="J402" i="1"/>
  <c r="J411" i="1"/>
  <c r="H388" i="1"/>
  <c r="A395" i="1"/>
  <c r="B395" i="1"/>
  <c r="H392" i="1"/>
  <c r="H389" i="1"/>
  <c r="H391" i="1"/>
  <c r="H404" i="1"/>
  <c r="H413" i="1"/>
  <c r="A408" i="1"/>
  <c r="B408" i="1"/>
  <c r="A399" i="1"/>
  <c r="B399" i="1"/>
  <c r="A393" i="1"/>
  <c r="B393" i="1"/>
  <c r="A391" i="1"/>
  <c r="B391" i="1"/>
  <c r="A396" i="1"/>
  <c r="B396" i="1"/>
  <c r="H411" i="1"/>
  <c r="H402" i="1"/>
  <c r="A392" i="1"/>
  <c r="B392" i="1"/>
  <c r="H403" i="1"/>
  <c r="H412" i="1"/>
  <c r="J396" i="1"/>
  <c r="J394" i="1"/>
  <c r="J399" i="1"/>
  <c r="J408" i="1"/>
  <c r="J391" i="1"/>
  <c r="J388" i="1"/>
  <c r="J389" i="1"/>
  <c r="A413" i="1"/>
  <c r="B413" i="1"/>
  <c r="A404" i="1"/>
  <c r="B404" i="1"/>
  <c r="H397" i="1"/>
  <c r="H406" i="1"/>
  <c r="H410" i="1"/>
  <c r="H401" i="1"/>
  <c r="H400" i="1"/>
  <c r="H409" i="1"/>
  <c r="H398" i="1"/>
  <c r="H407" i="1"/>
  <c r="A400" i="1"/>
  <c r="B400" i="1"/>
  <c r="A409" i="1"/>
  <c r="B409" i="1"/>
  <c r="A410" i="1"/>
  <c r="B410" i="1"/>
  <c r="A401" i="1"/>
  <c r="B401" i="1"/>
  <c r="A414" i="1"/>
  <c r="B414" i="1"/>
  <c r="A405" i="1"/>
  <c r="B405" i="1"/>
  <c r="A402" i="1"/>
  <c r="B402" i="1"/>
  <c r="A411" i="1"/>
  <c r="B411" i="1"/>
  <c r="J403" i="1"/>
  <c r="J412" i="1"/>
  <c r="J405" i="1"/>
  <c r="J414" i="1"/>
  <c r="J407" i="1"/>
  <c r="J398" i="1"/>
  <c r="J409" i="1"/>
  <c r="J400" i="1"/>
  <c r="J406" i="1"/>
  <c r="J397" i="1"/>
</calcChain>
</file>

<file path=xl/sharedStrings.xml><?xml version="1.0" encoding="utf-8"?>
<sst xmlns="http://schemas.openxmlformats.org/spreadsheetml/2006/main" count="10869" uniqueCount="894">
  <si>
    <t>int</t>
  </si>
  <si>
    <t>string</t>
  </si>
  <si>
    <t>name</t>
  </si>
  <si>
    <t>desc</t>
  </si>
  <si>
    <t>type</t>
  </si>
  <si>
    <t>sceneID</t>
  </si>
  <si>
    <t>sceneConfig</t>
  </si>
  <si>
    <t>finShowList</t>
  </si>
  <si>
    <t>point</t>
  </si>
  <si>
    <t>capacity</t>
  </si>
  <si>
    <t>stageStepCount</t>
  </si>
  <si>
    <t>strengthCost</t>
  </si>
  <si>
    <t>challengetimesLimit</t>
  </si>
  <si>
    <t>startLimit1</t>
  </si>
  <si>
    <t>startLimit2</t>
  </si>
  <si>
    <t>startLimit3</t>
  </si>
  <si>
    <t>startLimit4</t>
  </si>
  <si>
    <t>startLimit5</t>
  </si>
  <si>
    <t>icon</t>
  </si>
  <si>
    <t>bossShow</t>
  </si>
  <si>
    <t>StarRequire1</t>
  </si>
  <si>
    <t>StarRequire2</t>
  </si>
  <si>
    <t>StarRequire3</t>
  </si>
  <si>
    <t>awardGold</t>
  </si>
  <si>
    <t>awardExp</t>
  </si>
  <si>
    <t>awardOther</t>
  </si>
  <si>
    <t>awardID</t>
  </si>
  <si>
    <t>map</t>
  </si>
  <si>
    <t>300;300</t>
  </si>
  <si>
    <t>2;1_3_0;(死亡次数小于1次);164;117;1</t>
  </si>
  <si>
    <t>4;0.25_3_0;(生命值未低于25%);146;117;1</t>
  </si>
  <si>
    <r>
      <t>1;</t>
    </r>
    <r>
      <rPr>
        <sz val="12"/>
        <color indexed="8"/>
        <rFont val="宋体"/>
        <family val="3"/>
        <charset val="134"/>
      </rPr>
      <t>1</t>
    </r>
    <phoneticPr fontId="3" type="noConversion"/>
  </si>
  <si>
    <t>大师试炼-1</t>
    <phoneticPr fontId="3" type="noConversion"/>
  </si>
  <si>
    <t>大师试炼-2</t>
  </si>
  <si>
    <t>大师试炼-3</t>
  </si>
  <si>
    <r>
      <t>1</t>
    </r>
    <r>
      <rPr>
        <sz val="12"/>
        <color indexed="8"/>
        <rFont val="宋体"/>
        <family val="3"/>
        <charset val="134"/>
      </rPr>
      <t>;2;100</t>
    </r>
    <phoneticPr fontId="3" type="noConversion"/>
  </si>
  <si>
    <t>1;2;110</t>
    <phoneticPr fontId="3" type="noConversion"/>
  </si>
  <si>
    <t>1;2;120</t>
    <phoneticPr fontId="3" type="noConversion"/>
  </si>
  <si>
    <t>1;2;130</t>
    <phoneticPr fontId="3" type="noConversion"/>
  </si>
  <si>
    <t>400;400</t>
    <phoneticPr fontId="3" type="noConversion"/>
  </si>
  <si>
    <t>500;500</t>
    <phoneticPr fontId="3" type="noConversion"/>
  </si>
  <si>
    <t>600;600</t>
    <phoneticPr fontId="3" type="noConversion"/>
  </si>
  <si>
    <t>数数多少个字凑十个吧数数多少个字凑十个吧数数多少个字凑十个吧数数多少个字凑十个吧</t>
    <phoneticPr fontId="3" type="noConversion"/>
  </si>
  <si>
    <t>数数多少个字凑十个吧数数多少个字凑十个吧数数多少个字凑十个吧</t>
    <phoneticPr fontId="3" type="noConversion"/>
  </si>
  <si>
    <t>数数多少个字凑十个吧数数多少个字凑十个吧</t>
    <phoneticPr fontId="3" type="noConversion"/>
  </si>
  <si>
    <t>数数多少个字凑十个吧</t>
    <phoneticPr fontId="3" type="noConversion"/>
  </si>
  <si>
    <r>
      <t>i</t>
    </r>
    <r>
      <rPr>
        <sz val="12"/>
        <color indexed="8"/>
        <rFont val="宋体"/>
        <family val="3"/>
        <charset val="134"/>
      </rPr>
      <t>nt</t>
    </r>
    <phoneticPr fontId="3" type="noConversion"/>
  </si>
  <si>
    <r>
      <t>awardC</t>
    </r>
    <r>
      <rPr>
        <sz val="12"/>
        <color indexed="8"/>
        <rFont val="宋体"/>
        <family val="3"/>
        <charset val="134"/>
      </rPr>
      <t>ardI</t>
    </r>
    <r>
      <rPr>
        <sz val="12"/>
        <color indexed="8"/>
        <rFont val="宋体"/>
        <family val="3"/>
        <charset val="134"/>
      </rPr>
      <t>D</t>
    </r>
    <phoneticPr fontId="3" type="noConversion"/>
  </si>
  <si>
    <t>string</t>
    <phoneticPr fontId="3" type="noConversion"/>
  </si>
  <si>
    <t>awardShow</t>
    <phoneticPr fontId="3" type="noConversion"/>
  </si>
  <si>
    <t>awardCardShow</t>
    <phoneticPr fontId="3" type="noConversion"/>
  </si>
  <si>
    <r>
      <t>ui/Select/</t>
    </r>
    <r>
      <rPr>
        <sz val="12"/>
        <color indexed="8"/>
        <rFont val="宋体"/>
        <family val="3"/>
        <charset val="134"/>
      </rPr>
      <t>qizi1.png</t>
    </r>
    <phoneticPr fontId="3" type="noConversion"/>
  </si>
  <si>
    <r>
      <t>ui/Select/</t>
    </r>
    <r>
      <rPr>
        <sz val="12"/>
        <color indexed="8"/>
        <rFont val="宋体"/>
        <family val="3"/>
        <charset val="134"/>
      </rPr>
      <t>qizi2.png</t>
    </r>
    <r>
      <rPr>
        <sz val="11"/>
        <color theme="1"/>
        <rFont val="宋体"/>
        <family val="2"/>
        <charset val="134"/>
        <scheme val="minor"/>
      </rPr>
      <t/>
    </r>
  </si>
  <si>
    <r>
      <t>ui/Select/</t>
    </r>
    <r>
      <rPr>
        <sz val="12"/>
        <color indexed="8"/>
        <rFont val="宋体"/>
        <family val="3"/>
        <charset val="134"/>
      </rPr>
      <t>qizi3.png</t>
    </r>
    <r>
      <rPr>
        <sz val="11"/>
        <color theme="1"/>
        <rFont val="宋体"/>
        <family val="2"/>
        <charset val="134"/>
        <scheme val="minor"/>
      </rPr>
      <t/>
    </r>
  </si>
  <si>
    <r>
      <t>ui/Select/</t>
    </r>
    <r>
      <rPr>
        <sz val="12"/>
        <color indexed="8"/>
        <rFont val="宋体"/>
        <family val="3"/>
        <charset val="134"/>
      </rPr>
      <t>qizi4.png</t>
    </r>
    <r>
      <rPr>
        <sz val="11"/>
        <color theme="1"/>
        <rFont val="宋体"/>
        <family val="2"/>
        <charset val="134"/>
        <scheme val="minor"/>
      </rPr>
      <t/>
    </r>
  </si>
  <si>
    <t>大师试炼-4</t>
    <phoneticPr fontId="3" type="noConversion"/>
  </si>
  <si>
    <t>(2,10011101);(2,10011102);(2,10011103);(2,20001203)</t>
    <phoneticPr fontId="3" type="noConversion"/>
  </si>
  <si>
    <t>(2,10011101);(2,10011102);(2,10011103);(2,20001203)</t>
    <phoneticPr fontId="3" type="noConversion"/>
  </si>
  <si>
    <t>第一章坐标</t>
    <phoneticPr fontId="3" type="noConversion"/>
  </si>
  <si>
    <t>map2</t>
    <phoneticPr fontId="3" type="noConversion"/>
  </si>
  <si>
    <t>map4</t>
  </si>
  <si>
    <t>1;150_2_0;(通关时间小于150秒);103;117;1</t>
  </si>
  <si>
    <t>1;2;50</t>
  </si>
  <si>
    <t>1;2;50</t>
    <phoneticPr fontId="3" type="noConversion"/>
  </si>
  <si>
    <t>1;2;50</t>
    <phoneticPr fontId="3" type="noConversion"/>
  </si>
  <si>
    <r>
      <t>第二章-</t>
    </r>
    <r>
      <rPr>
        <sz val="12"/>
        <color indexed="8"/>
        <rFont val="宋体"/>
        <family val="3"/>
        <charset val="134"/>
      </rPr>
      <t>1</t>
    </r>
    <phoneticPr fontId="3" type="noConversion"/>
  </si>
  <si>
    <r>
      <t>第二章-</t>
    </r>
    <r>
      <rPr>
        <sz val="12"/>
        <color indexed="8"/>
        <rFont val="宋体"/>
        <family val="3"/>
        <charset val="134"/>
      </rPr>
      <t>2</t>
    </r>
    <r>
      <rPr>
        <sz val="11"/>
        <color theme="1"/>
        <rFont val="宋体"/>
        <family val="2"/>
        <charset val="134"/>
        <scheme val="minor"/>
      </rPr>
      <t/>
    </r>
  </si>
  <si>
    <r>
      <t>第二章-</t>
    </r>
    <r>
      <rPr>
        <sz val="12"/>
        <color indexed="8"/>
        <rFont val="宋体"/>
        <family val="3"/>
        <charset val="134"/>
      </rPr>
      <t>3</t>
    </r>
    <r>
      <rPr>
        <sz val="11"/>
        <color theme="1"/>
        <rFont val="宋体"/>
        <family val="2"/>
        <charset val="134"/>
        <scheme val="minor"/>
      </rPr>
      <t/>
    </r>
  </si>
  <si>
    <r>
      <t>第二章-</t>
    </r>
    <r>
      <rPr>
        <sz val="12"/>
        <color indexed="8"/>
        <rFont val="宋体"/>
        <family val="3"/>
        <charset val="134"/>
      </rPr>
      <t>4</t>
    </r>
    <r>
      <rPr>
        <sz val="11"/>
        <color theme="1"/>
        <rFont val="宋体"/>
        <family val="2"/>
        <charset val="134"/>
        <scheme val="minor"/>
      </rPr>
      <t/>
    </r>
  </si>
  <si>
    <r>
      <t>第二章-</t>
    </r>
    <r>
      <rPr>
        <sz val="12"/>
        <color indexed="8"/>
        <rFont val="宋体"/>
        <family val="3"/>
        <charset val="134"/>
      </rPr>
      <t>5</t>
    </r>
    <r>
      <rPr>
        <sz val="11"/>
        <color theme="1"/>
        <rFont val="宋体"/>
        <family val="2"/>
        <charset val="134"/>
        <scheme val="minor"/>
      </rPr>
      <t/>
    </r>
  </si>
  <si>
    <r>
      <t>第二章-</t>
    </r>
    <r>
      <rPr>
        <sz val="12"/>
        <color indexed="8"/>
        <rFont val="宋体"/>
        <family val="3"/>
        <charset val="134"/>
      </rPr>
      <t>6</t>
    </r>
    <r>
      <rPr>
        <sz val="11"/>
        <color theme="1"/>
        <rFont val="宋体"/>
        <family val="2"/>
        <charset val="134"/>
        <scheme val="minor"/>
      </rPr>
      <t/>
    </r>
  </si>
  <si>
    <r>
      <t>第二章-</t>
    </r>
    <r>
      <rPr>
        <sz val="12"/>
        <color indexed="8"/>
        <rFont val="宋体"/>
        <family val="3"/>
        <charset val="134"/>
      </rPr>
      <t>7</t>
    </r>
    <r>
      <rPr>
        <sz val="11"/>
        <color theme="1"/>
        <rFont val="宋体"/>
        <family val="2"/>
        <charset val="134"/>
        <scheme val="minor"/>
      </rPr>
      <t/>
    </r>
  </si>
  <si>
    <r>
      <t>第二章-</t>
    </r>
    <r>
      <rPr>
        <sz val="12"/>
        <color indexed="8"/>
        <rFont val="宋体"/>
        <family val="3"/>
        <charset val="134"/>
      </rPr>
      <t>8</t>
    </r>
    <r>
      <rPr>
        <sz val="11"/>
        <color theme="1"/>
        <rFont val="宋体"/>
        <family val="2"/>
        <charset val="134"/>
        <scheme val="minor"/>
      </rPr>
      <t/>
    </r>
  </si>
  <si>
    <r>
      <t>第二章-</t>
    </r>
    <r>
      <rPr>
        <sz val="12"/>
        <color indexed="8"/>
        <rFont val="宋体"/>
        <family val="3"/>
        <charset val="134"/>
      </rPr>
      <t>9</t>
    </r>
    <r>
      <rPr>
        <sz val="11"/>
        <color theme="1"/>
        <rFont val="宋体"/>
        <family val="2"/>
        <charset val="134"/>
        <scheme val="minor"/>
      </rPr>
      <t/>
    </r>
  </si>
  <si>
    <t>第三章-1</t>
  </si>
  <si>
    <t>第三章-2</t>
  </si>
  <si>
    <t>第三章-3</t>
  </si>
  <si>
    <t>第三章-4</t>
  </si>
  <si>
    <t>第三章-5</t>
  </si>
  <si>
    <t>第三章-6</t>
  </si>
  <si>
    <t>第三章-7</t>
  </si>
  <si>
    <t>第三章-8</t>
  </si>
  <si>
    <t>第三章-9</t>
  </si>
  <si>
    <t>第四章-2</t>
  </si>
  <si>
    <t>第四章-3</t>
  </si>
  <si>
    <t>第四章-4</t>
  </si>
  <si>
    <t>第四章-5</t>
  </si>
  <si>
    <t>第四章-6</t>
  </si>
  <si>
    <t>第四章-7</t>
  </si>
  <si>
    <t>第四章-8</t>
  </si>
  <si>
    <t>第四章-9</t>
  </si>
  <si>
    <t>第五章-2</t>
  </si>
  <si>
    <t>第五章-3</t>
  </si>
  <si>
    <t>第五章-4</t>
  </si>
  <si>
    <t>第五章-5</t>
  </si>
  <si>
    <t>第五章-6</t>
  </si>
  <si>
    <t>第五章-7</t>
  </si>
  <si>
    <t>第五章-8</t>
  </si>
  <si>
    <t>第五章-9</t>
  </si>
  <si>
    <t>第六章-2</t>
  </si>
  <si>
    <t>第六章-3</t>
  </si>
  <si>
    <t>第六章-4</t>
  </si>
  <si>
    <t>第六章-5</t>
  </si>
  <si>
    <t>第六章-6</t>
  </si>
  <si>
    <t>第六章-7</t>
  </si>
  <si>
    <t>第六章-8</t>
  </si>
  <si>
    <t>第六章-9</t>
  </si>
  <si>
    <t>第七章-2</t>
  </si>
  <si>
    <t>第七章-3</t>
  </si>
  <si>
    <t>第七章-4</t>
  </si>
  <si>
    <t>第七章-5</t>
  </si>
  <si>
    <t>第七章-6</t>
  </si>
  <si>
    <t>第七章-7</t>
  </si>
  <si>
    <t>第七章-8</t>
  </si>
  <si>
    <t>第七章-9</t>
  </si>
  <si>
    <t>第八章-2</t>
  </si>
  <si>
    <t>第八章-3</t>
  </si>
  <si>
    <t>第八章-4</t>
  </si>
  <si>
    <t>第八章-5</t>
  </si>
  <si>
    <t>第八章-6</t>
  </si>
  <si>
    <t>第八章-7</t>
  </si>
  <si>
    <t>第八章-8</t>
  </si>
  <si>
    <t>第八章-9</t>
  </si>
  <si>
    <t>第九章-2</t>
  </si>
  <si>
    <t>第九章-3</t>
  </si>
  <si>
    <t>第九章-4</t>
  </si>
  <si>
    <t>第九章-5</t>
  </si>
  <si>
    <t>第九章-6</t>
  </si>
  <si>
    <t>第九章-7</t>
  </si>
  <si>
    <t>第九章-8</t>
  </si>
  <si>
    <t>第九章-9</t>
  </si>
  <si>
    <t>第十章-2</t>
  </si>
  <si>
    <t>第十章-3</t>
  </si>
  <si>
    <t>第十章-4</t>
  </si>
  <si>
    <t>第十章-5</t>
  </si>
  <si>
    <t>第十章-6</t>
  </si>
  <si>
    <t>第十章-7</t>
  </si>
  <si>
    <t>第十章-8</t>
  </si>
  <si>
    <t>第十章-9</t>
  </si>
  <si>
    <t>第十一章-2</t>
  </si>
  <si>
    <t>第十一章-3</t>
  </si>
  <si>
    <t>第十一章-4</t>
  </si>
  <si>
    <t>第十一章-5</t>
  </si>
  <si>
    <t>第十一章-6</t>
  </si>
  <si>
    <t>第十一章-7</t>
  </si>
  <si>
    <t>第十一章-8</t>
  </si>
  <si>
    <t>第十一章-9</t>
  </si>
  <si>
    <t>第十二章-2</t>
  </si>
  <si>
    <t>第十二章-3</t>
  </si>
  <si>
    <t>第十二章-4</t>
  </si>
  <si>
    <t>第十二章-5</t>
  </si>
  <si>
    <t>第十二章-6</t>
  </si>
  <si>
    <t>第十二章-7</t>
  </si>
  <si>
    <t>第十二章-8</t>
  </si>
  <si>
    <t>第十二章-9</t>
  </si>
  <si>
    <t>第十三章-2</t>
  </si>
  <si>
    <t>第十三章-3</t>
  </si>
  <si>
    <t>第十三章-4</t>
  </si>
  <si>
    <t>第十三章-5</t>
  </si>
  <si>
    <t>第十三章-6</t>
  </si>
  <si>
    <t>第十三章-7</t>
  </si>
  <si>
    <t>第十三章-8</t>
  </si>
  <si>
    <t>第十三章-9</t>
  </si>
  <si>
    <t>第十四章-2</t>
  </si>
  <si>
    <t>第十四章-3</t>
  </si>
  <si>
    <t>第十四章-4</t>
  </si>
  <si>
    <t>第十四章-5</t>
  </si>
  <si>
    <t>第十四章-6</t>
  </si>
  <si>
    <t>第十四章-7</t>
  </si>
  <si>
    <t>第十四章-8</t>
  </si>
  <si>
    <t>第十四章-9</t>
  </si>
  <si>
    <t>第十五章-2</t>
  </si>
  <si>
    <t>第十五章-3</t>
  </si>
  <si>
    <t>第十五章-4</t>
  </si>
  <si>
    <t>第十五章-5</t>
  </si>
  <si>
    <t>第十五章-6</t>
  </si>
  <si>
    <t>第十五章-7</t>
  </si>
  <si>
    <t>第十五章-8</t>
  </si>
  <si>
    <t>第十五章-9</t>
  </si>
  <si>
    <t>第十六章-2</t>
  </si>
  <si>
    <t>第十六章-3</t>
  </si>
  <si>
    <t>第十六章-4</t>
  </si>
  <si>
    <t>第十六章-5</t>
  </si>
  <si>
    <t>第十六章-6</t>
  </si>
  <si>
    <t>第十六章-7</t>
  </si>
  <si>
    <t>第十六章-8</t>
  </si>
  <si>
    <t>第十六章-9</t>
  </si>
  <si>
    <t>第十七章-2</t>
  </si>
  <si>
    <t>第十七章-3</t>
  </si>
  <si>
    <t>第十七章-4</t>
  </si>
  <si>
    <t>第十七章-5</t>
  </si>
  <si>
    <t>第十七章-6</t>
  </si>
  <si>
    <t>第十七章-7</t>
  </si>
  <si>
    <t>第十七章-8</t>
  </si>
  <si>
    <t>第十七章-9</t>
  </si>
  <si>
    <t>第十八章-2</t>
  </si>
  <si>
    <t>第十八章-3</t>
  </si>
  <si>
    <t>第十八章-4</t>
  </si>
  <si>
    <t>第十八章-5</t>
  </si>
  <si>
    <t>第十八章-6</t>
  </si>
  <si>
    <t>第十八章-7</t>
  </si>
  <si>
    <t>第十八章-8</t>
  </si>
  <si>
    <t>第十八章-9</t>
  </si>
  <si>
    <t>第十九章-2</t>
  </si>
  <si>
    <t>第十九章-3</t>
  </si>
  <si>
    <t>第十九章-4</t>
  </si>
  <si>
    <t>第十九章-5</t>
  </si>
  <si>
    <t>第十九章-6</t>
  </si>
  <si>
    <t>第十九章-7</t>
  </si>
  <si>
    <t>第十九章-8</t>
  </si>
  <si>
    <t>第十九章-9</t>
  </si>
  <si>
    <t>第二十章-2</t>
  </si>
  <si>
    <t>第二十章-3</t>
  </si>
  <si>
    <t>第二十章-4</t>
  </si>
  <si>
    <t>第二十章-5</t>
  </si>
  <si>
    <t>第二十章-6</t>
  </si>
  <si>
    <t>第二十章-7</t>
  </si>
  <si>
    <t>第二十章-8</t>
  </si>
  <si>
    <t>第二十章-9</t>
  </si>
  <si>
    <t>第一章-1</t>
  </si>
  <si>
    <t>第一章-2</t>
  </si>
  <si>
    <t>第一章-3</t>
  </si>
  <si>
    <t>第一章-4</t>
  </si>
  <si>
    <t>第一章-5</t>
  </si>
  <si>
    <r>
      <t>map</t>
    </r>
    <r>
      <rPr>
        <sz val="12"/>
        <color indexed="8"/>
        <rFont val="宋体"/>
        <family val="3"/>
        <charset val="134"/>
      </rPr>
      <t>3</t>
    </r>
    <r>
      <rPr>
        <sz val="11"/>
        <color theme="1"/>
        <rFont val="宋体"/>
        <family val="2"/>
        <charset val="134"/>
        <scheme val="minor"/>
      </rPr>
      <t/>
    </r>
  </si>
  <si>
    <r>
      <t>1;</t>
    </r>
    <r>
      <rPr>
        <sz val="12"/>
        <color indexed="8"/>
        <rFont val="宋体"/>
        <family val="3"/>
        <charset val="134"/>
      </rPr>
      <t>1</t>
    </r>
    <r>
      <rPr>
        <sz val="11"/>
        <color theme="1"/>
        <rFont val="宋体"/>
        <family val="2"/>
        <charset val="134"/>
        <scheme val="minor"/>
      </rPr>
      <t/>
    </r>
  </si>
  <si>
    <t>ui/stage/deng1.png</t>
  </si>
  <si>
    <t>ui/stage/qizi1.png;ui/stage/qizi5.png</t>
  </si>
  <si>
    <t>ui/stage/qizi3.png;ui/stage/qizi6.png</t>
  </si>
  <si>
    <t>关卡类型</t>
    <phoneticPr fontId="3" type="noConversion"/>
  </si>
  <si>
    <t>不耗体力</t>
    <phoneticPr fontId="3" type="noConversion"/>
  </si>
  <si>
    <t>耗费体力</t>
    <phoneticPr fontId="3" type="noConversion"/>
  </si>
  <si>
    <t>只开1次</t>
    <phoneticPr fontId="3" type="noConversion"/>
  </si>
  <si>
    <t>monsterAward</t>
    <phoneticPr fontId="3" type="noConversion"/>
  </si>
  <si>
    <r>
      <t>f</t>
    </r>
    <r>
      <rPr>
        <sz val="12"/>
        <color indexed="8"/>
        <rFont val="宋体"/>
        <family val="3"/>
        <charset val="134"/>
      </rPr>
      <t>irstA</t>
    </r>
    <r>
      <rPr>
        <sz val="12"/>
        <color indexed="8"/>
        <rFont val="宋体"/>
        <family val="3"/>
        <charset val="134"/>
      </rPr>
      <t>wardID</t>
    </r>
    <phoneticPr fontId="3" type="noConversion"/>
  </si>
  <si>
    <r>
      <t>firstAward</t>
    </r>
    <r>
      <rPr>
        <sz val="12"/>
        <color indexed="8"/>
        <rFont val="宋体"/>
        <family val="3"/>
        <charset val="134"/>
      </rPr>
      <t>Show</t>
    </r>
    <phoneticPr fontId="3" type="noConversion"/>
  </si>
  <si>
    <t>string</t>
    <phoneticPr fontId="3" type="noConversion"/>
  </si>
  <si>
    <t>startLimit</t>
    <phoneticPr fontId="3" type="noConversion"/>
  </si>
  <si>
    <t>1代表等级</t>
    <phoneticPr fontId="3" type="noConversion"/>
  </si>
  <si>
    <t>2代表本章关卡评星</t>
    <phoneticPr fontId="3" type="noConversion"/>
  </si>
  <si>
    <t>3代表前置关卡评星</t>
    <phoneticPr fontId="3" type="noConversion"/>
  </si>
  <si>
    <t>4代表需要完成的任务id</t>
    <phoneticPr fontId="3" type="noConversion"/>
  </si>
  <si>
    <t>stageId</t>
    <phoneticPr fontId="3" type="noConversion"/>
  </si>
  <si>
    <t>2;1;3;0;死亡次数小于1次;164;117;1</t>
  </si>
  <si>
    <t>1;150;2;0;通关时间小于150秒;103;117;1</t>
  </si>
  <si>
    <t>4;25;3;0;生命值未低于25%;146;117;1</t>
  </si>
  <si>
    <t>(11,1);(11,1001);(11,1002);(13,1031)</t>
    <phoneticPr fontId="3" type="noConversion"/>
  </si>
  <si>
    <t>(11,1);(11,2001);(11,2002);(13,1531)</t>
    <phoneticPr fontId="3" type="noConversion"/>
  </si>
  <si>
    <t>(11,1);(11,3001);(11,3002);(13,2031)</t>
    <phoneticPr fontId="3" type="noConversion"/>
  </si>
  <si>
    <t>10001_101010301_1;10002_101010302_2</t>
    <phoneticPr fontId="3" type="noConversion"/>
  </si>
  <si>
    <t>chapterId</t>
    <phoneticPr fontId="3" type="noConversion"/>
  </si>
  <si>
    <t>简单</t>
    <phoneticPr fontId="5" type="noConversion"/>
  </si>
  <si>
    <r>
      <t>map</t>
    </r>
    <r>
      <rPr>
        <sz val="12"/>
        <color indexed="8"/>
        <rFont val="宋体"/>
        <family val="3"/>
        <charset val="134"/>
      </rPr>
      <t>1</t>
    </r>
    <phoneticPr fontId="3" type="noConversion"/>
  </si>
  <si>
    <t>1;35</t>
    <phoneticPr fontId="3" type="noConversion"/>
  </si>
  <si>
    <t>1;6;600</t>
    <phoneticPr fontId="3" type="noConversion"/>
  </si>
  <si>
    <t>普通</t>
    <phoneticPr fontId="5" type="noConversion"/>
  </si>
  <si>
    <t>1;45</t>
    <phoneticPr fontId="3" type="noConversion"/>
  </si>
  <si>
    <t>1;6;1250</t>
    <phoneticPr fontId="3" type="noConversion"/>
  </si>
  <si>
    <t>困难</t>
    <phoneticPr fontId="5" type="noConversion"/>
  </si>
  <si>
    <t>1;55</t>
  </si>
  <si>
    <t>1;6;2500</t>
    <phoneticPr fontId="3" type="noConversion"/>
  </si>
  <si>
    <t>噩梦</t>
    <phoneticPr fontId="5" type="noConversion"/>
  </si>
  <si>
    <t>1;65</t>
  </si>
  <si>
    <t>1;6;4250</t>
    <phoneticPr fontId="3" type="noConversion"/>
  </si>
  <si>
    <t>传奇</t>
    <phoneticPr fontId="5" type="noConversion"/>
  </si>
  <si>
    <r>
      <t>map</t>
    </r>
    <r>
      <rPr>
        <sz val="12"/>
        <color indexed="8"/>
        <rFont val="宋体"/>
        <family val="3"/>
        <charset val="134"/>
      </rPr>
      <t>1</t>
    </r>
    <phoneticPr fontId="3" type="noConversion"/>
  </si>
  <si>
    <t>1;75</t>
  </si>
  <si>
    <t>1;6;7500</t>
    <phoneticPr fontId="3" type="noConversion"/>
  </si>
  <si>
    <t>int</t>
    <phoneticPr fontId="5" type="noConversion"/>
  </si>
  <si>
    <t>threat</t>
    <phoneticPr fontId="5" type="noConversion"/>
  </si>
  <si>
    <t>limittime1</t>
    <phoneticPr fontId="5" type="noConversion"/>
  </si>
  <si>
    <t>limittime2</t>
    <phoneticPr fontId="5" type="noConversion"/>
  </si>
  <si>
    <t>没啥特点，入口不同</t>
    <phoneticPr fontId="3" type="noConversion"/>
  </si>
  <si>
    <t>入口不同</t>
  </si>
  <si>
    <t>程庆寅说要留着</t>
    <phoneticPr fontId="3" type="noConversion"/>
  </si>
  <si>
    <r>
      <t>s</t>
    </r>
    <r>
      <rPr>
        <sz val="12"/>
        <color indexed="8"/>
        <rFont val="宋体"/>
        <family val="3"/>
        <charset val="134"/>
      </rPr>
      <t>tageid和招福集市的id需要不同</t>
    </r>
    <phoneticPr fontId="3" type="noConversion"/>
  </si>
  <si>
    <t>普通关卡扫荡</t>
  </si>
  <si>
    <t>不能扫荡</t>
    <phoneticPr fontId="3" type="noConversion"/>
  </si>
  <si>
    <t>精英关卡扫荡</t>
    <phoneticPr fontId="3" type="noConversion"/>
  </si>
  <si>
    <t>十二宗宫扫荡</t>
    <phoneticPr fontId="3" type="noConversion"/>
  </si>
  <si>
    <t>十二宗宫</t>
    <phoneticPr fontId="3" type="noConversion"/>
  </si>
  <si>
    <t>多人副本</t>
    <phoneticPr fontId="5" type="noConversion"/>
  </si>
  <si>
    <t>爬塔</t>
    <phoneticPr fontId="5" type="noConversion"/>
  </si>
  <si>
    <t>大师</t>
    <phoneticPr fontId="3" type="noConversion"/>
  </si>
  <si>
    <t>奖励</t>
    <phoneticPr fontId="3" type="noConversion"/>
  </si>
  <si>
    <t>精英</t>
    <phoneticPr fontId="3" type="noConversion"/>
  </si>
  <si>
    <t>普通</t>
    <phoneticPr fontId="3" type="noConversion"/>
  </si>
  <si>
    <t>入口、评星等不同</t>
    <phoneticPr fontId="3" type="noConversion"/>
  </si>
  <si>
    <t>消耗美食</t>
    <phoneticPr fontId="3" type="noConversion"/>
  </si>
  <si>
    <t>消耗体力</t>
    <phoneticPr fontId="3" type="noConversion"/>
  </si>
  <si>
    <t>对应的扫荡类型</t>
    <phoneticPr fontId="3" type="noConversion"/>
  </si>
  <si>
    <t>暂时未定</t>
    <phoneticPr fontId="3" type="noConversion"/>
  </si>
  <si>
    <t>只消耗次数，宗主关不能扫荡，填0</t>
    <phoneticPr fontId="3" type="noConversion"/>
  </si>
  <si>
    <t>第一章-6</t>
    <phoneticPr fontId="3" type="noConversion"/>
  </si>
  <si>
    <t>10101-3840</t>
    <phoneticPr fontId="3" type="noConversion"/>
  </si>
  <si>
    <t>perBloodCount</t>
    <phoneticPr fontId="3" type="noConversion"/>
  </si>
  <si>
    <r>
      <t>1;</t>
    </r>
    <r>
      <rPr>
        <sz val="12"/>
        <color indexed="8"/>
        <rFont val="宋体"/>
        <family val="3"/>
        <charset val="134"/>
      </rPr>
      <t>2</t>
    </r>
    <r>
      <rPr>
        <sz val="11"/>
        <color theme="1"/>
        <rFont val="宋体"/>
        <family val="2"/>
        <charset val="134"/>
        <scheme val="minor"/>
      </rPr>
      <t/>
    </r>
  </si>
  <si>
    <r>
      <t>1;</t>
    </r>
    <r>
      <rPr>
        <sz val="12"/>
        <color indexed="8"/>
        <rFont val="宋体"/>
        <family val="3"/>
        <charset val="134"/>
      </rPr>
      <t>3</t>
    </r>
    <r>
      <rPr>
        <sz val="11"/>
        <color theme="1"/>
        <rFont val="宋体"/>
        <family val="2"/>
        <charset val="134"/>
        <scheme val="minor"/>
      </rPr>
      <t/>
    </r>
  </si>
  <si>
    <r>
      <t>1;</t>
    </r>
    <r>
      <rPr>
        <sz val="12"/>
        <color indexed="8"/>
        <rFont val="宋体"/>
        <family val="3"/>
        <charset val="134"/>
      </rPr>
      <t>4</t>
    </r>
    <r>
      <rPr>
        <sz val="11"/>
        <color theme="1"/>
        <rFont val="宋体"/>
        <family val="2"/>
        <charset val="134"/>
        <scheme val="minor"/>
      </rPr>
      <t/>
    </r>
  </si>
  <si>
    <r>
      <t>1;</t>
    </r>
    <r>
      <rPr>
        <sz val="12"/>
        <color indexed="8"/>
        <rFont val="宋体"/>
        <family val="3"/>
        <charset val="134"/>
      </rPr>
      <t>5</t>
    </r>
    <r>
      <rPr>
        <sz val="11"/>
        <color theme="1"/>
        <rFont val="宋体"/>
        <family val="2"/>
        <charset val="134"/>
        <scheme val="minor"/>
      </rPr>
      <t/>
    </r>
  </si>
  <si>
    <r>
      <t>1;</t>
    </r>
    <r>
      <rPr>
        <sz val="12"/>
        <color indexed="8"/>
        <rFont val="宋体"/>
        <family val="3"/>
        <charset val="134"/>
      </rPr>
      <t>6</t>
    </r>
    <r>
      <rPr>
        <sz val="11"/>
        <color theme="1"/>
        <rFont val="宋体"/>
        <family val="2"/>
        <charset val="134"/>
        <scheme val="minor"/>
      </rPr>
      <t/>
    </r>
  </si>
  <si>
    <t>10102-3840</t>
    <phoneticPr fontId="3" type="noConversion"/>
  </si>
  <si>
    <t>10103-3840</t>
    <phoneticPr fontId="3" type="noConversion"/>
  </si>
  <si>
    <t>780;261</t>
  </si>
  <si>
    <t>854;400</t>
  </si>
  <si>
    <t>234;413</t>
  </si>
  <si>
    <t>377;378</t>
  </si>
  <si>
    <t>481;278</t>
  </si>
  <si>
    <t>第二章坐标</t>
    <phoneticPr fontId="3" type="noConversion"/>
  </si>
  <si>
    <t>213;417</t>
  </si>
  <si>
    <t>298;302</t>
  </si>
  <si>
    <t>236;183</t>
  </si>
  <si>
    <t>443;159</t>
  </si>
  <si>
    <t>562;258</t>
  </si>
  <si>
    <t>524;432</t>
  </si>
  <si>
    <t>690;346</t>
  </si>
  <si>
    <t>810;226</t>
  </si>
  <si>
    <t>973;340</t>
  </si>
  <si>
    <r>
      <t>s</t>
    </r>
    <r>
      <rPr>
        <sz val="12"/>
        <color indexed="8"/>
        <rFont val="宋体"/>
        <family val="3"/>
        <charset val="134"/>
      </rPr>
      <t>tring</t>
    </r>
    <phoneticPr fontId="3" type="noConversion"/>
  </si>
  <si>
    <r>
      <t>s</t>
    </r>
    <r>
      <rPr>
        <sz val="12"/>
        <color indexed="8"/>
        <rFont val="宋体"/>
        <family val="3"/>
        <charset val="134"/>
      </rPr>
      <t>ceneUI</t>
    </r>
    <phoneticPr fontId="3" type="noConversion"/>
  </si>
  <si>
    <t>第三章-10</t>
  </si>
  <si>
    <t>第三章-11</t>
  </si>
  <si>
    <t>第三章-12</t>
  </si>
  <si>
    <t>image/stage_sceneUI/</t>
  </si>
  <si>
    <t>image/stage_sceneUI/10105.png</t>
    <phoneticPr fontId="4" type="noConversion"/>
  </si>
  <si>
    <t>.png</t>
    <phoneticPr fontId="4" type="noConversion"/>
  </si>
  <si>
    <t>image/stage_sceneUI/1004.png</t>
  </si>
  <si>
    <t>image/stage_sceneUI/1005.png</t>
  </si>
  <si>
    <t>image/stage_sceneUI/1007.png</t>
  </si>
  <si>
    <t>image/stage_sceneUI/1002.png</t>
  </si>
  <si>
    <t>image/stage_sceneUI/1006.png</t>
  </si>
  <si>
    <t>image/stage_sceneUI/1004.png</t>
    <phoneticPr fontId="3" type="noConversion"/>
  </si>
  <si>
    <t>第3章坐标</t>
    <phoneticPr fontId="3" type="noConversion"/>
  </si>
  <si>
    <t>212;422</t>
  </si>
  <si>
    <r>
      <t>2</t>
    </r>
    <r>
      <rPr>
        <sz val="12"/>
        <color indexed="8"/>
        <rFont val="宋体"/>
        <family val="3"/>
        <charset val="134"/>
      </rPr>
      <t>00;200</t>
    </r>
    <phoneticPr fontId="3" type="noConversion"/>
  </si>
  <si>
    <t>297;317</t>
  </si>
  <si>
    <t>297;317</t>
    <phoneticPr fontId="3" type="noConversion"/>
  </si>
  <si>
    <t>397;207</t>
    <phoneticPr fontId="3" type="noConversion"/>
  </si>
  <si>
    <t>455;309</t>
    <phoneticPr fontId="3" type="noConversion"/>
  </si>
  <si>
    <t>612;234</t>
    <phoneticPr fontId="3" type="noConversion"/>
  </si>
  <si>
    <t>487;440</t>
    <phoneticPr fontId="3" type="noConversion"/>
  </si>
  <si>
    <t>632;456</t>
    <phoneticPr fontId="3" type="noConversion"/>
  </si>
  <si>
    <t>784;442</t>
    <phoneticPr fontId="3" type="noConversion"/>
  </si>
  <si>
    <t>808;313</t>
    <phoneticPr fontId="3" type="noConversion"/>
  </si>
  <si>
    <r>
      <t>7</t>
    </r>
    <r>
      <rPr>
        <sz val="12"/>
        <color indexed="8"/>
        <rFont val="宋体"/>
        <family val="3"/>
        <charset val="134"/>
      </rPr>
      <t>56;157</t>
    </r>
    <phoneticPr fontId="3" type="noConversion"/>
  </si>
  <si>
    <t>935;248</t>
  </si>
  <si>
    <t>935;248</t>
    <phoneticPr fontId="3" type="noConversion"/>
  </si>
  <si>
    <t>200;200</t>
  </si>
  <si>
    <t>397;207</t>
  </si>
  <si>
    <t>455;309</t>
  </si>
  <si>
    <t>612;234</t>
  </si>
  <si>
    <t>487;440</t>
  </si>
  <si>
    <t>632;456</t>
  </si>
  <si>
    <t>784;442</t>
  </si>
  <si>
    <t>808;313</t>
  </si>
  <si>
    <t>756;157</t>
  </si>
  <si>
    <t>数数多少个字凑十个吧</t>
  </si>
  <si>
    <t>10103-3840</t>
  </si>
  <si>
    <t>1;1</t>
  </si>
  <si>
    <t>(11,1);(11,1001);(11,1002);(13,1031)</t>
  </si>
  <si>
    <t>(1,1);(11,1);(12,1007);(1,2)</t>
  </si>
  <si>
    <t>10001_101010301_1;10002_101010302_2</t>
  </si>
  <si>
    <t>(12,1001)</t>
  </si>
  <si>
    <t>数数多少个字凑十个吧数数多少个字凑十个吧</t>
  </si>
  <si>
    <t>(1,1);(11,1);(12,1008);(1,2)</t>
  </si>
  <si>
    <t>数数多少个字凑十个吧数数多少个字凑十个吧数数多少个字凑十个吧</t>
  </si>
  <si>
    <t>(1,1);(11,1);(12,1009);(1,2)</t>
  </si>
  <si>
    <t>第四章-10</t>
  </si>
  <si>
    <t>第四章-11</t>
  </si>
  <si>
    <t>第四章-12</t>
  </si>
  <si>
    <t>(1,1);(11,1);(12,1001);(1,2)</t>
  </si>
  <si>
    <t>数数多少个字凑十个吧数数多少个字凑十个吧数数多少个字凑十个吧数数多少个字凑十个吧</t>
  </si>
  <si>
    <t>(1,1);(11,1);(12,1002);(1,2)</t>
  </si>
  <si>
    <t>(12,2001)</t>
  </si>
  <si>
    <t>(11,1);(11,2001);(11,2002);(13,1531)</t>
  </si>
  <si>
    <t>(1,1);(11,1);(12,1003);(1,2)</t>
  </si>
  <si>
    <t>(12,3001)</t>
  </si>
  <si>
    <t>(11,1);(11,3001);(11,3002);(13,2031)</t>
  </si>
  <si>
    <t>(1,1);(11,1);(12,1004);(1,2)</t>
  </si>
  <si>
    <t>(1,1);(11,1);(12,1005);(1,2)</t>
  </si>
  <si>
    <t>(1,1);(11,1);(12,1006);(1,2)</t>
  </si>
  <si>
    <t>第四章-1</t>
    <phoneticPr fontId="3" type="noConversion"/>
  </si>
  <si>
    <t>第五章-1</t>
    <phoneticPr fontId="3" type="noConversion"/>
  </si>
  <si>
    <t>第五章-10</t>
  </si>
  <si>
    <t>第五章-11</t>
  </si>
  <si>
    <t>第五章-12</t>
  </si>
  <si>
    <t>第六章-1</t>
    <phoneticPr fontId="3" type="noConversion"/>
  </si>
  <si>
    <t>第六章-10</t>
  </si>
  <si>
    <t>第六章-11</t>
  </si>
  <si>
    <t>第六章-12</t>
  </si>
  <si>
    <t>第七章-1</t>
    <phoneticPr fontId="3" type="noConversion"/>
  </si>
  <si>
    <t>第七章-10</t>
  </si>
  <si>
    <t>第七章-11</t>
  </si>
  <si>
    <t>第七章-12</t>
  </si>
  <si>
    <t>第八章-1</t>
    <phoneticPr fontId="3" type="noConversion"/>
  </si>
  <si>
    <t>第八章-10</t>
  </si>
  <si>
    <t>第八章-11</t>
  </si>
  <si>
    <t>第八章-12</t>
  </si>
  <si>
    <t>第九章-1</t>
    <phoneticPr fontId="3" type="noConversion"/>
  </si>
  <si>
    <t>第九章-10</t>
  </si>
  <si>
    <t>第九章-11</t>
  </si>
  <si>
    <t>第九章-12</t>
  </si>
  <si>
    <t>第十章-1</t>
    <phoneticPr fontId="3" type="noConversion"/>
  </si>
  <si>
    <t>第十章-10</t>
  </si>
  <si>
    <t>第十章-11</t>
  </si>
  <si>
    <t>第十章-12</t>
  </si>
  <si>
    <t>第十一章-1</t>
    <phoneticPr fontId="3" type="noConversion"/>
  </si>
  <si>
    <t>第十一章-10</t>
  </si>
  <si>
    <t>第十一章-11</t>
  </si>
  <si>
    <t>第十一章-12</t>
  </si>
  <si>
    <t>第十二章-1</t>
    <phoneticPr fontId="3" type="noConversion"/>
  </si>
  <si>
    <t>第十二章-10</t>
  </si>
  <si>
    <t>第十二章-11</t>
  </si>
  <si>
    <t>第十二章-12</t>
  </si>
  <si>
    <t>第十三章-1</t>
    <phoneticPr fontId="3" type="noConversion"/>
  </si>
  <si>
    <t>第十三章-10</t>
  </si>
  <si>
    <t>第十三章-11</t>
  </si>
  <si>
    <t>第十三章-12</t>
  </si>
  <si>
    <t>第十四章-1</t>
    <phoneticPr fontId="3" type="noConversion"/>
  </si>
  <si>
    <t>第十四章-10</t>
  </si>
  <si>
    <t>第十四章-11</t>
  </si>
  <si>
    <t>第十四章-12</t>
  </si>
  <si>
    <t>第十五章-1</t>
    <phoneticPr fontId="3" type="noConversion"/>
  </si>
  <si>
    <t>第十五章-10</t>
  </si>
  <si>
    <t>第十五章-11</t>
  </si>
  <si>
    <t>第十五章-12</t>
  </si>
  <si>
    <t>第十六章-1</t>
    <phoneticPr fontId="3" type="noConversion"/>
  </si>
  <si>
    <t>第十六章-10</t>
  </si>
  <si>
    <t>第十六章-11</t>
  </si>
  <si>
    <t>第十六章-12</t>
  </si>
  <si>
    <t>第十七章-1</t>
    <phoneticPr fontId="3" type="noConversion"/>
  </si>
  <si>
    <t>第十七章-10</t>
  </si>
  <si>
    <t>第十七章-11</t>
  </si>
  <si>
    <t>第十七章-12</t>
  </si>
  <si>
    <t>第十八章-1</t>
    <phoneticPr fontId="3" type="noConversion"/>
  </si>
  <si>
    <t>第十八章-10</t>
  </si>
  <si>
    <t>第十八章-11</t>
  </si>
  <si>
    <t>第十八章-12</t>
  </si>
  <si>
    <t>第十九章-1</t>
    <phoneticPr fontId="3" type="noConversion"/>
  </si>
  <si>
    <t>第十九章-10</t>
  </si>
  <si>
    <t>第十九章-11</t>
  </si>
  <si>
    <t>第十九章-12</t>
  </si>
  <si>
    <t>第二十章-1</t>
    <phoneticPr fontId="3" type="noConversion"/>
  </si>
  <si>
    <t>第二十章-10</t>
  </si>
  <si>
    <t>第二十章-11</t>
  </si>
  <si>
    <t>第二十章-12</t>
  </si>
  <si>
    <t>ui/stage/qizi1.png;ui/stage/qizi5.png</t>
    <phoneticPr fontId="3" type="noConversion"/>
  </si>
  <si>
    <t>ui/stage/qizi3.png;ui/stage/qizi6.png</t>
    <phoneticPr fontId="4" type="noConversion"/>
  </si>
  <si>
    <r>
      <t>623;</t>
    </r>
    <r>
      <rPr>
        <sz val="12"/>
        <color indexed="8"/>
        <rFont val="宋体"/>
        <family val="3"/>
        <charset val="134"/>
      </rPr>
      <t>20</t>
    </r>
    <r>
      <rPr>
        <sz val="12"/>
        <color indexed="8"/>
        <rFont val="宋体"/>
        <family val="3"/>
        <charset val="134"/>
      </rPr>
      <t>3</t>
    </r>
    <phoneticPr fontId="3" type="noConversion"/>
  </si>
  <si>
    <r>
      <t>443;</t>
    </r>
    <r>
      <rPr>
        <sz val="12"/>
        <color indexed="8"/>
        <rFont val="宋体"/>
        <family val="3"/>
        <charset val="134"/>
      </rPr>
      <t>199</t>
    </r>
    <phoneticPr fontId="3" type="noConversion"/>
  </si>
  <si>
    <t>image/monster_icon/0001.png</t>
  </si>
  <si>
    <t>image/monster_icon/0002.png</t>
  </si>
  <si>
    <t>image/monster_icon/0003.png</t>
  </si>
  <si>
    <t>image/monster_icon/0004.png</t>
  </si>
  <si>
    <t>image/monster_icon/0005.png</t>
  </si>
  <si>
    <t>image/monster_icon/0006.png</t>
  </si>
  <si>
    <t>image/monster_icon/0008.png</t>
  </si>
  <si>
    <t>image/monster_icon/0009.png</t>
  </si>
  <si>
    <t>image/monster_icon/0010.png</t>
  </si>
  <si>
    <t>image/monster_icon/0011.png</t>
  </si>
  <si>
    <t>image/monster_icon/0013.png</t>
  </si>
  <si>
    <t>image/monster_icon/0014.png</t>
  </si>
  <si>
    <t>狂暴喵</t>
    <phoneticPr fontId="5" type="noConversion"/>
  </si>
  <si>
    <t>monster0001</t>
  </si>
  <si>
    <t>蒙面喵</t>
    <phoneticPr fontId="5" type="noConversion"/>
  </si>
  <si>
    <t>monster0002</t>
  </si>
  <si>
    <t>飞行喵</t>
    <phoneticPr fontId="5" type="noConversion"/>
  </si>
  <si>
    <t>monster0003</t>
  </si>
  <si>
    <t>盾喵</t>
    <phoneticPr fontId="5" type="noConversion"/>
  </si>
  <si>
    <t>monster0004</t>
  </si>
  <si>
    <t>巨型喵</t>
    <phoneticPr fontId="5" type="noConversion"/>
  </si>
  <si>
    <t>monster0005</t>
  </si>
  <si>
    <t>自爆喵</t>
    <phoneticPr fontId="5" type="noConversion"/>
  </si>
  <si>
    <t>monster0006</t>
  </si>
  <si>
    <t>纳宗宗主</t>
    <phoneticPr fontId="5" type="noConversion"/>
  </si>
  <si>
    <t>monster0008</t>
  </si>
  <si>
    <t>录宗宗主</t>
    <phoneticPr fontId="5" type="noConversion"/>
  </si>
  <si>
    <t>monster0009</t>
  </si>
  <si>
    <t>大师兄</t>
    <phoneticPr fontId="5" type="noConversion"/>
  </si>
  <si>
    <t>monster0010</t>
  </si>
  <si>
    <t>眼宗西门</t>
    <phoneticPr fontId="5" type="noConversion"/>
  </si>
  <si>
    <t>monster0011</t>
  </si>
  <si>
    <t>手宗宗主男</t>
    <phoneticPr fontId="5" type="noConversion"/>
  </si>
  <si>
    <t>monster0013</t>
  </si>
  <si>
    <t>手宗宗主女</t>
    <phoneticPr fontId="5" type="noConversion"/>
  </si>
  <si>
    <t>monster0014</t>
  </si>
  <si>
    <t>黯（战斗）</t>
    <phoneticPr fontId="5" type="noConversion"/>
  </si>
  <si>
    <t>monster0016</t>
  </si>
  <si>
    <t>修</t>
    <phoneticPr fontId="5" type="noConversion"/>
  </si>
  <si>
    <t>monster0017</t>
  </si>
  <si>
    <t>暴力猫</t>
    <phoneticPr fontId="5" type="noConversion"/>
  </si>
  <si>
    <t>monster0018</t>
  </si>
  <si>
    <t>双刀猫</t>
    <phoneticPr fontId="5" type="noConversion"/>
  </si>
  <si>
    <t>monster0019</t>
  </si>
  <si>
    <t>树藤猫</t>
    <phoneticPr fontId="5" type="noConversion"/>
  </si>
  <si>
    <t>monster0020</t>
  </si>
  <si>
    <t>弹弓猫</t>
    <phoneticPr fontId="5" type="noConversion"/>
  </si>
  <si>
    <t>monster0021</t>
  </si>
  <si>
    <t>鞭猫</t>
    <phoneticPr fontId="5" type="noConversion"/>
  </si>
  <si>
    <t>monster0022</t>
  </si>
  <si>
    <t>海螺猫</t>
    <phoneticPr fontId="5" type="noConversion"/>
  </si>
  <si>
    <t>monster0023</t>
  </si>
  <si>
    <t>死神喵</t>
    <phoneticPr fontId="5" type="noConversion"/>
  </si>
  <si>
    <t>monster0024</t>
  </si>
  <si>
    <t>泼猴怪</t>
    <phoneticPr fontId="5" type="noConversion"/>
  </si>
  <si>
    <t>monster0025</t>
  </si>
  <si>
    <t>男树藤喵</t>
    <phoneticPr fontId="5" type="noConversion"/>
  </si>
  <si>
    <t>monster0026</t>
  </si>
  <si>
    <t>铁爪喵</t>
    <phoneticPr fontId="5" type="noConversion"/>
  </si>
  <si>
    <t>monster0027</t>
  </si>
  <si>
    <t>灯笼喵</t>
    <phoneticPr fontId="5" type="noConversion"/>
  </si>
  <si>
    <t>monster0028</t>
  </si>
  <si>
    <t>高跷喵</t>
    <phoneticPr fontId="5" type="noConversion"/>
  </si>
  <si>
    <t>monster0029</t>
  </si>
  <si>
    <t>道士喵</t>
    <phoneticPr fontId="5" type="noConversion"/>
  </si>
  <si>
    <t>monster0030</t>
  </si>
  <si>
    <t>萨满喵</t>
    <phoneticPr fontId="5" type="noConversion"/>
  </si>
  <si>
    <t>monster0031</t>
  </si>
  <si>
    <t>残兵喵</t>
    <phoneticPr fontId="5" type="noConversion"/>
  </si>
  <si>
    <t>monster0032</t>
  </si>
  <si>
    <t>酿酒大师</t>
    <phoneticPr fontId="5" type="noConversion"/>
  </si>
  <si>
    <t>monster0033</t>
  </si>
  <si>
    <t>酒桶喵</t>
    <phoneticPr fontId="5" type="noConversion"/>
  </si>
  <si>
    <t>monster0034</t>
  </si>
  <si>
    <t>盗贼猫</t>
    <phoneticPr fontId="5" type="noConversion"/>
  </si>
  <si>
    <t>monster0035</t>
  </si>
  <si>
    <t>船锚猫</t>
    <phoneticPr fontId="5" type="noConversion"/>
  </si>
  <si>
    <t>monster0036</t>
  </si>
  <si>
    <t>树藤怪</t>
    <phoneticPr fontId="5" type="noConversion"/>
  </si>
  <si>
    <t>monster0037</t>
  </si>
  <si>
    <t>机械傀儡</t>
    <phoneticPr fontId="5" type="noConversion"/>
  </si>
  <si>
    <t>monster0038</t>
  </si>
  <si>
    <t>葫芦猫</t>
    <phoneticPr fontId="5" type="noConversion"/>
  </si>
  <si>
    <t>monster0039</t>
  </si>
  <si>
    <t>小丑-梅花</t>
    <phoneticPr fontId="5" type="noConversion"/>
  </si>
  <si>
    <t>monster0040</t>
  </si>
  <si>
    <t>小丑-方片</t>
    <phoneticPr fontId="5" type="noConversion"/>
  </si>
  <si>
    <t>monster0041</t>
  </si>
  <si>
    <t>虎妹</t>
    <phoneticPr fontId="5" type="noConversion"/>
  </si>
  <si>
    <t>monster0042</t>
  </si>
  <si>
    <t>钟无盐</t>
    <phoneticPr fontId="5" type="noConversion"/>
  </si>
  <si>
    <t>monster0045</t>
  </si>
  <si>
    <t>炼金猫</t>
    <phoneticPr fontId="5" type="noConversion"/>
  </si>
  <si>
    <t>monster0046</t>
  </si>
  <si>
    <t>画师猫</t>
    <phoneticPr fontId="5" type="noConversion"/>
  </si>
  <si>
    <t>monster0047</t>
  </si>
  <si>
    <t>假修</t>
    <phoneticPr fontId="5" type="noConversion"/>
  </si>
  <si>
    <t>monster0048</t>
  </si>
  <si>
    <t>小丑北斗</t>
    <phoneticPr fontId="5" type="noConversion"/>
  </si>
  <si>
    <t>monster0049</t>
  </si>
  <si>
    <t>铁面人罗汉</t>
    <phoneticPr fontId="5" type="noConversion"/>
  </si>
  <si>
    <t>monster0050</t>
  </si>
  <si>
    <t>女旦紫心</t>
    <phoneticPr fontId="5" type="noConversion"/>
  </si>
  <si>
    <t>monster0051</t>
  </si>
  <si>
    <t>女旦兰心</t>
    <phoneticPr fontId="5" type="noConversion"/>
  </si>
  <si>
    <t>monster0052</t>
  </si>
  <si>
    <t>唐明</t>
    <phoneticPr fontId="5" type="noConversion"/>
  </si>
  <si>
    <t>monster0053</t>
    <phoneticPr fontId="5" type="noConversion"/>
  </si>
  <si>
    <t>机器猫</t>
    <phoneticPr fontId="5" type="noConversion"/>
  </si>
  <si>
    <t>monster0056</t>
  </si>
  <si>
    <t>法师猫</t>
    <phoneticPr fontId="5" type="noConversion"/>
  </si>
  <si>
    <t>monster0057</t>
  </si>
  <si>
    <t>弓箭猫</t>
    <phoneticPr fontId="5" type="noConversion"/>
  </si>
  <si>
    <t>monster0058</t>
  </si>
  <si>
    <t>怪物头像</t>
    <phoneticPr fontId="4" type="noConversion"/>
  </si>
  <si>
    <t>image/monster_icon/0016.png</t>
  </si>
  <si>
    <t>image/monster_icon/0017.png</t>
  </si>
  <si>
    <t>image/monster_icon/0018.png</t>
  </si>
  <si>
    <t>image/monster_icon/0019.png</t>
  </si>
  <si>
    <t>image/monster_icon/0020.png</t>
  </si>
  <si>
    <t>image/monster_icon/0021.png</t>
  </si>
  <si>
    <t>image/monster_icon/0022.png</t>
  </si>
  <si>
    <t>image/monster_icon/0023.png</t>
  </si>
  <si>
    <t>image/monster_icon/0024.png</t>
  </si>
  <si>
    <t>image/monster_icon/0025.png</t>
  </si>
  <si>
    <t>image/monster_icon/0026.png</t>
  </si>
  <si>
    <t>image/monster_icon/0027.png</t>
  </si>
  <si>
    <t>image/monster_icon/0028.png</t>
  </si>
  <si>
    <t>image/monster_icon/0029.png</t>
  </si>
  <si>
    <t>image/monster_icon/0030.png</t>
  </si>
  <si>
    <t>image/monster_icon/0031.png</t>
  </si>
  <si>
    <t>image/monster_icon/0032.png</t>
  </si>
  <si>
    <t>image/monster_icon/0033.png</t>
  </si>
  <si>
    <t>image/monster_icon/0034.png</t>
  </si>
  <si>
    <t>image/monster_icon/0035.png</t>
  </si>
  <si>
    <t>image/monster_icon/0036.png</t>
  </si>
  <si>
    <t>image/monster_icon/0037.png</t>
  </si>
  <si>
    <t>image/monster_icon/0038.png</t>
  </si>
  <si>
    <t>image/monster_icon/0039.png</t>
  </si>
  <si>
    <t>image/monster_icon/0040.png</t>
  </si>
  <si>
    <t>image/monster_icon/0041.png</t>
  </si>
  <si>
    <t>image/monster_icon/0042.png</t>
  </si>
  <si>
    <t>image/monster_icon/0045.png</t>
  </si>
  <si>
    <t>image/monster_icon/0046.png</t>
  </si>
  <si>
    <t>image/monster_icon/0047.png</t>
  </si>
  <si>
    <t>image/monster_icon/0048.png</t>
  </si>
  <si>
    <t>image/monster_icon/0049.png</t>
  </si>
  <si>
    <t>image/monster_icon/0050.png</t>
  </si>
  <si>
    <t>image/monster_icon/0051.png</t>
  </si>
  <si>
    <t>image/monster_icon/0052.png</t>
  </si>
  <si>
    <t>image/monster_icon/0053.png</t>
  </si>
  <si>
    <t>image/monster_icon/0056.png</t>
  </si>
  <si>
    <t>image/monster_icon/0057.png</t>
  </si>
  <si>
    <t>image/monster_icon/0058.png</t>
  </si>
  <si>
    <t>(12,1001,1)</t>
  </si>
  <si>
    <t>(12,2001,1)</t>
  </si>
  <si>
    <t>(12,3001,1)</t>
  </si>
  <si>
    <t>(12,1001,66)</t>
    <phoneticPr fontId="3" type="noConversion"/>
  </si>
  <si>
    <t>(12,1001,77)</t>
    <phoneticPr fontId="3" type="noConversion"/>
  </si>
  <si>
    <t>(1,2,666)</t>
    <phoneticPr fontId="3" type="noConversion"/>
  </si>
  <si>
    <t>#monster0001_headiconM.png</t>
  </si>
  <si>
    <t>#monster0002_headiconM.png</t>
  </si>
  <si>
    <t>#monster0003_headiconM.png</t>
  </si>
  <si>
    <t>#monster0004_headiconM.png</t>
  </si>
  <si>
    <t>#monster0005_headiconM.png</t>
  </si>
  <si>
    <t>#monster0006_headiconM.png</t>
  </si>
  <si>
    <t>#monster0008_headiconM.png</t>
  </si>
  <si>
    <t>#monster0009_headiconM.png</t>
  </si>
  <si>
    <t>#monster0010_headiconM.png</t>
  </si>
  <si>
    <t>#monster0011_headiconM.png</t>
  </si>
  <si>
    <t>#monster0013_headiconM.png</t>
  </si>
  <si>
    <t>#monster0014_headiconM.png</t>
  </si>
  <si>
    <t>#monster0016_headiconM.png</t>
  </si>
  <si>
    <t>#monster0017_headiconM.png</t>
  </si>
  <si>
    <t>#monster0018_headiconM.png</t>
  </si>
  <si>
    <t>#monster0019_headiconM.png</t>
  </si>
  <si>
    <t>#monster0020_headiconM.png</t>
  </si>
  <si>
    <t>#monster0021_headiconM.png</t>
  </si>
  <si>
    <t>#monster0022_headiconM.png</t>
  </si>
  <si>
    <t>#monster0023_headiconM.png</t>
  </si>
  <si>
    <t>#monster0024_headiconM.png</t>
  </si>
  <si>
    <t>#monster0025_headiconM.png</t>
  </si>
  <si>
    <t>#monster0026_headiconM.png</t>
  </si>
  <si>
    <t>#monster0027_headiconM.png</t>
  </si>
  <si>
    <t>#monster0028_headiconM.png</t>
  </si>
  <si>
    <t>#monster0029_headiconM.png</t>
  </si>
  <si>
    <t>#monster0030_headiconM.png</t>
  </si>
  <si>
    <t>#monster0031_headiconM.png</t>
  </si>
  <si>
    <t>#monster0032_headiconM.png</t>
  </si>
  <si>
    <t>#monster0033_headiconM.png</t>
  </si>
  <si>
    <t>#monster0034_headiconM.png</t>
  </si>
  <si>
    <t>#monster0035_headiconM.png</t>
  </si>
  <si>
    <t>#monster0036_headiconM.png</t>
  </si>
  <si>
    <t>#monster0037_headiconM.png</t>
  </si>
  <si>
    <t>#monster0038_headiconM.png</t>
  </si>
  <si>
    <t>#monster0039_headiconM.png</t>
  </si>
  <si>
    <t>#monster0040_headiconM.png</t>
  </si>
  <si>
    <t>#monster0041_headiconM.png</t>
  </si>
  <si>
    <t>#monster0042_headiconM.png</t>
  </si>
  <si>
    <t>#monster0045_headiconM.png</t>
  </si>
  <si>
    <t>#monster0046_headiconM.png</t>
  </si>
  <si>
    <t>#monster0047_headiconM.png</t>
  </si>
  <si>
    <t>#monster0048_headiconM.png</t>
  </si>
  <si>
    <t>#monster0049_headiconM.png</t>
  </si>
  <si>
    <t>#monster0050_headiconM.png</t>
  </si>
  <si>
    <t>#monster0051_headiconM.png</t>
  </si>
  <si>
    <t>#monster0052_headiconM.png</t>
  </si>
  <si>
    <t>#monster0053_headiconM.png</t>
  </si>
  <si>
    <t>#monster0056_headiconM.png</t>
  </si>
  <si>
    <t>#monster0057_headiconM.png</t>
  </si>
  <si>
    <t>#monster0058_headiconM.png</t>
  </si>
  <si>
    <t>image/stage_sceneUI/1007.png</t>
    <phoneticPr fontId="3" type="noConversion"/>
  </si>
  <si>
    <t>10301-3840</t>
  </si>
  <si>
    <t>10302-3840</t>
  </si>
  <si>
    <t>10303-3840</t>
  </si>
  <si>
    <t>10304-3840</t>
  </si>
  <si>
    <t>10305-3840</t>
  </si>
  <si>
    <t>10306-3840</t>
  </si>
  <si>
    <t>10307-3840</t>
  </si>
  <si>
    <t>10308-3840</t>
  </si>
  <si>
    <t>10309-3840</t>
  </si>
  <si>
    <t>10310-3840</t>
  </si>
  <si>
    <t>10311-3840</t>
  </si>
  <si>
    <t>10312-3840</t>
  </si>
  <si>
    <t>10401-3840</t>
  </si>
  <si>
    <t>10402-3840</t>
  </si>
  <si>
    <t>10403-3840</t>
  </si>
  <si>
    <t>10404-3840</t>
  </si>
  <si>
    <t>10405-3840</t>
  </si>
  <si>
    <t>10406-3840</t>
  </si>
  <si>
    <t>10407-3840</t>
  </si>
  <si>
    <t>10408-3840</t>
  </si>
  <si>
    <t>10409-3840</t>
  </si>
  <si>
    <t>10410-3840</t>
  </si>
  <si>
    <t>10411-3840</t>
  </si>
  <si>
    <t>10412-3840</t>
  </si>
  <si>
    <t>10501-3840</t>
  </si>
  <si>
    <t>10502-3840</t>
  </si>
  <si>
    <t>10503-3840</t>
  </si>
  <si>
    <t>10504-3840</t>
  </si>
  <si>
    <t>10505-3840</t>
  </si>
  <si>
    <t>10506-3840</t>
  </si>
  <si>
    <t>10507-3840</t>
  </si>
  <si>
    <t>10508-3840</t>
  </si>
  <si>
    <t>10509-3840</t>
  </si>
  <si>
    <t>10510-3840</t>
  </si>
  <si>
    <t>10511-3840</t>
  </si>
  <si>
    <t>10512-3840</t>
  </si>
  <si>
    <t>10601-3840</t>
  </si>
  <si>
    <t>10602-3840</t>
  </si>
  <si>
    <t>10603-3840</t>
  </si>
  <si>
    <t>10604-3840</t>
  </si>
  <si>
    <t>10605-3840</t>
  </si>
  <si>
    <t>10606-3840</t>
  </si>
  <si>
    <t>10607-3840</t>
  </si>
  <si>
    <t>10608-3840</t>
  </si>
  <si>
    <t>10609-3840</t>
  </si>
  <si>
    <t>10610-3840</t>
  </si>
  <si>
    <t>10611-3840</t>
  </si>
  <si>
    <t>10612-3840</t>
  </si>
  <si>
    <t>10701-3840</t>
  </si>
  <si>
    <t>10702-3840</t>
  </si>
  <si>
    <t>10703-3840</t>
  </si>
  <si>
    <t>10704-3840</t>
  </si>
  <si>
    <t>10705-3840</t>
  </si>
  <si>
    <t>10706-3840</t>
  </si>
  <si>
    <t>10707-3840</t>
  </si>
  <si>
    <t>10708-3840</t>
  </si>
  <si>
    <t>10709-3840</t>
  </si>
  <si>
    <t>10710-3840</t>
  </si>
  <si>
    <t>10711-3840</t>
  </si>
  <si>
    <t>10712-3840</t>
  </si>
  <si>
    <t>10801-3840</t>
  </si>
  <si>
    <t>10802-3840</t>
  </si>
  <si>
    <t>10803-3840</t>
  </si>
  <si>
    <t>10804-3840</t>
  </si>
  <si>
    <t>10805-3840</t>
  </si>
  <si>
    <t>10806-3840</t>
  </si>
  <si>
    <t>10807-3840</t>
  </si>
  <si>
    <t>10808-3840</t>
  </si>
  <si>
    <t>10809-3840</t>
  </si>
  <si>
    <t>10810-3840</t>
  </si>
  <si>
    <t>10811-3840</t>
  </si>
  <si>
    <t>10812-3840</t>
  </si>
  <si>
    <t>10901-3840</t>
  </si>
  <si>
    <t>10902-3840</t>
  </si>
  <si>
    <t>10903-3840</t>
  </si>
  <si>
    <t>10904-3840</t>
  </si>
  <si>
    <t>10905-3840</t>
  </si>
  <si>
    <t>10906-3840</t>
  </si>
  <si>
    <t>10907-3840</t>
  </si>
  <si>
    <t>10908-3840</t>
  </si>
  <si>
    <t>10909-3840</t>
  </si>
  <si>
    <t>10910-3840</t>
  </si>
  <si>
    <t>10911-3840</t>
  </si>
  <si>
    <t>10912-3840</t>
  </si>
  <si>
    <t>10403;10404</t>
  </si>
  <si>
    <t>10409;10410</t>
  </si>
  <si>
    <t>10503;10504</t>
  </si>
  <si>
    <t>10509;10510</t>
  </si>
  <si>
    <t>10603;10604</t>
  </si>
  <si>
    <t>10609;10610</t>
  </si>
  <si>
    <t>10703;10704</t>
  </si>
  <si>
    <t>10709;10710</t>
  </si>
  <si>
    <t>10803;10804</t>
  </si>
  <si>
    <t>10809;10810</t>
  </si>
  <si>
    <t>10903;10904</t>
  </si>
  <si>
    <t>10909;10910</t>
  </si>
  <si>
    <t>11003;11004</t>
  </si>
  <si>
    <t>11009;11010</t>
  </si>
  <si>
    <t>11103;11104</t>
  </si>
  <si>
    <t>11109;11110</t>
  </si>
  <si>
    <t>11203;11204</t>
  </si>
  <si>
    <t>11209;11210</t>
  </si>
  <si>
    <t>11303;11304</t>
  </si>
  <si>
    <t>11309;11310</t>
  </si>
  <si>
    <t>11403;11404</t>
  </si>
  <si>
    <t>11409;11410</t>
  </si>
  <si>
    <t>11503;11504</t>
  </si>
  <si>
    <t>11509;11510</t>
  </si>
  <si>
    <t>11603;11604</t>
  </si>
  <si>
    <t>11609;11610</t>
  </si>
  <si>
    <t>11703;11704</t>
  </si>
  <si>
    <t>11709;11710</t>
  </si>
  <si>
    <t>11803;11804</t>
  </si>
  <si>
    <t>11809;11810</t>
  </si>
  <si>
    <t>11903;11904</t>
  </si>
  <si>
    <t>11909;11910</t>
  </si>
  <si>
    <t>12003;12004</t>
  </si>
  <si>
    <t>12009;12010</t>
  </si>
  <si>
    <t>10512;10601</t>
  </si>
  <si>
    <t>10203;10204</t>
  </si>
  <si>
    <t>10206;10207</t>
  </si>
  <si>
    <t>10209;10301</t>
  </si>
  <si>
    <t>10303;10304</t>
  </si>
  <si>
    <t>10306;10307</t>
  </si>
  <si>
    <t>10309;10310</t>
  </si>
  <si>
    <t>10312;10401</t>
  </si>
  <si>
    <t>10406;10407</t>
  </si>
  <si>
    <t>10412;10501</t>
  </si>
  <si>
    <t>10506;10507</t>
  </si>
  <si>
    <t>10606;10607</t>
  </si>
  <si>
    <t>10612;10701</t>
  </si>
  <si>
    <t>10706;10707</t>
  </si>
  <si>
    <t>10712;10801</t>
  </si>
  <si>
    <t>10806;10807</t>
  </si>
  <si>
    <t>10812;10901</t>
  </si>
  <si>
    <t>10906;10907</t>
  </si>
  <si>
    <t>10912;11001</t>
  </si>
  <si>
    <t>11006;11007</t>
  </si>
  <si>
    <t>11012;11101</t>
  </si>
  <si>
    <t>11106;11107</t>
  </si>
  <si>
    <t>11112;11201</t>
  </si>
  <si>
    <t>11206;11207</t>
  </si>
  <si>
    <t>11212;11301</t>
  </si>
  <si>
    <t>11306;11307</t>
  </si>
  <si>
    <t>11312;11401</t>
  </si>
  <si>
    <t>11406;11407</t>
  </si>
  <si>
    <t>11412;11501</t>
  </si>
  <si>
    <t>11506;11507</t>
  </si>
  <si>
    <t>11512;11601</t>
  </si>
  <si>
    <t>11606;11607</t>
  </si>
  <si>
    <t>11612;11701</t>
  </si>
  <si>
    <t>11706;11707</t>
  </si>
  <si>
    <t>11712;11801</t>
  </si>
  <si>
    <t>11806;11807</t>
  </si>
  <si>
    <t>11812;11901</t>
  </si>
  <si>
    <t>11906;11907</t>
  </si>
  <si>
    <t>11912;12001</t>
  </si>
  <si>
    <t>12006;12007</t>
  </si>
  <si>
    <t>ui/stage/qizi1.png;ui/stage/qizi2.png</t>
  </si>
  <si>
    <t>6;0;通关关卡</t>
  </si>
  <si>
    <t>1;150;通关时间小于150秒</t>
  </si>
  <si>
    <t>4;25;生命值未低于25%</t>
  </si>
  <si>
    <t>STAGE_STAR_CONDITION = {</t>
  </si>
  <si>
    <t xml:space="preserve">useTime </t>
  </si>
  <si>
    <t>= 1,  --使用时间</t>
  </si>
  <si>
    <t xml:space="preserve">reviveTimes </t>
  </si>
  <si>
    <t>= 2,  --复活次数</t>
  </si>
  <si>
    <t>useFastModeTimes</t>
  </si>
  <si>
    <t>= 3,  --使用极速模式次数</t>
  </si>
  <si>
    <t>leftHpRate</t>
  </si>
  <si>
    <t>= 4,  --剩余血量百分比</t>
  </si>
  <si>
    <t>killRobber</t>
  </si>
  <si>
    <t>= 5,  --击杀乱入者</t>
  </si>
  <si>
    <t>stageVictory</t>
  </si>
  <si>
    <t>= 6,  --关卡胜利</t>
  </si>
  <si>
    <t>关卡得星条件</t>
    <phoneticPr fontId="3" type="noConversion"/>
  </si>
  <si>
    <t>章节</t>
    <phoneticPr fontId="3" type="noConversion"/>
  </si>
  <si>
    <t>类型</t>
    <phoneticPr fontId="3" type="noConversion"/>
  </si>
  <si>
    <t>场景</t>
    <phoneticPr fontId="3" type="noConversion"/>
  </si>
  <si>
    <t>地图</t>
    <phoneticPr fontId="3" type="noConversion"/>
  </si>
  <si>
    <t>通过此关后，开启的下一个关卡</t>
    <phoneticPr fontId="3" type="noConversion"/>
  </si>
  <si>
    <t>坐标点</t>
    <phoneticPr fontId="3" type="noConversion"/>
  </si>
  <si>
    <t>推荐战力</t>
    <phoneticPr fontId="3" type="noConversion"/>
  </si>
  <si>
    <t>地图分几段</t>
    <phoneticPr fontId="3" type="noConversion"/>
  </si>
  <si>
    <r>
      <t>b</t>
    </r>
    <r>
      <rPr>
        <sz val="12"/>
        <color indexed="8"/>
        <rFont val="宋体"/>
        <family val="3"/>
        <charset val="134"/>
      </rPr>
      <t>oss</t>
    </r>
    <r>
      <rPr>
        <sz val="12"/>
        <color indexed="8"/>
        <rFont val="宋体"/>
        <family val="3"/>
        <charset val="134"/>
      </rPr>
      <t>每管血有多少</t>
    </r>
    <phoneticPr fontId="3" type="noConversion"/>
  </si>
  <si>
    <t>消耗体力</t>
    <phoneticPr fontId="3" type="noConversion"/>
  </si>
  <si>
    <t>挑战次数</t>
    <phoneticPr fontId="3" type="noConversion"/>
  </si>
  <si>
    <t>挑战限制条件</t>
    <phoneticPr fontId="3" type="noConversion"/>
  </si>
  <si>
    <t>关卡旗子形象</t>
    <phoneticPr fontId="3" type="noConversion"/>
  </si>
  <si>
    <r>
      <t>b</t>
    </r>
    <r>
      <rPr>
        <sz val="12"/>
        <color indexed="8"/>
        <rFont val="宋体"/>
        <family val="3"/>
        <charset val="134"/>
      </rPr>
      <t>oss形象（左上图标）</t>
    </r>
    <phoneticPr fontId="3" type="noConversion"/>
  </si>
  <si>
    <t>评星条件</t>
    <phoneticPr fontId="3" type="noConversion"/>
  </si>
  <si>
    <t>通关奖励铜钱</t>
    <phoneticPr fontId="3" type="noConversion"/>
  </si>
  <si>
    <t>通关奖励经验</t>
    <phoneticPr fontId="3" type="noConversion"/>
  </si>
  <si>
    <t>通关奖励其他资源</t>
    <phoneticPr fontId="3" type="noConversion"/>
  </si>
  <si>
    <t>关卡奖励id</t>
    <phoneticPr fontId="3" type="noConversion"/>
  </si>
  <si>
    <t>首次通关奖励</t>
    <phoneticPr fontId="3" type="noConversion"/>
  </si>
  <si>
    <t>通关翻牌奖池</t>
    <phoneticPr fontId="3" type="noConversion"/>
  </si>
  <si>
    <t>通关奖励展示</t>
    <phoneticPr fontId="3" type="noConversion"/>
  </si>
  <si>
    <t>翻牌展示</t>
    <phoneticPr fontId="3" type="noConversion"/>
  </si>
  <si>
    <t>关卡中击打怪物掉落</t>
    <phoneticPr fontId="3" type="noConversion"/>
  </si>
  <si>
    <t>首次通关额外奖励的展示</t>
    <phoneticPr fontId="3" type="noConversion"/>
  </si>
  <si>
    <t>威胁值</t>
    <phoneticPr fontId="5" type="noConversion"/>
  </si>
  <si>
    <t>最大通关时间</t>
    <phoneticPr fontId="5" type="noConversion"/>
  </si>
  <si>
    <t>低于此时间可能进记录</t>
    <phoneticPr fontId="5" type="noConversion"/>
  </si>
  <si>
    <t>1;6;4000</t>
    <phoneticPr fontId="3" type="noConversion"/>
  </si>
  <si>
    <t>1;6;8000</t>
    <phoneticPr fontId="3" type="noConversion"/>
  </si>
  <si>
    <t>1;6;12000</t>
    <phoneticPr fontId="3" type="noConversion"/>
  </si>
  <si>
    <t>1;6;16000</t>
    <phoneticPr fontId="3" type="noConversion"/>
  </si>
  <si>
    <t>1;6;6000</t>
    <phoneticPr fontId="3" type="noConversion"/>
  </si>
  <si>
    <t>1;90</t>
    <phoneticPr fontId="3" type="noConversion"/>
  </si>
  <si>
    <t>test1</t>
    <phoneticPr fontId="3" type="noConversion"/>
  </si>
  <si>
    <t>test2</t>
  </si>
  <si>
    <t>test3</t>
  </si>
  <si>
    <t>test4</t>
  </si>
  <si>
    <t>test5</t>
  </si>
  <si>
    <t>test6</t>
  </si>
  <si>
    <t>test7</t>
  </si>
  <si>
    <t>test8</t>
  </si>
  <si>
    <t>test9</t>
  </si>
  <si>
    <t>test10</t>
  </si>
  <si>
    <t>test11</t>
  </si>
  <si>
    <t>test12</t>
  </si>
  <si>
    <t>bgmusic</t>
    <phoneticPr fontId="3" type="noConversion"/>
  </si>
  <si>
    <t>int</t>
    <phoneticPr fontId="3" type="noConversion"/>
  </si>
  <si>
    <t>勇气试炼1</t>
  </si>
  <si>
    <t>image/stage_sceneUI/1008.png</t>
  </si>
  <si>
    <t>勇气试炼2</t>
  </si>
  <si>
    <t>image/stage_sceneUI/1009.png</t>
  </si>
  <si>
    <t>勇气试炼3</t>
  </si>
  <si>
    <t>image/stage_sceneUI/1010.png</t>
  </si>
  <si>
    <t>勇气试炼4</t>
  </si>
  <si>
    <t>image/stage_sceneUI/1011.png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</si>
</sst>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indexed="8"/>
      <name val="宋体"/>
      <charset val="134"/>
    </font>
    <font>
      <sz val="11"/>
      <color theme="1"/>
      <name val="宋体"/>
      <family val="2"/>
      <charset val="134"/>
      <scheme val="minor"/>
    </font>
    <font>
      <sz val="12"/>
      <color indexed="8"/>
      <name val="宋体"/>
      <family val="3"/>
      <charset val="134"/>
    </font>
    <font>
      <sz val="9"/>
      <name val="宋体"/>
      <family val="3"/>
      <charset val="134"/>
    </font>
    <font>
      <sz val="9"/>
      <name val="宋体"/>
      <family val="3"/>
      <charset val="134"/>
    </font>
    <font>
      <sz val="9"/>
      <name val="宋体"/>
      <family val="3"/>
      <charset val="134"/>
      <scheme val="minor"/>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3">
    <xf numFmtId="0" fontId="0" fillId="0" borderId="0" xfId="0" applyAlignment="1"/>
    <xf numFmtId="0" fontId="2" fillId="0" borderId="0" xfId="0" applyFont="1" applyAlignment="1"/>
    <xf numFmtId="49" fontId="2" fillId="0" borderId="0" xfId="0" applyNumberFormat="1" applyFont="1" applyAlignment="1"/>
    <xf numFmtId="49" fontId="0" fillId="0" borderId="0" xfId="0" applyNumberFormat="1" applyAlignment="1"/>
    <xf numFmtId="0" fontId="0" fillId="0" borderId="0" xfId="0">
      <alignment vertical="center"/>
    </xf>
    <xf numFmtId="0" fontId="0" fillId="2" borderId="0" xfId="0" applyFill="1" applyAlignment="1"/>
    <xf numFmtId="0" fontId="2" fillId="2" borderId="0" xfId="0" applyFont="1" applyFill="1" applyAlignment="1"/>
    <xf numFmtId="49" fontId="2" fillId="2" borderId="0" xfId="0" applyNumberFormat="1" applyFont="1" applyFill="1" applyAlignment="1"/>
    <xf numFmtId="0" fontId="2" fillId="0" borderId="0" xfId="0" applyFont="1" applyAlignment="1">
      <alignment horizontal="right"/>
    </xf>
    <xf numFmtId="0" fontId="0" fillId="0" borderId="0" xfId="0" applyAlignment="1">
      <alignment horizontal="right"/>
    </xf>
    <xf numFmtId="0" fontId="0" fillId="0" borderId="1" xfId="0" applyBorder="1" applyAlignment="1">
      <alignment vertical="center"/>
    </xf>
    <xf numFmtId="0" fontId="0" fillId="0" borderId="0" xfId="0" applyAlignment="1">
      <alignment horizontal="left"/>
    </xf>
    <xf numFmtId="0" fontId="2" fillId="0" borderId="0" xfId="0" applyFont="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C-A/Data/&#23453;&#31665;&#25277;&#22870;/awardc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int</v>
          </cell>
          <cell r="B1" t="str">
            <v>double</v>
          </cell>
          <cell r="C1" t="str">
            <v>int</v>
          </cell>
          <cell r="D1" t="str">
            <v>int</v>
          </cell>
          <cell r="E1" t="str">
            <v>int</v>
          </cell>
          <cell r="F1" t="str">
            <v>double</v>
          </cell>
          <cell r="G1" t="str">
            <v>int</v>
          </cell>
          <cell r="H1" t="str">
            <v>int</v>
          </cell>
          <cell r="I1" t="str">
            <v>int</v>
          </cell>
          <cell r="J1" t="str">
            <v>double</v>
          </cell>
          <cell r="K1" t="str">
            <v>int</v>
          </cell>
          <cell r="L1" t="str">
            <v>int</v>
          </cell>
          <cell r="M1" t="str">
            <v>int</v>
          </cell>
          <cell r="N1" t="str">
            <v>double</v>
          </cell>
          <cell r="O1" t="str">
            <v>int</v>
          </cell>
          <cell r="P1" t="str">
            <v>int</v>
          </cell>
          <cell r="Q1" t="str">
            <v>int</v>
          </cell>
        </row>
        <row r="2">
          <cell r="A2" t="str">
            <v>id</v>
          </cell>
          <cell r="B2" t="str">
            <v>weight1</v>
          </cell>
          <cell r="C2" t="str">
            <v>resourcestype1</v>
          </cell>
          <cell r="D2" t="str">
            <v>subtype1</v>
          </cell>
          <cell r="E2" t="str">
            <v>num1</v>
          </cell>
          <cell r="F2" t="str">
            <v>weight2</v>
          </cell>
          <cell r="G2" t="str">
            <v>resourcestype2</v>
          </cell>
          <cell r="H2" t="str">
            <v>subtype2</v>
          </cell>
          <cell r="I2" t="str">
            <v>num2</v>
          </cell>
          <cell r="J2" t="str">
            <v>weight3</v>
          </cell>
          <cell r="K2" t="str">
            <v>resourcestype3</v>
          </cell>
          <cell r="L2" t="str">
            <v>subtype3</v>
          </cell>
          <cell r="M2" t="str">
            <v>num3</v>
          </cell>
          <cell r="N2" t="str">
            <v>weight4</v>
          </cell>
          <cell r="O2" t="str">
            <v>resourcestype4</v>
          </cell>
          <cell r="P2" t="str">
            <v>subtype4</v>
          </cell>
          <cell r="Q2" t="str">
            <v>num4</v>
          </cell>
        </row>
        <row r="3">
          <cell r="A3">
            <v>10101</v>
          </cell>
          <cell r="B3">
            <v>5000</v>
          </cell>
          <cell r="C3">
            <v>1</v>
          </cell>
          <cell r="D3">
            <v>1</v>
          </cell>
          <cell r="E3">
            <v>500</v>
          </cell>
          <cell r="F3">
            <v>3000</v>
          </cell>
          <cell r="G3">
            <v>11</v>
          </cell>
          <cell r="H3">
            <v>1</v>
          </cell>
          <cell r="I3">
            <v>1</v>
          </cell>
          <cell r="J3">
            <v>1990</v>
          </cell>
          <cell r="K3">
            <v>12</v>
          </cell>
          <cell r="L3">
            <v>1001</v>
          </cell>
          <cell r="M3">
            <v>1</v>
          </cell>
          <cell r="N3">
            <v>10</v>
          </cell>
          <cell r="O3">
            <v>1</v>
          </cell>
          <cell r="P3">
            <v>2</v>
          </cell>
          <cell r="Q3">
            <v>100</v>
          </cell>
        </row>
        <row r="4">
          <cell r="A4">
            <v>10102</v>
          </cell>
          <cell r="B4">
            <v>5000</v>
          </cell>
          <cell r="C4">
            <v>1</v>
          </cell>
          <cell r="D4">
            <v>1</v>
          </cell>
          <cell r="E4">
            <v>1000</v>
          </cell>
          <cell r="F4">
            <v>3000</v>
          </cell>
          <cell r="G4">
            <v>11</v>
          </cell>
          <cell r="H4">
            <v>1</v>
          </cell>
          <cell r="I4">
            <v>2</v>
          </cell>
          <cell r="J4">
            <v>1990</v>
          </cell>
          <cell r="K4">
            <v>12</v>
          </cell>
          <cell r="L4">
            <v>1002</v>
          </cell>
          <cell r="M4">
            <v>1</v>
          </cell>
          <cell r="N4">
            <v>10</v>
          </cell>
          <cell r="O4">
            <v>1</v>
          </cell>
          <cell r="P4">
            <v>2</v>
          </cell>
          <cell r="Q4">
            <v>100</v>
          </cell>
        </row>
        <row r="5">
          <cell r="A5">
            <v>10103</v>
          </cell>
          <cell r="B5">
            <v>5000</v>
          </cell>
          <cell r="C5">
            <v>1</v>
          </cell>
          <cell r="D5">
            <v>1</v>
          </cell>
          <cell r="E5">
            <v>1500</v>
          </cell>
          <cell r="F5">
            <v>3000</v>
          </cell>
          <cell r="G5">
            <v>11</v>
          </cell>
          <cell r="H5">
            <v>1</v>
          </cell>
          <cell r="I5">
            <v>3</v>
          </cell>
          <cell r="J5">
            <v>1990</v>
          </cell>
          <cell r="K5">
            <v>12</v>
          </cell>
          <cell r="L5">
            <v>1003</v>
          </cell>
          <cell r="M5">
            <v>1</v>
          </cell>
          <cell r="N5">
            <v>10</v>
          </cell>
          <cell r="O5">
            <v>1</v>
          </cell>
          <cell r="P5">
            <v>2</v>
          </cell>
          <cell r="Q5">
            <v>100</v>
          </cell>
        </row>
        <row r="6">
          <cell r="A6">
            <v>10104</v>
          </cell>
          <cell r="B6">
            <v>5000</v>
          </cell>
          <cell r="C6">
            <v>1</v>
          </cell>
          <cell r="D6">
            <v>1</v>
          </cell>
          <cell r="E6">
            <v>2000</v>
          </cell>
          <cell r="F6">
            <v>3000</v>
          </cell>
          <cell r="G6">
            <v>11</v>
          </cell>
          <cell r="H6">
            <v>1</v>
          </cell>
          <cell r="I6">
            <v>4</v>
          </cell>
          <cell r="J6">
            <v>1990</v>
          </cell>
          <cell r="K6">
            <v>12</v>
          </cell>
          <cell r="L6">
            <v>1004</v>
          </cell>
          <cell r="M6">
            <v>1</v>
          </cell>
          <cell r="N6">
            <v>10</v>
          </cell>
          <cell r="O6">
            <v>1</v>
          </cell>
          <cell r="P6">
            <v>2</v>
          </cell>
          <cell r="Q6">
            <v>100</v>
          </cell>
        </row>
        <row r="7">
          <cell r="A7">
            <v>10105</v>
          </cell>
          <cell r="B7">
            <v>5000</v>
          </cell>
          <cell r="C7">
            <v>1</v>
          </cell>
          <cell r="D7">
            <v>1</v>
          </cell>
          <cell r="E7">
            <v>2500</v>
          </cell>
          <cell r="F7">
            <v>3000</v>
          </cell>
          <cell r="G7">
            <v>11</v>
          </cell>
          <cell r="H7">
            <v>1</v>
          </cell>
          <cell r="I7">
            <v>5</v>
          </cell>
          <cell r="J7">
            <v>1990</v>
          </cell>
          <cell r="K7">
            <v>12</v>
          </cell>
          <cell r="L7">
            <v>1005</v>
          </cell>
          <cell r="M7">
            <v>1</v>
          </cell>
          <cell r="N7">
            <v>10</v>
          </cell>
          <cell r="O7">
            <v>1</v>
          </cell>
          <cell r="P7">
            <v>2</v>
          </cell>
          <cell r="Q7">
            <v>100</v>
          </cell>
        </row>
        <row r="8">
          <cell r="A8">
            <v>10106</v>
          </cell>
          <cell r="B8">
            <v>5000</v>
          </cell>
          <cell r="C8">
            <v>1</v>
          </cell>
          <cell r="D8">
            <v>1</v>
          </cell>
          <cell r="E8">
            <v>3000</v>
          </cell>
          <cell r="F8">
            <v>3000</v>
          </cell>
          <cell r="G8">
            <v>11</v>
          </cell>
          <cell r="H8">
            <v>1</v>
          </cell>
          <cell r="I8">
            <v>6</v>
          </cell>
          <cell r="J8">
            <v>1990</v>
          </cell>
          <cell r="K8">
            <v>12</v>
          </cell>
          <cell r="L8">
            <v>1006</v>
          </cell>
          <cell r="M8">
            <v>1</v>
          </cell>
          <cell r="N8">
            <v>10</v>
          </cell>
          <cell r="O8">
            <v>1</v>
          </cell>
          <cell r="P8">
            <v>2</v>
          </cell>
          <cell r="Q8">
            <v>100</v>
          </cell>
        </row>
        <row r="9">
          <cell r="A9">
            <v>10107</v>
          </cell>
          <cell r="B9">
            <v>5000</v>
          </cell>
          <cell r="C9">
            <v>1</v>
          </cell>
          <cell r="D9">
            <v>1</v>
          </cell>
          <cell r="E9">
            <v>3500</v>
          </cell>
          <cell r="F9">
            <v>3000</v>
          </cell>
          <cell r="G9">
            <v>11</v>
          </cell>
          <cell r="H9">
            <v>1</v>
          </cell>
          <cell r="I9">
            <v>7</v>
          </cell>
          <cell r="J9">
            <v>1990</v>
          </cell>
          <cell r="K9">
            <v>12</v>
          </cell>
          <cell r="L9">
            <v>1007</v>
          </cell>
          <cell r="M9">
            <v>1</v>
          </cell>
          <cell r="N9">
            <v>10</v>
          </cell>
          <cell r="O9">
            <v>1</v>
          </cell>
          <cell r="P9">
            <v>2</v>
          </cell>
          <cell r="Q9">
            <v>100</v>
          </cell>
        </row>
        <row r="10">
          <cell r="A10">
            <v>10108</v>
          </cell>
          <cell r="B10">
            <v>5000</v>
          </cell>
          <cell r="C10">
            <v>1</v>
          </cell>
          <cell r="D10">
            <v>1</v>
          </cell>
          <cell r="E10">
            <v>4000</v>
          </cell>
          <cell r="F10">
            <v>3000</v>
          </cell>
          <cell r="G10">
            <v>11</v>
          </cell>
          <cell r="H10">
            <v>1</v>
          </cell>
          <cell r="I10">
            <v>8</v>
          </cell>
          <cell r="J10">
            <v>1990</v>
          </cell>
          <cell r="K10">
            <v>12</v>
          </cell>
          <cell r="L10">
            <v>1008</v>
          </cell>
          <cell r="M10">
            <v>1</v>
          </cell>
          <cell r="N10">
            <v>10</v>
          </cell>
          <cell r="O10">
            <v>1</v>
          </cell>
          <cell r="P10">
            <v>2</v>
          </cell>
          <cell r="Q10">
            <v>100</v>
          </cell>
        </row>
        <row r="11">
          <cell r="A11">
            <v>10109</v>
          </cell>
          <cell r="B11">
            <v>5000</v>
          </cell>
          <cell r="C11">
            <v>1</v>
          </cell>
          <cell r="D11">
            <v>1</v>
          </cell>
          <cell r="E11">
            <v>4500</v>
          </cell>
          <cell r="F11">
            <v>3000</v>
          </cell>
          <cell r="G11">
            <v>11</v>
          </cell>
          <cell r="H11">
            <v>1</v>
          </cell>
          <cell r="I11">
            <v>9</v>
          </cell>
          <cell r="J11">
            <v>1990</v>
          </cell>
          <cell r="K11">
            <v>12</v>
          </cell>
          <cell r="L11">
            <v>1009</v>
          </cell>
          <cell r="M11">
            <v>1</v>
          </cell>
          <cell r="N11">
            <v>10</v>
          </cell>
          <cell r="O11">
            <v>1</v>
          </cell>
          <cell r="P11">
            <v>2</v>
          </cell>
          <cell r="Q11">
            <v>100</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18"/>
  <sheetViews>
    <sheetView tabSelected="1" workbookViewId="0">
      <pane xSplit="10" ySplit="2" topLeftCell="Y8" activePane="bottomRight" state="frozen"/>
      <selection pane="topRight" activeCell="J1" sqref="J1"/>
      <selection pane="bottomLeft" activeCell="A3" sqref="A3"/>
      <selection pane="bottomRight" activeCell="Y12" sqref="Y12"/>
    </sheetView>
  </sheetViews>
  <sheetFormatPr defaultColWidth="9" defaultRowHeight="14.25" x14ac:dyDescent="0.15"/>
  <cols>
    <col min="1" max="1" width="8.5" bestFit="1" customWidth="1"/>
    <col min="2" max="2" width="11.625" bestFit="1" customWidth="1"/>
    <col min="3" max="3" width="13.875" bestFit="1" customWidth="1"/>
    <col min="4" max="4" width="23.375" customWidth="1"/>
    <col min="5" max="5" width="5.5" bestFit="1" customWidth="1"/>
    <col min="6" max="6" width="8.5" bestFit="1" customWidth="1"/>
    <col min="7" max="7" width="7.25" customWidth="1"/>
    <col min="8" max="9" width="12.75" bestFit="1" customWidth="1"/>
    <col min="10" max="10" width="8.5" bestFit="1" customWidth="1"/>
    <col min="11" max="11" width="9.5" bestFit="1" customWidth="1"/>
    <col min="12" max="12" width="16.125" bestFit="1" customWidth="1"/>
    <col min="13" max="13" width="15" bestFit="1" customWidth="1"/>
    <col min="14" max="14" width="13.875" bestFit="1" customWidth="1"/>
    <col min="15" max="15" width="21.625" bestFit="1" customWidth="1"/>
    <col min="16" max="16" width="12.75" bestFit="1" customWidth="1"/>
    <col min="17" max="17" width="41.125" customWidth="1"/>
    <col min="18" max="20" width="12.75" bestFit="1" customWidth="1"/>
    <col min="21" max="21" width="62.75" bestFit="1" customWidth="1"/>
    <col min="22" max="22" width="40.5" bestFit="1" customWidth="1"/>
    <col min="23" max="23" width="39.375" bestFit="1" customWidth="1"/>
    <col min="24" max="24" width="41.625" bestFit="1" customWidth="1"/>
    <col min="25" max="25" width="42.75" bestFit="1" customWidth="1"/>
    <col min="26" max="26" width="10.5" bestFit="1" customWidth="1"/>
    <col min="27" max="27" width="9.5" bestFit="1" customWidth="1"/>
    <col min="28" max="28" width="11.625" bestFit="1" customWidth="1"/>
    <col min="29" max="29" width="9.875" customWidth="1"/>
    <col min="30" max="30" width="13.875" bestFit="1" customWidth="1"/>
    <col min="31" max="31" width="12.875" customWidth="1"/>
    <col min="32" max="32" width="56" bestFit="1" customWidth="1"/>
    <col min="33" max="33" width="43.125" customWidth="1"/>
    <col min="34" max="34" width="39.375" bestFit="1" customWidth="1"/>
    <col min="35" max="35" width="33" style="3" customWidth="1"/>
    <col min="36" max="36" width="7.5" bestFit="1" customWidth="1"/>
    <col min="37" max="38" width="11.625" bestFit="1" customWidth="1"/>
  </cols>
  <sheetData>
    <row r="1" spans="1:39" x14ac:dyDescent="0.15">
      <c r="A1" t="s">
        <v>0</v>
      </c>
      <c r="B1" t="s">
        <v>0</v>
      </c>
      <c r="C1" t="s">
        <v>1</v>
      </c>
      <c r="D1" t="s">
        <v>1</v>
      </c>
      <c r="E1" t="s">
        <v>0</v>
      </c>
      <c r="F1" t="s">
        <v>0</v>
      </c>
      <c r="G1" s="1" t="s">
        <v>318</v>
      </c>
      <c r="H1" t="s">
        <v>1</v>
      </c>
      <c r="I1" t="s">
        <v>1</v>
      </c>
      <c r="J1" t="s">
        <v>1</v>
      </c>
      <c r="K1" t="s">
        <v>0</v>
      </c>
      <c r="L1" t="s">
        <v>0</v>
      </c>
      <c r="M1" t="s">
        <v>0</v>
      </c>
      <c r="N1" t="s">
        <v>0</v>
      </c>
      <c r="O1" t="s">
        <v>0</v>
      </c>
      <c r="P1" t="s">
        <v>1</v>
      </c>
      <c r="Q1" t="s">
        <v>1</v>
      </c>
      <c r="R1" t="s">
        <v>1</v>
      </c>
      <c r="S1" t="s">
        <v>1</v>
      </c>
      <c r="T1" t="s">
        <v>1</v>
      </c>
      <c r="U1" t="s">
        <v>1</v>
      </c>
      <c r="V1" t="s">
        <v>1</v>
      </c>
      <c r="W1" t="s">
        <v>1</v>
      </c>
      <c r="X1" t="s">
        <v>1</v>
      </c>
      <c r="Y1" t="s">
        <v>1</v>
      </c>
      <c r="Z1" t="s">
        <v>0</v>
      </c>
      <c r="AA1" t="s">
        <v>0</v>
      </c>
      <c r="AB1" t="s">
        <v>1</v>
      </c>
      <c r="AC1" t="s">
        <v>1</v>
      </c>
      <c r="AD1" t="s">
        <v>1</v>
      </c>
      <c r="AE1" s="1" t="s">
        <v>46</v>
      </c>
      <c r="AF1" s="1" t="s">
        <v>48</v>
      </c>
      <c r="AG1" s="1" t="s">
        <v>48</v>
      </c>
      <c r="AH1" s="1" t="s">
        <v>48</v>
      </c>
      <c r="AI1" s="2" t="s">
        <v>236</v>
      </c>
      <c r="AJ1" s="1" t="s">
        <v>268</v>
      </c>
      <c r="AK1" s="1" t="s">
        <v>268</v>
      </c>
      <c r="AL1" s="1" t="s">
        <v>268</v>
      </c>
      <c r="AM1" s="1" t="s">
        <v>885</v>
      </c>
    </row>
    <row r="2" spans="1:39" x14ac:dyDescent="0.15">
      <c r="A2" s="1" t="s">
        <v>242</v>
      </c>
      <c r="B2" s="1" t="s">
        <v>250</v>
      </c>
      <c r="C2" t="s">
        <v>2</v>
      </c>
      <c r="D2" t="s">
        <v>3</v>
      </c>
      <c r="E2" t="s">
        <v>4</v>
      </c>
      <c r="F2" t="s">
        <v>5</v>
      </c>
      <c r="G2" s="1" t="s">
        <v>319</v>
      </c>
      <c r="H2" t="s">
        <v>6</v>
      </c>
      <c r="I2" t="s">
        <v>7</v>
      </c>
      <c r="J2" t="s">
        <v>8</v>
      </c>
      <c r="K2" t="s">
        <v>9</v>
      </c>
      <c r="L2" t="s">
        <v>10</v>
      </c>
      <c r="M2" s="1" t="s">
        <v>295</v>
      </c>
      <c r="N2" t="s">
        <v>11</v>
      </c>
      <c r="O2" t="s">
        <v>12</v>
      </c>
      <c r="P2" t="s">
        <v>13</v>
      </c>
      <c r="Q2" t="s">
        <v>14</v>
      </c>
      <c r="R2" t="s">
        <v>15</v>
      </c>
      <c r="S2" t="s">
        <v>16</v>
      </c>
      <c r="T2" t="s">
        <v>17</v>
      </c>
      <c r="U2" t="s">
        <v>18</v>
      </c>
      <c r="V2" t="s">
        <v>19</v>
      </c>
      <c r="W2" t="s">
        <v>20</v>
      </c>
      <c r="X2" t="s">
        <v>21</v>
      </c>
      <c r="Y2" t="s">
        <v>22</v>
      </c>
      <c r="Z2" t="s">
        <v>23</v>
      </c>
      <c r="AA2" t="s">
        <v>24</v>
      </c>
      <c r="AB2" t="s">
        <v>25</v>
      </c>
      <c r="AC2" t="s">
        <v>26</v>
      </c>
      <c r="AD2" s="1" t="s">
        <v>234</v>
      </c>
      <c r="AE2" s="1" t="s">
        <v>47</v>
      </c>
      <c r="AF2" s="1" t="s">
        <v>49</v>
      </c>
      <c r="AG2" s="1" t="s">
        <v>50</v>
      </c>
      <c r="AH2" s="1" t="s">
        <v>233</v>
      </c>
      <c r="AI2" s="2" t="s">
        <v>235</v>
      </c>
      <c r="AJ2" s="1" t="s">
        <v>269</v>
      </c>
      <c r="AK2" s="1" t="s">
        <v>270</v>
      </c>
      <c r="AL2" s="1" t="s">
        <v>271</v>
      </c>
      <c r="AM2" s="1" t="s">
        <v>884</v>
      </c>
    </row>
    <row r="3" spans="1:39" x14ac:dyDescent="0.15">
      <c r="A3">
        <v>101</v>
      </c>
      <c r="B3">
        <v>1</v>
      </c>
      <c r="C3" s="1" t="s">
        <v>251</v>
      </c>
      <c r="D3" s="1" t="s">
        <v>251</v>
      </c>
      <c r="E3">
        <v>6</v>
      </c>
      <c r="F3">
        <v>1001</v>
      </c>
      <c r="H3" s="1" t="s">
        <v>252</v>
      </c>
      <c r="I3">
        <v>102</v>
      </c>
      <c r="K3">
        <v>12000</v>
      </c>
      <c r="L3">
        <v>3</v>
      </c>
      <c r="M3">
        <v>1000</v>
      </c>
      <c r="N3">
        <v>0</v>
      </c>
      <c r="O3">
        <v>6</v>
      </c>
      <c r="P3" s="1" t="s">
        <v>253</v>
      </c>
      <c r="Q3" s="1"/>
      <c r="U3" s="1" t="s">
        <v>820</v>
      </c>
      <c r="V3" s="1"/>
      <c r="Z3">
        <f>K3*1</f>
        <v>12000</v>
      </c>
      <c r="AA3">
        <v>0</v>
      </c>
      <c r="AB3" s="1" t="s">
        <v>866</v>
      </c>
      <c r="AC3">
        <v>11</v>
      </c>
      <c r="AD3">
        <v>0</v>
      </c>
      <c r="AE3">
        <v>0</v>
      </c>
      <c r="AF3" s="1"/>
      <c r="AG3" s="1"/>
      <c r="AH3" s="1"/>
      <c r="AI3" s="2"/>
      <c r="AJ3" s="1">
        <v>600</v>
      </c>
      <c r="AK3">
        <v>180</v>
      </c>
      <c r="AL3">
        <v>300</v>
      </c>
      <c r="AM3" s="5">
        <v>101</v>
      </c>
    </row>
    <row r="4" spans="1:39" x14ac:dyDescent="0.15">
      <c r="A4">
        <v>102</v>
      </c>
      <c r="B4">
        <v>1</v>
      </c>
      <c r="C4" s="1" t="s">
        <v>255</v>
      </c>
      <c r="D4" s="1" t="s">
        <v>255</v>
      </c>
      <c r="E4">
        <v>6</v>
      </c>
      <c r="F4">
        <v>1002</v>
      </c>
      <c r="H4" s="1" t="s">
        <v>59</v>
      </c>
      <c r="I4">
        <v>103</v>
      </c>
      <c r="K4">
        <v>25000</v>
      </c>
      <c r="L4">
        <v>3</v>
      </c>
      <c r="M4">
        <v>5000</v>
      </c>
      <c r="N4">
        <v>0</v>
      </c>
      <c r="O4">
        <v>6</v>
      </c>
      <c r="P4" s="1" t="s">
        <v>256</v>
      </c>
      <c r="U4" s="1" t="s">
        <v>820</v>
      </c>
      <c r="V4" s="1"/>
      <c r="Z4">
        <f>K4*1</f>
        <v>25000</v>
      </c>
      <c r="AA4">
        <v>0</v>
      </c>
      <c r="AB4" s="1" t="s">
        <v>870</v>
      </c>
      <c r="AC4">
        <v>12</v>
      </c>
      <c r="AD4">
        <v>0</v>
      </c>
      <c r="AE4">
        <v>0</v>
      </c>
      <c r="AF4" s="1"/>
      <c r="AG4" s="1"/>
      <c r="AH4" s="1"/>
      <c r="AI4" s="2"/>
      <c r="AJ4">
        <v>1250</v>
      </c>
      <c r="AK4">
        <v>180</v>
      </c>
      <c r="AL4">
        <v>300</v>
      </c>
      <c r="AM4" s="5">
        <v>102</v>
      </c>
    </row>
    <row r="5" spans="1:39" x14ac:dyDescent="0.15">
      <c r="A5">
        <v>103</v>
      </c>
      <c r="B5">
        <v>1</v>
      </c>
      <c r="C5" t="s">
        <v>258</v>
      </c>
      <c r="D5" t="s">
        <v>258</v>
      </c>
      <c r="E5">
        <v>6</v>
      </c>
      <c r="F5">
        <v>1003</v>
      </c>
      <c r="H5" s="1" t="s">
        <v>224</v>
      </c>
      <c r="I5">
        <v>104</v>
      </c>
      <c r="K5">
        <v>50000</v>
      </c>
      <c r="L5">
        <v>3</v>
      </c>
      <c r="M5">
        <v>10000</v>
      </c>
      <c r="N5">
        <v>0</v>
      </c>
      <c r="O5">
        <v>6</v>
      </c>
      <c r="P5" s="1" t="s">
        <v>259</v>
      </c>
      <c r="U5" s="1" t="s">
        <v>820</v>
      </c>
      <c r="V5" s="1"/>
      <c r="Z5">
        <f>K5*1</f>
        <v>50000</v>
      </c>
      <c r="AA5">
        <v>0</v>
      </c>
      <c r="AB5" s="1" t="s">
        <v>867</v>
      </c>
      <c r="AC5">
        <v>13</v>
      </c>
      <c r="AD5">
        <v>0</v>
      </c>
      <c r="AE5">
        <v>0</v>
      </c>
      <c r="AF5" s="1"/>
      <c r="AG5" s="1"/>
      <c r="AH5" s="1"/>
      <c r="AI5" s="2"/>
      <c r="AJ5">
        <v>2500</v>
      </c>
      <c r="AK5">
        <v>180</v>
      </c>
      <c r="AL5">
        <v>300</v>
      </c>
      <c r="AM5" s="5">
        <v>101</v>
      </c>
    </row>
    <row r="6" spans="1:39" x14ac:dyDescent="0.15">
      <c r="A6">
        <v>104</v>
      </c>
      <c r="B6">
        <v>1</v>
      </c>
      <c r="C6" t="s">
        <v>261</v>
      </c>
      <c r="D6" t="s">
        <v>261</v>
      </c>
      <c r="E6">
        <v>6</v>
      </c>
      <c r="F6">
        <v>1004</v>
      </c>
      <c r="H6" s="1" t="s">
        <v>60</v>
      </c>
      <c r="I6">
        <v>105</v>
      </c>
      <c r="K6">
        <v>85000</v>
      </c>
      <c r="L6">
        <v>3</v>
      </c>
      <c r="M6">
        <v>50000</v>
      </c>
      <c r="N6">
        <v>0</v>
      </c>
      <c r="O6">
        <v>6</v>
      </c>
      <c r="P6" s="1" t="s">
        <v>262</v>
      </c>
      <c r="U6" s="1" t="s">
        <v>820</v>
      </c>
      <c r="V6" s="1"/>
      <c r="Z6">
        <f>K6*1</f>
        <v>85000</v>
      </c>
      <c r="AA6">
        <v>0</v>
      </c>
      <c r="AB6" s="1" t="s">
        <v>868</v>
      </c>
      <c r="AC6">
        <v>14</v>
      </c>
      <c r="AD6">
        <v>0</v>
      </c>
      <c r="AE6">
        <v>0</v>
      </c>
      <c r="AF6" s="1"/>
      <c r="AG6" s="1"/>
      <c r="AH6" s="1"/>
      <c r="AI6" s="2"/>
      <c r="AJ6">
        <v>4250</v>
      </c>
      <c r="AK6">
        <v>180</v>
      </c>
      <c r="AL6">
        <v>300</v>
      </c>
      <c r="AM6" s="5">
        <v>102</v>
      </c>
    </row>
    <row r="7" spans="1:39" x14ac:dyDescent="0.15">
      <c r="A7">
        <v>105</v>
      </c>
      <c r="B7">
        <v>1</v>
      </c>
      <c r="C7" t="s">
        <v>264</v>
      </c>
      <c r="D7" t="s">
        <v>264</v>
      </c>
      <c r="E7">
        <v>6</v>
      </c>
      <c r="F7">
        <v>1005</v>
      </c>
      <c r="H7" s="1" t="s">
        <v>265</v>
      </c>
      <c r="K7">
        <v>150000</v>
      </c>
      <c r="L7">
        <v>3</v>
      </c>
      <c r="M7">
        <v>120000</v>
      </c>
      <c r="N7">
        <v>0</v>
      </c>
      <c r="O7">
        <v>6</v>
      </c>
      <c r="P7" s="1" t="s">
        <v>266</v>
      </c>
      <c r="U7" s="1" t="s">
        <v>820</v>
      </c>
      <c r="V7" s="1"/>
      <c r="Z7">
        <f>K7*1</f>
        <v>150000</v>
      </c>
      <c r="AA7">
        <v>0</v>
      </c>
      <c r="AB7" s="1" t="s">
        <v>869</v>
      </c>
      <c r="AC7">
        <v>15</v>
      </c>
      <c r="AD7">
        <v>0</v>
      </c>
      <c r="AE7">
        <v>0</v>
      </c>
      <c r="AF7" s="1"/>
      <c r="AG7" s="1"/>
      <c r="AH7" s="1"/>
      <c r="AI7" s="2"/>
      <c r="AJ7">
        <v>7500</v>
      </c>
      <c r="AK7">
        <v>180</v>
      </c>
      <c r="AL7">
        <v>300</v>
      </c>
      <c r="AM7" s="5">
        <v>101</v>
      </c>
    </row>
    <row r="8" spans="1:39" s="5" customFormat="1" x14ac:dyDescent="0.15">
      <c r="A8" s="5">
        <v>10101</v>
      </c>
      <c r="B8" s="5">
        <v>101</v>
      </c>
      <c r="C8" s="6" t="s">
        <v>219</v>
      </c>
      <c r="D8" s="6" t="s">
        <v>45</v>
      </c>
      <c r="E8" s="5">
        <v>1</v>
      </c>
      <c r="F8" s="5">
        <v>1004</v>
      </c>
      <c r="G8" s="6" t="s">
        <v>331</v>
      </c>
      <c r="H8" s="6" t="s">
        <v>294</v>
      </c>
      <c r="I8" s="6">
        <v>10102</v>
      </c>
      <c r="J8" s="5" t="s">
        <v>305</v>
      </c>
      <c r="K8" s="5">
        <v>100</v>
      </c>
      <c r="L8" s="5">
        <v>3</v>
      </c>
      <c r="M8">
        <v>1000000</v>
      </c>
      <c r="N8" s="5">
        <v>0</v>
      </c>
      <c r="O8" s="5">
        <v>999</v>
      </c>
      <c r="P8" s="6" t="s">
        <v>31</v>
      </c>
      <c r="Q8" s="6"/>
      <c r="U8" t="str">
        <f t="shared" ref="U8:U71" si="0">IF(E8=1,"ui/stage/qizi1.png;ui/stage/qizi2.png",(IF(E8=2,"ui/stage/qizi3.png;ui/stage/qizi4.png","no icon")))</f>
        <v>ui/stage/qizi1.png;ui/stage/qizi2.png</v>
      </c>
      <c r="V8" s="1" t="s">
        <v>610</v>
      </c>
      <c r="W8" s="6" t="s">
        <v>821</v>
      </c>
      <c r="X8" s="5" t="s">
        <v>822</v>
      </c>
      <c r="Y8" s="5" t="s">
        <v>823</v>
      </c>
      <c r="Z8" s="5">
        <v>100</v>
      </c>
      <c r="AA8" s="5">
        <v>40</v>
      </c>
      <c r="AB8" s="6" t="s">
        <v>63</v>
      </c>
      <c r="AC8" s="5">
        <v>1010101</v>
      </c>
      <c r="AD8" s="5">
        <v>1010102</v>
      </c>
      <c r="AE8" s="5">
        <v>10101</v>
      </c>
      <c r="AF8" s="6" t="s">
        <v>246</v>
      </c>
      <c r="AG8" s="5" t="str">
        <f>"("&amp;VLOOKUP(AE8,[1]Sheet1!$A:$Q,3,0)&amp;","&amp;VLOOKUP(AE8,[1]Sheet1!$A:$Q,4,0)&amp;");("&amp;VLOOKUP(AE8,[1]Sheet1!$A:$Q,7,0)&amp;","&amp;VLOOKUP(AE8,[1]Sheet1!$A:$Q,8,0)&amp;");("&amp;VLOOKUP(AE8,[1]Sheet1!$A:$Q,11,0)&amp;","&amp;VLOOKUP(AE8,[1]Sheet1!$A:$Q,12,0)&amp;");("&amp;VLOOKUP(AE8,[1]Sheet1!$A:$Q,15,0)&amp;","&amp;VLOOKUP(AE8,[1]Sheet1!$A:$Q,16,0)&amp;")"</f>
        <v>(1,1);(11,1);(12,1001);(1,2)</v>
      </c>
      <c r="AH8" s="6"/>
      <c r="AI8" s="7" t="s">
        <v>609</v>
      </c>
      <c r="AJ8" s="6">
        <v>0</v>
      </c>
      <c r="AK8" s="5">
        <v>0</v>
      </c>
      <c r="AL8" s="5">
        <v>0</v>
      </c>
      <c r="AM8" s="5">
        <v>101</v>
      </c>
    </row>
    <row r="9" spans="1:39" s="5" customFormat="1" x14ac:dyDescent="0.15">
      <c r="A9" s="5">
        <v>10102</v>
      </c>
      <c r="B9" s="5">
        <v>101</v>
      </c>
      <c r="C9" s="6" t="s">
        <v>220</v>
      </c>
      <c r="D9" s="6" t="s">
        <v>44</v>
      </c>
      <c r="E9" s="5">
        <v>1</v>
      </c>
      <c r="F9" s="5">
        <v>1005</v>
      </c>
      <c r="G9" s="5" t="s">
        <v>327</v>
      </c>
      <c r="H9" s="6" t="s">
        <v>301</v>
      </c>
      <c r="I9" s="5">
        <v>10103</v>
      </c>
      <c r="J9" s="5" t="s">
        <v>306</v>
      </c>
      <c r="K9" s="5">
        <v>200</v>
      </c>
      <c r="L9" s="5">
        <v>3</v>
      </c>
      <c r="M9">
        <v>1000000</v>
      </c>
      <c r="N9" s="5">
        <v>0</v>
      </c>
      <c r="O9" s="5">
        <v>999</v>
      </c>
      <c r="P9" s="6" t="s">
        <v>296</v>
      </c>
      <c r="U9" t="str">
        <f t="shared" si="0"/>
        <v>ui/stage/qizi1.png;ui/stage/qizi2.png</v>
      </c>
      <c r="V9" s="1" t="s">
        <v>611</v>
      </c>
      <c r="W9" s="6" t="s">
        <v>821</v>
      </c>
      <c r="X9" s="5" t="s">
        <v>822</v>
      </c>
      <c r="Y9" s="5" t="s">
        <v>823</v>
      </c>
      <c r="Z9" s="5">
        <v>120</v>
      </c>
      <c r="AA9" s="5">
        <v>60</v>
      </c>
      <c r="AB9" s="6" t="s">
        <v>64</v>
      </c>
      <c r="AC9" s="5">
        <v>1010201</v>
      </c>
      <c r="AD9" s="5">
        <v>1010202</v>
      </c>
      <c r="AE9" s="5">
        <v>10102</v>
      </c>
      <c r="AF9" s="6" t="s">
        <v>247</v>
      </c>
      <c r="AG9" s="5" t="str">
        <f>"("&amp;VLOOKUP(AE9,[1]Sheet1!$A:$Q,3,0)&amp;","&amp;VLOOKUP(AE9,[1]Sheet1!$A:$Q,4,0)&amp;");("&amp;VLOOKUP(AE9,[1]Sheet1!$A:$Q,7,0)&amp;","&amp;VLOOKUP(AE9,[1]Sheet1!$A:$Q,8,0)&amp;");("&amp;VLOOKUP(AE9,[1]Sheet1!$A:$Q,11,0)&amp;","&amp;VLOOKUP(AE9,[1]Sheet1!$A:$Q,12,0)&amp;");("&amp;VLOOKUP(AE9,[1]Sheet1!$A:$Q,15,0)&amp;","&amp;VLOOKUP(AE9,[1]Sheet1!$A:$Q,16,0)&amp;")"</f>
        <v>(1,1);(11,1);(12,1002);(1,2)</v>
      </c>
      <c r="AH9" s="6"/>
      <c r="AI9" s="7" t="s">
        <v>605</v>
      </c>
      <c r="AJ9" s="6">
        <v>0</v>
      </c>
      <c r="AK9" s="5">
        <v>0</v>
      </c>
      <c r="AL9" s="5">
        <v>0</v>
      </c>
      <c r="AM9" s="5">
        <v>102</v>
      </c>
    </row>
    <row r="10" spans="1:39" s="5" customFormat="1" x14ac:dyDescent="0.15">
      <c r="A10" s="5">
        <v>10103</v>
      </c>
      <c r="B10" s="5">
        <v>101</v>
      </c>
      <c r="C10" s="6" t="s">
        <v>221</v>
      </c>
      <c r="D10" s="6" t="s">
        <v>43</v>
      </c>
      <c r="E10" s="5">
        <v>1</v>
      </c>
      <c r="F10" s="5">
        <v>1004</v>
      </c>
      <c r="G10" s="5" t="s">
        <v>326</v>
      </c>
      <c r="H10" s="6" t="s">
        <v>302</v>
      </c>
      <c r="I10" s="5">
        <v>10104</v>
      </c>
      <c r="J10" s="5" t="s">
        <v>307</v>
      </c>
      <c r="K10" s="5">
        <v>300</v>
      </c>
      <c r="L10" s="5">
        <v>3</v>
      </c>
      <c r="M10">
        <v>1000000</v>
      </c>
      <c r="N10" s="5">
        <v>0</v>
      </c>
      <c r="O10" s="5">
        <v>999</v>
      </c>
      <c r="P10" s="6" t="s">
        <v>297</v>
      </c>
      <c r="U10" t="str">
        <f t="shared" si="0"/>
        <v>ui/stage/qizi1.png;ui/stage/qizi2.png</v>
      </c>
      <c r="V10" s="1" t="s">
        <v>612</v>
      </c>
      <c r="W10" s="6" t="s">
        <v>821</v>
      </c>
      <c r="X10" s="5" t="s">
        <v>822</v>
      </c>
      <c r="Y10" s="5" t="s">
        <v>823</v>
      </c>
      <c r="Z10" s="5">
        <v>140</v>
      </c>
      <c r="AA10" s="5">
        <v>80</v>
      </c>
      <c r="AB10" s="6" t="s">
        <v>62</v>
      </c>
      <c r="AC10" s="5">
        <v>1010301</v>
      </c>
      <c r="AD10" s="5">
        <v>1010302</v>
      </c>
      <c r="AE10" s="5">
        <v>10103</v>
      </c>
      <c r="AF10" s="6" t="s">
        <v>248</v>
      </c>
      <c r="AG10" s="5" t="str">
        <f>"("&amp;VLOOKUP(AE10,[1]Sheet1!$A:$Q,3,0)&amp;","&amp;VLOOKUP(AE10,[1]Sheet1!$A:$Q,4,0)&amp;");("&amp;VLOOKUP(AE10,[1]Sheet1!$A:$Q,7,0)&amp;","&amp;VLOOKUP(AE10,[1]Sheet1!$A:$Q,8,0)&amp;");("&amp;VLOOKUP(AE10,[1]Sheet1!$A:$Q,11,0)&amp;","&amp;VLOOKUP(AE10,[1]Sheet1!$A:$Q,12,0)&amp;");("&amp;VLOOKUP(AE10,[1]Sheet1!$A:$Q,15,0)&amp;","&amp;VLOOKUP(AE10,[1]Sheet1!$A:$Q,16,0)&amp;")"</f>
        <v>(1,1);(11,1);(12,1003);(1,2)</v>
      </c>
      <c r="AH10" s="6"/>
      <c r="AI10" s="7" t="s">
        <v>606</v>
      </c>
      <c r="AJ10" s="6">
        <v>0</v>
      </c>
      <c r="AK10" s="5">
        <v>0</v>
      </c>
      <c r="AL10" s="5">
        <v>0</v>
      </c>
      <c r="AM10" s="5">
        <v>101</v>
      </c>
    </row>
    <row r="11" spans="1:39" s="5" customFormat="1" x14ac:dyDescent="0.15">
      <c r="A11" s="5">
        <v>10104</v>
      </c>
      <c r="B11" s="5">
        <v>101</v>
      </c>
      <c r="C11" s="6" t="s">
        <v>222</v>
      </c>
      <c r="D11" s="6" t="s">
        <v>42</v>
      </c>
      <c r="E11" s="5">
        <v>1</v>
      </c>
      <c r="F11" s="5">
        <v>1004</v>
      </c>
      <c r="G11" s="5" t="s">
        <v>326</v>
      </c>
      <c r="H11" s="6" t="s">
        <v>302</v>
      </c>
      <c r="I11" s="5">
        <v>10105</v>
      </c>
      <c r="J11" s="6" t="s">
        <v>448</v>
      </c>
      <c r="K11" s="5">
        <v>400</v>
      </c>
      <c r="L11" s="5">
        <v>4</v>
      </c>
      <c r="M11">
        <v>1000000</v>
      </c>
      <c r="N11" s="5">
        <v>0</v>
      </c>
      <c r="O11" s="5">
        <v>999</v>
      </c>
      <c r="P11" s="6" t="s">
        <v>298</v>
      </c>
      <c r="U11" t="str">
        <f t="shared" si="0"/>
        <v>ui/stage/qizi1.png;ui/stage/qizi2.png</v>
      </c>
      <c r="V11" s="1" t="s">
        <v>613</v>
      </c>
      <c r="W11" s="6" t="s">
        <v>821</v>
      </c>
      <c r="X11" s="5" t="s">
        <v>822</v>
      </c>
      <c r="Y11" s="5" t="s">
        <v>823</v>
      </c>
      <c r="Z11" s="5">
        <v>160</v>
      </c>
      <c r="AA11" s="5">
        <v>100</v>
      </c>
      <c r="AB11" s="6" t="s">
        <v>62</v>
      </c>
      <c r="AC11" s="5">
        <v>1010401</v>
      </c>
      <c r="AD11" s="5">
        <v>1010402</v>
      </c>
      <c r="AE11" s="5">
        <v>10104</v>
      </c>
      <c r="AF11" s="6" t="s">
        <v>246</v>
      </c>
      <c r="AG11" s="5" t="str">
        <f>"("&amp;VLOOKUP(AE11,[1]Sheet1!$A:$Q,3,0)&amp;","&amp;VLOOKUP(AE11,[1]Sheet1!$A:$Q,4,0)&amp;");("&amp;VLOOKUP(AE11,[1]Sheet1!$A:$Q,7,0)&amp;","&amp;VLOOKUP(AE11,[1]Sheet1!$A:$Q,8,0)&amp;");("&amp;VLOOKUP(AE11,[1]Sheet1!$A:$Q,11,0)&amp;","&amp;VLOOKUP(AE11,[1]Sheet1!$A:$Q,12,0)&amp;");("&amp;VLOOKUP(AE11,[1]Sheet1!$A:$Q,15,0)&amp;","&amp;VLOOKUP(AE11,[1]Sheet1!$A:$Q,16,0)&amp;")"</f>
        <v>(1,1);(11,1);(12,1004);(1,2)</v>
      </c>
      <c r="AH11" s="6"/>
      <c r="AI11" s="7" t="s">
        <v>604</v>
      </c>
      <c r="AJ11" s="6">
        <v>0</v>
      </c>
      <c r="AK11" s="5">
        <v>0</v>
      </c>
      <c r="AL11" s="5">
        <v>0</v>
      </c>
      <c r="AM11" s="5">
        <v>102</v>
      </c>
    </row>
    <row r="12" spans="1:39" s="5" customFormat="1" x14ac:dyDescent="0.15">
      <c r="A12" s="5">
        <v>10105</v>
      </c>
      <c r="B12" s="5">
        <v>101</v>
      </c>
      <c r="C12" s="6" t="s">
        <v>223</v>
      </c>
      <c r="D12" s="6" t="s">
        <v>45</v>
      </c>
      <c r="E12" s="5">
        <v>1</v>
      </c>
      <c r="F12" s="5">
        <v>1005</v>
      </c>
      <c r="G12" s="5" t="s">
        <v>327</v>
      </c>
      <c r="H12" s="6" t="s">
        <v>302</v>
      </c>
      <c r="I12" s="5">
        <v>10106</v>
      </c>
      <c r="J12" s="5" t="s">
        <v>303</v>
      </c>
      <c r="K12" s="5">
        <v>500</v>
      </c>
      <c r="L12" s="5">
        <v>3</v>
      </c>
      <c r="M12">
        <v>1000000</v>
      </c>
      <c r="N12" s="5">
        <v>0</v>
      </c>
      <c r="O12" s="5">
        <v>999</v>
      </c>
      <c r="P12" s="6" t="s">
        <v>299</v>
      </c>
      <c r="U12" t="str">
        <f t="shared" si="0"/>
        <v>ui/stage/qizi1.png;ui/stage/qizi2.png</v>
      </c>
      <c r="V12" s="1" t="s">
        <v>614</v>
      </c>
      <c r="W12" s="6" t="s">
        <v>821</v>
      </c>
      <c r="X12" s="5" t="s">
        <v>822</v>
      </c>
      <c r="Y12" s="5" t="s">
        <v>823</v>
      </c>
      <c r="Z12" s="5">
        <v>180</v>
      </c>
      <c r="AA12" s="5">
        <v>105</v>
      </c>
      <c r="AB12" s="6" t="s">
        <v>62</v>
      </c>
      <c r="AC12" s="5">
        <v>1010501</v>
      </c>
      <c r="AD12" s="5">
        <v>1010502</v>
      </c>
      <c r="AE12" s="5">
        <v>10105</v>
      </c>
      <c r="AF12" s="6" t="s">
        <v>247</v>
      </c>
      <c r="AG12" s="5" t="str">
        <f>"("&amp;VLOOKUP(AE12,[1]Sheet1!$A:$Q,3,0)&amp;","&amp;VLOOKUP(AE12,[1]Sheet1!$A:$Q,4,0)&amp;");("&amp;VLOOKUP(AE12,[1]Sheet1!$A:$Q,7,0)&amp;","&amp;VLOOKUP(AE12,[1]Sheet1!$A:$Q,8,0)&amp;");("&amp;VLOOKUP(AE12,[1]Sheet1!$A:$Q,11,0)&amp;","&amp;VLOOKUP(AE12,[1]Sheet1!$A:$Q,12,0)&amp;");("&amp;VLOOKUP(AE12,[1]Sheet1!$A:$Q,15,0)&amp;","&amp;VLOOKUP(AE12,[1]Sheet1!$A:$Q,16,0)&amp;")"</f>
        <v>(1,1);(11,1);(12,1005);(1,2)</v>
      </c>
      <c r="AH12" s="6"/>
      <c r="AI12" s="7" t="s">
        <v>604</v>
      </c>
      <c r="AJ12" s="6">
        <v>0</v>
      </c>
      <c r="AK12" s="5">
        <v>0</v>
      </c>
      <c r="AL12" s="5">
        <v>0</v>
      </c>
      <c r="AM12" s="5">
        <v>101</v>
      </c>
    </row>
    <row r="13" spans="1:39" s="5" customFormat="1" x14ac:dyDescent="0.15">
      <c r="A13" s="5">
        <v>10106</v>
      </c>
      <c r="B13" s="5">
        <v>101</v>
      </c>
      <c r="C13" s="6" t="s">
        <v>293</v>
      </c>
      <c r="D13" s="6" t="s">
        <v>45</v>
      </c>
      <c r="E13" s="5">
        <v>1</v>
      </c>
      <c r="F13" s="5">
        <v>1005</v>
      </c>
      <c r="G13" s="5" t="s">
        <v>327</v>
      </c>
      <c r="H13" s="6" t="s">
        <v>302</v>
      </c>
      <c r="I13" s="5">
        <v>10201</v>
      </c>
      <c r="J13" s="5" t="s">
        <v>304</v>
      </c>
      <c r="K13" s="5">
        <v>600</v>
      </c>
      <c r="L13" s="5">
        <v>3</v>
      </c>
      <c r="M13">
        <v>1000000</v>
      </c>
      <c r="N13" s="5">
        <v>0</v>
      </c>
      <c r="O13" s="5">
        <v>999</v>
      </c>
      <c r="P13" s="6" t="s">
        <v>300</v>
      </c>
      <c r="U13" t="str">
        <f t="shared" si="0"/>
        <v>ui/stage/qizi1.png;ui/stage/qizi2.png</v>
      </c>
      <c r="V13" s="1" t="s">
        <v>615</v>
      </c>
      <c r="W13" s="6" t="s">
        <v>821</v>
      </c>
      <c r="X13" s="5" t="s">
        <v>822</v>
      </c>
      <c r="Y13" s="5" t="s">
        <v>823</v>
      </c>
      <c r="Z13" s="5">
        <v>180</v>
      </c>
      <c r="AA13" s="5">
        <v>110</v>
      </c>
      <c r="AB13" s="6" t="s">
        <v>62</v>
      </c>
      <c r="AC13" s="5">
        <v>1010601</v>
      </c>
      <c r="AD13" s="5">
        <v>1010602</v>
      </c>
      <c r="AE13" s="5">
        <v>10106</v>
      </c>
      <c r="AF13" s="6" t="s">
        <v>247</v>
      </c>
      <c r="AG13" s="5" t="str">
        <f>"("&amp;VLOOKUP(AE13,[1]Sheet1!$A:$Q,3,0)&amp;","&amp;VLOOKUP(AE13,[1]Sheet1!$A:$Q,4,0)&amp;");("&amp;VLOOKUP(AE13,[1]Sheet1!$A:$Q,7,0)&amp;","&amp;VLOOKUP(AE13,[1]Sheet1!$A:$Q,8,0)&amp;");("&amp;VLOOKUP(AE13,[1]Sheet1!$A:$Q,11,0)&amp;","&amp;VLOOKUP(AE13,[1]Sheet1!$A:$Q,12,0)&amp;");("&amp;VLOOKUP(AE13,[1]Sheet1!$A:$Q,15,0)&amp;","&amp;VLOOKUP(AE13,[1]Sheet1!$A:$Q,16,0)&amp;")"</f>
        <v>(1,1);(11,1);(12,1006);(1,2)</v>
      </c>
      <c r="AH13" s="6"/>
      <c r="AI13" s="7" t="s">
        <v>604</v>
      </c>
      <c r="AJ13" s="6">
        <v>0</v>
      </c>
      <c r="AK13" s="5">
        <v>0</v>
      </c>
      <c r="AL13" s="5">
        <v>0</v>
      </c>
      <c r="AM13" s="5">
        <v>102</v>
      </c>
    </row>
    <row r="14" spans="1:39" s="5" customFormat="1" x14ac:dyDescent="0.15">
      <c r="A14" s="5">
        <v>10201</v>
      </c>
      <c r="B14" s="5">
        <v>102</v>
      </c>
      <c r="C14" s="6" t="s">
        <v>65</v>
      </c>
      <c r="D14" s="6" t="s">
        <v>44</v>
      </c>
      <c r="E14" s="5">
        <v>1</v>
      </c>
      <c r="F14" s="5">
        <v>1007</v>
      </c>
      <c r="G14" s="5" t="s">
        <v>328</v>
      </c>
      <c r="H14" s="6" t="s">
        <v>302</v>
      </c>
      <c r="I14" s="6">
        <v>10202</v>
      </c>
      <c r="J14" s="5" t="s">
        <v>309</v>
      </c>
      <c r="K14" s="5">
        <v>700</v>
      </c>
      <c r="L14" s="5">
        <v>3</v>
      </c>
      <c r="M14">
        <v>1000000</v>
      </c>
      <c r="N14" s="5">
        <v>0</v>
      </c>
      <c r="O14" s="5">
        <v>999</v>
      </c>
      <c r="P14" s="6" t="s">
        <v>31</v>
      </c>
      <c r="U14" t="str">
        <f t="shared" si="0"/>
        <v>ui/stage/qizi1.png;ui/stage/qizi2.png</v>
      </c>
      <c r="V14" s="1" t="s">
        <v>616</v>
      </c>
      <c r="W14" s="6" t="s">
        <v>821</v>
      </c>
      <c r="X14" s="5" t="s">
        <v>822</v>
      </c>
      <c r="Y14" s="5" t="s">
        <v>823</v>
      </c>
      <c r="Z14" s="5">
        <v>100</v>
      </c>
      <c r="AA14" s="5">
        <v>115</v>
      </c>
      <c r="AB14" s="6" t="s">
        <v>63</v>
      </c>
      <c r="AC14" s="5">
        <v>1020101</v>
      </c>
      <c r="AD14" s="5">
        <v>1020102</v>
      </c>
      <c r="AE14" s="5">
        <v>10101</v>
      </c>
      <c r="AF14" s="6" t="s">
        <v>246</v>
      </c>
      <c r="AG14" s="5" t="str">
        <f>"("&amp;VLOOKUP(AE14,[1]Sheet1!$A:$Q,3,0)&amp;","&amp;VLOOKUP(AE14,[1]Sheet1!$A:$Q,4,0)&amp;");("&amp;VLOOKUP(AE14,[1]Sheet1!$A:$Q,7,0)&amp;","&amp;VLOOKUP(AE14,[1]Sheet1!$A:$Q,8,0)&amp;");("&amp;VLOOKUP(AE14,[1]Sheet1!$A:$Q,11,0)&amp;","&amp;VLOOKUP(AE14,[1]Sheet1!$A:$Q,12,0)&amp;");("&amp;VLOOKUP(AE14,[1]Sheet1!$A:$Q,15,0)&amp;","&amp;VLOOKUP(AE14,[1]Sheet1!$A:$Q,16,0)&amp;")"</f>
        <v>(1,1);(11,1);(12,1001);(1,2)</v>
      </c>
      <c r="AH14" s="6"/>
      <c r="AI14" s="7" t="s">
        <v>604</v>
      </c>
      <c r="AJ14" s="6">
        <v>0</v>
      </c>
      <c r="AK14" s="5">
        <v>0</v>
      </c>
      <c r="AL14" s="5">
        <v>0</v>
      </c>
      <c r="AM14" s="5">
        <v>101</v>
      </c>
    </row>
    <row r="15" spans="1:39" s="5" customFormat="1" x14ac:dyDescent="0.15">
      <c r="A15" s="5">
        <v>10202</v>
      </c>
      <c r="B15" s="5">
        <v>102</v>
      </c>
      <c r="C15" s="6" t="s">
        <v>66</v>
      </c>
      <c r="D15" s="6" t="s">
        <v>43</v>
      </c>
      <c r="E15" s="5">
        <v>1</v>
      </c>
      <c r="F15" s="5">
        <v>1002</v>
      </c>
      <c r="G15" s="5" t="s">
        <v>329</v>
      </c>
      <c r="H15" s="6" t="s">
        <v>302</v>
      </c>
      <c r="I15" s="6" t="s">
        <v>781</v>
      </c>
      <c r="J15" s="5" t="s">
        <v>310</v>
      </c>
      <c r="K15" s="5">
        <v>800</v>
      </c>
      <c r="L15" s="5">
        <v>4</v>
      </c>
      <c r="M15">
        <v>1000000</v>
      </c>
      <c r="N15" s="5">
        <v>0</v>
      </c>
      <c r="O15" s="5">
        <v>999</v>
      </c>
      <c r="P15" s="6" t="s">
        <v>31</v>
      </c>
      <c r="U15" t="str">
        <f t="shared" si="0"/>
        <v>ui/stage/qizi1.png;ui/stage/qizi2.png</v>
      </c>
      <c r="V15" s="5" t="s">
        <v>617</v>
      </c>
      <c r="W15" s="6" t="s">
        <v>821</v>
      </c>
      <c r="X15" s="5" t="s">
        <v>822</v>
      </c>
      <c r="Y15" s="5" t="s">
        <v>823</v>
      </c>
      <c r="Z15" s="5">
        <v>120</v>
      </c>
      <c r="AA15" s="5">
        <v>120</v>
      </c>
      <c r="AB15" s="6" t="s">
        <v>64</v>
      </c>
      <c r="AC15" s="5">
        <v>1020201</v>
      </c>
      <c r="AD15" s="5">
        <v>1020202</v>
      </c>
      <c r="AE15" s="5">
        <v>10102</v>
      </c>
      <c r="AF15" s="6" t="s">
        <v>247</v>
      </c>
      <c r="AG15" s="5" t="str">
        <f>"("&amp;VLOOKUP(AE15,[1]Sheet1!$A:$Q,3,0)&amp;","&amp;VLOOKUP(AE15,[1]Sheet1!$A:$Q,4,0)&amp;");("&amp;VLOOKUP(AE15,[1]Sheet1!$A:$Q,7,0)&amp;","&amp;VLOOKUP(AE15,[1]Sheet1!$A:$Q,8,0)&amp;");("&amp;VLOOKUP(AE15,[1]Sheet1!$A:$Q,11,0)&amp;","&amp;VLOOKUP(AE15,[1]Sheet1!$A:$Q,12,0)&amp;");("&amp;VLOOKUP(AE15,[1]Sheet1!$A:$Q,15,0)&amp;","&amp;VLOOKUP(AE15,[1]Sheet1!$A:$Q,16,0)&amp;")"</f>
        <v>(1,1);(11,1);(12,1002);(1,2)</v>
      </c>
      <c r="AH15" s="6"/>
      <c r="AI15" s="7" t="s">
        <v>605</v>
      </c>
      <c r="AJ15" s="6">
        <v>0</v>
      </c>
      <c r="AK15" s="5">
        <v>0</v>
      </c>
      <c r="AL15" s="5">
        <v>0</v>
      </c>
      <c r="AM15" s="5">
        <v>102</v>
      </c>
    </row>
    <row r="16" spans="1:39" s="5" customFormat="1" x14ac:dyDescent="0.15">
      <c r="A16" s="5">
        <v>10203</v>
      </c>
      <c r="B16" s="5">
        <v>102</v>
      </c>
      <c r="C16" s="6" t="s">
        <v>67</v>
      </c>
      <c r="D16" s="6" t="s">
        <v>42</v>
      </c>
      <c r="E16" s="5">
        <v>2</v>
      </c>
      <c r="F16" s="5">
        <v>1004</v>
      </c>
      <c r="G16" s="5" t="s">
        <v>326</v>
      </c>
      <c r="H16" s="6" t="s">
        <v>302</v>
      </c>
      <c r="J16" s="5" t="s">
        <v>311</v>
      </c>
      <c r="K16" s="5">
        <v>900</v>
      </c>
      <c r="L16" s="5">
        <v>3</v>
      </c>
      <c r="M16">
        <v>1000000</v>
      </c>
      <c r="N16" s="5">
        <v>5</v>
      </c>
      <c r="O16" s="5">
        <v>999</v>
      </c>
      <c r="P16" s="6" t="s">
        <v>31</v>
      </c>
      <c r="U16" t="str">
        <f t="shared" si="0"/>
        <v>ui/stage/qizi3.png;ui/stage/qizi4.png</v>
      </c>
      <c r="V16" s="1" t="s">
        <v>618</v>
      </c>
      <c r="W16" s="6" t="s">
        <v>821</v>
      </c>
      <c r="X16" s="5" t="s">
        <v>822</v>
      </c>
      <c r="Y16" s="5" t="s">
        <v>823</v>
      </c>
      <c r="Z16" s="5">
        <v>140</v>
      </c>
      <c r="AA16" s="5">
        <v>125</v>
      </c>
      <c r="AB16" s="6" t="s">
        <v>62</v>
      </c>
      <c r="AC16" s="5">
        <v>1020301</v>
      </c>
      <c r="AD16" s="5">
        <v>1020302</v>
      </c>
      <c r="AE16" s="5">
        <v>10103</v>
      </c>
      <c r="AF16" s="6" t="s">
        <v>248</v>
      </c>
      <c r="AG16" s="5" t="str">
        <f>"("&amp;VLOOKUP(AE16,[1]Sheet1!$A:$Q,3,0)&amp;","&amp;VLOOKUP(AE16,[1]Sheet1!$A:$Q,4,0)&amp;");("&amp;VLOOKUP(AE16,[1]Sheet1!$A:$Q,7,0)&amp;","&amp;VLOOKUP(AE16,[1]Sheet1!$A:$Q,8,0)&amp;");("&amp;VLOOKUP(AE16,[1]Sheet1!$A:$Q,11,0)&amp;","&amp;VLOOKUP(AE16,[1]Sheet1!$A:$Q,12,0)&amp;");("&amp;VLOOKUP(AE16,[1]Sheet1!$A:$Q,15,0)&amp;","&amp;VLOOKUP(AE16,[1]Sheet1!$A:$Q,16,0)&amp;")"</f>
        <v>(1,1);(11,1);(12,1003);(1,2)</v>
      </c>
      <c r="AH16" s="6"/>
      <c r="AI16" s="7" t="s">
        <v>606</v>
      </c>
      <c r="AJ16" s="6">
        <v>0</v>
      </c>
      <c r="AK16" s="5">
        <v>0</v>
      </c>
      <c r="AL16" s="5">
        <v>0</v>
      </c>
      <c r="AM16" s="5">
        <v>101</v>
      </c>
    </row>
    <row r="17" spans="1:39" s="5" customFormat="1" x14ac:dyDescent="0.15">
      <c r="A17" s="5">
        <v>10204</v>
      </c>
      <c r="B17" s="5">
        <v>102</v>
      </c>
      <c r="C17" s="6" t="s">
        <v>68</v>
      </c>
      <c r="D17" s="6" t="s">
        <v>45</v>
      </c>
      <c r="E17" s="5">
        <v>1</v>
      </c>
      <c r="F17" s="5">
        <v>1004</v>
      </c>
      <c r="G17" s="5" t="s">
        <v>326</v>
      </c>
      <c r="H17" s="6" t="s">
        <v>302</v>
      </c>
      <c r="I17" s="5">
        <v>10205</v>
      </c>
      <c r="J17" s="6" t="s">
        <v>449</v>
      </c>
      <c r="K17" s="5">
        <v>1000</v>
      </c>
      <c r="L17" s="5">
        <v>3</v>
      </c>
      <c r="M17">
        <v>1000000</v>
      </c>
      <c r="N17" s="5">
        <v>0</v>
      </c>
      <c r="O17" s="5">
        <v>999</v>
      </c>
      <c r="P17" s="6" t="s">
        <v>31</v>
      </c>
      <c r="U17" t="str">
        <f t="shared" si="0"/>
        <v>ui/stage/qizi1.png;ui/stage/qizi2.png</v>
      </c>
      <c r="V17" s="5" t="s">
        <v>619</v>
      </c>
      <c r="W17" s="6" t="s">
        <v>821</v>
      </c>
      <c r="X17" s="5" t="s">
        <v>822</v>
      </c>
      <c r="Y17" s="5" t="s">
        <v>823</v>
      </c>
      <c r="Z17" s="5">
        <v>160</v>
      </c>
      <c r="AA17" s="5">
        <v>130</v>
      </c>
      <c r="AB17" s="6" t="s">
        <v>62</v>
      </c>
      <c r="AC17" s="5">
        <v>1020401</v>
      </c>
      <c r="AD17" s="5">
        <v>1020402</v>
      </c>
      <c r="AE17" s="5">
        <v>10104</v>
      </c>
      <c r="AF17" s="6" t="s">
        <v>246</v>
      </c>
      <c r="AG17" s="5" t="str">
        <f>"("&amp;VLOOKUP(AE17,[1]Sheet1!$A:$Q,3,0)&amp;","&amp;VLOOKUP(AE17,[1]Sheet1!$A:$Q,4,0)&amp;");("&amp;VLOOKUP(AE17,[1]Sheet1!$A:$Q,7,0)&amp;","&amp;VLOOKUP(AE17,[1]Sheet1!$A:$Q,8,0)&amp;");("&amp;VLOOKUP(AE17,[1]Sheet1!$A:$Q,11,0)&amp;","&amp;VLOOKUP(AE17,[1]Sheet1!$A:$Q,12,0)&amp;");("&amp;VLOOKUP(AE17,[1]Sheet1!$A:$Q,15,0)&amp;","&amp;VLOOKUP(AE17,[1]Sheet1!$A:$Q,16,0)&amp;")"</f>
        <v>(1,1);(11,1);(12,1004);(1,2)</v>
      </c>
      <c r="AH17" s="6"/>
      <c r="AI17" s="7" t="s">
        <v>604</v>
      </c>
      <c r="AJ17" s="6">
        <v>0</v>
      </c>
      <c r="AK17" s="5">
        <v>0</v>
      </c>
      <c r="AL17" s="5">
        <v>0</v>
      </c>
      <c r="AM17" s="5">
        <v>102</v>
      </c>
    </row>
    <row r="18" spans="1:39" s="5" customFormat="1" x14ac:dyDescent="0.15">
      <c r="A18" s="5">
        <v>10205</v>
      </c>
      <c r="B18" s="5">
        <v>102</v>
      </c>
      <c r="C18" s="6" t="s">
        <v>69</v>
      </c>
      <c r="D18" s="6" t="s">
        <v>44</v>
      </c>
      <c r="E18" s="5">
        <v>1</v>
      </c>
      <c r="F18" s="5">
        <v>1005</v>
      </c>
      <c r="G18" s="5" t="s">
        <v>327</v>
      </c>
      <c r="H18" s="6" t="s">
        <v>302</v>
      </c>
      <c r="I18" s="6" t="s">
        <v>782</v>
      </c>
      <c r="J18" s="5" t="s">
        <v>313</v>
      </c>
      <c r="K18" s="5">
        <v>1100</v>
      </c>
      <c r="L18" s="5">
        <v>3</v>
      </c>
      <c r="M18">
        <v>1000000</v>
      </c>
      <c r="N18" s="5">
        <v>0</v>
      </c>
      <c r="O18" s="5">
        <v>999</v>
      </c>
      <c r="P18" s="6" t="s">
        <v>31</v>
      </c>
      <c r="U18" t="str">
        <f t="shared" si="0"/>
        <v>ui/stage/qizi1.png;ui/stage/qizi2.png</v>
      </c>
      <c r="V18" s="6" t="s">
        <v>620</v>
      </c>
      <c r="W18" s="6" t="s">
        <v>821</v>
      </c>
      <c r="X18" s="5" t="s">
        <v>822</v>
      </c>
      <c r="Y18" s="5" t="s">
        <v>823</v>
      </c>
      <c r="Z18" s="5">
        <v>180</v>
      </c>
      <c r="AA18" s="5">
        <v>135</v>
      </c>
      <c r="AB18" s="6" t="s">
        <v>62</v>
      </c>
      <c r="AC18" s="5">
        <v>1020501</v>
      </c>
      <c r="AD18" s="5">
        <v>1020502</v>
      </c>
      <c r="AE18" s="5">
        <v>10105</v>
      </c>
      <c r="AF18" s="6" t="s">
        <v>246</v>
      </c>
      <c r="AG18" s="5" t="str">
        <f>"("&amp;VLOOKUP(AE18,[1]Sheet1!$A:$Q,3,0)&amp;","&amp;VLOOKUP(AE18,[1]Sheet1!$A:$Q,4,0)&amp;");("&amp;VLOOKUP(AE18,[1]Sheet1!$A:$Q,7,0)&amp;","&amp;VLOOKUP(AE18,[1]Sheet1!$A:$Q,8,0)&amp;");("&amp;VLOOKUP(AE18,[1]Sheet1!$A:$Q,11,0)&amp;","&amp;VLOOKUP(AE18,[1]Sheet1!$A:$Q,12,0)&amp;");("&amp;VLOOKUP(AE18,[1]Sheet1!$A:$Q,15,0)&amp;","&amp;VLOOKUP(AE18,[1]Sheet1!$A:$Q,16,0)&amp;")"</f>
        <v>(1,1);(11,1);(12,1005);(1,2)</v>
      </c>
      <c r="AH18" s="6"/>
      <c r="AI18" s="7" t="s">
        <v>604</v>
      </c>
      <c r="AJ18" s="6">
        <v>0</v>
      </c>
      <c r="AK18" s="5">
        <v>0</v>
      </c>
      <c r="AL18" s="5">
        <v>0</v>
      </c>
      <c r="AM18" s="5">
        <v>101</v>
      </c>
    </row>
    <row r="19" spans="1:39" s="5" customFormat="1" x14ac:dyDescent="0.15">
      <c r="A19" s="5">
        <v>10206</v>
      </c>
      <c r="B19" s="5">
        <v>102</v>
      </c>
      <c r="C19" s="6" t="s">
        <v>70</v>
      </c>
      <c r="D19" s="6" t="s">
        <v>43</v>
      </c>
      <c r="E19" s="5">
        <v>2</v>
      </c>
      <c r="F19" s="5">
        <v>1006</v>
      </c>
      <c r="G19" s="5" t="s">
        <v>330</v>
      </c>
      <c r="H19" s="6" t="s">
        <v>302</v>
      </c>
      <c r="J19" s="5" t="s">
        <v>314</v>
      </c>
      <c r="K19" s="5">
        <v>1200</v>
      </c>
      <c r="L19" s="5">
        <v>4</v>
      </c>
      <c r="M19">
        <v>1000000</v>
      </c>
      <c r="N19" s="5">
        <v>5</v>
      </c>
      <c r="O19" s="5">
        <v>999</v>
      </c>
      <c r="P19" s="6" t="s">
        <v>31</v>
      </c>
      <c r="U19" t="str">
        <f t="shared" si="0"/>
        <v>ui/stage/qizi3.png;ui/stage/qizi4.png</v>
      </c>
      <c r="V19" s="6" t="s">
        <v>621</v>
      </c>
      <c r="W19" s="6" t="s">
        <v>821</v>
      </c>
      <c r="X19" s="5" t="s">
        <v>822</v>
      </c>
      <c r="Y19" s="5" t="s">
        <v>823</v>
      </c>
      <c r="Z19" s="5">
        <v>200</v>
      </c>
      <c r="AA19" s="5">
        <v>140</v>
      </c>
      <c r="AB19" s="6" t="s">
        <v>62</v>
      </c>
      <c r="AC19" s="5">
        <v>1020601</v>
      </c>
      <c r="AD19" s="5">
        <v>1020602</v>
      </c>
      <c r="AE19" s="5">
        <v>10106</v>
      </c>
      <c r="AF19" s="6" t="s">
        <v>246</v>
      </c>
      <c r="AG19" s="5" t="str">
        <f>"("&amp;VLOOKUP(AE19,[1]Sheet1!$A:$Q,3,0)&amp;","&amp;VLOOKUP(AE19,[1]Sheet1!$A:$Q,4,0)&amp;");("&amp;VLOOKUP(AE19,[1]Sheet1!$A:$Q,7,0)&amp;","&amp;VLOOKUP(AE19,[1]Sheet1!$A:$Q,8,0)&amp;");("&amp;VLOOKUP(AE19,[1]Sheet1!$A:$Q,11,0)&amp;","&amp;VLOOKUP(AE19,[1]Sheet1!$A:$Q,12,0)&amp;");("&amp;VLOOKUP(AE19,[1]Sheet1!$A:$Q,15,0)&amp;","&amp;VLOOKUP(AE19,[1]Sheet1!$A:$Q,16,0)&amp;")"</f>
        <v>(1,1);(11,1);(12,1006);(1,2)</v>
      </c>
      <c r="AH19" s="6"/>
      <c r="AI19" s="7" t="s">
        <v>604</v>
      </c>
      <c r="AJ19" s="6">
        <v>0</v>
      </c>
      <c r="AK19" s="5">
        <v>0</v>
      </c>
      <c r="AL19" s="5">
        <v>0</v>
      </c>
      <c r="AM19" s="5">
        <v>102</v>
      </c>
    </row>
    <row r="20" spans="1:39" s="5" customFormat="1" x14ac:dyDescent="0.15">
      <c r="A20" s="5">
        <v>10207</v>
      </c>
      <c r="B20" s="5">
        <v>102</v>
      </c>
      <c r="C20" s="6" t="s">
        <v>71</v>
      </c>
      <c r="D20" s="6" t="s">
        <v>42</v>
      </c>
      <c r="E20" s="5">
        <v>1</v>
      </c>
      <c r="F20" s="5">
        <v>1007</v>
      </c>
      <c r="G20" s="5" t="s">
        <v>328</v>
      </c>
      <c r="H20" s="6" t="s">
        <v>302</v>
      </c>
      <c r="I20" s="5">
        <v>10208</v>
      </c>
      <c r="J20" s="5" t="s">
        <v>315</v>
      </c>
      <c r="K20" s="5">
        <v>1300</v>
      </c>
      <c r="L20" s="5">
        <v>4</v>
      </c>
      <c r="M20">
        <v>1000000</v>
      </c>
      <c r="N20" s="5">
        <v>0</v>
      </c>
      <c r="O20" s="5">
        <v>999</v>
      </c>
      <c r="P20" s="6" t="s">
        <v>31</v>
      </c>
      <c r="U20" t="str">
        <f t="shared" si="0"/>
        <v>ui/stage/qizi1.png;ui/stage/qizi2.png</v>
      </c>
      <c r="V20" s="6" t="s">
        <v>622</v>
      </c>
      <c r="W20" s="6" t="s">
        <v>821</v>
      </c>
      <c r="X20" s="5" t="s">
        <v>822</v>
      </c>
      <c r="Y20" s="5" t="s">
        <v>823</v>
      </c>
      <c r="Z20" s="5">
        <v>220</v>
      </c>
      <c r="AA20" s="5">
        <v>145</v>
      </c>
      <c r="AB20" s="6" t="s">
        <v>62</v>
      </c>
      <c r="AC20" s="5">
        <v>1020701</v>
      </c>
      <c r="AD20" s="5">
        <v>1020702</v>
      </c>
      <c r="AE20" s="5">
        <v>10107</v>
      </c>
      <c r="AF20" s="6" t="s">
        <v>246</v>
      </c>
      <c r="AG20" s="5" t="str">
        <f>"("&amp;VLOOKUP(AE20,[1]Sheet1!$A:$Q,3,0)&amp;","&amp;VLOOKUP(AE20,[1]Sheet1!$A:$Q,4,0)&amp;");("&amp;VLOOKUP(AE20,[1]Sheet1!$A:$Q,7,0)&amp;","&amp;VLOOKUP(AE20,[1]Sheet1!$A:$Q,8,0)&amp;");("&amp;VLOOKUP(AE20,[1]Sheet1!$A:$Q,11,0)&amp;","&amp;VLOOKUP(AE20,[1]Sheet1!$A:$Q,12,0)&amp;");("&amp;VLOOKUP(AE20,[1]Sheet1!$A:$Q,15,0)&amp;","&amp;VLOOKUP(AE20,[1]Sheet1!$A:$Q,16,0)&amp;")"</f>
        <v>(1,1);(11,1);(12,1007);(1,2)</v>
      </c>
      <c r="AH20" s="6"/>
      <c r="AI20" s="7" t="s">
        <v>604</v>
      </c>
      <c r="AJ20" s="6">
        <v>0</v>
      </c>
      <c r="AK20" s="5">
        <v>0</v>
      </c>
      <c r="AL20" s="5">
        <v>0</v>
      </c>
      <c r="AM20" s="5">
        <v>101</v>
      </c>
    </row>
    <row r="21" spans="1:39" s="5" customFormat="1" x14ac:dyDescent="0.15">
      <c r="A21" s="5">
        <v>10208</v>
      </c>
      <c r="B21" s="5">
        <v>102</v>
      </c>
      <c r="C21" s="6" t="s">
        <v>72</v>
      </c>
      <c r="D21" s="6" t="s">
        <v>45</v>
      </c>
      <c r="E21" s="5">
        <v>1</v>
      </c>
      <c r="F21" s="5">
        <v>1007</v>
      </c>
      <c r="G21" s="5" t="s">
        <v>328</v>
      </c>
      <c r="H21" s="6" t="s">
        <v>302</v>
      </c>
      <c r="I21" s="6" t="s">
        <v>783</v>
      </c>
      <c r="J21" s="5" t="s">
        <v>316</v>
      </c>
      <c r="K21" s="5">
        <v>1400</v>
      </c>
      <c r="L21" s="5">
        <v>4</v>
      </c>
      <c r="M21">
        <v>1000000</v>
      </c>
      <c r="N21" s="5">
        <v>0</v>
      </c>
      <c r="O21" s="5">
        <v>999</v>
      </c>
      <c r="P21" s="6" t="s">
        <v>31</v>
      </c>
      <c r="U21" t="str">
        <f t="shared" si="0"/>
        <v>ui/stage/qizi1.png;ui/stage/qizi2.png</v>
      </c>
      <c r="V21" s="6" t="s">
        <v>623</v>
      </c>
      <c r="W21" s="6" t="s">
        <v>821</v>
      </c>
      <c r="X21" s="5" t="s">
        <v>822</v>
      </c>
      <c r="Y21" s="5" t="s">
        <v>823</v>
      </c>
      <c r="Z21" s="5">
        <v>240</v>
      </c>
      <c r="AA21" s="5">
        <v>150</v>
      </c>
      <c r="AB21" s="6" t="s">
        <v>62</v>
      </c>
      <c r="AC21" s="5">
        <v>1020801</v>
      </c>
      <c r="AD21" s="5">
        <v>1020802</v>
      </c>
      <c r="AE21" s="5">
        <v>10108</v>
      </c>
      <c r="AF21" s="6" t="s">
        <v>246</v>
      </c>
      <c r="AG21" s="5" t="str">
        <f>"("&amp;VLOOKUP(AE21,[1]Sheet1!$A:$Q,3,0)&amp;","&amp;VLOOKUP(AE21,[1]Sheet1!$A:$Q,4,0)&amp;");("&amp;VLOOKUP(AE21,[1]Sheet1!$A:$Q,7,0)&amp;","&amp;VLOOKUP(AE21,[1]Sheet1!$A:$Q,8,0)&amp;");("&amp;VLOOKUP(AE21,[1]Sheet1!$A:$Q,11,0)&amp;","&amp;VLOOKUP(AE21,[1]Sheet1!$A:$Q,12,0)&amp;");("&amp;VLOOKUP(AE21,[1]Sheet1!$A:$Q,15,0)&amp;","&amp;VLOOKUP(AE21,[1]Sheet1!$A:$Q,16,0)&amp;")"</f>
        <v>(1,1);(11,1);(12,1008);(1,2)</v>
      </c>
      <c r="AH21" s="6"/>
      <c r="AI21" s="7" t="s">
        <v>604</v>
      </c>
      <c r="AJ21" s="6">
        <v>0</v>
      </c>
      <c r="AK21" s="5">
        <v>0</v>
      </c>
      <c r="AL21" s="5">
        <v>0</v>
      </c>
      <c r="AM21" s="5">
        <v>102</v>
      </c>
    </row>
    <row r="22" spans="1:39" s="5" customFormat="1" x14ac:dyDescent="0.15">
      <c r="A22" s="5">
        <v>10209</v>
      </c>
      <c r="B22" s="5">
        <v>102</v>
      </c>
      <c r="C22" s="6" t="s">
        <v>73</v>
      </c>
      <c r="D22" s="6" t="s">
        <v>44</v>
      </c>
      <c r="E22" s="5">
        <v>2</v>
      </c>
      <c r="F22" s="5">
        <v>1007</v>
      </c>
      <c r="G22" s="5" t="s">
        <v>328</v>
      </c>
      <c r="H22" s="6" t="s">
        <v>302</v>
      </c>
      <c r="J22" s="5" t="s">
        <v>317</v>
      </c>
      <c r="K22" s="5">
        <v>1500</v>
      </c>
      <c r="L22" s="5">
        <v>4</v>
      </c>
      <c r="M22">
        <v>1000000</v>
      </c>
      <c r="N22" s="5">
        <v>5</v>
      </c>
      <c r="O22" s="5">
        <v>999</v>
      </c>
      <c r="P22" s="6" t="s">
        <v>31</v>
      </c>
      <c r="U22" t="str">
        <f t="shared" si="0"/>
        <v>ui/stage/qizi3.png;ui/stage/qizi4.png</v>
      </c>
      <c r="V22" s="6" t="s">
        <v>624</v>
      </c>
      <c r="W22" s="6" t="s">
        <v>821</v>
      </c>
      <c r="X22" s="5" t="s">
        <v>822</v>
      </c>
      <c r="Y22" s="5" t="s">
        <v>823</v>
      </c>
      <c r="Z22" s="5">
        <v>260</v>
      </c>
      <c r="AA22" s="5">
        <v>155</v>
      </c>
      <c r="AB22" s="6" t="s">
        <v>62</v>
      </c>
      <c r="AC22" s="5">
        <v>1020901</v>
      </c>
      <c r="AD22" s="5">
        <v>1020902</v>
      </c>
      <c r="AE22" s="5">
        <v>10109</v>
      </c>
      <c r="AF22" s="6" t="s">
        <v>246</v>
      </c>
      <c r="AG22" s="5" t="str">
        <f>"("&amp;VLOOKUP(AE22,[1]Sheet1!$A:$Q,3,0)&amp;","&amp;VLOOKUP(AE22,[1]Sheet1!$A:$Q,4,0)&amp;");("&amp;VLOOKUP(AE22,[1]Sheet1!$A:$Q,7,0)&amp;","&amp;VLOOKUP(AE22,[1]Sheet1!$A:$Q,8,0)&amp;");("&amp;VLOOKUP(AE22,[1]Sheet1!$A:$Q,11,0)&amp;","&amp;VLOOKUP(AE22,[1]Sheet1!$A:$Q,12,0)&amp;");("&amp;VLOOKUP(AE22,[1]Sheet1!$A:$Q,15,0)&amp;","&amp;VLOOKUP(AE22,[1]Sheet1!$A:$Q,16,0)&amp;")"</f>
        <v>(1,1);(11,1);(12,1009);(1,2)</v>
      </c>
      <c r="AH22" s="6"/>
      <c r="AI22" s="7" t="s">
        <v>604</v>
      </c>
      <c r="AJ22" s="6">
        <v>0</v>
      </c>
      <c r="AK22" s="5">
        <v>0</v>
      </c>
      <c r="AL22" s="5">
        <v>0</v>
      </c>
      <c r="AM22" s="5">
        <v>101</v>
      </c>
    </row>
    <row r="23" spans="1:39" x14ac:dyDescent="0.15">
      <c r="A23">
        <f t="shared" ref="A23:A31" si="1">A14+100</f>
        <v>10301</v>
      </c>
      <c r="B23">
        <f t="shared" ref="B23:B31" si="2">B14+1</f>
        <v>103</v>
      </c>
      <c r="C23" s="1" t="s">
        <v>74</v>
      </c>
      <c r="D23" s="1" t="s">
        <v>43</v>
      </c>
      <c r="E23">
        <v>1</v>
      </c>
      <c r="F23" s="5">
        <v>1007</v>
      </c>
      <c r="G23" s="5" t="s">
        <v>328</v>
      </c>
      <c r="H23" s="1" t="s">
        <v>662</v>
      </c>
      <c r="I23">
        <v>10302</v>
      </c>
      <c r="J23" t="s">
        <v>333</v>
      </c>
      <c r="K23" s="5">
        <v>1600</v>
      </c>
      <c r="L23">
        <v>4</v>
      </c>
      <c r="M23">
        <v>1000000</v>
      </c>
      <c r="N23">
        <v>0</v>
      </c>
      <c r="O23">
        <v>999</v>
      </c>
      <c r="P23" s="1" t="s">
        <v>31</v>
      </c>
      <c r="U23" t="str">
        <f t="shared" si="0"/>
        <v>ui/stage/qizi1.png;ui/stage/qizi2.png</v>
      </c>
      <c r="V23" s="1" t="s">
        <v>625</v>
      </c>
      <c r="W23" s="6" t="s">
        <v>821</v>
      </c>
      <c r="X23" s="5" t="s">
        <v>822</v>
      </c>
      <c r="Y23" s="5" t="s">
        <v>823</v>
      </c>
      <c r="Z23">
        <v>100</v>
      </c>
      <c r="AA23">
        <v>160</v>
      </c>
      <c r="AB23" s="1" t="s">
        <v>63</v>
      </c>
      <c r="AC23">
        <v>1030101</v>
      </c>
      <c r="AD23">
        <v>1030102</v>
      </c>
      <c r="AE23">
        <v>10101</v>
      </c>
      <c r="AF23" s="1" t="s">
        <v>246</v>
      </c>
      <c r="AG23" t="str">
        <f>"("&amp;VLOOKUP(AE23,[1]Sheet1!$A:$Q,3,0)&amp;","&amp;VLOOKUP(AE23,[1]Sheet1!$A:$Q,4,0)&amp;");("&amp;VLOOKUP(AE23,[1]Sheet1!$A:$Q,7,0)&amp;","&amp;VLOOKUP(AE23,[1]Sheet1!$A:$Q,8,0)&amp;");("&amp;VLOOKUP(AE23,[1]Sheet1!$A:$Q,11,0)&amp;","&amp;VLOOKUP(AE23,[1]Sheet1!$A:$Q,12,0)&amp;");("&amp;VLOOKUP(AE23,[1]Sheet1!$A:$Q,15,0)&amp;","&amp;VLOOKUP(AE23,[1]Sheet1!$A:$Q,16,0)&amp;")"</f>
        <v>(1,1);(11,1);(12,1001);(1,2)</v>
      </c>
      <c r="AH23" s="1" t="s">
        <v>249</v>
      </c>
      <c r="AI23" s="2" t="s">
        <v>604</v>
      </c>
      <c r="AJ23" s="1">
        <v>0</v>
      </c>
      <c r="AK23">
        <v>0</v>
      </c>
      <c r="AL23">
        <v>0</v>
      </c>
      <c r="AM23" s="5">
        <v>102</v>
      </c>
    </row>
    <row r="24" spans="1:39" x14ac:dyDescent="0.15">
      <c r="A24">
        <f t="shared" si="1"/>
        <v>10302</v>
      </c>
      <c r="B24">
        <f t="shared" si="2"/>
        <v>103</v>
      </c>
      <c r="C24" s="1" t="s">
        <v>75</v>
      </c>
      <c r="D24" s="1" t="s">
        <v>42</v>
      </c>
      <c r="E24">
        <v>1</v>
      </c>
      <c r="F24" s="5">
        <v>1007</v>
      </c>
      <c r="G24" s="5" t="s">
        <v>328</v>
      </c>
      <c r="H24" s="1" t="s">
        <v>663</v>
      </c>
      <c r="I24" s="1" t="s">
        <v>784</v>
      </c>
      <c r="J24" t="s">
        <v>335</v>
      </c>
      <c r="K24" s="5">
        <v>1700</v>
      </c>
      <c r="L24">
        <v>4</v>
      </c>
      <c r="M24">
        <v>1000000</v>
      </c>
      <c r="N24">
        <v>0</v>
      </c>
      <c r="O24">
        <v>999</v>
      </c>
      <c r="P24" s="1" t="s">
        <v>31</v>
      </c>
      <c r="U24" t="str">
        <f t="shared" si="0"/>
        <v>ui/stage/qizi1.png;ui/stage/qizi2.png</v>
      </c>
      <c r="V24" s="1" t="s">
        <v>626</v>
      </c>
      <c r="W24" s="6" t="s">
        <v>821</v>
      </c>
      <c r="X24" s="5" t="s">
        <v>822</v>
      </c>
      <c r="Y24" s="5" t="s">
        <v>823</v>
      </c>
      <c r="Z24">
        <v>120</v>
      </c>
      <c r="AA24">
        <v>165</v>
      </c>
      <c r="AB24" s="1" t="s">
        <v>64</v>
      </c>
      <c r="AC24">
        <v>1030201</v>
      </c>
      <c r="AD24">
        <v>1030202</v>
      </c>
      <c r="AE24">
        <v>10102</v>
      </c>
      <c r="AF24" s="1" t="s">
        <v>246</v>
      </c>
      <c r="AG24" t="str">
        <f>"("&amp;VLOOKUP(AE24,[1]Sheet1!$A:$Q,3,0)&amp;","&amp;VLOOKUP(AE24,[1]Sheet1!$A:$Q,4,0)&amp;");("&amp;VLOOKUP(AE24,[1]Sheet1!$A:$Q,7,0)&amp;","&amp;VLOOKUP(AE24,[1]Sheet1!$A:$Q,8,0)&amp;");("&amp;VLOOKUP(AE24,[1]Sheet1!$A:$Q,11,0)&amp;","&amp;VLOOKUP(AE24,[1]Sheet1!$A:$Q,12,0)&amp;");("&amp;VLOOKUP(AE24,[1]Sheet1!$A:$Q,15,0)&amp;","&amp;VLOOKUP(AE24,[1]Sheet1!$A:$Q,16,0)&amp;")"</f>
        <v>(1,1);(11,1);(12,1002);(1,2)</v>
      </c>
      <c r="AH24" s="1" t="s">
        <v>249</v>
      </c>
      <c r="AI24" s="2" t="s">
        <v>605</v>
      </c>
      <c r="AJ24" s="1">
        <v>0</v>
      </c>
      <c r="AK24">
        <v>0</v>
      </c>
      <c r="AL24">
        <v>0</v>
      </c>
      <c r="AM24" s="5">
        <v>101</v>
      </c>
    </row>
    <row r="25" spans="1:39" x14ac:dyDescent="0.15">
      <c r="A25">
        <f t="shared" si="1"/>
        <v>10303</v>
      </c>
      <c r="B25">
        <f t="shared" si="2"/>
        <v>103</v>
      </c>
      <c r="C25" s="1" t="s">
        <v>76</v>
      </c>
      <c r="D25" s="1" t="s">
        <v>45</v>
      </c>
      <c r="E25">
        <v>2</v>
      </c>
      <c r="F25" s="5">
        <v>1007</v>
      </c>
      <c r="G25" s="5" t="s">
        <v>328</v>
      </c>
      <c r="H25" s="1" t="s">
        <v>664</v>
      </c>
      <c r="J25" t="s">
        <v>347</v>
      </c>
      <c r="K25" s="5">
        <v>1800</v>
      </c>
      <c r="L25">
        <v>4</v>
      </c>
      <c r="M25">
        <v>1000000</v>
      </c>
      <c r="N25">
        <v>5</v>
      </c>
      <c r="O25">
        <v>999</v>
      </c>
      <c r="P25" s="1" t="s">
        <v>31</v>
      </c>
      <c r="U25" t="str">
        <f t="shared" si="0"/>
        <v>ui/stage/qizi3.png;ui/stage/qizi4.png</v>
      </c>
      <c r="V25" s="1" t="s">
        <v>627</v>
      </c>
      <c r="W25" s="6" t="s">
        <v>821</v>
      </c>
      <c r="X25" s="5" t="s">
        <v>822</v>
      </c>
      <c r="Y25" s="5" t="s">
        <v>823</v>
      </c>
      <c r="Z25">
        <v>140</v>
      </c>
      <c r="AA25">
        <v>170</v>
      </c>
      <c r="AB25" s="1" t="s">
        <v>62</v>
      </c>
      <c r="AC25">
        <v>1030301</v>
      </c>
      <c r="AD25">
        <v>1030302</v>
      </c>
      <c r="AE25">
        <v>10103</v>
      </c>
      <c r="AF25" s="1" t="s">
        <v>247</v>
      </c>
      <c r="AG25" t="str">
        <f>"("&amp;VLOOKUP(AE25,[1]Sheet1!$A:$Q,3,0)&amp;","&amp;VLOOKUP(AE25,[1]Sheet1!$A:$Q,4,0)&amp;");("&amp;VLOOKUP(AE25,[1]Sheet1!$A:$Q,7,0)&amp;","&amp;VLOOKUP(AE25,[1]Sheet1!$A:$Q,8,0)&amp;");("&amp;VLOOKUP(AE25,[1]Sheet1!$A:$Q,11,0)&amp;","&amp;VLOOKUP(AE25,[1]Sheet1!$A:$Q,12,0)&amp;");("&amp;VLOOKUP(AE25,[1]Sheet1!$A:$Q,15,0)&amp;","&amp;VLOOKUP(AE25,[1]Sheet1!$A:$Q,16,0)&amp;")"</f>
        <v>(1,1);(11,1);(12,1003);(1,2)</v>
      </c>
      <c r="AH25" s="1" t="s">
        <v>249</v>
      </c>
      <c r="AI25" s="2" t="s">
        <v>606</v>
      </c>
      <c r="AJ25" s="1">
        <v>0</v>
      </c>
      <c r="AK25">
        <v>0</v>
      </c>
      <c r="AL25">
        <v>0</v>
      </c>
      <c r="AM25" s="5">
        <v>102</v>
      </c>
    </row>
    <row r="26" spans="1:39" x14ac:dyDescent="0.15">
      <c r="A26">
        <f t="shared" si="1"/>
        <v>10304</v>
      </c>
      <c r="B26">
        <f t="shared" si="2"/>
        <v>103</v>
      </c>
      <c r="C26" s="1" t="s">
        <v>77</v>
      </c>
      <c r="D26" s="1" t="s">
        <v>44</v>
      </c>
      <c r="E26">
        <v>1</v>
      </c>
      <c r="F26" s="5">
        <v>1007</v>
      </c>
      <c r="G26" s="5" t="s">
        <v>328</v>
      </c>
      <c r="H26" s="1" t="s">
        <v>665</v>
      </c>
      <c r="I26">
        <v>10305</v>
      </c>
      <c r="J26" t="s">
        <v>348</v>
      </c>
      <c r="K26" s="5">
        <v>1900</v>
      </c>
      <c r="L26">
        <v>4</v>
      </c>
      <c r="M26">
        <v>1000000</v>
      </c>
      <c r="N26">
        <v>0</v>
      </c>
      <c r="O26">
        <v>999</v>
      </c>
      <c r="P26" s="1" t="s">
        <v>31</v>
      </c>
      <c r="U26" t="str">
        <f t="shared" si="0"/>
        <v>ui/stage/qizi1.png;ui/stage/qizi2.png</v>
      </c>
      <c r="V26" s="1" t="s">
        <v>628</v>
      </c>
      <c r="W26" s="6" t="s">
        <v>821</v>
      </c>
      <c r="X26" s="5" t="s">
        <v>822</v>
      </c>
      <c r="Y26" s="5" t="s">
        <v>823</v>
      </c>
      <c r="Z26">
        <v>160</v>
      </c>
      <c r="AA26">
        <v>175</v>
      </c>
      <c r="AB26" s="1" t="s">
        <v>62</v>
      </c>
      <c r="AC26">
        <v>1030401</v>
      </c>
      <c r="AD26">
        <v>1030402</v>
      </c>
      <c r="AE26">
        <v>10104</v>
      </c>
      <c r="AF26" s="1" t="s">
        <v>248</v>
      </c>
      <c r="AG26" t="str">
        <f>"("&amp;VLOOKUP(AE26,[1]Sheet1!$A:$Q,3,0)&amp;","&amp;VLOOKUP(AE26,[1]Sheet1!$A:$Q,4,0)&amp;");("&amp;VLOOKUP(AE26,[1]Sheet1!$A:$Q,7,0)&amp;","&amp;VLOOKUP(AE26,[1]Sheet1!$A:$Q,8,0)&amp;");("&amp;VLOOKUP(AE26,[1]Sheet1!$A:$Q,11,0)&amp;","&amp;VLOOKUP(AE26,[1]Sheet1!$A:$Q,12,0)&amp;");("&amp;VLOOKUP(AE26,[1]Sheet1!$A:$Q,15,0)&amp;","&amp;VLOOKUP(AE26,[1]Sheet1!$A:$Q,16,0)&amp;")"</f>
        <v>(1,1);(11,1);(12,1004);(1,2)</v>
      </c>
      <c r="AH26" s="1" t="s">
        <v>249</v>
      </c>
      <c r="AI26" s="2" t="s">
        <v>604</v>
      </c>
      <c r="AJ26" s="1">
        <v>0</v>
      </c>
      <c r="AK26">
        <v>0</v>
      </c>
      <c r="AL26">
        <v>0</v>
      </c>
      <c r="AM26" s="5">
        <v>101</v>
      </c>
    </row>
    <row r="27" spans="1:39" x14ac:dyDescent="0.15">
      <c r="A27">
        <f t="shared" si="1"/>
        <v>10305</v>
      </c>
      <c r="B27">
        <f t="shared" si="2"/>
        <v>103</v>
      </c>
      <c r="C27" s="1" t="s">
        <v>78</v>
      </c>
      <c r="D27" s="1" t="s">
        <v>43</v>
      </c>
      <c r="E27">
        <v>1</v>
      </c>
      <c r="F27" s="5">
        <v>1007</v>
      </c>
      <c r="G27" s="5" t="s">
        <v>328</v>
      </c>
      <c r="H27" s="1" t="s">
        <v>666</v>
      </c>
      <c r="I27" s="1" t="s">
        <v>785</v>
      </c>
      <c r="J27" t="s">
        <v>349</v>
      </c>
      <c r="K27" s="5">
        <v>2000</v>
      </c>
      <c r="L27">
        <v>4</v>
      </c>
      <c r="M27">
        <v>1000000</v>
      </c>
      <c r="N27">
        <v>0</v>
      </c>
      <c r="O27">
        <v>999</v>
      </c>
      <c r="P27" s="1" t="s">
        <v>31</v>
      </c>
      <c r="U27" t="str">
        <f t="shared" si="0"/>
        <v>ui/stage/qizi1.png;ui/stage/qizi2.png</v>
      </c>
      <c r="V27" s="1" t="s">
        <v>629</v>
      </c>
      <c r="W27" s="6" t="s">
        <v>821</v>
      </c>
      <c r="X27" s="5" t="s">
        <v>822</v>
      </c>
      <c r="Y27" s="5" t="s">
        <v>823</v>
      </c>
      <c r="Z27">
        <v>180</v>
      </c>
      <c r="AA27">
        <v>180</v>
      </c>
      <c r="AB27" s="1" t="s">
        <v>62</v>
      </c>
      <c r="AC27">
        <v>1030501</v>
      </c>
      <c r="AD27">
        <v>1030502</v>
      </c>
      <c r="AE27">
        <v>10105</v>
      </c>
      <c r="AF27" s="1" t="s">
        <v>246</v>
      </c>
      <c r="AG27" t="str">
        <f>"("&amp;VLOOKUP(AE27,[1]Sheet1!$A:$Q,3,0)&amp;","&amp;VLOOKUP(AE27,[1]Sheet1!$A:$Q,4,0)&amp;");("&amp;VLOOKUP(AE27,[1]Sheet1!$A:$Q,7,0)&amp;","&amp;VLOOKUP(AE27,[1]Sheet1!$A:$Q,8,0)&amp;");("&amp;VLOOKUP(AE27,[1]Sheet1!$A:$Q,11,0)&amp;","&amp;VLOOKUP(AE27,[1]Sheet1!$A:$Q,12,0)&amp;");("&amp;VLOOKUP(AE27,[1]Sheet1!$A:$Q,15,0)&amp;","&amp;VLOOKUP(AE27,[1]Sheet1!$A:$Q,16,0)&amp;")"</f>
        <v>(1,1);(11,1);(12,1005);(1,2)</v>
      </c>
      <c r="AH27" s="1" t="s">
        <v>249</v>
      </c>
      <c r="AI27" s="2" t="s">
        <v>604</v>
      </c>
      <c r="AJ27" s="1">
        <v>0</v>
      </c>
      <c r="AK27">
        <v>0</v>
      </c>
      <c r="AL27">
        <v>0</v>
      </c>
      <c r="AM27" s="5">
        <v>102</v>
      </c>
    </row>
    <row r="28" spans="1:39" x14ac:dyDescent="0.15">
      <c r="A28">
        <f t="shared" si="1"/>
        <v>10306</v>
      </c>
      <c r="B28">
        <f t="shared" si="2"/>
        <v>103</v>
      </c>
      <c r="C28" s="1" t="s">
        <v>79</v>
      </c>
      <c r="D28" s="1" t="s">
        <v>42</v>
      </c>
      <c r="E28">
        <v>2</v>
      </c>
      <c r="F28" s="5">
        <v>1007</v>
      </c>
      <c r="G28" s="5" t="s">
        <v>328</v>
      </c>
      <c r="H28" s="1" t="s">
        <v>667</v>
      </c>
      <c r="J28" t="s">
        <v>350</v>
      </c>
      <c r="K28" s="5">
        <v>2100</v>
      </c>
      <c r="L28">
        <v>4</v>
      </c>
      <c r="M28">
        <v>1000000</v>
      </c>
      <c r="N28">
        <v>5</v>
      </c>
      <c r="O28">
        <v>999</v>
      </c>
      <c r="P28" s="1" t="s">
        <v>31</v>
      </c>
      <c r="U28" t="str">
        <f t="shared" si="0"/>
        <v>ui/stage/qizi3.png;ui/stage/qizi4.png</v>
      </c>
      <c r="V28" s="1" t="s">
        <v>630</v>
      </c>
      <c r="W28" s="6" t="s">
        <v>821</v>
      </c>
      <c r="X28" s="5" t="s">
        <v>822</v>
      </c>
      <c r="Y28" s="5" t="s">
        <v>823</v>
      </c>
      <c r="Z28">
        <v>200</v>
      </c>
      <c r="AA28">
        <v>185</v>
      </c>
      <c r="AB28" s="1" t="s">
        <v>62</v>
      </c>
      <c r="AC28">
        <v>1030601</v>
      </c>
      <c r="AD28">
        <v>1030602</v>
      </c>
      <c r="AE28">
        <v>10106</v>
      </c>
      <c r="AF28" s="1" t="s">
        <v>246</v>
      </c>
      <c r="AG28" t="str">
        <f>"("&amp;VLOOKUP(AE28,[1]Sheet1!$A:$Q,3,0)&amp;","&amp;VLOOKUP(AE28,[1]Sheet1!$A:$Q,4,0)&amp;");("&amp;VLOOKUP(AE28,[1]Sheet1!$A:$Q,7,0)&amp;","&amp;VLOOKUP(AE28,[1]Sheet1!$A:$Q,8,0)&amp;");("&amp;VLOOKUP(AE28,[1]Sheet1!$A:$Q,11,0)&amp;","&amp;VLOOKUP(AE28,[1]Sheet1!$A:$Q,12,0)&amp;");("&amp;VLOOKUP(AE28,[1]Sheet1!$A:$Q,15,0)&amp;","&amp;VLOOKUP(AE28,[1]Sheet1!$A:$Q,16,0)&amp;")"</f>
        <v>(1,1);(11,1);(12,1006);(1,2)</v>
      </c>
      <c r="AH28" s="1" t="s">
        <v>249</v>
      </c>
      <c r="AI28" s="2" t="s">
        <v>604</v>
      </c>
      <c r="AJ28" s="1">
        <v>0</v>
      </c>
      <c r="AK28">
        <v>0</v>
      </c>
      <c r="AL28">
        <v>0</v>
      </c>
      <c r="AM28" s="5">
        <v>101</v>
      </c>
    </row>
    <row r="29" spans="1:39" x14ac:dyDescent="0.15">
      <c r="A29">
        <f t="shared" si="1"/>
        <v>10307</v>
      </c>
      <c r="B29">
        <f t="shared" si="2"/>
        <v>103</v>
      </c>
      <c r="C29" s="1" t="s">
        <v>80</v>
      </c>
      <c r="D29" s="1" t="s">
        <v>45</v>
      </c>
      <c r="E29">
        <v>1</v>
      </c>
      <c r="F29" s="5">
        <v>1007</v>
      </c>
      <c r="G29" s="5" t="s">
        <v>328</v>
      </c>
      <c r="H29" s="1" t="s">
        <v>668</v>
      </c>
      <c r="I29">
        <v>10308</v>
      </c>
      <c r="J29" t="s">
        <v>351</v>
      </c>
      <c r="K29" s="5">
        <v>2200</v>
      </c>
      <c r="L29">
        <v>4</v>
      </c>
      <c r="M29">
        <v>1000000</v>
      </c>
      <c r="N29">
        <v>0</v>
      </c>
      <c r="O29">
        <v>999</v>
      </c>
      <c r="P29" s="1" t="s">
        <v>31</v>
      </c>
      <c r="U29" t="str">
        <f t="shared" si="0"/>
        <v>ui/stage/qizi1.png;ui/stage/qizi2.png</v>
      </c>
      <c r="V29" s="1" t="s">
        <v>631</v>
      </c>
      <c r="W29" s="6" t="s">
        <v>821</v>
      </c>
      <c r="X29" s="5" t="s">
        <v>822</v>
      </c>
      <c r="Y29" s="5" t="s">
        <v>823</v>
      </c>
      <c r="Z29">
        <v>220</v>
      </c>
      <c r="AA29">
        <v>190</v>
      </c>
      <c r="AB29" s="1" t="s">
        <v>62</v>
      </c>
      <c r="AC29">
        <v>1030701</v>
      </c>
      <c r="AD29">
        <v>1030702</v>
      </c>
      <c r="AE29">
        <v>10107</v>
      </c>
      <c r="AF29" s="1" t="s">
        <v>246</v>
      </c>
      <c r="AG29" t="str">
        <f>"("&amp;VLOOKUP(AE29,[1]Sheet1!$A:$Q,3,0)&amp;","&amp;VLOOKUP(AE29,[1]Sheet1!$A:$Q,4,0)&amp;");("&amp;VLOOKUP(AE29,[1]Sheet1!$A:$Q,7,0)&amp;","&amp;VLOOKUP(AE29,[1]Sheet1!$A:$Q,8,0)&amp;");("&amp;VLOOKUP(AE29,[1]Sheet1!$A:$Q,11,0)&amp;","&amp;VLOOKUP(AE29,[1]Sheet1!$A:$Q,12,0)&amp;");("&amp;VLOOKUP(AE29,[1]Sheet1!$A:$Q,15,0)&amp;","&amp;VLOOKUP(AE29,[1]Sheet1!$A:$Q,16,0)&amp;")"</f>
        <v>(1,1);(11,1);(12,1007);(1,2)</v>
      </c>
      <c r="AH29" s="1" t="s">
        <v>249</v>
      </c>
      <c r="AI29" s="2" t="s">
        <v>604</v>
      </c>
      <c r="AJ29" s="1">
        <v>0</v>
      </c>
      <c r="AK29">
        <v>0</v>
      </c>
      <c r="AL29">
        <v>0</v>
      </c>
      <c r="AM29" s="5">
        <v>102</v>
      </c>
    </row>
    <row r="30" spans="1:39" x14ac:dyDescent="0.15">
      <c r="A30">
        <f t="shared" si="1"/>
        <v>10308</v>
      </c>
      <c r="B30">
        <f t="shared" si="2"/>
        <v>103</v>
      </c>
      <c r="C30" s="1" t="s">
        <v>81</v>
      </c>
      <c r="D30" s="1" t="s">
        <v>44</v>
      </c>
      <c r="E30">
        <v>1</v>
      </c>
      <c r="F30" s="5">
        <v>1007</v>
      </c>
      <c r="G30" s="5" t="s">
        <v>328</v>
      </c>
      <c r="H30" s="1" t="s">
        <v>669</v>
      </c>
      <c r="I30" s="1" t="s">
        <v>786</v>
      </c>
      <c r="J30" t="s">
        <v>352</v>
      </c>
      <c r="K30" s="5">
        <v>2300</v>
      </c>
      <c r="L30">
        <v>4</v>
      </c>
      <c r="M30">
        <v>1000000</v>
      </c>
      <c r="N30">
        <v>0</v>
      </c>
      <c r="O30">
        <v>999</v>
      </c>
      <c r="P30" s="1" t="s">
        <v>31</v>
      </c>
      <c r="U30" t="str">
        <f t="shared" si="0"/>
        <v>ui/stage/qizi1.png;ui/stage/qizi2.png</v>
      </c>
      <c r="V30" s="1" t="s">
        <v>632</v>
      </c>
      <c r="W30" s="6" t="s">
        <v>821</v>
      </c>
      <c r="X30" s="5" t="s">
        <v>822</v>
      </c>
      <c r="Y30" s="5" t="s">
        <v>823</v>
      </c>
      <c r="Z30">
        <v>240</v>
      </c>
      <c r="AA30">
        <v>195</v>
      </c>
      <c r="AB30" s="1" t="s">
        <v>62</v>
      </c>
      <c r="AC30">
        <v>1030801</v>
      </c>
      <c r="AD30">
        <v>1030802</v>
      </c>
      <c r="AE30">
        <v>10108</v>
      </c>
      <c r="AF30" s="1" t="s">
        <v>246</v>
      </c>
      <c r="AG30" t="str">
        <f>"("&amp;VLOOKUP(AE30,[1]Sheet1!$A:$Q,3,0)&amp;","&amp;VLOOKUP(AE30,[1]Sheet1!$A:$Q,4,0)&amp;");("&amp;VLOOKUP(AE30,[1]Sheet1!$A:$Q,7,0)&amp;","&amp;VLOOKUP(AE30,[1]Sheet1!$A:$Q,8,0)&amp;");("&amp;VLOOKUP(AE30,[1]Sheet1!$A:$Q,11,0)&amp;","&amp;VLOOKUP(AE30,[1]Sheet1!$A:$Q,12,0)&amp;");("&amp;VLOOKUP(AE30,[1]Sheet1!$A:$Q,15,0)&amp;","&amp;VLOOKUP(AE30,[1]Sheet1!$A:$Q,16,0)&amp;")"</f>
        <v>(1,1);(11,1);(12,1008);(1,2)</v>
      </c>
      <c r="AH30" s="1" t="s">
        <v>249</v>
      </c>
      <c r="AI30" s="2" t="s">
        <v>604</v>
      </c>
      <c r="AJ30" s="1">
        <v>0</v>
      </c>
      <c r="AK30">
        <v>0</v>
      </c>
      <c r="AL30">
        <v>0</v>
      </c>
      <c r="AM30" s="5">
        <v>101</v>
      </c>
    </row>
    <row r="31" spans="1:39" x14ac:dyDescent="0.15">
      <c r="A31">
        <f t="shared" si="1"/>
        <v>10309</v>
      </c>
      <c r="B31">
        <f t="shared" si="2"/>
        <v>103</v>
      </c>
      <c r="C31" s="1" t="s">
        <v>82</v>
      </c>
      <c r="D31" s="1" t="s">
        <v>43</v>
      </c>
      <c r="E31">
        <v>2</v>
      </c>
      <c r="F31" s="5">
        <v>1007</v>
      </c>
      <c r="G31" s="5" t="s">
        <v>328</v>
      </c>
      <c r="H31" s="1" t="s">
        <v>670</v>
      </c>
      <c r="J31" t="s">
        <v>353</v>
      </c>
      <c r="K31" s="5">
        <v>2400</v>
      </c>
      <c r="L31">
        <v>4</v>
      </c>
      <c r="M31">
        <v>1000000</v>
      </c>
      <c r="N31">
        <v>5</v>
      </c>
      <c r="O31">
        <v>999</v>
      </c>
      <c r="P31" s="1" t="s">
        <v>31</v>
      </c>
      <c r="U31" t="str">
        <f t="shared" si="0"/>
        <v>ui/stage/qizi3.png;ui/stage/qizi4.png</v>
      </c>
      <c r="V31" s="1" t="s">
        <v>633</v>
      </c>
      <c r="W31" s="6" t="s">
        <v>821</v>
      </c>
      <c r="X31" s="5" t="s">
        <v>822</v>
      </c>
      <c r="Y31" s="5" t="s">
        <v>823</v>
      </c>
      <c r="Z31">
        <v>260</v>
      </c>
      <c r="AA31">
        <v>200</v>
      </c>
      <c r="AB31" s="1" t="s">
        <v>62</v>
      </c>
      <c r="AC31">
        <v>1030901</v>
      </c>
      <c r="AD31">
        <v>1030902</v>
      </c>
      <c r="AE31">
        <v>10109</v>
      </c>
      <c r="AF31" s="1" t="s">
        <v>246</v>
      </c>
      <c r="AG31" t="str">
        <f>"("&amp;VLOOKUP(AE31,[1]Sheet1!$A:$Q,3,0)&amp;","&amp;VLOOKUP(AE31,[1]Sheet1!$A:$Q,4,0)&amp;");("&amp;VLOOKUP(AE31,[1]Sheet1!$A:$Q,7,0)&amp;","&amp;VLOOKUP(AE31,[1]Sheet1!$A:$Q,8,0)&amp;");("&amp;VLOOKUP(AE31,[1]Sheet1!$A:$Q,11,0)&amp;","&amp;VLOOKUP(AE31,[1]Sheet1!$A:$Q,12,0)&amp;");("&amp;VLOOKUP(AE31,[1]Sheet1!$A:$Q,15,0)&amp;","&amp;VLOOKUP(AE31,[1]Sheet1!$A:$Q,16,0)&amp;")"</f>
        <v>(1,1);(11,1);(12,1009);(1,2)</v>
      </c>
      <c r="AH31" s="1" t="s">
        <v>249</v>
      </c>
      <c r="AI31" s="2" t="s">
        <v>604</v>
      </c>
      <c r="AJ31" s="1">
        <v>0</v>
      </c>
      <c r="AK31">
        <v>0</v>
      </c>
      <c r="AL31">
        <v>0</v>
      </c>
      <c r="AM31" s="5">
        <v>102</v>
      </c>
    </row>
    <row r="32" spans="1:39" x14ac:dyDescent="0.15">
      <c r="A32">
        <v>10310</v>
      </c>
      <c r="B32">
        <v>103</v>
      </c>
      <c r="C32" s="1" t="s">
        <v>320</v>
      </c>
      <c r="D32" s="1" t="s">
        <v>45</v>
      </c>
      <c r="E32">
        <v>1</v>
      </c>
      <c r="F32" s="5">
        <v>1007</v>
      </c>
      <c r="G32" s="5" t="s">
        <v>328</v>
      </c>
      <c r="H32" s="1" t="s">
        <v>671</v>
      </c>
      <c r="I32" s="1">
        <v>10311</v>
      </c>
      <c r="J32" t="s">
        <v>354</v>
      </c>
      <c r="K32" s="5">
        <v>2500</v>
      </c>
      <c r="L32">
        <v>4</v>
      </c>
      <c r="M32">
        <v>1000000</v>
      </c>
      <c r="N32">
        <v>0</v>
      </c>
      <c r="O32">
        <v>999</v>
      </c>
      <c r="P32" s="1" t="s">
        <v>31</v>
      </c>
      <c r="U32" t="str">
        <f t="shared" si="0"/>
        <v>ui/stage/qizi1.png;ui/stage/qizi2.png</v>
      </c>
      <c r="V32" s="1" t="s">
        <v>634</v>
      </c>
      <c r="W32" s="6" t="s">
        <v>821</v>
      </c>
      <c r="X32" s="5" t="s">
        <v>822</v>
      </c>
      <c r="Y32" s="5" t="s">
        <v>823</v>
      </c>
      <c r="Z32">
        <v>220</v>
      </c>
      <c r="AA32">
        <v>205</v>
      </c>
      <c r="AB32" s="1" t="s">
        <v>62</v>
      </c>
      <c r="AC32">
        <v>1031001</v>
      </c>
      <c r="AD32">
        <v>1031002</v>
      </c>
      <c r="AE32">
        <v>10107</v>
      </c>
      <c r="AF32" s="1" t="s">
        <v>246</v>
      </c>
      <c r="AG32" t="str">
        <f>"("&amp;VLOOKUP(AE32,[1]Sheet1!$A:$Q,3,0)&amp;","&amp;VLOOKUP(AE32,[1]Sheet1!$A:$Q,4,0)&amp;");("&amp;VLOOKUP(AE32,[1]Sheet1!$A:$Q,7,0)&amp;","&amp;VLOOKUP(AE32,[1]Sheet1!$A:$Q,8,0)&amp;");("&amp;VLOOKUP(AE32,[1]Sheet1!$A:$Q,11,0)&amp;","&amp;VLOOKUP(AE32,[1]Sheet1!$A:$Q,12,0)&amp;");("&amp;VLOOKUP(AE32,[1]Sheet1!$A:$Q,15,0)&amp;","&amp;VLOOKUP(AE32,[1]Sheet1!$A:$Q,16,0)&amp;")"</f>
        <v>(1,1);(11,1);(12,1007);(1,2)</v>
      </c>
      <c r="AH32" s="1" t="s">
        <v>249</v>
      </c>
      <c r="AI32" s="2" t="s">
        <v>604</v>
      </c>
      <c r="AJ32" s="1">
        <v>0</v>
      </c>
      <c r="AK32">
        <v>0</v>
      </c>
      <c r="AL32">
        <v>0</v>
      </c>
      <c r="AM32" s="5">
        <v>101</v>
      </c>
    </row>
    <row r="33" spans="1:39" x14ac:dyDescent="0.15">
      <c r="A33">
        <v>10311</v>
      </c>
      <c r="B33">
        <v>103</v>
      </c>
      <c r="C33" s="1" t="s">
        <v>321</v>
      </c>
      <c r="D33" s="1" t="s">
        <v>44</v>
      </c>
      <c r="E33">
        <v>1</v>
      </c>
      <c r="F33" s="5">
        <v>1007</v>
      </c>
      <c r="G33" s="5" t="s">
        <v>328</v>
      </c>
      <c r="H33" s="1" t="s">
        <v>672</v>
      </c>
      <c r="I33" s="1" t="s">
        <v>787</v>
      </c>
      <c r="J33" t="s">
        <v>345</v>
      </c>
      <c r="K33" s="5">
        <v>2600</v>
      </c>
      <c r="L33">
        <v>4</v>
      </c>
      <c r="M33">
        <v>1000000</v>
      </c>
      <c r="N33">
        <v>0</v>
      </c>
      <c r="O33">
        <v>999</v>
      </c>
      <c r="P33" s="1" t="s">
        <v>31</v>
      </c>
      <c r="U33" t="str">
        <f t="shared" si="0"/>
        <v>ui/stage/qizi1.png;ui/stage/qizi2.png</v>
      </c>
      <c r="V33" s="1" t="s">
        <v>635</v>
      </c>
      <c r="W33" s="6" t="s">
        <v>821</v>
      </c>
      <c r="X33" s="5" t="s">
        <v>822</v>
      </c>
      <c r="Y33" s="5" t="s">
        <v>823</v>
      </c>
      <c r="Z33">
        <v>240</v>
      </c>
      <c r="AA33">
        <v>210</v>
      </c>
      <c r="AB33" s="1" t="s">
        <v>62</v>
      </c>
      <c r="AC33">
        <v>1031101</v>
      </c>
      <c r="AD33">
        <v>1031102</v>
      </c>
      <c r="AE33">
        <v>10108</v>
      </c>
      <c r="AF33" s="1" t="s">
        <v>246</v>
      </c>
      <c r="AG33" t="str">
        <f>"("&amp;VLOOKUP(AE33,[1]Sheet1!$A:$Q,3,0)&amp;","&amp;VLOOKUP(AE33,[1]Sheet1!$A:$Q,4,0)&amp;");("&amp;VLOOKUP(AE33,[1]Sheet1!$A:$Q,7,0)&amp;","&amp;VLOOKUP(AE33,[1]Sheet1!$A:$Q,8,0)&amp;");("&amp;VLOOKUP(AE33,[1]Sheet1!$A:$Q,11,0)&amp;","&amp;VLOOKUP(AE33,[1]Sheet1!$A:$Q,12,0)&amp;");("&amp;VLOOKUP(AE33,[1]Sheet1!$A:$Q,15,0)&amp;","&amp;VLOOKUP(AE33,[1]Sheet1!$A:$Q,16,0)&amp;")"</f>
        <v>(1,1);(11,1);(12,1008);(1,2)</v>
      </c>
      <c r="AH33" s="1" t="s">
        <v>249</v>
      </c>
      <c r="AI33" s="2" t="s">
        <v>604</v>
      </c>
      <c r="AJ33" s="1">
        <v>0</v>
      </c>
      <c r="AK33">
        <v>0</v>
      </c>
      <c r="AL33">
        <v>0</v>
      </c>
      <c r="AM33" s="5">
        <v>102</v>
      </c>
    </row>
    <row r="34" spans="1:39" x14ac:dyDescent="0.15">
      <c r="A34">
        <v>10312</v>
      </c>
      <c r="B34">
        <v>103</v>
      </c>
      <c r="C34" s="1" t="s">
        <v>322</v>
      </c>
      <c r="D34" s="1" t="s">
        <v>43</v>
      </c>
      <c r="E34">
        <v>2</v>
      </c>
      <c r="F34" s="5">
        <v>1007</v>
      </c>
      <c r="G34" s="5" t="s">
        <v>328</v>
      </c>
      <c r="H34" s="1" t="s">
        <v>673</v>
      </c>
      <c r="J34" t="s">
        <v>355</v>
      </c>
      <c r="K34" s="5">
        <v>2700</v>
      </c>
      <c r="L34">
        <v>4</v>
      </c>
      <c r="M34">
        <v>1000000</v>
      </c>
      <c r="N34">
        <v>5</v>
      </c>
      <c r="O34">
        <v>999</v>
      </c>
      <c r="P34" s="1" t="s">
        <v>31</v>
      </c>
      <c r="U34" t="str">
        <f t="shared" si="0"/>
        <v>ui/stage/qizi3.png;ui/stage/qizi4.png</v>
      </c>
      <c r="V34" s="1" t="s">
        <v>636</v>
      </c>
      <c r="W34" s="6" t="s">
        <v>821</v>
      </c>
      <c r="X34" s="5" t="s">
        <v>822</v>
      </c>
      <c r="Y34" s="5" t="s">
        <v>823</v>
      </c>
      <c r="Z34">
        <v>260</v>
      </c>
      <c r="AA34">
        <v>215</v>
      </c>
      <c r="AB34" s="1" t="s">
        <v>62</v>
      </c>
      <c r="AC34">
        <v>1031201</v>
      </c>
      <c r="AD34">
        <v>1031202</v>
      </c>
      <c r="AE34">
        <v>10109</v>
      </c>
      <c r="AF34" s="1" t="s">
        <v>246</v>
      </c>
      <c r="AG34" t="str">
        <f>"("&amp;VLOOKUP(AE34,[1]Sheet1!$A:$Q,3,0)&amp;","&amp;VLOOKUP(AE34,[1]Sheet1!$A:$Q,4,0)&amp;");("&amp;VLOOKUP(AE34,[1]Sheet1!$A:$Q,7,0)&amp;","&amp;VLOOKUP(AE34,[1]Sheet1!$A:$Q,8,0)&amp;");("&amp;VLOOKUP(AE34,[1]Sheet1!$A:$Q,11,0)&amp;","&amp;VLOOKUP(AE34,[1]Sheet1!$A:$Q,12,0)&amp;");("&amp;VLOOKUP(AE34,[1]Sheet1!$A:$Q,15,0)&amp;","&amp;VLOOKUP(AE34,[1]Sheet1!$A:$Q,16,0)&amp;")"</f>
        <v>(1,1);(11,1);(12,1009);(1,2)</v>
      </c>
      <c r="AH34" s="1" t="s">
        <v>249</v>
      </c>
      <c r="AI34" s="2" t="s">
        <v>607</v>
      </c>
      <c r="AJ34" s="1">
        <v>0</v>
      </c>
      <c r="AK34">
        <v>0</v>
      </c>
      <c r="AL34">
        <v>0</v>
      </c>
      <c r="AM34" s="5">
        <v>101</v>
      </c>
    </row>
    <row r="35" spans="1:39" x14ac:dyDescent="0.15">
      <c r="A35">
        <v>10401</v>
      </c>
      <c r="B35">
        <v>104</v>
      </c>
      <c r="C35" s="1" t="s">
        <v>381</v>
      </c>
      <c r="D35" t="s">
        <v>365</v>
      </c>
      <c r="E35">
        <v>1</v>
      </c>
      <c r="F35">
        <v>1007</v>
      </c>
      <c r="G35" t="s">
        <v>328</v>
      </c>
      <c r="H35" s="1" t="s">
        <v>674</v>
      </c>
      <c r="I35">
        <v>10402</v>
      </c>
      <c r="J35" t="s">
        <v>333</v>
      </c>
      <c r="K35" s="5">
        <v>2800</v>
      </c>
      <c r="L35">
        <v>4</v>
      </c>
      <c r="M35">
        <v>1000000</v>
      </c>
      <c r="N35">
        <v>0</v>
      </c>
      <c r="O35">
        <v>999</v>
      </c>
      <c r="P35" t="s">
        <v>358</v>
      </c>
      <c r="U35" t="str">
        <f t="shared" si="0"/>
        <v>ui/stage/qizi1.png;ui/stage/qizi2.png</v>
      </c>
      <c r="V35" t="s">
        <v>637</v>
      </c>
      <c r="W35" s="6" t="s">
        <v>821</v>
      </c>
      <c r="X35" s="5" t="s">
        <v>822</v>
      </c>
      <c r="Y35" s="5" t="s">
        <v>823</v>
      </c>
      <c r="Z35">
        <v>100</v>
      </c>
      <c r="AA35">
        <v>220</v>
      </c>
      <c r="AB35" t="s">
        <v>62</v>
      </c>
      <c r="AC35">
        <v>1040101</v>
      </c>
      <c r="AD35">
        <v>1040102</v>
      </c>
      <c r="AE35">
        <v>10101</v>
      </c>
      <c r="AF35" t="s">
        <v>359</v>
      </c>
      <c r="AG35" t="s">
        <v>370</v>
      </c>
      <c r="AH35" t="s">
        <v>361</v>
      </c>
      <c r="AI35" t="s">
        <v>608</v>
      </c>
      <c r="AJ35">
        <v>0</v>
      </c>
      <c r="AK35">
        <v>0</v>
      </c>
      <c r="AL35">
        <v>0</v>
      </c>
      <c r="AM35" s="5">
        <v>102</v>
      </c>
    </row>
    <row r="36" spans="1:39" x14ac:dyDescent="0.15">
      <c r="A36">
        <f>A35+1</f>
        <v>10402</v>
      </c>
      <c r="B36">
        <v>104</v>
      </c>
      <c r="C36" s="1" t="s">
        <v>83</v>
      </c>
      <c r="D36" t="s">
        <v>371</v>
      </c>
      <c r="E36">
        <v>1</v>
      </c>
      <c r="F36">
        <v>1007</v>
      </c>
      <c r="G36" t="s">
        <v>328</v>
      </c>
      <c r="H36" s="1" t="s">
        <v>675</v>
      </c>
      <c r="I36" t="s">
        <v>746</v>
      </c>
      <c r="J36" t="s">
        <v>335</v>
      </c>
      <c r="K36" s="5">
        <v>2900</v>
      </c>
      <c r="L36">
        <v>4</v>
      </c>
      <c r="M36">
        <v>1000000</v>
      </c>
      <c r="N36">
        <v>0</v>
      </c>
      <c r="O36">
        <v>999</v>
      </c>
      <c r="P36" t="s">
        <v>358</v>
      </c>
      <c r="U36" t="str">
        <f t="shared" si="0"/>
        <v>ui/stage/qizi1.png;ui/stage/qizi2.png</v>
      </c>
      <c r="V36" t="s">
        <v>638</v>
      </c>
      <c r="W36" s="6" t="s">
        <v>821</v>
      </c>
      <c r="X36" s="5" t="s">
        <v>822</v>
      </c>
      <c r="Y36" s="5" t="s">
        <v>823</v>
      </c>
      <c r="Z36">
        <v>120</v>
      </c>
      <c r="AA36">
        <v>225</v>
      </c>
      <c r="AB36" t="s">
        <v>62</v>
      </c>
      <c r="AC36">
        <v>1040201</v>
      </c>
      <c r="AD36">
        <v>1040202</v>
      </c>
      <c r="AE36">
        <v>10102</v>
      </c>
      <c r="AF36" t="s">
        <v>359</v>
      </c>
      <c r="AG36" t="s">
        <v>372</v>
      </c>
      <c r="AH36" t="s">
        <v>361</v>
      </c>
      <c r="AI36" t="s">
        <v>605</v>
      </c>
      <c r="AJ36">
        <v>0</v>
      </c>
      <c r="AK36">
        <v>0</v>
      </c>
      <c r="AL36">
        <v>0</v>
      </c>
      <c r="AM36" s="5">
        <v>101</v>
      </c>
    </row>
    <row r="37" spans="1:39" x14ac:dyDescent="0.15">
      <c r="A37">
        <f t="shared" ref="A37:A46" si="3">A36+1</f>
        <v>10403</v>
      </c>
      <c r="B37">
        <v>104</v>
      </c>
      <c r="C37" s="1" t="s">
        <v>84</v>
      </c>
      <c r="D37" t="s">
        <v>356</v>
      </c>
      <c r="E37">
        <v>2</v>
      </c>
      <c r="F37">
        <v>1007</v>
      </c>
      <c r="G37" t="s">
        <v>328</v>
      </c>
      <c r="H37" s="1" t="s">
        <v>676</v>
      </c>
      <c r="J37" t="s">
        <v>347</v>
      </c>
      <c r="K37" s="5">
        <v>3000</v>
      </c>
      <c r="L37">
        <v>4</v>
      </c>
      <c r="M37">
        <v>1000000</v>
      </c>
      <c r="N37">
        <v>5</v>
      </c>
      <c r="O37">
        <v>999</v>
      </c>
      <c r="P37" t="s">
        <v>358</v>
      </c>
      <c r="U37" t="str">
        <f t="shared" si="0"/>
        <v>ui/stage/qizi3.png;ui/stage/qizi4.png</v>
      </c>
      <c r="V37" t="s">
        <v>639</v>
      </c>
      <c r="W37" s="6" t="s">
        <v>821</v>
      </c>
      <c r="X37" s="5" t="s">
        <v>822</v>
      </c>
      <c r="Y37" s="5" t="s">
        <v>823</v>
      </c>
      <c r="Z37">
        <v>140</v>
      </c>
      <c r="AA37">
        <v>230</v>
      </c>
      <c r="AB37" t="s">
        <v>62</v>
      </c>
      <c r="AC37">
        <v>1040301</v>
      </c>
      <c r="AD37">
        <v>1040302</v>
      </c>
      <c r="AE37">
        <v>10103</v>
      </c>
      <c r="AF37" t="s">
        <v>374</v>
      </c>
      <c r="AG37" t="s">
        <v>375</v>
      </c>
      <c r="AH37" t="s">
        <v>361</v>
      </c>
      <c r="AI37" t="s">
        <v>606</v>
      </c>
      <c r="AJ37">
        <v>0</v>
      </c>
      <c r="AK37">
        <v>0</v>
      </c>
      <c r="AL37">
        <v>0</v>
      </c>
      <c r="AM37" s="5">
        <v>102</v>
      </c>
    </row>
    <row r="38" spans="1:39" x14ac:dyDescent="0.15">
      <c r="A38">
        <f t="shared" si="3"/>
        <v>10404</v>
      </c>
      <c r="B38">
        <v>104</v>
      </c>
      <c r="C38" s="1" t="s">
        <v>85</v>
      </c>
      <c r="D38" t="s">
        <v>363</v>
      </c>
      <c r="E38">
        <v>1</v>
      </c>
      <c r="F38">
        <v>1007</v>
      </c>
      <c r="G38" t="s">
        <v>328</v>
      </c>
      <c r="H38" s="1" t="s">
        <v>677</v>
      </c>
      <c r="I38" s="1">
        <v>10405</v>
      </c>
      <c r="J38" t="s">
        <v>348</v>
      </c>
      <c r="K38" s="5">
        <v>3100</v>
      </c>
      <c r="L38">
        <v>4</v>
      </c>
      <c r="M38">
        <v>1000000</v>
      </c>
      <c r="N38">
        <v>0</v>
      </c>
      <c r="O38">
        <v>999</v>
      </c>
      <c r="P38" t="s">
        <v>358</v>
      </c>
      <c r="U38" t="str">
        <f t="shared" si="0"/>
        <v>ui/stage/qizi1.png;ui/stage/qizi2.png</v>
      </c>
      <c r="V38" t="s">
        <v>640</v>
      </c>
      <c r="W38" s="6" t="s">
        <v>821</v>
      </c>
      <c r="X38" s="5" t="s">
        <v>822</v>
      </c>
      <c r="Y38" s="5" t="s">
        <v>823</v>
      </c>
      <c r="Z38">
        <v>160</v>
      </c>
      <c r="AA38">
        <v>235</v>
      </c>
      <c r="AB38" t="s">
        <v>62</v>
      </c>
      <c r="AC38">
        <v>1040401</v>
      </c>
      <c r="AD38">
        <v>1040402</v>
      </c>
      <c r="AE38">
        <v>10104</v>
      </c>
      <c r="AF38" t="s">
        <v>377</v>
      </c>
      <c r="AG38" t="s">
        <v>378</v>
      </c>
      <c r="AH38" t="s">
        <v>361</v>
      </c>
      <c r="AI38" t="s">
        <v>604</v>
      </c>
      <c r="AJ38">
        <v>0</v>
      </c>
      <c r="AK38">
        <v>0</v>
      </c>
      <c r="AL38">
        <v>0</v>
      </c>
      <c r="AM38" s="5">
        <v>101</v>
      </c>
    </row>
    <row r="39" spans="1:39" x14ac:dyDescent="0.15">
      <c r="A39">
        <f t="shared" si="3"/>
        <v>10405</v>
      </c>
      <c r="B39">
        <v>104</v>
      </c>
      <c r="C39" s="1" t="s">
        <v>86</v>
      </c>
      <c r="D39" t="s">
        <v>365</v>
      </c>
      <c r="E39">
        <v>1</v>
      </c>
      <c r="F39">
        <v>1007</v>
      </c>
      <c r="G39" t="s">
        <v>328</v>
      </c>
      <c r="H39" s="1" t="s">
        <v>678</v>
      </c>
      <c r="I39" s="1" t="s">
        <v>788</v>
      </c>
      <c r="J39" t="s">
        <v>349</v>
      </c>
      <c r="K39" s="5">
        <v>3200</v>
      </c>
      <c r="L39">
        <v>4</v>
      </c>
      <c r="M39">
        <v>1000000</v>
      </c>
      <c r="N39">
        <v>0</v>
      </c>
      <c r="O39">
        <v>999</v>
      </c>
      <c r="P39" t="s">
        <v>358</v>
      </c>
      <c r="U39" t="str">
        <f t="shared" si="0"/>
        <v>ui/stage/qizi1.png;ui/stage/qizi2.png</v>
      </c>
      <c r="V39" t="s">
        <v>641</v>
      </c>
      <c r="W39" s="6" t="s">
        <v>821</v>
      </c>
      <c r="X39" s="5" t="s">
        <v>822</v>
      </c>
      <c r="Y39" s="5" t="s">
        <v>823</v>
      </c>
      <c r="Z39">
        <v>180</v>
      </c>
      <c r="AA39">
        <v>240</v>
      </c>
      <c r="AB39" t="s">
        <v>62</v>
      </c>
      <c r="AC39">
        <v>1040501</v>
      </c>
      <c r="AD39">
        <v>1040502</v>
      </c>
      <c r="AE39">
        <v>10105</v>
      </c>
      <c r="AF39" t="s">
        <v>359</v>
      </c>
      <c r="AG39" t="s">
        <v>379</v>
      </c>
      <c r="AH39" t="s">
        <v>361</v>
      </c>
      <c r="AI39" t="s">
        <v>604</v>
      </c>
      <c r="AJ39">
        <v>0</v>
      </c>
      <c r="AK39">
        <v>0</v>
      </c>
      <c r="AL39">
        <v>0</v>
      </c>
      <c r="AM39" s="5">
        <v>102</v>
      </c>
    </row>
    <row r="40" spans="1:39" x14ac:dyDescent="0.15">
      <c r="A40">
        <f t="shared" si="3"/>
        <v>10406</v>
      </c>
      <c r="B40">
        <v>104</v>
      </c>
      <c r="C40" s="1" t="s">
        <v>87</v>
      </c>
      <c r="D40" t="s">
        <v>371</v>
      </c>
      <c r="E40">
        <v>2</v>
      </c>
      <c r="F40">
        <v>1007</v>
      </c>
      <c r="G40" t="s">
        <v>328</v>
      </c>
      <c r="H40" s="1" t="s">
        <v>679</v>
      </c>
      <c r="J40" t="s">
        <v>350</v>
      </c>
      <c r="K40" s="5">
        <v>3300</v>
      </c>
      <c r="L40">
        <v>4</v>
      </c>
      <c r="M40">
        <v>1000000</v>
      </c>
      <c r="N40">
        <v>5</v>
      </c>
      <c r="O40">
        <v>999</v>
      </c>
      <c r="P40" t="s">
        <v>358</v>
      </c>
      <c r="U40" t="str">
        <f t="shared" si="0"/>
        <v>ui/stage/qizi3.png;ui/stage/qizi4.png</v>
      </c>
      <c r="V40" t="s">
        <v>642</v>
      </c>
      <c r="W40" s="6" t="s">
        <v>821</v>
      </c>
      <c r="X40" s="5" t="s">
        <v>822</v>
      </c>
      <c r="Y40" s="5" t="s">
        <v>823</v>
      </c>
      <c r="Z40">
        <v>200</v>
      </c>
      <c r="AA40">
        <v>245</v>
      </c>
      <c r="AB40" t="s">
        <v>62</v>
      </c>
      <c r="AC40">
        <v>1040601</v>
      </c>
      <c r="AD40">
        <v>1040602</v>
      </c>
      <c r="AE40">
        <v>10106</v>
      </c>
      <c r="AF40" t="s">
        <v>359</v>
      </c>
      <c r="AG40" t="s">
        <v>380</v>
      </c>
      <c r="AH40" t="s">
        <v>361</v>
      </c>
      <c r="AI40" t="s">
        <v>604</v>
      </c>
      <c r="AJ40">
        <v>0</v>
      </c>
      <c r="AK40">
        <v>0</v>
      </c>
      <c r="AL40">
        <v>0</v>
      </c>
      <c r="AM40" s="5">
        <v>101</v>
      </c>
    </row>
    <row r="41" spans="1:39" x14ac:dyDescent="0.15">
      <c r="A41">
        <f t="shared" si="3"/>
        <v>10407</v>
      </c>
      <c r="B41">
        <v>104</v>
      </c>
      <c r="C41" s="1" t="s">
        <v>88</v>
      </c>
      <c r="D41" t="s">
        <v>356</v>
      </c>
      <c r="E41">
        <v>1</v>
      </c>
      <c r="F41">
        <v>1007</v>
      </c>
      <c r="G41" t="s">
        <v>328</v>
      </c>
      <c r="H41" s="1" t="s">
        <v>680</v>
      </c>
      <c r="I41">
        <v>10408</v>
      </c>
      <c r="J41" t="s">
        <v>351</v>
      </c>
      <c r="K41" s="5">
        <v>3400</v>
      </c>
      <c r="L41">
        <v>4</v>
      </c>
      <c r="M41">
        <v>1000000</v>
      </c>
      <c r="N41">
        <v>0</v>
      </c>
      <c r="O41">
        <v>999</v>
      </c>
      <c r="P41" t="s">
        <v>358</v>
      </c>
      <c r="U41" t="str">
        <f t="shared" si="0"/>
        <v>ui/stage/qizi1.png;ui/stage/qizi2.png</v>
      </c>
      <c r="V41" t="s">
        <v>643</v>
      </c>
      <c r="W41" s="6" t="s">
        <v>821</v>
      </c>
      <c r="X41" s="5" t="s">
        <v>822</v>
      </c>
      <c r="Y41" s="5" t="s">
        <v>823</v>
      </c>
      <c r="Z41">
        <v>220</v>
      </c>
      <c r="AA41">
        <v>250</v>
      </c>
      <c r="AB41" t="s">
        <v>62</v>
      </c>
      <c r="AC41">
        <v>1040701</v>
      </c>
      <c r="AD41">
        <v>1040702</v>
      </c>
      <c r="AE41">
        <v>10107</v>
      </c>
      <c r="AF41" t="s">
        <v>359</v>
      </c>
      <c r="AG41" t="s">
        <v>360</v>
      </c>
      <c r="AH41" t="s">
        <v>361</v>
      </c>
      <c r="AI41" t="s">
        <v>604</v>
      </c>
      <c r="AJ41">
        <v>0</v>
      </c>
      <c r="AK41">
        <v>0</v>
      </c>
      <c r="AL41">
        <v>0</v>
      </c>
      <c r="AM41" s="5">
        <v>102</v>
      </c>
    </row>
    <row r="42" spans="1:39" x14ac:dyDescent="0.15">
      <c r="A42">
        <f t="shared" si="3"/>
        <v>10408</v>
      </c>
      <c r="B42">
        <v>104</v>
      </c>
      <c r="C42" s="1" t="s">
        <v>89</v>
      </c>
      <c r="D42" t="s">
        <v>363</v>
      </c>
      <c r="E42">
        <v>1</v>
      </c>
      <c r="F42">
        <v>1007</v>
      </c>
      <c r="G42" t="s">
        <v>328</v>
      </c>
      <c r="H42" s="1" t="s">
        <v>681</v>
      </c>
      <c r="I42" t="s">
        <v>747</v>
      </c>
      <c r="J42" t="s">
        <v>352</v>
      </c>
      <c r="K42" s="5">
        <v>3500</v>
      </c>
      <c r="L42">
        <v>4</v>
      </c>
      <c r="M42">
        <v>1000000</v>
      </c>
      <c r="N42">
        <v>0</v>
      </c>
      <c r="O42">
        <v>999</v>
      </c>
      <c r="P42" t="s">
        <v>358</v>
      </c>
      <c r="U42" t="str">
        <f t="shared" si="0"/>
        <v>ui/stage/qizi1.png;ui/stage/qizi2.png</v>
      </c>
      <c r="V42" t="s">
        <v>644</v>
      </c>
      <c r="W42" s="6" t="s">
        <v>821</v>
      </c>
      <c r="X42" s="5" t="s">
        <v>822</v>
      </c>
      <c r="Y42" s="5" t="s">
        <v>823</v>
      </c>
      <c r="Z42">
        <v>240</v>
      </c>
      <c r="AA42">
        <v>255</v>
      </c>
      <c r="AB42" t="s">
        <v>62</v>
      </c>
      <c r="AC42">
        <v>1040801</v>
      </c>
      <c r="AD42">
        <v>1040802</v>
      </c>
      <c r="AE42">
        <v>10108</v>
      </c>
      <c r="AF42" t="s">
        <v>359</v>
      </c>
      <c r="AG42" t="s">
        <v>364</v>
      </c>
      <c r="AH42" t="s">
        <v>361</v>
      </c>
      <c r="AI42" t="s">
        <v>604</v>
      </c>
      <c r="AJ42">
        <v>0</v>
      </c>
      <c r="AK42">
        <v>0</v>
      </c>
      <c r="AL42">
        <v>0</v>
      </c>
      <c r="AM42" s="5">
        <v>101</v>
      </c>
    </row>
    <row r="43" spans="1:39" x14ac:dyDescent="0.15">
      <c r="A43">
        <f t="shared" si="3"/>
        <v>10409</v>
      </c>
      <c r="B43">
        <v>104</v>
      </c>
      <c r="C43" s="1" t="s">
        <v>90</v>
      </c>
      <c r="D43" t="s">
        <v>365</v>
      </c>
      <c r="E43">
        <v>2</v>
      </c>
      <c r="F43">
        <v>1007</v>
      </c>
      <c r="G43" t="s">
        <v>328</v>
      </c>
      <c r="H43" s="1" t="s">
        <v>682</v>
      </c>
      <c r="J43" t="s">
        <v>353</v>
      </c>
      <c r="K43" s="5">
        <v>3600</v>
      </c>
      <c r="L43">
        <v>4</v>
      </c>
      <c r="M43">
        <v>1000000</v>
      </c>
      <c r="N43">
        <v>5</v>
      </c>
      <c r="O43">
        <v>999</v>
      </c>
      <c r="P43" t="s">
        <v>358</v>
      </c>
      <c r="U43" t="str">
        <f t="shared" si="0"/>
        <v>ui/stage/qizi3.png;ui/stage/qizi4.png</v>
      </c>
      <c r="V43" t="s">
        <v>645</v>
      </c>
      <c r="W43" s="6" t="s">
        <v>821</v>
      </c>
      <c r="X43" s="5" t="s">
        <v>822</v>
      </c>
      <c r="Y43" s="5" t="s">
        <v>823</v>
      </c>
      <c r="Z43">
        <v>260</v>
      </c>
      <c r="AA43">
        <v>260</v>
      </c>
      <c r="AB43" t="s">
        <v>62</v>
      </c>
      <c r="AC43">
        <v>1040901</v>
      </c>
      <c r="AD43">
        <v>1040902</v>
      </c>
      <c r="AE43">
        <v>10109</v>
      </c>
      <c r="AF43" t="s">
        <v>359</v>
      </c>
      <c r="AG43" t="s">
        <v>366</v>
      </c>
      <c r="AH43" t="s">
        <v>361</v>
      </c>
      <c r="AI43" t="s">
        <v>604</v>
      </c>
      <c r="AJ43">
        <v>0</v>
      </c>
      <c r="AK43">
        <v>0</v>
      </c>
      <c r="AL43">
        <v>0</v>
      </c>
      <c r="AM43" s="5">
        <v>102</v>
      </c>
    </row>
    <row r="44" spans="1:39" x14ac:dyDescent="0.15">
      <c r="A44">
        <f t="shared" si="3"/>
        <v>10410</v>
      </c>
      <c r="B44">
        <v>104</v>
      </c>
      <c r="C44" s="1" t="s">
        <v>367</v>
      </c>
      <c r="D44" t="s">
        <v>356</v>
      </c>
      <c r="E44">
        <v>1</v>
      </c>
      <c r="F44">
        <v>1007</v>
      </c>
      <c r="G44" t="s">
        <v>328</v>
      </c>
      <c r="H44" s="1" t="s">
        <v>683</v>
      </c>
      <c r="I44">
        <v>10411</v>
      </c>
      <c r="J44" t="s">
        <v>354</v>
      </c>
      <c r="K44" s="5">
        <v>3700</v>
      </c>
      <c r="L44">
        <v>4</v>
      </c>
      <c r="M44">
        <v>1000000</v>
      </c>
      <c r="N44">
        <v>0</v>
      </c>
      <c r="O44">
        <v>999</v>
      </c>
      <c r="P44" t="s">
        <v>358</v>
      </c>
      <c r="U44" t="str">
        <f t="shared" si="0"/>
        <v>ui/stage/qizi1.png;ui/stage/qizi2.png</v>
      </c>
      <c r="V44" t="s">
        <v>646</v>
      </c>
      <c r="W44" s="6" t="s">
        <v>821</v>
      </c>
      <c r="X44" s="5" t="s">
        <v>822</v>
      </c>
      <c r="Y44" s="5" t="s">
        <v>823</v>
      </c>
      <c r="Z44">
        <v>220</v>
      </c>
      <c r="AA44">
        <v>265</v>
      </c>
      <c r="AB44" t="s">
        <v>62</v>
      </c>
      <c r="AC44">
        <v>1041001</v>
      </c>
      <c r="AD44">
        <v>1041002</v>
      </c>
      <c r="AE44">
        <v>10107</v>
      </c>
      <c r="AF44" t="s">
        <v>359</v>
      </c>
      <c r="AG44" t="s">
        <v>360</v>
      </c>
      <c r="AH44" t="s">
        <v>361</v>
      </c>
      <c r="AI44" t="s">
        <v>604</v>
      </c>
      <c r="AJ44">
        <v>0</v>
      </c>
      <c r="AK44">
        <v>0</v>
      </c>
      <c r="AL44">
        <v>0</v>
      </c>
      <c r="AM44" s="5">
        <v>101</v>
      </c>
    </row>
    <row r="45" spans="1:39" x14ac:dyDescent="0.15">
      <c r="A45">
        <f t="shared" si="3"/>
        <v>10411</v>
      </c>
      <c r="B45">
        <v>104</v>
      </c>
      <c r="C45" s="1" t="s">
        <v>368</v>
      </c>
      <c r="D45" t="s">
        <v>363</v>
      </c>
      <c r="E45">
        <v>1</v>
      </c>
      <c r="F45">
        <v>1007</v>
      </c>
      <c r="G45" t="s">
        <v>328</v>
      </c>
      <c r="H45" s="1" t="s">
        <v>684</v>
      </c>
      <c r="I45" s="1" t="s">
        <v>789</v>
      </c>
      <c r="J45" t="s">
        <v>345</v>
      </c>
      <c r="K45" s="5">
        <v>3800</v>
      </c>
      <c r="L45">
        <v>4</v>
      </c>
      <c r="M45">
        <v>1000000</v>
      </c>
      <c r="N45">
        <v>0</v>
      </c>
      <c r="O45">
        <v>999</v>
      </c>
      <c r="P45" t="s">
        <v>358</v>
      </c>
      <c r="U45" t="str">
        <f t="shared" si="0"/>
        <v>ui/stage/qizi1.png;ui/stage/qizi2.png</v>
      </c>
      <c r="V45" t="s">
        <v>647</v>
      </c>
      <c r="W45" s="6" t="s">
        <v>821</v>
      </c>
      <c r="X45" s="5" t="s">
        <v>822</v>
      </c>
      <c r="Y45" s="5" t="s">
        <v>823</v>
      </c>
      <c r="Z45">
        <v>240</v>
      </c>
      <c r="AA45">
        <v>270</v>
      </c>
      <c r="AB45" t="s">
        <v>62</v>
      </c>
      <c r="AC45">
        <v>1041101</v>
      </c>
      <c r="AD45">
        <v>1041102</v>
      </c>
      <c r="AE45">
        <v>10108</v>
      </c>
      <c r="AF45" t="s">
        <v>359</v>
      </c>
      <c r="AG45" t="s">
        <v>364</v>
      </c>
      <c r="AH45" t="s">
        <v>361</v>
      </c>
      <c r="AI45" t="s">
        <v>604</v>
      </c>
      <c r="AJ45">
        <v>0</v>
      </c>
      <c r="AK45">
        <v>0</v>
      </c>
      <c r="AL45">
        <v>0</v>
      </c>
      <c r="AM45" s="5">
        <v>102</v>
      </c>
    </row>
    <row r="46" spans="1:39" x14ac:dyDescent="0.15">
      <c r="A46">
        <f t="shared" si="3"/>
        <v>10412</v>
      </c>
      <c r="B46">
        <v>104</v>
      </c>
      <c r="C46" s="1" t="s">
        <v>369</v>
      </c>
      <c r="D46" t="s">
        <v>365</v>
      </c>
      <c r="E46">
        <v>2</v>
      </c>
      <c r="F46">
        <v>1007</v>
      </c>
      <c r="G46" t="s">
        <v>328</v>
      </c>
      <c r="H46" s="1" t="s">
        <v>685</v>
      </c>
      <c r="J46" t="s">
        <v>355</v>
      </c>
      <c r="K46" s="5">
        <v>3900</v>
      </c>
      <c r="L46">
        <v>4</v>
      </c>
      <c r="M46">
        <v>1000000</v>
      </c>
      <c r="N46">
        <v>5</v>
      </c>
      <c r="O46">
        <v>999</v>
      </c>
      <c r="P46" t="s">
        <v>358</v>
      </c>
      <c r="U46" t="str">
        <f t="shared" si="0"/>
        <v>ui/stage/qizi3.png;ui/stage/qizi4.png</v>
      </c>
      <c r="V46" t="s">
        <v>648</v>
      </c>
      <c r="W46" s="6" t="s">
        <v>821</v>
      </c>
      <c r="X46" s="5" t="s">
        <v>822</v>
      </c>
      <c r="Y46" s="5" t="s">
        <v>823</v>
      </c>
      <c r="Z46">
        <v>260</v>
      </c>
      <c r="AA46">
        <v>275</v>
      </c>
      <c r="AB46" t="s">
        <v>62</v>
      </c>
      <c r="AC46">
        <v>1041201</v>
      </c>
      <c r="AD46">
        <v>1041202</v>
      </c>
      <c r="AE46">
        <v>10109</v>
      </c>
      <c r="AF46" t="s">
        <v>359</v>
      </c>
      <c r="AG46" t="s">
        <v>366</v>
      </c>
      <c r="AH46" t="s">
        <v>361</v>
      </c>
      <c r="AI46" t="s">
        <v>604</v>
      </c>
      <c r="AJ46">
        <v>0</v>
      </c>
      <c r="AK46">
        <v>0</v>
      </c>
      <c r="AL46">
        <v>0</v>
      </c>
      <c r="AM46" s="5">
        <v>101</v>
      </c>
    </row>
    <row r="47" spans="1:39" x14ac:dyDescent="0.15">
      <c r="A47">
        <v>10501</v>
      </c>
      <c r="B47">
        <f>B46+1</f>
        <v>105</v>
      </c>
      <c r="C47" s="1" t="s">
        <v>382</v>
      </c>
      <c r="D47" t="s">
        <v>365</v>
      </c>
      <c r="E47">
        <v>1</v>
      </c>
      <c r="F47">
        <v>1007</v>
      </c>
      <c r="G47" t="s">
        <v>328</v>
      </c>
      <c r="H47" s="1" t="s">
        <v>686</v>
      </c>
      <c r="I47">
        <v>10502</v>
      </c>
      <c r="J47" t="s">
        <v>333</v>
      </c>
      <c r="K47" s="5">
        <v>4000</v>
      </c>
      <c r="L47">
        <v>4</v>
      </c>
      <c r="M47">
        <v>1000000</v>
      </c>
      <c r="N47">
        <v>0</v>
      </c>
      <c r="O47">
        <v>999</v>
      </c>
      <c r="P47" t="s">
        <v>358</v>
      </c>
      <c r="U47" t="str">
        <f t="shared" si="0"/>
        <v>ui/stage/qizi1.png;ui/stage/qizi2.png</v>
      </c>
      <c r="V47" t="s">
        <v>649</v>
      </c>
      <c r="W47" s="6" t="s">
        <v>821</v>
      </c>
      <c r="X47" s="5" t="s">
        <v>822</v>
      </c>
      <c r="Y47" s="5" t="s">
        <v>823</v>
      </c>
      <c r="Z47">
        <v>100</v>
      </c>
      <c r="AA47">
        <v>280</v>
      </c>
      <c r="AB47" t="s">
        <v>62</v>
      </c>
      <c r="AC47">
        <v>1050101</v>
      </c>
      <c r="AD47">
        <v>1050102</v>
      </c>
      <c r="AE47">
        <v>10101</v>
      </c>
      <c r="AF47" t="s">
        <v>359</v>
      </c>
      <c r="AG47" t="s">
        <v>370</v>
      </c>
      <c r="AH47" t="s">
        <v>361</v>
      </c>
      <c r="AI47" t="s">
        <v>604</v>
      </c>
      <c r="AJ47">
        <v>0</v>
      </c>
      <c r="AK47">
        <v>0</v>
      </c>
      <c r="AL47">
        <v>0</v>
      </c>
      <c r="AM47" s="5">
        <v>102</v>
      </c>
    </row>
    <row r="48" spans="1:39" x14ac:dyDescent="0.15">
      <c r="A48">
        <f>A47+1</f>
        <v>10502</v>
      </c>
      <c r="B48">
        <f>B47</f>
        <v>105</v>
      </c>
      <c r="C48" s="1" t="s">
        <v>91</v>
      </c>
      <c r="D48" t="s">
        <v>371</v>
      </c>
      <c r="E48">
        <v>1</v>
      </c>
      <c r="F48">
        <v>1007</v>
      </c>
      <c r="G48" t="s">
        <v>328</v>
      </c>
      <c r="H48" s="1" t="s">
        <v>687</v>
      </c>
      <c r="I48" t="s">
        <v>748</v>
      </c>
      <c r="J48" t="s">
        <v>335</v>
      </c>
      <c r="K48" s="5">
        <v>4100</v>
      </c>
      <c r="L48">
        <v>4</v>
      </c>
      <c r="M48">
        <v>1000000</v>
      </c>
      <c r="N48">
        <v>0</v>
      </c>
      <c r="O48">
        <v>999</v>
      </c>
      <c r="P48" t="s">
        <v>358</v>
      </c>
      <c r="U48" t="str">
        <f t="shared" si="0"/>
        <v>ui/stage/qizi1.png;ui/stage/qizi2.png</v>
      </c>
      <c r="V48" t="s">
        <v>650</v>
      </c>
      <c r="W48" s="6" t="s">
        <v>821</v>
      </c>
      <c r="X48" s="5" t="s">
        <v>822</v>
      </c>
      <c r="Y48" s="5" t="s">
        <v>823</v>
      </c>
      <c r="Z48">
        <v>120</v>
      </c>
      <c r="AA48">
        <v>285</v>
      </c>
      <c r="AB48" t="s">
        <v>62</v>
      </c>
      <c r="AC48">
        <v>1050201</v>
      </c>
      <c r="AD48">
        <v>1050202</v>
      </c>
      <c r="AE48">
        <v>10102</v>
      </c>
      <c r="AF48" t="s">
        <v>359</v>
      </c>
      <c r="AG48" t="s">
        <v>372</v>
      </c>
      <c r="AH48" t="s">
        <v>361</v>
      </c>
      <c r="AI48" t="s">
        <v>605</v>
      </c>
      <c r="AJ48">
        <v>0</v>
      </c>
      <c r="AK48">
        <v>0</v>
      </c>
      <c r="AL48">
        <v>0</v>
      </c>
      <c r="AM48" s="5">
        <v>101</v>
      </c>
    </row>
    <row r="49" spans="1:39" x14ac:dyDescent="0.15">
      <c r="A49">
        <f t="shared" ref="A49:A58" si="4">A48+1</f>
        <v>10503</v>
      </c>
      <c r="B49">
        <f t="shared" ref="B49:B58" si="5">B48</f>
        <v>105</v>
      </c>
      <c r="C49" s="1" t="s">
        <v>92</v>
      </c>
      <c r="D49" t="s">
        <v>356</v>
      </c>
      <c r="E49">
        <v>2</v>
      </c>
      <c r="F49">
        <v>1007</v>
      </c>
      <c r="G49" t="s">
        <v>328</v>
      </c>
      <c r="H49" s="1" t="s">
        <v>688</v>
      </c>
      <c r="J49" t="s">
        <v>347</v>
      </c>
      <c r="K49" s="5">
        <v>4200</v>
      </c>
      <c r="L49">
        <v>4</v>
      </c>
      <c r="M49">
        <v>1000000</v>
      </c>
      <c r="N49">
        <v>5</v>
      </c>
      <c r="O49">
        <v>999</v>
      </c>
      <c r="P49" t="s">
        <v>358</v>
      </c>
      <c r="U49" t="str">
        <f t="shared" si="0"/>
        <v>ui/stage/qizi3.png;ui/stage/qizi4.png</v>
      </c>
      <c r="V49" t="s">
        <v>651</v>
      </c>
      <c r="W49" s="6" t="s">
        <v>821</v>
      </c>
      <c r="X49" s="5" t="s">
        <v>822</v>
      </c>
      <c r="Y49" s="5" t="s">
        <v>823</v>
      </c>
      <c r="Z49">
        <v>140</v>
      </c>
      <c r="AA49">
        <v>290</v>
      </c>
      <c r="AB49" t="s">
        <v>62</v>
      </c>
      <c r="AC49">
        <v>1050301</v>
      </c>
      <c r="AD49">
        <v>1050302</v>
      </c>
      <c r="AE49">
        <v>10103</v>
      </c>
      <c r="AF49" t="s">
        <v>374</v>
      </c>
      <c r="AG49" t="s">
        <v>375</v>
      </c>
      <c r="AH49" t="s">
        <v>361</v>
      </c>
      <c r="AI49" t="s">
        <v>606</v>
      </c>
      <c r="AJ49">
        <v>0</v>
      </c>
      <c r="AK49">
        <v>0</v>
      </c>
      <c r="AL49">
        <v>0</v>
      </c>
      <c r="AM49" s="5">
        <v>102</v>
      </c>
    </row>
    <row r="50" spans="1:39" x14ac:dyDescent="0.15">
      <c r="A50">
        <f t="shared" si="4"/>
        <v>10504</v>
      </c>
      <c r="B50">
        <f t="shared" si="5"/>
        <v>105</v>
      </c>
      <c r="C50" s="1" t="s">
        <v>93</v>
      </c>
      <c r="D50" t="s">
        <v>363</v>
      </c>
      <c r="E50">
        <v>1</v>
      </c>
      <c r="F50">
        <v>1007</v>
      </c>
      <c r="G50" t="s">
        <v>328</v>
      </c>
      <c r="H50" s="1" t="s">
        <v>689</v>
      </c>
      <c r="I50">
        <v>10505</v>
      </c>
      <c r="J50" t="s">
        <v>348</v>
      </c>
      <c r="K50" s="5">
        <v>4300</v>
      </c>
      <c r="L50">
        <v>4</v>
      </c>
      <c r="M50">
        <v>1000000</v>
      </c>
      <c r="N50">
        <v>0</v>
      </c>
      <c r="O50">
        <v>999</v>
      </c>
      <c r="P50" t="s">
        <v>358</v>
      </c>
      <c r="U50" t="str">
        <f t="shared" si="0"/>
        <v>ui/stage/qizi1.png;ui/stage/qizi2.png</v>
      </c>
      <c r="V50" t="s">
        <v>652</v>
      </c>
      <c r="W50" s="6" t="s">
        <v>821</v>
      </c>
      <c r="X50" s="5" t="s">
        <v>822</v>
      </c>
      <c r="Y50" s="5" t="s">
        <v>823</v>
      </c>
      <c r="Z50">
        <v>160</v>
      </c>
      <c r="AA50">
        <v>295</v>
      </c>
      <c r="AB50" t="s">
        <v>62</v>
      </c>
      <c r="AC50">
        <v>1050401</v>
      </c>
      <c r="AD50">
        <v>1050402</v>
      </c>
      <c r="AE50">
        <v>10104</v>
      </c>
      <c r="AF50" t="s">
        <v>377</v>
      </c>
      <c r="AG50" t="s">
        <v>378</v>
      </c>
      <c r="AH50" t="s">
        <v>361</v>
      </c>
      <c r="AI50" t="s">
        <v>604</v>
      </c>
      <c r="AJ50">
        <v>0</v>
      </c>
      <c r="AK50">
        <v>0</v>
      </c>
      <c r="AL50">
        <v>0</v>
      </c>
      <c r="AM50" s="5">
        <v>101</v>
      </c>
    </row>
    <row r="51" spans="1:39" x14ac:dyDescent="0.15">
      <c r="A51">
        <f t="shared" si="4"/>
        <v>10505</v>
      </c>
      <c r="B51">
        <f t="shared" si="5"/>
        <v>105</v>
      </c>
      <c r="C51" s="1" t="s">
        <v>94</v>
      </c>
      <c r="D51" t="s">
        <v>365</v>
      </c>
      <c r="E51">
        <v>1</v>
      </c>
      <c r="F51">
        <v>1007</v>
      </c>
      <c r="G51" t="s">
        <v>328</v>
      </c>
      <c r="H51" s="1" t="s">
        <v>690</v>
      </c>
      <c r="I51" s="1" t="s">
        <v>790</v>
      </c>
      <c r="J51" t="s">
        <v>349</v>
      </c>
      <c r="K51" s="5">
        <v>4400</v>
      </c>
      <c r="L51">
        <v>4</v>
      </c>
      <c r="M51">
        <v>1000000</v>
      </c>
      <c r="N51">
        <v>0</v>
      </c>
      <c r="O51">
        <v>999</v>
      </c>
      <c r="P51" t="s">
        <v>358</v>
      </c>
      <c r="U51" t="str">
        <f t="shared" si="0"/>
        <v>ui/stage/qizi1.png;ui/stage/qizi2.png</v>
      </c>
      <c r="V51" t="s">
        <v>653</v>
      </c>
      <c r="W51" s="6" t="s">
        <v>821</v>
      </c>
      <c r="X51" s="5" t="s">
        <v>822</v>
      </c>
      <c r="Y51" s="5" t="s">
        <v>823</v>
      </c>
      <c r="Z51">
        <v>180</v>
      </c>
      <c r="AA51">
        <v>300</v>
      </c>
      <c r="AB51" t="s">
        <v>62</v>
      </c>
      <c r="AC51">
        <v>1050501</v>
      </c>
      <c r="AD51">
        <v>1050502</v>
      </c>
      <c r="AE51">
        <v>10105</v>
      </c>
      <c r="AF51" t="s">
        <v>359</v>
      </c>
      <c r="AG51" t="s">
        <v>379</v>
      </c>
      <c r="AH51" t="s">
        <v>361</v>
      </c>
      <c r="AI51" t="s">
        <v>604</v>
      </c>
      <c r="AJ51">
        <v>0</v>
      </c>
      <c r="AK51">
        <v>0</v>
      </c>
      <c r="AL51">
        <v>0</v>
      </c>
      <c r="AM51" s="5">
        <v>102</v>
      </c>
    </row>
    <row r="52" spans="1:39" x14ac:dyDescent="0.15">
      <c r="A52">
        <f t="shared" si="4"/>
        <v>10506</v>
      </c>
      <c r="B52">
        <f t="shared" si="5"/>
        <v>105</v>
      </c>
      <c r="C52" s="1" t="s">
        <v>95</v>
      </c>
      <c r="D52" t="s">
        <v>371</v>
      </c>
      <c r="E52">
        <v>2</v>
      </c>
      <c r="F52">
        <v>1007</v>
      </c>
      <c r="G52" t="s">
        <v>328</v>
      </c>
      <c r="H52" s="1" t="s">
        <v>691</v>
      </c>
      <c r="I52" s="1"/>
      <c r="J52" t="s">
        <v>350</v>
      </c>
      <c r="K52" s="5">
        <v>4500</v>
      </c>
      <c r="L52">
        <v>4</v>
      </c>
      <c r="M52">
        <v>1000000</v>
      </c>
      <c r="N52">
        <v>5</v>
      </c>
      <c r="O52">
        <v>999</v>
      </c>
      <c r="P52" t="s">
        <v>358</v>
      </c>
      <c r="U52" t="str">
        <f t="shared" si="0"/>
        <v>ui/stage/qizi3.png;ui/stage/qizi4.png</v>
      </c>
      <c r="V52" t="s">
        <v>654</v>
      </c>
      <c r="W52" s="6" t="s">
        <v>821</v>
      </c>
      <c r="X52" s="5" t="s">
        <v>822</v>
      </c>
      <c r="Y52" s="5" t="s">
        <v>823</v>
      </c>
      <c r="Z52">
        <v>200</v>
      </c>
      <c r="AA52">
        <v>305</v>
      </c>
      <c r="AB52" t="s">
        <v>62</v>
      </c>
      <c r="AC52">
        <v>1050601</v>
      </c>
      <c r="AD52">
        <v>1050602</v>
      </c>
      <c r="AE52">
        <v>10106</v>
      </c>
      <c r="AF52" t="s">
        <v>359</v>
      </c>
      <c r="AG52" t="s">
        <v>380</v>
      </c>
      <c r="AH52" t="s">
        <v>361</v>
      </c>
      <c r="AI52" t="s">
        <v>604</v>
      </c>
      <c r="AJ52">
        <v>0</v>
      </c>
      <c r="AK52">
        <v>0</v>
      </c>
      <c r="AL52">
        <v>0</v>
      </c>
      <c r="AM52" s="5">
        <v>101</v>
      </c>
    </row>
    <row r="53" spans="1:39" x14ac:dyDescent="0.15">
      <c r="A53">
        <f t="shared" si="4"/>
        <v>10507</v>
      </c>
      <c r="B53">
        <f t="shared" si="5"/>
        <v>105</v>
      </c>
      <c r="C53" s="1" t="s">
        <v>96</v>
      </c>
      <c r="D53" t="s">
        <v>356</v>
      </c>
      <c r="E53">
        <v>1</v>
      </c>
      <c r="F53">
        <v>1007</v>
      </c>
      <c r="G53" t="s">
        <v>328</v>
      </c>
      <c r="H53" s="1" t="s">
        <v>692</v>
      </c>
      <c r="I53">
        <v>10508</v>
      </c>
      <c r="J53" t="s">
        <v>351</v>
      </c>
      <c r="K53" s="5">
        <v>4600</v>
      </c>
      <c r="L53">
        <v>4</v>
      </c>
      <c r="M53">
        <v>1000000</v>
      </c>
      <c r="N53">
        <v>0</v>
      </c>
      <c r="O53">
        <v>999</v>
      </c>
      <c r="P53" t="s">
        <v>358</v>
      </c>
      <c r="U53" t="str">
        <f t="shared" si="0"/>
        <v>ui/stage/qizi1.png;ui/stage/qizi2.png</v>
      </c>
      <c r="V53" t="s">
        <v>655</v>
      </c>
      <c r="W53" s="6" t="s">
        <v>821</v>
      </c>
      <c r="X53" s="5" t="s">
        <v>822</v>
      </c>
      <c r="Y53" s="5" t="s">
        <v>823</v>
      </c>
      <c r="Z53">
        <v>220</v>
      </c>
      <c r="AA53">
        <v>310</v>
      </c>
      <c r="AB53" t="s">
        <v>62</v>
      </c>
      <c r="AC53">
        <v>1050701</v>
      </c>
      <c r="AD53">
        <v>1050702</v>
      </c>
      <c r="AE53">
        <v>10107</v>
      </c>
      <c r="AF53" t="s">
        <v>359</v>
      </c>
      <c r="AG53" t="s">
        <v>360</v>
      </c>
      <c r="AH53" t="s">
        <v>361</v>
      </c>
      <c r="AI53" t="s">
        <v>604</v>
      </c>
      <c r="AJ53">
        <v>0</v>
      </c>
      <c r="AK53">
        <v>0</v>
      </c>
      <c r="AL53">
        <v>0</v>
      </c>
      <c r="AM53" s="5">
        <v>102</v>
      </c>
    </row>
    <row r="54" spans="1:39" x14ac:dyDescent="0.15">
      <c r="A54">
        <f t="shared" si="4"/>
        <v>10508</v>
      </c>
      <c r="B54">
        <f t="shared" si="5"/>
        <v>105</v>
      </c>
      <c r="C54" s="1" t="s">
        <v>97</v>
      </c>
      <c r="D54" t="s">
        <v>363</v>
      </c>
      <c r="E54">
        <v>1</v>
      </c>
      <c r="F54">
        <v>1007</v>
      </c>
      <c r="G54" t="s">
        <v>328</v>
      </c>
      <c r="H54" s="1" t="s">
        <v>693</v>
      </c>
      <c r="I54" t="s">
        <v>749</v>
      </c>
      <c r="J54" t="s">
        <v>352</v>
      </c>
      <c r="K54" s="5">
        <v>4700</v>
      </c>
      <c r="L54">
        <v>4</v>
      </c>
      <c r="M54">
        <v>1000000</v>
      </c>
      <c r="N54">
        <v>0</v>
      </c>
      <c r="O54">
        <v>999</v>
      </c>
      <c r="P54" t="s">
        <v>358</v>
      </c>
      <c r="U54" t="str">
        <f t="shared" si="0"/>
        <v>ui/stage/qizi1.png;ui/stage/qizi2.png</v>
      </c>
      <c r="V54" t="s">
        <v>656</v>
      </c>
      <c r="W54" s="6" t="s">
        <v>821</v>
      </c>
      <c r="X54" s="5" t="s">
        <v>822</v>
      </c>
      <c r="Y54" s="5" t="s">
        <v>823</v>
      </c>
      <c r="Z54">
        <v>240</v>
      </c>
      <c r="AA54">
        <v>315</v>
      </c>
      <c r="AB54" t="s">
        <v>62</v>
      </c>
      <c r="AC54">
        <v>1050801</v>
      </c>
      <c r="AD54">
        <v>1050802</v>
      </c>
      <c r="AE54">
        <v>10108</v>
      </c>
      <c r="AF54" t="s">
        <v>359</v>
      </c>
      <c r="AG54" t="s">
        <v>364</v>
      </c>
      <c r="AH54" t="s">
        <v>361</v>
      </c>
      <c r="AI54" t="s">
        <v>604</v>
      </c>
      <c r="AJ54">
        <v>0</v>
      </c>
      <c r="AK54">
        <v>0</v>
      </c>
      <c r="AL54">
        <v>0</v>
      </c>
      <c r="AM54" s="5">
        <v>101</v>
      </c>
    </row>
    <row r="55" spans="1:39" x14ac:dyDescent="0.15">
      <c r="A55">
        <f t="shared" si="4"/>
        <v>10509</v>
      </c>
      <c r="B55">
        <f t="shared" si="5"/>
        <v>105</v>
      </c>
      <c r="C55" s="1" t="s">
        <v>98</v>
      </c>
      <c r="D55" t="s">
        <v>365</v>
      </c>
      <c r="E55">
        <v>2</v>
      </c>
      <c r="F55">
        <v>1007</v>
      </c>
      <c r="G55" t="s">
        <v>328</v>
      </c>
      <c r="H55" s="1" t="s">
        <v>694</v>
      </c>
      <c r="J55" t="s">
        <v>353</v>
      </c>
      <c r="K55" s="5">
        <v>4800</v>
      </c>
      <c r="L55">
        <v>4</v>
      </c>
      <c r="M55">
        <v>1000000</v>
      </c>
      <c r="N55">
        <v>5</v>
      </c>
      <c r="O55">
        <v>999</v>
      </c>
      <c r="P55" t="s">
        <v>358</v>
      </c>
      <c r="U55" t="str">
        <f t="shared" si="0"/>
        <v>ui/stage/qizi3.png;ui/stage/qizi4.png</v>
      </c>
      <c r="V55" t="s">
        <v>657</v>
      </c>
      <c r="W55" s="6" t="s">
        <v>821</v>
      </c>
      <c r="X55" s="5" t="s">
        <v>822</v>
      </c>
      <c r="Y55" s="5" t="s">
        <v>823</v>
      </c>
      <c r="Z55">
        <v>260</v>
      </c>
      <c r="AA55">
        <v>320</v>
      </c>
      <c r="AB55" t="s">
        <v>62</v>
      </c>
      <c r="AC55">
        <v>1050901</v>
      </c>
      <c r="AD55">
        <v>1050902</v>
      </c>
      <c r="AE55">
        <v>10109</v>
      </c>
      <c r="AF55" t="s">
        <v>359</v>
      </c>
      <c r="AG55" t="s">
        <v>366</v>
      </c>
      <c r="AH55" t="s">
        <v>361</v>
      </c>
      <c r="AI55" t="s">
        <v>604</v>
      </c>
      <c r="AJ55">
        <v>0</v>
      </c>
      <c r="AK55">
        <v>0</v>
      </c>
      <c r="AL55">
        <v>0</v>
      </c>
      <c r="AM55" s="5">
        <v>102</v>
      </c>
    </row>
    <row r="56" spans="1:39" x14ac:dyDescent="0.15">
      <c r="A56">
        <f t="shared" si="4"/>
        <v>10510</v>
      </c>
      <c r="B56">
        <f t="shared" si="5"/>
        <v>105</v>
      </c>
      <c r="C56" s="1" t="s">
        <v>383</v>
      </c>
      <c r="D56" t="s">
        <v>356</v>
      </c>
      <c r="E56">
        <v>1</v>
      </c>
      <c r="F56">
        <v>1007</v>
      </c>
      <c r="G56" t="s">
        <v>328</v>
      </c>
      <c r="H56" s="1" t="s">
        <v>695</v>
      </c>
      <c r="I56" s="1">
        <v>10511</v>
      </c>
      <c r="J56" t="s">
        <v>354</v>
      </c>
      <c r="K56" s="5">
        <v>4900</v>
      </c>
      <c r="L56">
        <v>4</v>
      </c>
      <c r="M56">
        <v>1000000</v>
      </c>
      <c r="N56">
        <v>0</v>
      </c>
      <c r="O56">
        <v>999</v>
      </c>
      <c r="P56" t="s">
        <v>358</v>
      </c>
      <c r="U56" t="str">
        <f t="shared" si="0"/>
        <v>ui/stage/qizi1.png;ui/stage/qizi2.png</v>
      </c>
      <c r="V56" t="s">
        <v>658</v>
      </c>
      <c r="W56" s="6" t="s">
        <v>821</v>
      </c>
      <c r="X56" s="5" t="s">
        <v>822</v>
      </c>
      <c r="Y56" s="5" t="s">
        <v>823</v>
      </c>
      <c r="Z56">
        <v>220</v>
      </c>
      <c r="AA56">
        <v>325</v>
      </c>
      <c r="AB56" t="s">
        <v>62</v>
      </c>
      <c r="AC56">
        <v>1051001</v>
      </c>
      <c r="AD56">
        <v>1051002</v>
      </c>
      <c r="AE56">
        <v>10107</v>
      </c>
      <c r="AF56" t="s">
        <v>359</v>
      </c>
      <c r="AG56" t="s">
        <v>360</v>
      </c>
      <c r="AH56" t="s">
        <v>361</v>
      </c>
      <c r="AI56" t="s">
        <v>604</v>
      </c>
      <c r="AJ56">
        <v>0</v>
      </c>
      <c r="AK56">
        <v>0</v>
      </c>
      <c r="AL56">
        <v>0</v>
      </c>
      <c r="AM56" s="5">
        <v>101</v>
      </c>
    </row>
    <row r="57" spans="1:39" x14ac:dyDescent="0.15">
      <c r="A57">
        <f t="shared" si="4"/>
        <v>10511</v>
      </c>
      <c r="B57">
        <f t="shared" si="5"/>
        <v>105</v>
      </c>
      <c r="C57" s="1" t="s">
        <v>384</v>
      </c>
      <c r="D57" t="s">
        <v>363</v>
      </c>
      <c r="E57">
        <v>1</v>
      </c>
      <c r="F57">
        <v>1007</v>
      </c>
      <c r="G57" t="s">
        <v>328</v>
      </c>
      <c r="H57" s="1" t="s">
        <v>696</v>
      </c>
      <c r="I57" s="1" t="s">
        <v>780</v>
      </c>
      <c r="J57" t="s">
        <v>345</v>
      </c>
      <c r="K57" s="5">
        <v>5000</v>
      </c>
      <c r="L57">
        <v>4</v>
      </c>
      <c r="M57">
        <v>1000000</v>
      </c>
      <c r="N57">
        <v>0</v>
      </c>
      <c r="O57">
        <v>999</v>
      </c>
      <c r="P57" t="s">
        <v>358</v>
      </c>
      <c r="U57" t="str">
        <f t="shared" si="0"/>
        <v>ui/stage/qizi1.png;ui/stage/qizi2.png</v>
      </c>
      <c r="V57" t="s">
        <v>659</v>
      </c>
      <c r="W57" s="6" t="s">
        <v>821</v>
      </c>
      <c r="X57" s="5" t="s">
        <v>822</v>
      </c>
      <c r="Y57" s="5" t="s">
        <v>823</v>
      </c>
      <c r="Z57">
        <v>240</v>
      </c>
      <c r="AA57">
        <v>330</v>
      </c>
      <c r="AB57" t="s">
        <v>62</v>
      </c>
      <c r="AC57">
        <v>1051101</v>
      </c>
      <c r="AD57">
        <v>1051102</v>
      </c>
      <c r="AE57">
        <v>10108</v>
      </c>
      <c r="AF57" t="s">
        <v>359</v>
      </c>
      <c r="AG57" t="s">
        <v>364</v>
      </c>
      <c r="AH57" t="s">
        <v>361</v>
      </c>
      <c r="AI57" t="s">
        <v>604</v>
      </c>
      <c r="AJ57">
        <v>0</v>
      </c>
      <c r="AK57">
        <v>0</v>
      </c>
      <c r="AL57">
        <v>0</v>
      </c>
      <c r="AM57" s="5">
        <v>102</v>
      </c>
    </row>
    <row r="58" spans="1:39" x14ac:dyDescent="0.15">
      <c r="A58">
        <f t="shared" si="4"/>
        <v>10512</v>
      </c>
      <c r="B58">
        <f t="shared" si="5"/>
        <v>105</v>
      </c>
      <c r="C58" s="1" t="s">
        <v>385</v>
      </c>
      <c r="D58" t="s">
        <v>365</v>
      </c>
      <c r="E58">
        <v>2</v>
      </c>
      <c r="F58">
        <v>1007</v>
      </c>
      <c r="G58" t="s">
        <v>328</v>
      </c>
      <c r="H58" s="1" t="s">
        <v>697</v>
      </c>
      <c r="J58" t="s">
        <v>355</v>
      </c>
      <c r="K58" s="5">
        <v>5100</v>
      </c>
      <c r="L58">
        <v>4</v>
      </c>
      <c r="M58">
        <v>1000000</v>
      </c>
      <c r="N58">
        <v>5</v>
      </c>
      <c r="O58">
        <v>999</v>
      </c>
      <c r="P58" t="s">
        <v>358</v>
      </c>
      <c r="U58" t="str">
        <f t="shared" si="0"/>
        <v>ui/stage/qizi3.png;ui/stage/qizi4.png</v>
      </c>
      <c r="V58" t="s">
        <v>660</v>
      </c>
      <c r="W58" s="6" t="s">
        <v>821</v>
      </c>
      <c r="X58" s="5" t="s">
        <v>822</v>
      </c>
      <c r="Y58" s="5" t="s">
        <v>823</v>
      </c>
      <c r="Z58">
        <v>260</v>
      </c>
      <c r="AA58">
        <v>335</v>
      </c>
      <c r="AB58" t="s">
        <v>62</v>
      </c>
      <c r="AC58">
        <v>1051201</v>
      </c>
      <c r="AD58">
        <v>1051202</v>
      </c>
      <c r="AE58">
        <v>10109</v>
      </c>
      <c r="AF58" t="s">
        <v>359</v>
      </c>
      <c r="AG58" t="s">
        <v>366</v>
      </c>
      <c r="AH58" t="s">
        <v>361</v>
      </c>
      <c r="AI58" t="s">
        <v>604</v>
      </c>
      <c r="AJ58">
        <v>0</v>
      </c>
      <c r="AK58">
        <v>0</v>
      </c>
      <c r="AL58">
        <v>0</v>
      </c>
      <c r="AM58" s="5">
        <v>101</v>
      </c>
    </row>
    <row r="59" spans="1:39" x14ac:dyDescent="0.15">
      <c r="A59">
        <v>10601</v>
      </c>
      <c r="B59">
        <f t="shared" ref="B59" si="6">B58+1</f>
        <v>106</v>
      </c>
      <c r="C59" s="1" t="s">
        <v>386</v>
      </c>
      <c r="D59" t="s">
        <v>365</v>
      </c>
      <c r="E59">
        <v>1</v>
      </c>
      <c r="F59">
        <v>1007</v>
      </c>
      <c r="G59" t="s">
        <v>328</v>
      </c>
      <c r="H59" s="1" t="s">
        <v>698</v>
      </c>
      <c r="I59">
        <v>10602</v>
      </c>
      <c r="J59" t="s">
        <v>333</v>
      </c>
      <c r="K59" s="5">
        <v>5200</v>
      </c>
      <c r="L59">
        <v>4</v>
      </c>
      <c r="M59">
        <v>1000000</v>
      </c>
      <c r="N59">
        <v>0</v>
      </c>
      <c r="O59">
        <v>999</v>
      </c>
      <c r="P59" t="s">
        <v>358</v>
      </c>
      <c r="U59" t="str">
        <f t="shared" si="0"/>
        <v>ui/stage/qizi1.png;ui/stage/qizi2.png</v>
      </c>
      <c r="V59" t="s">
        <v>610</v>
      </c>
      <c r="W59" s="6" t="s">
        <v>821</v>
      </c>
      <c r="X59" s="5" t="s">
        <v>822</v>
      </c>
      <c r="Y59" s="5" t="s">
        <v>823</v>
      </c>
      <c r="Z59">
        <v>100</v>
      </c>
      <c r="AA59">
        <v>340</v>
      </c>
      <c r="AB59" t="s">
        <v>62</v>
      </c>
      <c r="AC59">
        <v>1010201</v>
      </c>
      <c r="AD59">
        <v>1010202</v>
      </c>
      <c r="AE59">
        <v>10101</v>
      </c>
      <c r="AF59" t="s">
        <v>359</v>
      </c>
      <c r="AG59" t="s">
        <v>370</v>
      </c>
      <c r="AH59" t="s">
        <v>361</v>
      </c>
      <c r="AI59" t="s">
        <v>604</v>
      </c>
      <c r="AJ59">
        <v>0</v>
      </c>
      <c r="AK59">
        <v>0</v>
      </c>
      <c r="AL59">
        <v>0</v>
      </c>
      <c r="AM59" s="5">
        <v>102</v>
      </c>
    </row>
    <row r="60" spans="1:39" x14ac:dyDescent="0.15">
      <c r="A60">
        <f>A59+1</f>
        <v>10602</v>
      </c>
      <c r="B60">
        <f t="shared" ref="B60:B123" si="7">B59</f>
        <v>106</v>
      </c>
      <c r="C60" s="1" t="s">
        <v>99</v>
      </c>
      <c r="D60" t="s">
        <v>371</v>
      </c>
      <c r="E60">
        <v>1</v>
      </c>
      <c r="F60">
        <v>1007</v>
      </c>
      <c r="G60" t="s">
        <v>328</v>
      </c>
      <c r="H60" s="1" t="s">
        <v>699</v>
      </c>
      <c r="I60" t="s">
        <v>750</v>
      </c>
      <c r="J60" t="s">
        <v>335</v>
      </c>
      <c r="K60" s="5">
        <v>5300</v>
      </c>
      <c r="L60">
        <v>4</v>
      </c>
      <c r="M60">
        <v>1000000</v>
      </c>
      <c r="N60">
        <v>0</v>
      </c>
      <c r="O60">
        <v>999</v>
      </c>
      <c r="P60" t="s">
        <v>358</v>
      </c>
      <c r="U60" t="str">
        <f t="shared" si="0"/>
        <v>ui/stage/qizi1.png;ui/stage/qizi2.png</v>
      </c>
      <c r="V60" t="s">
        <v>611</v>
      </c>
      <c r="W60" s="6" t="s">
        <v>821</v>
      </c>
      <c r="X60" s="5" t="s">
        <v>822</v>
      </c>
      <c r="Y60" s="5" t="s">
        <v>823</v>
      </c>
      <c r="Z60">
        <v>120</v>
      </c>
      <c r="AA60">
        <v>350</v>
      </c>
      <c r="AB60" t="s">
        <v>62</v>
      </c>
      <c r="AC60">
        <v>1010201</v>
      </c>
      <c r="AD60">
        <v>1010202</v>
      </c>
      <c r="AE60">
        <v>10102</v>
      </c>
      <c r="AF60" t="s">
        <v>359</v>
      </c>
      <c r="AG60" t="s">
        <v>372</v>
      </c>
      <c r="AH60" t="s">
        <v>361</v>
      </c>
      <c r="AI60" t="s">
        <v>605</v>
      </c>
      <c r="AJ60">
        <v>0</v>
      </c>
      <c r="AK60">
        <v>0</v>
      </c>
      <c r="AL60">
        <v>0</v>
      </c>
      <c r="AM60" s="5">
        <v>101</v>
      </c>
    </row>
    <row r="61" spans="1:39" x14ac:dyDescent="0.15">
      <c r="A61">
        <f t="shared" ref="A61:A70" si="8">A60+1</f>
        <v>10603</v>
      </c>
      <c r="B61">
        <f t="shared" si="7"/>
        <v>106</v>
      </c>
      <c r="C61" s="1" t="s">
        <v>100</v>
      </c>
      <c r="D61" t="s">
        <v>356</v>
      </c>
      <c r="E61">
        <v>2</v>
      </c>
      <c r="F61">
        <v>1007</v>
      </c>
      <c r="G61" t="s">
        <v>328</v>
      </c>
      <c r="H61" s="1" t="s">
        <v>700</v>
      </c>
      <c r="J61" t="s">
        <v>347</v>
      </c>
      <c r="K61" s="5">
        <v>5400</v>
      </c>
      <c r="L61">
        <v>4</v>
      </c>
      <c r="M61">
        <v>1000000</v>
      </c>
      <c r="N61">
        <v>5</v>
      </c>
      <c r="O61">
        <v>999</v>
      </c>
      <c r="P61" t="s">
        <v>358</v>
      </c>
      <c r="U61" t="str">
        <f t="shared" si="0"/>
        <v>ui/stage/qizi3.png;ui/stage/qizi4.png</v>
      </c>
      <c r="V61" t="s">
        <v>612</v>
      </c>
      <c r="W61" s="6" t="s">
        <v>821</v>
      </c>
      <c r="X61" s="5" t="s">
        <v>822</v>
      </c>
      <c r="Y61" s="5" t="s">
        <v>823</v>
      </c>
      <c r="Z61">
        <v>140</v>
      </c>
      <c r="AA61">
        <v>360</v>
      </c>
      <c r="AB61" t="s">
        <v>62</v>
      </c>
      <c r="AC61">
        <v>1010301</v>
      </c>
      <c r="AD61">
        <v>1010302</v>
      </c>
      <c r="AE61">
        <v>10103</v>
      </c>
      <c r="AF61" t="s">
        <v>374</v>
      </c>
      <c r="AG61" t="s">
        <v>375</v>
      </c>
      <c r="AH61" t="s">
        <v>361</v>
      </c>
      <c r="AI61" t="s">
        <v>606</v>
      </c>
      <c r="AJ61">
        <v>0</v>
      </c>
      <c r="AK61">
        <v>0</v>
      </c>
      <c r="AL61">
        <v>0</v>
      </c>
      <c r="AM61" s="5">
        <v>102</v>
      </c>
    </row>
    <row r="62" spans="1:39" x14ac:dyDescent="0.15">
      <c r="A62">
        <f t="shared" si="8"/>
        <v>10604</v>
      </c>
      <c r="B62">
        <f t="shared" si="7"/>
        <v>106</v>
      </c>
      <c r="C62" s="1" t="s">
        <v>101</v>
      </c>
      <c r="D62" t="s">
        <v>363</v>
      </c>
      <c r="E62">
        <v>1</v>
      </c>
      <c r="F62">
        <v>1007</v>
      </c>
      <c r="G62" t="s">
        <v>328</v>
      </c>
      <c r="H62" s="1" t="s">
        <v>701</v>
      </c>
      <c r="I62">
        <v>10605</v>
      </c>
      <c r="J62" t="s">
        <v>348</v>
      </c>
      <c r="K62" s="5">
        <v>5500</v>
      </c>
      <c r="L62">
        <v>4</v>
      </c>
      <c r="M62">
        <v>1000000</v>
      </c>
      <c r="N62">
        <v>0</v>
      </c>
      <c r="O62">
        <v>999</v>
      </c>
      <c r="P62" t="s">
        <v>358</v>
      </c>
      <c r="U62" t="str">
        <f t="shared" si="0"/>
        <v>ui/stage/qizi1.png;ui/stage/qizi2.png</v>
      </c>
      <c r="V62" t="s">
        <v>613</v>
      </c>
      <c r="W62" s="6" t="s">
        <v>821</v>
      </c>
      <c r="X62" s="5" t="s">
        <v>822</v>
      </c>
      <c r="Y62" s="5" t="s">
        <v>823</v>
      </c>
      <c r="Z62">
        <v>160</v>
      </c>
      <c r="AA62">
        <v>370</v>
      </c>
      <c r="AB62" t="s">
        <v>62</v>
      </c>
      <c r="AC62">
        <v>1010401</v>
      </c>
      <c r="AD62">
        <v>1010402</v>
      </c>
      <c r="AE62">
        <v>10104</v>
      </c>
      <c r="AF62" t="s">
        <v>377</v>
      </c>
      <c r="AG62" t="s">
        <v>378</v>
      </c>
      <c r="AH62" t="s">
        <v>361</v>
      </c>
      <c r="AI62" t="s">
        <v>604</v>
      </c>
      <c r="AJ62">
        <v>0</v>
      </c>
      <c r="AK62">
        <v>0</v>
      </c>
      <c r="AL62">
        <v>0</v>
      </c>
      <c r="AM62" s="5">
        <v>101</v>
      </c>
    </row>
    <row r="63" spans="1:39" x14ac:dyDescent="0.15">
      <c r="A63">
        <f t="shared" si="8"/>
        <v>10605</v>
      </c>
      <c r="B63">
        <f t="shared" si="7"/>
        <v>106</v>
      </c>
      <c r="C63" s="1" t="s">
        <v>102</v>
      </c>
      <c r="D63" t="s">
        <v>365</v>
      </c>
      <c r="E63">
        <v>1</v>
      </c>
      <c r="F63">
        <v>1007</v>
      </c>
      <c r="G63" t="s">
        <v>328</v>
      </c>
      <c r="H63" s="1" t="s">
        <v>702</v>
      </c>
      <c r="I63" t="s">
        <v>791</v>
      </c>
      <c r="J63" t="s">
        <v>349</v>
      </c>
      <c r="K63" s="5">
        <v>5600</v>
      </c>
      <c r="L63">
        <v>4</v>
      </c>
      <c r="M63">
        <v>1000000</v>
      </c>
      <c r="N63">
        <v>0</v>
      </c>
      <c r="O63">
        <v>999</v>
      </c>
      <c r="P63" t="s">
        <v>358</v>
      </c>
      <c r="U63" t="str">
        <f t="shared" si="0"/>
        <v>ui/stage/qizi1.png;ui/stage/qizi2.png</v>
      </c>
      <c r="V63" t="s">
        <v>614</v>
      </c>
      <c r="W63" s="6" t="s">
        <v>821</v>
      </c>
      <c r="X63" s="5" t="s">
        <v>822</v>
      </c>
      <c r="Y63" s="5" t="s">
        <v>823</v>
      </c>
      <c r="Z63">
        <v>180</v>
      </c>
      <c r="AA63">
        <v>380</v>
      </c>
      <c r="AB63" t="s">
        <v>62</v>
      </c>
      <c r="AC63">
        <v>1010501</v>
      </c>
      <c r="AD63">
        <v>1010502</v>
      </c>
      <c r="AE63">
        <v>10105</v>
      </c>
      <c r="AF63" t="s">
        <v>359</v>
      </c>
      <c r="AG63" t="s">
        <v>379</v>
      </c>
      <c r="AH63" t="s">
        <v>361</v>
      </c>
      <c r="AI63" t="s">
        <v>604</v>
      </c>
      <c r="AJ63">
        <v>0</v>
      </c>
      <c r="AK63">
        <v>0</v>
      </c>
      <c r="AL63">
        <v>0</v>
      </c>
      <c r="AM63" s="5">
        <v>102</v>
      </c>
    </row>
    <row r="64" spans="1:39" x14ac:dyDescent="0.15">
      <c r="A64">
        <f t="shared" si="8"/>
        <v>10606</v>
      </c>
      <c r="B64">
        <f t="shared" si="7"/>
        <v>106</v>
      </c>
      <c r="C64" s="1" t="s">
        <v>103</v>
      </c>
      <c r="D64" t="s">
        <v>371</v>
      </c>
      <c r="E64">
        <v>2</v>
      </c>
      <c r="F64">
        <v>1007</v>
      </c>
      <c r="G64" t="s">
        <v>328</v>
      </c>
      <c r="H64" s="1" t="s">
        <v>703</v>
      </c>
      <c r="J64" t="s">
        <v>350</v>
      </c>
      <c r="K64" s="5">
        <v>5700</v>
      </c>
      <c r="L64">
        <v>4</v>
      </c>
      <c r="M64">
        <v>1000000</v>
      </c>
      <c r="N64">
        <v>5</v>
      </c>
      <c r="O64">
        <v>999</v>
      </c>
      <c r="P64" t="s">
        <v>358</v>
      </c>
      <c r="U64" t="str">
        <f t="shared" si="0"/>
        <v>ui/stage/qizi3.png;ui/stage/qizi4.png</v>
      </c>
      <c r="V64" t="s">
        <v>615</v>
      </c>
      <c r="W64" s="6" t="s">
        <v>821</v>
      </c>
      <c r="X64" s="5" t="s">
        <v>822</v>
      </c>
      <c r="Y64" s="5" t="s">
        <v>823</v>
      </c>
      <c r="Z64">
        <v>200</v>
      </c>
      <c r="AA64">
        <v>390</v>
      </c>
      <c r="AB64" t="s">
        <v>62</v>
      </c>
      <c r="AC64">
        <v>1010601</v>
      </c>
      <c r="AD64">
        <v>1010602</v>
      </c>
      <c r="AE64">
        <v>10106</v>
      </c>
      <c r="AF64" t="s">
        <v>359</v>
      </c>
      <c r="AG64" t="s">
        <v>380</v>
      </c>
      <c r="AH64" t="s">
        <v>361</v>
      </c>
      <c r="AI64" t="s">
        <v>604</v>
      </c>
      <c r="AJ64">
        <v>0</v>
      </c>
      <c r="AK64">
        <v>0</v>
      </c>
      <c r="AL64">
        <v>0</v>
      </c>
      <c r="AM64" s="5">
        <v>101</v>
      </c>
    </row>
    <row r="65" spans="1:39" x14ac:dyDescent="0.15">
      <c r="A65">
        <f t="shared" si="8"/>
        <v>10607</v>
      </c>
      <c r="B65">
        <f t="shared" si="7"/>
        <v>106</v>
      </c>
      <c r="C65" s="1" t="s">
        <v>104</v>
      </c>
      <c r="D65" t="s">
        <v>356</v>
      </c>
      <c r="E65">
        <v>1</v>
      </c>
      <c r="F65">
        <v>1007</v>
      </c>
      <c r="G65" t="s">
        <v>328</v>
      </c>
      <c r="H65" s="1" t="s">
        <v>704</v>
      </c>
      <c r="I65">
        <v>10608</v>
      </c>
      <c r="J65" t="s">
        <v>351</v>
      </c>
      <c r="K65" s="5">
        <v>5800</v>
      </c>
      <c r="L65">
        <v>4</v>
      </c>
      <c r="M65">
        <v>1000000</v>
      </c>
      <c r="N65">
        <v>0</v>
      </c>
      <c r="O65">
        <v>999</v>
      </c>
      <c r="P65" t="s">
        <v>358</v>
      </c>
      <c r="U65" t="str">
        <f t="shared" si="0"/>
        <v>ui/stage/qizi1.png;ui/stage/qizi2.png</v>
      </c>
      <c r="V65" t="s">
        <v>616</v>
      </c>
      <c r="W65" s="6" t="s">
        <v>821</v>
      </c>
      <c r="X65" s="5" t="s">
        <v>822</v>
      </c>
      <c r="Y65" s="5" t="s">
        <v>823</v>
      </c>
      <c r="Z65">
        <v>220</v>
      </c>
      <c r="AA65">
        <v>400</v>
      </c>
      <c r="AB65" t="s">
        <v>62</v>
      </c>
      <c r="AC65">
        <v>1010701</v>
      </c>
      <c r="AD65">
        <v>1010702</v>
      </c>
      <c r="AE65">
        <v>10107</v>
      </c>
      <c r="AF65" t="s">
        <v>359</v>
      </c>
      <c r="AG65" t="s">
        <v>360</v>
      </c>
      <c r="AH65" t="s">
        <v>361</v>
      </c>
      <c r="AI65" t="s">
        <v>604</v>
      </c>
      <c r="AJ65">
        <v>0</v>
      </c>
      <c r="AK65">
        <v>0</v>
      </c>
      <c r="AL65">
        <v>0</v>
      </c>
      <c r="AM65" s="5">
        <v>102</v>
      </c>
    </row>
    <row r="66" spans="1:39" x14ac:dyDescent="0.15">
      <c r="A66">
        <f t="shared" si="8"/>
        <v>10608</v>
      </c>
      <c r="B66">
        <f t="shared" si="7"/>
        <v>106</v>
      </c>
      <c r="C66" s="1" t="s">
        <v>105</v>
      </c>
      <c r="D66" t="s">
        <v>363</v>
      </c>
      <c r="E66">
        <v>1</v>
      </c>
      <c r="F66">
        <v>1007</v>
      </c>
      <c r="G66" t="s">
        <v>328</v>
      </c>
      <c r="H66" s="1" t="s">
        <v>705</v>
      </c>
      <c r="I66" t="s">
        <v>751</v>
      </c>
      <c r="J66" t="s">
        <v>352</v>
      </c>
      <c r="K66" s="5">
        <v>5900</v>
      </c>
      <c r="L66">
        <v>4</v>
      </c>
      <c r="M66">
        <v>1000000</v>
      </c>
      <c r="N66">
        <v>0</v>
      </c>
      <c r="O66">
        <v>999</v>
      </c>
      <c r="P66" t="s">
        <v>358</v>
      </c>
      <c r="U66" t="str">
        <f t="shared" si="0"/>
        <v>ui/stage/qizi1.png;ui/stage/qizi2.png</v>
      </c>
      <c r="V66" t="s">
        <v>617</v>
      </c>
      <c r="W66" s="6" t="s">
        <v>821</v>
      </c>
      <c r="X66" s="5" t="s">
        <v>822</v>
      </c>
      <c r="Y66" s="5" t="s">
        <v>823</v>
      </c>
      <c r="Z66">
        <v>240</v>
      </c>
      <c r="AA66">
        <v>410</v>
      </c>
      <c r="AB66" t="s">
        <v>62</v>
      </c>
      <c r="AC66">
        <v>1010801</v>
      </c>
      <c r="AD66">
        <v>1010802</v>
      </c>
      <c r="AE66">
        <v>10108</v>
      </c>
      <c r="AF66" t="s">
        <v>359</v>
      </c>
      <c r="AG66" t="s">
        <v>364</v>
      </c>
      <c r="AH66" t="s">
        <v>361</v>
      </c>
      <c r="AI66" t="s">
        <v>604</v>
      </c>
      <c r="AJ66">
        <v>0</v>
      </c>
      <c r="AK66">
        <v>0</v>
      </c>
      <c r="AL66">
        <v>0</v>
      </c>
      <c r="AM66" s="5">
        <v>101</v>
      </c>
    </row>
    <row r="67" spans="1:39" x14ac:dyDescent="0.15">
      <c r="A67">
        <f t="shared" si="8"/>
        <v>10609</v>
      </c>
      <c r="B67">
        <f t="shared" si="7"/>
        <v>106</v>
      </c>
      <c r="C67" s="1" t="s">
        <v>106</v>
      </c>
      <c r="D67" t="s">
        <v>365</v>
      </c>
      <c r="E67">
        <v>2</v>
      </c>
      <c r="F67">
        <v>1007</v>
      </c>
      <c r="G67" t="s">
        <v>328</v>
      </c>
      <c r="H67" s="1" t="s">
        <v>706</v>
      </c>
      <c r="J67" t="s">
        <v>353</v>
      </c>
      <c r="K67" s="5">
        <v>6000</v>
      </c>
      <c r="L67">
        <v>4</v>
      </c>
      <c r="M67">
        <v>1000000</v>
      </c>
      <c r="N67">
        <v>5</v>
      </c>
      <c r="O67">
        <v>999</v>
      </c>
      <c r="P67" t="s">
        <v>358</v>
      </c>
      <c r="U67" t="str">
        <f t="shared" si="0"/>
        <v>ui/stage/qizi3.png;ui/stage/qizi4.png</v>
      </c>
      <c r="V67" t="s">
        <v>618</v>
      </c>
      <c r="W67" s="6" t="s">
        <v>821</v>
      </c>
      <c r="X67" s="5" t="s">
        <v>822</v>
      </c>
      <c r="Y67" s="5" t="s">
        <v>823</v>
      </c>
      <c r="Z67">
        <v>260</v>
      </c>
      <c r="AA67">
        <v>420</v>
      </c>
      <c r="AB67" t="s">
        <v>62</v>
      </c>
      <c r="AC67">
        <v>1010901</v>
      </c>
      <c r="AD67">
        <v>1010902</v>
      </c>
      <c r="AE67">
        <v>10109</v>
      </c>
      <c r="AF67" t="s">
        <v>359</v>
      </c>
      <c r="AG67" t="s">
        <v>366</v>
      </c>
      <c r="AH67" t="s">
        <v>361</v>
      </c>
      <c r="AI67" t="s">
        <v>604</v>
      </c>
      <c r="AJ67">
        <v>0</v>
      </c>
      <c r="AK67">
        <v>0</v>
      </c>
      <c r="AL67">
        <v>0</v>
      </c>
      <c r="AM67" s="5">
        <v>102</v>
      </c>
    </row>
    <row r="68" spans="1:39" x14ac:dyDescent="0.15">
      <c r="A68">
        <f t="shared" si="8"/>
        <v>10610</v>
      </c>
      <c r="B68">
        <f t="shared" si="7"/>
        <v>106</v>
      </c>
      <c r="C68" s="1" t="s">
        <v>387</v>
      </c>
      <c r="D68" t="s">
        <v>356</v>
      </c>
      <c r="E68">
        <v>1</v>
      </c>
      <c r="F68">
        <v>1007</v>
      </c>
      <c r="G68" t="s">
        <v>328</v>
      </c>
      <c r="H68" s="1" t="s">
        <v>707</v>
      </c>
      <c r="I68">
        <v>10611</v>
      </c>
      <c r="J68" t="s">
        <v>354</v>
      </c>
      <c r="K68" s="5">
        <v>6100</v>
      </c>
      <c r="L68">
        <v>4</v>
      </c>
      <c r="M68">
        <v>1000000</v>
      </c>
      <c r="N68">
        <v>0</v>
      </c>
      <c r="O68">
        <v>999</v>
      </c>
      <c r="P68" t="s">
        <v>358</v>
      </c>
      <c r="U68" t="str">
        <f t="shared" si="0"/>
        <v>ui/stage/qizi1.png;ui/stage/qizi2.png</v>
      </c>
      <c r="V68" t="s">
        <v>619</v>
      </c>
      <c r="W68" s="6" t="s">
        <v>821</v>
      </c>
      <c r="X68" s="5" t="s">
        <v>822</v>
      </c>
      <c r="Y68" s="5" t="s">
        <v>823</v>
      </c>
      <c r="Z68">
        <v>220</v>
      </c>
      <c r="AA68">
        <v>430</v>
      </c>
      <c r="AB68" t="s">
        <v>62</v>
      </c>
      <c r="AC68">
        <v>1010701</v>
      </c>
      <c r="AD68">
        <v>1010702</v>
      </c>
      <c r="AE68">
        <v>10107</v>
      </c>
      <c r="AF68" t="s">
        <v>359</v>
      </c>
      <c r="AG68" t="s">
        <v>360</v>
      </c>
      <c r="AH68" t="s">
        <v>361</v>
      </c>
      <c r="AI68" t="s">
        <v>604</v>
      </c>
      <c r="AJ68">
        <v>0</v>
      </c>
      <c r="AK68">
        <v>0</v>
      </c>
      <c r="AL68">
        <v>0</v>
      </c>
      <c r="AM68" s="5">
        <v>101</v>
      </c>
    </row>
    <row r="69" spans="1:39" x14ac:dyDescent="0.15">
      <c r="A69">
        <f t="shared" si="8"/>
        <v>10611</v>
      </c>
      <c r="B69">
        <f t="shared" si="7"/>
        <v>106</v>
      </c>
      <c r="C69" s="1" t="s">
        <v>388</v>
      </c>
      <c r="D69" t="s">
        <v>363</v>
      </c>
      <c r="E69">
        <v>1</v>
      </c>
      <c r="F69">
        <v>1007</v>
      </c>
      <c r="G69" t="s">
        <v>328</v>
      </c>
      <c r="H69" s="1" t="s">
        <v>708</v>
      </c>
      <c r="I69" t="s">
        <v>792</v>
      </c>
      <c r="J69" t="s">
        <v>345</v>
      </c>
      <c r="K69" s="5">
        <v>6200</v>
      </c>
      <c r="L69">
        <v>4</v>
      </c>
      <c r="M69">
        <v>1000000</v>
      </c>
      <c r="N69">
        <v>0</v>
      </c>
      <c r="O69">
        <v>999</v>
      </c>
      <c r="P69" t="s">
        <v>358</v>
      </c>
      <c r="U69" t="str">
        <f t="shared" si="0"/>
        <v>ui/stage/qizi1.png;ui/stage/qizi2.png</v>
      </c>
      <c r="V69" t="s">
        <v>620</v>
      </c>
      <c r="W69" s="6" t="s">
        <v>821</v>
      </c>
      <c r="X69" s="5" t="s">
        <v>822</v>
      </c>
      <c r="Y69" s="5" t="s">
        <v>823</v>
      </c>
      <c r="Z69">
        <v>240</v>
      </c>
      <c r="AA69">
        <v>440</v>
      </c>
      <c r="AB69" t="s">
        <v>62</v>
      </c>
      <c r="AC69">
        <v>1010801</v>
      </c>
      <c r="AD69">
        <v>1010802</v>
      </c>
      <c r="AE69">
        <v>10108</v>
      </c>
      <c r="AF69" t="s">
        <v>359</v>
      </c>
      <c r="AG69" t="s">
        <v>364</v>
      </c>
      <c r="AH69" t="s">
        <v>361</v>
      </c>
      <c r="AI69" t="s">
        <v>604</v>
      </c>
      <c r="AJ69">
        <v>0</v>
      </c>
      <c r="AK69">
        <v>0</v>
      </c>
      <c r="AL69">
        <v>0</v>
      </c>
      <c r="AM69" s="5">
        <v>102</v>
      </c>
    </row>
    <row r="70" spans="1:39" x14ac:dyDescent="0.15">
      <c r="A70">
        <f t="shared" si="8"/>
        <v>10612</v>
      </c>
      <c r="B70">
        <f t="shared" si="7"/>
        <v>106</v>
      </c>
      <c r="C70" s="1" t="s">
        <v>389</v>
      </c>
      <c r="D70" t="s">
        <v>365</v>
      </c>
      <c r="E70">
        <v>2</v>
      </c>
      <c r="F70">
        <v>1007</v>
      </c>
      <c r="G70" t="s">
        <v>328</v>
      </c>
      <c r="H70" s="1" t="s">
        <v>709</v>
      </c>
      <c r="J70" t="s">
        <v>355</v>
      </c>
      <c r="K70" s="5">
        <v>6300</v>
      </c>
      <c r="L70">
        <v>4</v>
      </c>
      <c r="M70">
        <v>1000000</v>
      </c>
      <c r="N70">
        <v>5</v>
      </c>
      <c r="O70">
        <v>999</v>
      </c>
      <c r="P70" t="s">
        <v>358</v>
      </c>
      <c r="U70" t="str">
        <f t="shared" si="0"/>
        <v>ui/stage/qizi3.png;ui/stage/qizi4.png</v>
      </c>
      <c r="V70" t="s">
        <v>621</v>
      </c>
      <c r="W70" s="6" t="s">
        <v>821</v>
      </c>
      <c r="X70" s="5" t="s">
        <v>822</v>
      </c>
      <c r="Y70" s="5" t="s">
        <v>823</v>
      </c>
      <c r="Z70">
        <v>260</v>
      </c>
      <c r="AA70">
        <v>450</v>
      </c>
      <c r="AB70" t="s">
        <v>62</v>
      </c>
      <c r="AC70">
        <v>1010901</v>
      </c>
      <c r="AD70">
        <v>1010902</v>
      </c>
      <c r="AE70">
        <v>10109</v>
      </c>
      <c r="AF70" t="s">
        <v>359</v>
      </c>
      <c r="AG70" t="s">
        <v>366</v>
      </c>
      <c r="AH70" t="s">
        <v>361</v>
      </c>
      <c r="AI70" t="s">
        <v>604</v>
      </c>
      <c r="AJ70">
        <v>0</v>
      </c>
      <c r="AK70">
        <v>0</v>
      </c>
      <c r="AL70">
        <v>0</v>
      </c>
      <c r="AM70" s="5">
        <v>101</v>
      </c>
    </row>
    <row r="71" spans="1:39" x14ac:dyDescent="0.15">
      <c r="A71">
        <v>10701</v>
      </c>
      <c r="B71">
        <f t="shared" ref="B71" si="9">B70+1</f>
        <v>107</v>
      </c>
      <c r="C71" s="1" t="s">
        <v>390</v>
      </c>
      <c r="D71" t="s">
        <v>365</v>
      </c>
      <c r="E71">
        <v>1</v>
      </c>
      <c r="F71">
        <v>1007</v>
      </c>
      <c r="G71" t="s">
        <v>328</v>
      </c>
      <c r="H71" s="1" t="s">
        <v>710</v>
      </c>
      <c r="I71">
        <v>10702</v>
      </c>
      <c r="J71" t="s">
        <v>333</v>
      </c>
      <c r="K71" s="5">
        <v>6400</v>
      </c>
      <c r="L71">
        <v>4</v>
      </c>
      <c r="M71">
        <v>1000000</v>
      </c>
      <c r="N71">
        <v>0</v>
      </c>
      <c r="O71">
        <v>999</v>
      </c>
      <c r="P71" t="s">
        <v>358</v>
      </c>
      <c r="U71" t="str">
        <f t="shared" si="0"/>
        <v>ui/stage/qizi1.png;ui/stage/qizi2.png</v>
      </c>
      <c r="V71" t="s">
        <v>622</v>
      </c>
      <c r="W71" s="6" t="s">
        <v>821</v>
      </c>
      <c r="X71" s="5" t="s">
        <v>822</v>
      </c>
      <c r="Y71" s="5" t="s">
        <v>823</v>
      </c>
      <c r="Z71">
        <v>100</v>
      </c>
      <c r="AA71">
        <v>460</v>
      </c>
      <c r="AB71" t="s">
        <v>62</v>
      </c>
      <c r="AC71">
        <v>1010101</v>
      </c>
      <c r="AD71">
        <v>1010102</v>
      </c>
      <c r="AE71">
        <v>10101</v>
      </c>
      <c r="AF71" t="s">
        <v>359</v>
      </c>
      <c r="AG71" t="s">
        <v>370</v>
      </c>
      <c r="AH71" t="s">
        <v>361</v>
      </c>
      <c r="AI71" t="s">
        <v>604</v>
      </c>
      <c r="AJ71">
        <v>0</v>
      </c>
      <c r="AK71">
        <v>0</v>
      </c>
      <c r="AL71">
        <v>0</v>
      </c>
      <c r="AM71" s="5">
        <v>102</v>
      </c>
    </row>
    <row r="72" spans="1:39" x14ac:dyDescent="0.15">
      <c r="A72">
        <f>A71+1</f>
        <v>10702</v>
      </c>
      <c r="B72">
        <f t="shared" ref="B72" si="10">B71</f>
        <v>107</v>
      </c>
      <c r="C72" s="1" t="s">
        <v>107</v>
      </c>
      <c r="D72" t="s">
        <v>371</v>
      </c>
      <c r="E72">
        <v>1</v>
      </c>
      <c r="F72">
        <v>1007</v>
      </c>
      <c r="G72" t="s">
        <v>328</v>
      </c>
      <c r="H72" s="1" t="s">
        <v>711</v>
      </c>
      <c r="I72" t="s">
        <v>752</v>
      </c>
      <c r="J72" t="s">
        <v>335</v>
      </c>
      <c r="K72" s="5">
        <v>6500</v>
      </c>
      <c r="L72">
        <v>4</v>
      </c>
      <c r="M72">
        <v>1000000</v>
      </c>
      <c r="N72">
        <v>0</v>
      </c>
      <c r="O72">
        <v>999</v>
      </c>
      <c r="P72" t="s">
        <v>358</v>
      </c>
      <c r="U72" t="str">
        <f t="shared" ref="U72:U135" si="11">IF(E72=1,"ui/stage/qizi1.png;ui/stage/qizi2.png",(IF(E72=2,"ui/stage/qizi3.png;ui/stage/qizi4.png","no icon")))</f>
        <v>ui/stage/qizi1.png;ui/stage/qizi2.png</v>
      </c>
      <c r="V72" t="s">
        <v>623</v>
      </c>
      <c r="W72" s="6" t="s">
        <v>821</v>
      </c>
      <c r="X72" s="5" t="s">
        <v>822</v>
      </c>
      <c r="Y72" s="5" t="s">
        <v>823</v>
      </c>
      <c r="Z72">
        <v>120</v>
      </c>
      <c r="AA72">
        <v>470</v>
      </c>
      <c r="AB72" t="s">
        <v>62</v>
      </c>
      <c r="AC72">
        <v>1010201</v>
      </c>
      <c r="AD72">
        <v>1010202</v>
      </c>
      <c r="AE72">
        <v>10102</v>
      </c>
      <c r="AF72" t="s">
        <v>359</v>
      </c>
      <c r="AG72" t="s">
        <v>372</v>
      </c>
      <c r="AH72" t="s">
        <v>361</v>
      </c>
      <c r="AI72" t="s">
        <v>605</v>
      </c>
      <c r="AJ72">
        <v>0</v>
      </c>
      <c r="AK72">
        <v>0</v>
      </c>
      <c r="AL72">
        <v>0</v>
      </c>
      <c r="AM72" s="5">
        <v>101</v>
      </c>
    </row>
    <row r="73" spans="1:39" x14ac:dyDescent="0.15">
      <c r="A73">
        <f t="shared" ref="A73:A82" si="12">A72+1</f>
        <v>10703</v>
      </c>
      <c r="B73">
        <f t="shared" si="7"/>
        <v>107</v>
      </c>
      <c r="C73" s="1" t="s">
        <v>108</v>
      </c>
      <c r="D73" t="s">
        <v>356</v>
      </c>
      <c r="E73">
        <v>2</v>
      </c>
      <c r="F73">
        <v>1007</v>
      </c>
      <c r="G73" t="s">
        <v>328</v>
      </c>
      <c r="H73" s="1" t="s">
        <v>712</v>
      </c>
      <c r="J73" t="s">
        <v>347</v>
      </c>
      <c r="K73" s="5">
        <v>6600</v>
      </c>
      <c r="L73">
        <v>4</v>
      </c>
      <c r="M73">
        <v>1000000</v>
      </c>
      <c r="N73">
        <v>5</v>
      </c>
      <c r="O73">
        <v>999</v>
      </c>
      <c r="P73" t="s">
        <v>358</v>
      </c>
      <c r="U73" t="str">
        <f t="shared" si="11"/>
        <v>ui/stage/qizi3.png;ui/stage/qizi4.png</v>
      </c>
      <c r="V73" t="s">
        <v>624</v>
      </c>
      <c r="W73" s="6" t="s">
        <v>821</v>
      </c>
      <c r="X73" s="5" t="s">
        <v>822</v>
      </c>
      <c r="Y73" s="5" t="s">
        <v>823</v>
      </c>
      <c r="Z73">
        <v>140</v>
      </c>
      <c r="AA73">
        <v>480</v>
      </c>
      <c r="AB73" t="s">
        <v>62</v>
      </c>
      <c r="AC73">
        <v>1010301</v>
      </c>
      <c r="AD73">
        <v>1010302</v>
      </c>
      <c r="AE73">
        <v>10103</v>
      </c>
      <c r="AF73" t="s">
        <v>374</v>
      </c>
      <c r="AG73" t="s">
        <v>375</v>
      </c>
      <c r="AH73" t="s">
        <v>361</v>
      </c>
      <c r="AI73" t="s">
        <v>606</v>
      </c>
      <c r="AJ73">
        <v>0</v>
      </c>
      <c r="AK73">
        <v>0</v>
      </c>
      <c r="AL73">
        <v>0</v>
      </c>
      <c r="AM73" s="5">
        <v>102</v>
      </c>
    </row>
    <row r="74" spans="1:39" x14ac:dyDescent="0.15">
      <c r="A74">
        <f t="shared" si="12"/>
        <v>10704</v>
      </c>
      <c r="B74">
        <f t="shared" si="7"/>
        <v>107</v>
      </c>
      <c r="C74" s="1" t="s">
        <v>109</v>
      </c>
      <c r="D74" t="s">
        <v>363</v>
      </c>
      <c r="E74">
        <v>1</v>
      </c>
      <c r="F74">
        <v>1007</v>
      </c>
      <c r="G74" t="s">
        <v>328</v>
      </c>
      <c r="H74" s="1" t="s">
        <v>713</v>
      </c>
      <c r="I74">
        <v>10705</v>
      </c>
      <c r="J74" t="s">
        <v>348</v>
      </c>
      <c r="K74" s="5">
        <v>6700</v>
      </c>
      <c r="L74">
        <v>4</v>
      </c>
      <c r="M74">
        <v>900000</v>
      </c>
      <c r="N74">
        <v>0</v>
      </c>
      <c r="O74">
        <v>999</v>
      </c>
      <c r="P74" t="s">
        <v>358</v>
      </c>
      <c r="U74" t="str">
        <f t="shared" si="11"/>
        <v>ui/stage/qizi1.png;ui/stage/qizi2.png</v>
      </c>
      <c r="V74" t="s">
        <v>625</v>
      </c>
      <c r="W74" s="6" t="s">
        <v>821</v>
      </c>
      <c r="X74" s="5" t="s">
        <v>822</v>
      </c>
      <c r="Y74" s="5" t="s">
        <v>823</v>
      </c>
      <c r="Z74">
        <v>160</v>
      </c>
      <c r="AA74">
        <v>490</v>
      </c>
      <c r="AB74" t="s">
        <v>62</v>
      </c>
      <c r="AC74">
        <v>1010401</v>
      </c>
      <c r="AD74">
        <v>1010402</v>
      </c>
      <c r="AE74">
        <v>10104</v>
      </c>
      <c r="AF74" t="s">
        <v>377</v>
      </c>
      <c r="AG74" t="s">
        <v>378</v>
      </c>
      <c r="AH74" t="s">
        <v>361</v>
      </c>
      <c r="AI74" t="s">
        <v>604</v>
      </c>
      <c r="AJ74">
        <v>0</v>
      </c>
      <c r="AK74">
        <v>0</v>
      </c>
      <c r="AL74">
        <v>0</v>
      </c>
      <c r="AM74" s="5">
        <v>101</v>
      </c>
    </row>
    <row r="75" spans="1:39" x14ac:dyDescent="0.15">
      <c r="A75">
        <f t="shared" si="12"/>
        <v>10705</v>
      </c>
      <c r="B75">
        <f t="shared" si="7"/>
        <v>107</v>
      </c>
      <c r="C75" s="1" t="s">
        <v>110</v>
      </c>
      <c r="D75" t="s">
        <v>365</v>
      </c>
      <c r="E75">
        <v>1</v>
      </c>
      <c r="F75">
        <v>1007</v>
      </c>
      <c r="G75" t="s">
        <v>328</v>
      </c>
      <c r="H75" s="1" t="s">
        <v>714</v>
      </c>
      <c r="I75" t="s">
        <v>793</v>
      </c>
      <c r="J75" t="s">
        <v>349</v>
      </c>
      <c r="K75" s="5">
        <v>6800</v>
      </c>
      <c r="L75">
        <v>4</v>
      </c>
      <c r="M75">
        <v>900000</v>
      </c>
      <c r="N75">
        <v>0</v>
      </c>
      <c r="O75">
        <v>999</v>
      </c>
      <c r="P75" t="s">
        <v>358</v>
      </c>
      <c r="U75" t="str">
        <f t="shared" si="11"/>
        <v>ui/stage/qizi1.png;ui/stage/qizi2.png</v>
      </c>
      <c r="V75" t="s">
        <v>626</v>
      </c>
      <c r="W75" s="6" t="s">
        <v>821</v>
      </c>
      <c r="X75" s="5" t="s">
        <v>822</v>
      </c>
      <c r="Y75" s="5" t="s">
        <v>823</v>
      </c>
      <c r="Z75">
        <v>180</v>
      </c>
      <c r="AA75">
        <v>500</v>
      </c>
      <c r="AB75" t="s">
        <v>62</v>
      </c>
      <c r="AC75">
        <v>1010501</v>
      </c>
      <c r="AD75">
        <v>1010502</v>
      </c>
      <c r="AE75">
        <v>10105</v>
      </c>
      <c r="AF75" t="s">
        <v>359</v>
      </c>
      <c r="AG75" t="s">
        <v>379</v>
      </c>
      <c r="AH75" t="s">
        <v>361</v>
      </c>
      <c r="AI75" t="s">
        <v>604</v>
      </c>
      <c r="AJ75">
        <v>0</v>
      </c>
      <c r="AK75">
        <v>0</v>
      </c>
      <c r="AL75">
        <v>0</v>
      </c>
      <c r="AM75" s="5">
        <v>102</v>
      </c>
    </row>
    <row r="76" spans="1:39" x14ac:dyDescent="0.15">
      <c r="A76">
        <f t="shared" si="12"/>
        <v>10706</v>
      </c>
      <c r="B76">
        <f t="shared" si="7"/>
        <v>107</v>
      </c>
      <c r="C76" s="1" t="s">
        <v>111</v>
      </c>
      <c r="D76" t="s">
        <v>371</v>
      </c>
      <c r="E76">
        <v>2</v>
      </c>
      <c r="F76">
        <v>1007</v>
      </c>
      <c r="G76" t="s">
        <v>328</v>
      </c>
      <c r="H76" s="1" t="s">
        <v>715</v>
      </c>
      <c r="J76" t="s">
        <v>350</v>
      </c>
      <c r="K76" s="5">
        <v>6900</v>
      </c>
      <c r="L76">
        <v>4</v>
      </c>
      <c r="M76">
        <v>900000</v>
      </c>
      <c r="N76">
        <v>5</v>
      </c>
      <c r="O76">
        <v>999</v>
      </c>
      <c r="P76" t="s">
        <v>358</v>
      </c>
      <c r="U76" t="str">
        <f t="shared" si="11"/>
        <v>ui/stage/qizi3.png;ui/stage/qizi4.png</v>
      </c>
      <c r="V76" t="s">
        <v>627</v>
      </c>
      <c r="W76" s="6" t="s">
        <v>821</v>
      </c>
      <c r="X76" s="5" t="s">
        <v>822</v>
      </c>
      <c r="Y76" s="5" t="s">
        <v>823</v>
      </c>
      <c r="Z76">
        <v>200</v>
      </c>
      <c r="AA76">
        <v>510</v>
      </c>
      <c r="AB76" t="s">
        <v>62</v>
      </c>
      <c r="AC76">
        <v>1010601</v>
      </c>
      <c r="AD76">
        <v>1010602</v>
      </c>
      <c r="AE76">
        <v>10106</v>
      </c>
      <c r="AF76" t="s">
        <v>359</v>
      </c>
      <c r="AG76" t="s">
        <v>380</v>
      </c>
      <c r="AH76" t="s">
        <v>361</v>
      </c>
      <c r="AI76" t="s">
        <v>604</v>
      </c>
      <c r="AJ76">
        <v>0</v>
      </c>
      <c r="AK76">
        <v>0</v>
      </c>
      <c r="AL76">
        <v>0</v>
      </c>
      <c r="AM76" s="5">
        <v>101</v>
      </c>
    </row>
    <row r="77" spans="1:39" x14ac:dyDescent="0.15">
      <c r="A77">
        <f t="shared" si="12"/>
        <v>10707</v>
      </c>
      <c r="B77">
        <f t="shared" si="7"/>
        <v>107</v>
      </c>
      <c r="C77" s="1" t="s">
        <v>112</v>
      </c>
      <c r="D77" t="s">
        <v>356</v>
      </c>
      <c r="E77">
        <v>1</v>
      </c>
      <c r="F77">
        <v>1007</v>
      </c>
      <c r="G77" t="s">
        <v>328</v>
      </c>
      <c r="H77" s="1" t="s">
        <v>716</v>
      </c>
      <c r="I77">
        <v>10708</v>
      </c>
      <c r="J77" t="s">
        <v>351</v>
      </c>
      <c r="K77" s="5">
        <v>7000</v>
      </c>
      <c r="L77">
        <v>4</v>
      </c>
      <c r="M77">
        <v>900000</v>
      </c>
      <c r="N77">
        <v>0</v>
      </c>
      <c r="O77">
        <v>999</v>
      </c>
      <c r="P77" t="s">
        <v>358</v>
      </c>
      <c r="U77" t="str">
        <f t="shared" si="11"/>
        <v>ui/stage/qizi1.png;ui/stage/qizi2.png</v>
      </c>
      <c r="V77" t="s">
        <v>628</v>
      </c>
      <c r="W77" s="6" t="s">
        <v>821</v>
      </c>
      <c r="X77" s="5" t="s">
        <v>822</v>
      </c>
      <c r="Y77" s="5" t="s">
        <v>823</v>
      </c>
      <c r="Z77">
        <v>220</v>
      </c>
      <c r="AA77">
        <v>520</v>
      </c>
      <c r="AB77" t="s">
        <v>62</v>
      </c>
      <c r="AC77">
        <v>1010701</v>
      </c>
      <c r="AD77">
        <v>1010702</v>
      </c>
      <c r="AE77">
        <v>10107</v>
      </c>
      <c r="AF77" t="s">
        <v>359</v>
      </c>
      <c r="AG77" t="s">
        <v>360</v>
      </c>
      <c r="AH77" t="s">
        <v>361</v>
      </c>
      <c r="AI77" t="s">
        <v>604</v>
      </c>
      <c r="AJ77">
        <v>0</v>
      </c>
      <c r="AK77">
        <v>0</v>
      </c>
      <c r="AL77">
        <v>0</v>
      </c>
      <c r="AM77" s="5">
        <v>102</v>
      </c>
    </row>
    <row r="78" spans="1:39" x14ac:dyDescent="0.15">
      <c r="A78">
        <f t="shared" si="12"/>
        <v>10708</v>
      </c>
      <c r="B78">
        <f t="shared" si="7"/>
        <v>107</v>
      </c>
      <c r="C78" s="1" t="s">
        <v>113</v>
      </c>
      <c r="D78" t="s">
        <v>363</v>
      </c>
      <c r="E78">
        <v>1</v>
      </c>
      <c r="F78">
        <v>1007</v>
      </c>
      <c r="G78" t="s">
        <v>328</v>
      </c>
      <c r="H78" s="1" t="s">
        <v>717</v>
      </c>
      <c r="I78" t="s">
        <v>753</v>
      </c>
      <c r="J78" t="s">
        <v>352</v>
      </c>
      <c r="K78" s="5">
        <v>7100</v>
      </c>
      <c r="L78">
        <v>4</v>
      </c>
      <c r="M78">
        <v>900000</v>
      </c>
      <c r="N78">
        <v>0</v>
      </c>
      <c r="O78">
        <v>999</v>
      </c>
      <c r="P78" t="s">
        <v>358</v>
      </c>
      <c r="U78" t="str">
        <f t="shared" si="11"/>
        <v>ui/stage/qizi1.png;ui/stage/qizi2.png</v>
      </c>
      <c r="V78" t="s">
        <v>629</v>
      </c>
      <c r="W78" s="6" t="s">
        <v>821</v>
      </c>
      <c r="X78" s="5" t="s">
        <v>822</v>
      </c>
      <c r="Y78" s="5" t="s">
        <v>823</v>
      </c>
      <c r="Z78">
        <v>240</v>
      </c>
      <c r="AA78">
        <v>530</v>
      </c>
      <c r="AB78" t="s">
        <v>62</v>
      </c>
      <c r="AC78">
        <v>1010801</v>
      </c>
      <c r="AD78">
        <v>1010802</v>
      </c>
      <c r="AE78">
        <v>10108</v>
      </c>
      <c r="AF78" t="s">
        <v>359</v>
      </c>
      <c r="AG78" t="s">
        <v>364</v>
      </c>
      <c r="AH78" t="s">
        <v>361</v>
      </c>
      <c r="AI78" t="s">
        <v>604</v>
      </c>
      <c r="AJ78">
        <v>0</v>
      </c>
      <c r="AK78">
        <v>0</v>
      </c>
      <c r="AL78">
        <v>0</v>
      </c>
      <c r="AM78" s="5">
        <v>101</v>
      </c>
    </row>
    <row r="79" spans="1:39" x14ac:dyDescent="0.15">
      <c r="A79">
        <f t="shared" si="12"/>
        <v>10709</v>
      </c>
      <c r="B79">
        <f t="shared" si="7"/>
        <v>107</v>
      </c>
      <c r="C79" s="1" t="s">
        <v>114</v>
      </c>
      <c r="D79" t="s">
        <v>365</v>
      </c>
      <c r="E79">
        <v>2</v>
      </c>
      <c r="F79">
        <v>1007</v>
      </c>
      <c r="G79" t="s">
        <v>328</v>
      </c>
      <c r="H79" s="1" t="s">
        <v>718</v>
      </c>
      <c r="J79" t="s">
        <v>353</v>
      </c>
      <c r="K79" s="5">
        <v>7200</v>
      </c>
      <c r="L79">
        <v>4</v>
      </c>
      <c r="M79">
        <v>900000</v>
      </c>
      <c r="N79">
        <v>5</v>
      </c>
      <c r="O79">
        <v>999</v>
      </c>
      <c r="P79" t="s">
        <v>358</v>
      </c>
      <c r="U79" t="str">
        <f t="shared" si="11"/>
        <v>ui/stage/qizi3.png;ui/stage/qizi4.png</v>
      </c>
      <c r="V79" t="s">
        <v>630</v>
      </c>
      <c r="W79" s="6" t="s">
        <v>821</v>
      </c>
      <c r="X79" s="5" t="s">
        <v>822</v>
      </c>
      <c r="Y79" s="5" t="s">
        <v>823</v>
      </c>
      <c r="Z79">
        <v>260</v>
      </c>
      <c r="AA79">
        <v>540</v>
      </c>
      <c r="AB79" t="s">
        <v>62</v>
      </c>
      <c r="AC79">
        <v>1010901</v>
      </c>
      <c r="AD79">
        <v>1010902</v>
      </c>
      <c r="AE79">
        <v>10109</v>
      </c>
      <c r="AF79" t="s">
        <v>359</v>
      </c>
      <c r="AG79" t="s">
        <v>366</v>
      </c>
      <c r="AH79" t="s">
        <v>361</v>
      </c>
      <c r="AI79" t="s">
        <v>604</v>
      </c>
      <c r="AJ79">
        <v>0</v>
      </c>
      <c r="AK79">
        <v>0</v>
      </c>
      <c r="AL79">
        <v>0</v>
      </c>
      <c r="AM79" s="5">
        <v>102</v>
      </c>
    </row>
    <row r="80" spans="1:39" x14ac:dyDescent="0.15">
      <c r="A80">
        <f t="shared" si="12"/>
        <v>10710</v>
      </c>
      <c r="B80">
        <f t="shared" si="7"/>
        <v>107</v>
      </c>
      <c r="C80" s="1" t="s">
        <v>391</v>
      </c>
      <c r="D80" t="s">
        <v>356</v>
      </c>
      <c r="E80">
        <v>1</v>
      </c>
      <c r="F80">
        <v>1007</v>
      </c>
      <c r="G80" t="s">
        <v>328</v>
      </c>
      <c r="H80" s="1" t="s">
        <v>719</v>
      </c>
      <c r="I80">
        <v>10711</v>
      </c>
      <c r="J80" t="s">
        <v>354</v>
      </c>
      <c r="K80" s="5">
        <v>7300</v>
      </c>
      <c r="L80">
        <v>4</v>
      </c>
      <c r="M80">
        <v>900000</v>
      </c>
      <c r="N80">
        <v>0</v>
      </c>
      <c r="O80">
        <v>999</v>
      </c>
      <c r="P80" t="s">
        <v>358</v>
      </c>
      <c r="U80" t="str">
        <f t="shared" si="11"/>
        <v>ui/stage/qizi1.png;ui/stage/qizi2.png</v>
      </c>
      <c r="V80" t="s">
        <v>631</v>
      </c>
      <c r="W80" s="6" t="s">
        <v>821</v>
      </c>
      <c r="X80" s="5" t="s">
        <v>822</v>
      </c>
      <c r="Y80" s="5" t="s">
        <v>823</v>
      </c>
      <c r="Z80">
        <v>220</v>
      </c>
      <c r="AA80">
        <v>550</v>
      </c>
      <c r="AB80" t="s">
        <v>62</v>
      </c>
      <c r="AC80">
        <v>1010701</v>
      </c>
      <c r="AD80">
        <v>1010702</v>
      </c>
      <c r="AE80">
        <v>10107</v>
      </c>
      <c r="AF80" t="s">
        <v>359</v>
      </c>
      <c r="AG80" t="s">
        <v>360</v>
      </c>
      <c r="AH80" t="s">
        <v>361</v>
      </c>
      <c r="AI80" t="s">
        <v>604</v>
      </c>
      <c r="AJ80">
        <v>0</v>
      </c>
      <c r="AK80">
        <v>0</v>
      </c>
      <c r="AL80">
        <v>0</v>
      </c>
      <c r="AM80" s="5">
        <v>101</v>
      </c>
    </row>
    <row r="81" spans="1:39" x14ac:dyDescent="0.15">
      <c r="A81">
        <f t="shared" si="12"/>
        <v>10711</v>
      </c>
      <c r="B81">
        <f t="shared" si="7"/>
        <v>107</v>
      </c>
      <c r="C81" s="1" t="s">
        <v>392</v>
      </c>
      <c r="D81" t="s">
        <v>363</v>
      </c>
      <c r="E81">
        <v>1</v>
      </c>
      <c r="F81">
        <v>1007</v>
      </c>
      <c r="G81" t="s">
        <v>328</v>
      </c>
      <c r="H81" s="1" t="s">
        <v>720</v>
      </c>
      <c r="I81" t="s">
        <v>794</v>
      </c>
      <c r="J81" t="s">
        <v>345</v>
      </c>
      <c r="K81" s="5">
        <v>7400</v>
      </c>
      <c r="L81">
        <v>4</v>
      </c>
      <c r="M81">
        <v>900000</v>
      </c>
      <c r="N81">
        <v>0</v>
      </c>
      <c r="O81">
        <v>999</v>
      </c>
      <c r="P81" t="s">
        <v>358</v>
      </c>
      <c r="U81" t="str">
        <f t="shared" si="11"/>
        <v>ui/stage/qizi1.png;ui/stage/qizi2.png</v>
      </c>
      <c r="V81" t="s">
        <v>632</v>
      </c>
      <c r="W81" s="6" t="s">
        <v>821</v>
      </c>
      <c r="X81" s="5" t="s">
        <v>822</v>
      </c>
      <c r="Y81" s="5" t="s">
        <v>823</v>
      </c>
      <c r="Z81">
        <v>240</v>
      </c>
      <c r="AA81">
        <v>560</v>
      </c>
      <c r="AB81" t="s">
        <v>62</v>
      </c>
      <c r="AC81">
        <v>1010801</v>
      </c>
      <c r="AD81">
        <v>1010802</v>
      </c>
      <c r="AE81">
        <v>10108</v>
      </c>
      <c r="AF81" t="s">
        <v>359</v>
      </c>
      <c r="AG81" t="s">
        <v>364</v>
      </c>
      <c r="AH81" t="s">
        <v>361</v>
      </c>
      <c r="AI81" t="s">
        <v>604</v>
      </c>
      <c r="AJ81">
        <v>0</v>
      </c>
      <c r="AK81">
        <v>0</v>
      </c>
      <c r="AL81">
        <v>0</v>
      </c>
      <c r="AM81" s="5">
        <v>102</v>
      </c>
    </row>
    <row r="82" spans="1:39" x14ac:dyDescent="0.15">
      <c r="A82">
        <f t="shared" si="12"/>
        <v>10712</v>
      </c>
      <c r="B82">
        <f t="shared" si="7"/>
        <v>107</v>
      </c>
      <c r="C82" s="1" t="s">
        <v>393</v>
      </c>
      <c r="D82" t="s">
        <v>365</v>
      </c>
      <c r="E82">
        <v>2</v>
      </c>
      <c r="F82">
        <v>1007</v>
      </c>
      <c r="G82" t="s">
        <v>328</v>
      </c>
      <c r="H82" s="1" t="s">
        <v>721</v>
      </c>
      <c r="J82" t="s">
        <v>355</v>
      </c>
      <c r="K82" s="5">
        <v>7500</v>
      </c>
      <c r="L82">
        <v>4</v>
      </c>
      <c r="M82">
        <v>900000</v>
      </c>
      <c r="N82">
        <v>5</v>
      </c>
      <c r="O82">
        <v>999</v>
      </c>
      <c r="P82" t="s">
        <v>358</v>
      </c>
      <c r="U82" t="str">
        <f t="shared" si="11"/>
        <v>ui/stage/qizi3.png;ui/stage/qizi4.png</v>
      </c>
      <c r="V82" t="s">
        <v>633</v>
      </c>
      <c r="W82" s="6" t="s">
        <v>821</v>
      </c>
      <c r="X82" s="5" t="s">
        <v>822</v>
      </c>
      <c r="Y82" s="5" t="s">
        <v>823</v>
      </c>
      <c r="Z82">
        <v>260</v>
      </c>
      <c r="AA82">
        <v>570</v>
      </c>
      <c r="AB82" t="s">
        <v>62</v>
      </c>
      <c r="AC82">
        <v>1010901</v>
      </c>
      <c r="AD82">
        <v>1010902</v>
      </c>
      <c r="AE82">
        <v>10109</v>
      </c>
      <c r="AF82" t="s">
        <v>359</v>
      </c>
      <c r="AG82" t="s">
        <v>366</v>
      </c>
      <c r="AH82" t="s">
        <v>361</v>
      </c>
      <c r="AI82" t="s">
        <v>604</v>
      </c>
      <c r="AJ82">
        <v>0</v>
      </c>
      <c r="AK82">
        <v>0</v>
      </c>
      <c r="AL82">
        <v>0</v>
      </c>
      <c r="AM82" s="5">
        <v>101</v>
      </c>
    </row>
    <row r="83" spans="1:39" x14ac:dyDescent="0.15">
      <c r="A83">
        <v>10801</v>
      </c>
      <c r="B83">
        <f t="shared" ref="B83" si="13">B82+1</f>
        <v>108</v>
      </c>
      <c r="C83" s="1" t="s">
        <v>394</v>
      </c>
      <c r="D83" t="s">
        <v>365</v>
      </c>
      <c r="E83">
        <v>1</v>
      </c>
      <c r="F83">
        <v>1007</v>
      </c>
      <c r="G83" t="s">
        <v>328</v>
      </c>
      <c r="H83" s="1" t="s">
        <v>722</v>
      </c>
      <c r="I83">
        <v>10802</v>
      </c>
      <c r="J83" t="s">
        <v>333</v>
      </c>
      <c r="K83" s="5">
        <v>7600</v>
      </c>
      <c r="L83">
        <v>4</v>
      </c>
      <c r="M83">
        <v>900000</v>
      </c>
      <c r="N83">
        <v>0</v>
      </c>
      <c r="O83">
        <v>999</v>
      </c>
      <c r="P83" t="s">
        <v>358</v>
      </c>
      <c r="U83" t="str">
        <f t="shared" si="11"/>
        <v>ui/stage/qizi1.png;ui/stage/qizi2.png</v>
      </c>
      <c r="V83" t="s">
        <v>634</v>
      </c>
      <c r="W83" s="6" t="s">
        <v>821</v>
      </c>
      <c r="X83" s="5" t="s">
        <v>822</v>
      </c>
      <c r="Y83" s="5" t="s">
        <v>823</v>
      </c>
      <c r="Z83">
        <v>100</v>
      </c>
      <c r="AA83">
        <v>580</v>
      </c>
      <c r="AB83" t="s">
        <v>62</v>
      </c>
      <c r="AC83">
        <v>1010101</v>
      </c>
      <c r="AD83">
        <v>1010102</v>
      </c>
      <c r="AE83">
        <v>10101</v>
      </c>
      <c r="AF83" t="s">
        <v>359</v>
      </c>
      <c r="AG83" t="s">
        <v>370</v>
      </c>
      <c r="AH83" t="s">
        <v>361</v>
      </c>
      <c r="AI83" t="s">
        <v>604</v>
      </c>
      <c r="AJ83">
        <v>0</v>
      </c>
      <c r="AK83">
        <v>0</v>
      </c>
      <c r="AL83">
        <v>0</v>
      </c>
      <c r="AM83" s="5">
        <v>102</v>
      </c>
    </row>
    <row r="84" spans="1:39" x14ac:dyDescent="0.15">
      <c r="A84">
        <f>A83+1</f>
        <v>10802</v>
      </c>
      <c r="B84">
        <f t="shared" ref="B84" si="14">B83</f>
        <v>108</v>
      </c>
      <c r="C84" s="1" t="s">
        <v>115</v>
      </c>
      <c r="D84" t="s">
        <v>371</v>
      </c>
      <c r="E84">
        <v>1</v>
      </c>
      <c r="F84">
        <v>1007</v>
      </c>
      <c r="G84" t="s">
        <v>328</v>
      </c>
      <c r="H84" s="1" t="s">
        <v>723</v>
      </c>
      <c r="I84" t="s">
        <v>754</v>
      </c>
      <c r="J84" t="s">
        <v>335</v>
      </c>
      <c r="K84" s="5">
        <v>7700</v>
      </c>
      <c r="L84">
        <v>4</v>
      </c>
      <c r="M84">
        <v>900000</v>
      </c>
      <c r="N84">
        <v>0</v>
      </c>
      <c r="O84">
        <v>999</v>
      </c>
      <c r="P84" t="s">
        <v>358</v>
      </c>
      <c r="U84" t="str">
        <f t="shared" si="11"/>
        <v>ui/stage/qizi1.png;ui/stage/qizi2.png</v>
      </c>
      <c r="V84" t="s">
        <v>635</v>
      </c>
      <c r="W84" s="6" t="s">
        <v>821</v>
      </c>
      <c r="X84" s="5" t="s">
        <v>822</v>
      </c>
      <c r="Y84" s="5" t="s">
        <v>823</v>
      </c>
      <c r="Z84">
        <v>120</v>
      </c>
      <c r="AA84">
        <v>590</v>
      </c>
      <c r="AB84" t="s">
        <v>62</v>
      </c>
      <c r="AC84">
        <v>1010201</v>
      </c>
      <c r="AD84">
        <v>1010202</v>
      </c>
      <c r="AE84">
        <v>10102</v>
      </c>
      <c r="AF84" t="s">
        <v>359</v>
      </c>
      <c r="AG84" t="s">
        <v>372</v>
      </c>
      <c r="AH84" t="s">
        <v>361</v>
      </c>
      <c r="AI84" t="s">
        <v>605</v>
      </c>
      <c r="AJ84">
        <v>0</v>
      </c>
      <c r="AK84">
        <v>0</v>
      </c>
      <c r="AL84">
        <v>0</v>
      </c>
      <c r="AM84" s="5">
        <v>101</v>
      </c>
    </row>
    <row r="85" spans="1:39" x14ac:dyDescent="0.15">
      <c r="A85">
        <f t="shared" ref="A85:A94" si="15">A84+1</f>
        <v>10803</v>
      </c>
      <c r="B85">
        <f t="shared" si="7"/>
        <v>108</v>
      </c>
      <c r="C85" s="1" t="s">
        <v>116</v>
      </c>
      <c r="D85" t="s">
        <v>356</v>
      </c>
      <c r="E85">
        <v>2</v>
      </c>
      <c r="F85">
        <v>1007</v>
      </c>
      <c r="G85" t="s">
        <v>328</v>
      </c>
      <c r="H85" s="1" t="s">
        <v>724</v>
      </c>
      <c r="J85" t="s">
        <v>347</v>
      </c>
      <c r="K85" s="5">
        <v>7800</v>
      </c>
      <c r="L85">
        <v>4</v>
      </c>
      <c r="M85">
        <v>900000</v>
      </c>
      <c r="N85">
        <v>5</v>
      </c>
      <c r="O85">
        <v>999</v>
      </c>
      <c r="P85" t="s">
        <v>358</v>
      </c>
      <c r="U85" t="str">
        <f t="shared" si="11"/>
        <v>ui/stage/qizi3.png;ui/stage/qizi4.png</v>
      </c>
      <c r="V85" t="s">
        <v>636</v>
      </c>
      <c r="W85" s="6" t="s">
        <v>821</v>
      </c>
      <c r="X85" s="5" t="s">
        <v>822</v>
      </c>
      <c r="Y85" s="5" t="s">
        <v>823</v>
      </c>
      <c r="Z85">
        <v>140</v>
      </c>
      <c r="AA85">
        <v>600</v>
      </c>
      <c r="AB85" t="s">
        <v>62</v>
      </c>
      <c r="AC85">
        <v>1010301</v>
      </c>
      <c r="AD85">
        <v>1010302</v>
      </c>
      <c r="AE85">
        <v>10103</v>
      </c>
      <c r="AF85" t="s">
        <v>374</v>
      </c>
      <c r="AG85" t="s">
        <v>375</v>
      </c>
      <c r="AH85" t="s">
        <v>361</v>
      </c>
      <c r="AI85" t="s">
        <v>606</v>
      </c>
      <c r="AJ85">
        <v>0</v>
      </c>
      <c r="AK85">
        <v>0</v>
      </c>
      <c r="AL85">
        <v>0</v>
      </c>
      <c r="AM85" s="5">
        <v>102</v>
      </c>
    </row>
    <row r="86" spans="1:39" x14ac:dyDescent="0.15">
      <c r="A86">
        <f t="shared" si="15"/>
        <v>10804</v>
      </c>
      <c r="B86">
        <f t="shared" si="7"/>
        <v>108</v>
      </c>
      <c r="C86" s="1" t="s">
        <v>117</v>
      </c>
      <c r="D86" t="s">
        <v>363</v>
      </c>
      <c r="E86">
        <v>1</v>
      </c>
      <c r="F86">
        <v>1007</v>
      </c>
      <c r="G86" t="s">
        <v>328</v>
      </c>
      <c r="H86" s="1" t="s">
        <v>725</v>
      </c>
      <c r="I86">
        <v>10805</v>
      </c>
      <c r="J86" t="s">
        <v>348</v>
      </c>
      <c r="K86" s="5">
        <v>7900</v>
      </c>
      <c r="L86">
        <v>4</v>
      </c>
      <c r="M86">
        <v>900000</v>
      </c>
      <c r="N86">
        <v>0</v>
      </c>
      <c r="O86">
        <v>999</v>
      </c>
      <c r="P86" t="s">
        <v>358</v>
      </c>
      <c r="U86" t="str">
        <f t="shared" si="11"/>
        <v>ui/stage/qizi1.png;ui/stage/qizi2.png</v>
      </c>
      <c r="V86" t="s">
        <v>637</v>
      </c>
      <c r="W86" s="6" t="s">
        <v>821</v>
      </c>
      <c r="X86" s="5" t="s">
        <v>822</v>
      </c>
      <c r="Y86" s="5" t="s">
        <v>823</v>
      </c>
      <c r="Z86">
        <v>160</v>
      </c>
      <c r="AA86">
        <v>610</v>
      </c>
      <c r="AB86" t="s">
        <v>62</v>
      </c>
      <c r="AC86">
        <v>1010401</v>
      </c>
      <c r="AD86">
        <v>1010402</v>
      </c>
      <c r="AE86">
        <v>10104</v>
      </c>
      <c r="AF86" t="s">
        <v>377</v>
      </c>
      <c r="AG86" t="s">
        <v>378</v>
      </c>
      <c r="AH86" t="s">
        <v>361</v>
      </c>
      <c r="AI86" t="s">
        <v>604</v>
      </c>
      <c r="AJ86">
        <v>0</v>
      </c>
      <c r="AK86">
        <v>0</v>
      </c>
      <c r="AL86">
        <v>0</v>
      </c>
      <c r="AM86" s="5">
        <v>101</v>
      </c>
    </row>
    <row r="87" spans="1:39" x14ac:dyDescent="0.15">
      <c r="A87">
        <f t="shared" si="15"/>
        <v>10805</v>
      </c>
      <c r="B87">
        <f t="shared" si="7"/>
        <v>108</v>
      </c>
      <c r="C87" s="1" t="s">
        <v>118</v>
      </c>
      <c r="D87" t="s">
        <v>365</v>
      </c>
      <c r="E87">
        <v>1</v>
      </c>
      <c r="F87">
        <v>1007</v>
      </c>
      <c r="G87" t="s">
        <v>328</v>
      </c>
      <c r="H87" s="1" t="s">
        <v>726</v>
      </c>
      <c r="I87" t="s">
        <v>795</v>
      </c>
      <c r="J87" t="s">
        <v>349</v>
      </c>
      <c r="K87" s="5">
        <v>8000</v>
      </c>
      <c r="L87">
        <v>4</v>
      </c>
      <c r="M87">
        <v>900000</v>
      </c>
      <c r="N87">
        <v>0</v>
      </c>
      <c r="O87">
        <v>999</v>
      </c>
      <c r="P87" t="s">
        <v>358</v>
      </c>
      <c r="U87" t="str">
        <f t="shared" si="11"/>
        <v>ui/stage/qizi1.png;ui/stage/qizi2.png</v>
      </c>
      <c r="V87" t="s">
        <v>638</v>
      </c>
      <c r="W87" s="6" t="s">
        <v>821</v>
      </c>
      <c r="X87" s="5" t="s">
        <v>822</v>
      </c>
      <c r="Y87" s="5" t="s">
        <v>823</v>
      </c>
      <c r="Z87">
        <v>180</v>
      </c>
      <c r="AA87">
        <v>620</v>
      </c>
      <c r="AB87" t="s">
        <v>62</v>
      </c>
      <c r="AC87">
        <v>1010501</v>
      </c>
      <c r="AD87">
        <v>1010502</v>
      </c>
      <c r="AE87">
        <v>10105</v>
      </c>
      <c r="AF87" t="s">
        <v>359</v>
      </c>
      <c r="AG87" t="s">
        <v>379</v>
      </c>
      <c r="AH87" t="s">
        <v>361</v>
      </c>
      <c r="AI87" t="s">
        <v>604</v>
      </c>
      <c r="AJ87">
        <v>0</v>
      </c>
      <c r="AK87">
        <v>0</v>
      </c>
      <c r="AL87">
        <v>0</v>
      </c>
      <c r="AM87" s="5">
        <v>102</v>
      </c>
    </row>
    <row r="88" spans="1:39" x14ac:dyDescent="0.15">
      <c r="A88">
        <f t="shared" si="15"/>
        <v>10806</v>
      </c>
      <c r="B88">
        <f t="shared" si="7"/>
        <v>108</v>
      </c>
      <c r="C88" s="1" t="s">
        <v>119</v>
      </c>
      <c r="D88" t="s">
        <v>371</v>
      </c>
      <c r="E88">
        <v>2</v>
      </c>
      <c r="F88">
        <v>1007</v>
      </c>
      <c r="G88" t="s">
        <v>328</v>
      </c>
      <c r="H88" s="1" t="s">
        <v>727</v>
      </c>
      <c r="J88" t="s">
        <v>350</v>
      </c>
      <c r="K88" s="5">
        <v>8100</v>
      </c>
      <c r="L88">
        <v>4</v>
      </c>
      <c r="M88">
        <v>900000</v>
      </c>
      <c r="N88">
        <v>5</v>
      </c>
      <c r="O88">
        <v>999</v>
      </c>
      <c r="P88" t="s">
        <v>358</v>
      </c>
      <c r="U88" t="str">
        <f t="shared" si="11"/>
        <v>ui/stage/qizi3.png;ui/stage/qizi4.png</v>
      </c>
      <c r="V88" t="s">
        <v>639</v>
      </c>
      <c r="W88" s="6" t="s">
        <v>821</v>
      </c>
      <c r="X88" s="5" t="s">
        <v>822</v>
      </c>
      <c r="Y88" s="5" t="s">
        <v>823</v>
      </c>
      <c r="Z88">
        <v>200</v>
      </c>
      <c r="AA88">
        <v>630</v>
      </c>
      <c r="AB88" t="s">
        <v>62</v>
      </c>
      <c r="AC88">
        <v>1010601</v>
      </c>
      <c r="AD88">
        <v>1010602</v>
      </c>
      <c r="AE88">
        <v>10106</v>
      </c>
      <c r="AF88" t="s">
        <v>359</v>
      </c>
      <c r="AG88" t="s">
        <v>380</v>
      </c>
      <c r="AH88" t="s">
        <v>361</v>
      </c>
      <c r="AI88" t="s">
        <v>604</v>
      </c>
      <c r="AJ88">
        <v>0</v>
      </c>
      <c r="AK88">
        <v>0</v>
      </c>
      <c r="AL88">
        <v>0</v>
      </c>
      <c r="AM88" s="5">
        <v>101</v>
      </c>
    </row>
    <row r="89" spans="1:39" x14ac:dyDescent="0.15">
      <c r="A89">
        <f t="shared" si="15"/>
        <v>10807</v>
      </c>
      <c r="B89">
        <f t="shared" si="7"/>
        <v>108</v>
      </c>
      <c r="C89" s="1" t="s">
        <v>120</v>
      </c>
      <c r="D89" t="s">
        <v>356</v>
      </c>
      <c r="E89">
        <v>1</v>
      </c>
      <c r="F89">
        <v>1007</v>
      </c>
      <c r="G89" t="s">
        <v>328</v>
      </c>
      <c r="H89" s="1" t="s">
        <v>728</v>
      </c>
      <c r="I89">
        <v>10808</v>
      </c>
      <c r="J89" t="s">
        <v>351</v>
      </c>
      <c r="K89" s="5">
        <v>8200</v>
      </c>
      <c r="L89">
        <v>4</v>
      </c>
      <c r="M89">
        <v>900000</v>
      </c>
      <c r="N89">
        <v>0</v>
      </c>
      <c r="O89">
        <v>999</v>
      </c>
      <c r="P89" t="s">
        <v>358</v>
      </c>
      <c r="U89" t="str">
        <f t="shared" si="11"/>
        <v>ui/stage/qizi1.png;ui/stage/qizi2.png</v>
      </c>
      <c r="V89" t="s">
        <v>640</v>
      </c>
      <c r="W89" s="6" t="s">
        <v>821</v>
      </c>
      <c r="X89" s="5" t="s">
        <v>822</v>
      </c>
      <c r="Y89" s="5" t="s">
        <v>823</v>
      </c>
      <c r="Z89">
        <v>220</v>
      </c>
      <c r="AA89">
        <v>640</v>
      </c>
      <c r="AB89" t="s">
        <v>62</v>
      </c>
      <c r="AC89">
        <v>1010701</v>
      </c>
      <c r="AD89">
        <v>1010702</v>
      </c>
      <c r="AE89">
        <v>10107</v>
      </c>
      <c r="AF89" t="s">
        <v>359</v>
      </c>
      <c r="AG89" t="s">
        <v>360</v>
      </c>
      <c r="AH89" t="s">
        <v>361</v>
      </c>
      <c r="AI89" t="s">
        <v>604</v>
      </c>
      <c r="AJ89">
        <v>0</v>
      </c>
      <c r="AK89">
        <v>0</v>
      </c>
      <c r="AL89">
        <v>0</v>
      </c>
      <c r="AM89" s="5">
        <v>102</v>
      </c>
    </row>
    <row r="90" spans="1:39" x14ac:dyDescent="0.15">
      <c r="A90">
        <f t="shared" si="15"/>
        <v>10808</v>
      </c>
      <c r="B90">
        <f t="shared" si="7"/>
        <v>108</v>
      </c>
      <c r="C90" s="1" t="s">
        <v>121</v>
      </c>
      <c r="D90" t="s">
        <v>363</v>
      </c>
      <c r="E90">
        <v>1</v>
      </c>
      <c r="F90">
        <v>1007</v>
      </c>
      <c r="G90" t="s">
        <v>328</v>
      </c>
      <c r="H90" s="1" t="s">
        <v>729</v>
      </c>
      <c r="I90" t="s">
        <v>755</v>
      </c>
      <c r="J90" t="s">
        <v>352</v>
      </c>
      <c r="K90" s="5">
        <v>8300</v>
      </c>
      <c r="L90">
        <v>4</v>
      </c>
      <c r="M90">
        <v>900000</v>
      </c>
      <c r="N90">
        <v>0</v>
      </c>
      <c r="O90">
        <v>999</v>
      </c>
      <c r="P90" t="s">
        <v>358</v>
      </c>
      <c r="U90" t="str">
        <f t="shared" si="11"/>
        <v>ui/stage/qizi1.png;ui/stage/qizi2.png</v>
      </c>
      <c r="V90" t="s">
        <v>641</v>
      </c>
      <c r="W90" s="6" t="s">
        <v>821</v>
      </c>
      <c r="X90" s="5" t="s">
        <v>822</v>
      </c>
      <c r="Y90" s="5" t="s">
        <v>823</v>
      </c>
      <c r="Z90">
        <v>240</v>
      </c>
      <c r="AA90">
        <v>650</v>
      </c>
      <c r="AB90" t="s">
        <v>62</v>
      </c>
      <c r="AC90">
        <v>1010801</v>
      </c>
      <c r="AD90">
        <v>1010802</v>
      </c>
      <c r="AE90">
        <v>10108</v>
      </c>
      <c r="AF90" t="s">
        <v>359</v>
      </c>
      <c r="AG90" t="s">
        <v>364</v>
      </c>
      <c r="AH90" t="s">
        <v>361</v>
      </c>
      <c r="AI90" t="s">
        <v>604</v>
      </c>
      <c r="AJ90">
        <v>0</v>
      </c>
      <c r="AK90">
        <v>0</v>
      </c>
      <c r="AL90">
        <v>0</v>
      </c>
      <c r="AM90" s="5">
        <v>101</v>
      </c>
    </row>
    <row r="91" spans="1:39" x14ac:dyDescent="0.15">
      <c r="A91">
        <f t="shared" si="15"/>
        <v>10809</v>
      </c>
      <c r="B91">
        <f t="shared" si="7"/>
        <v>108</v>
      </c>
      <c r="C91" s="1" t="s">
        <v>122</v>
      </c>
      <c r="D91" t="s">
        <v>365</v>
      </c>
      <c r="E91">
        <v>2</v>
      </c>
      <c r="F91">
        <v>1007</v>
      </c>
      <c r="G91" t="s">
        <v>328</v>
      </c>
      <c r="H91" s="1" t="s">
        <v>730</v>
      </c>
      <c r="J91" t="s">
        <v>353</v>
      </c>
      <c r="K91" s="5">
        <v>8400</v>
      </c>
      <c r="L91">
        <v>4</v>
      </c>
      <c r="M91">
        <v>900000</v>
      </c>
      <c r="N91">
        <v>5</v>
      </c>
      <c r="O91">
        <v>999</v>
      </c>
      <c r="P91" t="s">
        <v>358</v>
      </c>
      <c r="U91" t="str">
        <f t="shared" si="11"/>
        <v>ui/stage/qizi3.png;ui/stage/qizi4.png</v>
      </c>
      <c r="V91" t="s">
        <v>642</v>
      </c>
      <c r="W91" s="6" t="s">
        <v>821</v>
      </c>
      <c r="X91" s="5" t="s">
        <v>822</v>
      </c>
      <c r="Y91" s="5" t="s">
        <v>823</v>
      </c>
      <c r="Z91">
        <v>260</v>
      </c>
      <c r="AA91">
        <v>660</v>
      </c>
      <c r="AB91" t="s">
        <v>62</v>
      </c>
      <c r="AC91">
        <v>1010901</v>
      </c>
      <c r="AD91">
        <v>1010902</v>
      </c>
      <c r="AE91">
        <v>10109</v>
      </c>
      <c r="AF91" t="s">
        <v>359</v>
      </c>
      <c r="AG91" t="s">
        <v>366</v>
      </c>
      <c r="AH91" t="s">
        <v>361</v>
      </c>
      <c r="AI91" t="s">
        <v>604</v>
      </c>
      <c r="AJ91">
        <v>0</v>
      </c>
      <c r="AK91">
        <v>0</v>
      </c>
      <c r="AL91">
        <v>0</v>
      </c>
      <c r="AM91" s="5">
        <v>102</v>
      </c>
    </row>
    <row r="92" spans="1:39" x14ac:dyDescent="0.15">
      <c r="A92">
        <f t="shared" si="15"/>
        <v>10810</v>
      </c>
      <c r="B92">
        <f t="shared" si="7"/>
        <v>108</v>
      </c>
      <c r="C92" s="1" t="s">
        <v>395</v>
      </c>
      <c r="D92" t="s">
        <v>356</v>
      </c>
      <c r="E92">
        <v>1</v>
      </c>
      <c r="F92">
        <v>1007</v>
      </c>
      <c r="G92" t="s">
        <v>328</v>
      </c>
      <c r="H92" s="1" t="s">
        <v>731</v>
      </c>
      <c r="I92">
        <v>10811</v>
      </c>
      <c r="J92" t="s">
        <v>354</v>
      </c>
      <c r="K92" s="5">
        <v>8500</v>
      </c>
      <c r="L92">
        <v>4</v>
      </c>
      <c r="M92">
        <v>900000</v>
      </c>
      <c r="N92">
        <v>0</v>
      </c>
      <c r="O92">
        <v>999</v>
      </c>
      <c r="P92" t="s">
        <v>358</v>
      </c>
      <c r="U92" t="str">
        <f t="shared" si="11"/>
        <v>ui/stage/qizi1.png;ui/stage/qizi2.png</v>
      </c>
      <c r="V92" t="s">
        <v>643</v>
      </c>
      <c r="W92" s="6" t="s">
        <v>821</v>
      </c>
      <c r="X92" s="5" t="s">
        <v>822</v>
      </c>
      <c r="Y92" s="5" t="s">
        <v>823</v>
      </c>
      <c r="Z92">
        <v>220</v>
      </c>
      <c r="AA92">
        <v>670</v>
      </c>
      <c r="AB92" t="s">
        <v>62</v>
      </c>
      <c r="AC92">
        <v>1010701</v>
      </c>
      <c r="AD92">
        <v>1010702</v>
      </c>
      <c r="AE92">
        <v>10107</v>
      </c>
      <c r="AF92" t="s">
        <v>359</v>
      </c>
      <c r="AG92" t="s">
        <v>360</v>
      </c>
      <c r="AH92" t="s">
        <v>361</v>
      </c>
      <c r="AI92" t="s">
        <v>604</v>
      </c>
      <c r="AJ92">
        <v>0</v>
      </c>
      <c r="AK92">
        <v>0</v>
      </c>
      <c r="AL92">
        <v>0</v>
      </c>
      <c r="AM92" s="5">
        <v>101</v>
      </c>
    </row>
    <row r="93" spans="1:39" x14ac:dyDescent="0.15">
      <c r="A93">
        <f t="shared" si="15"/>
        <v>10811</v>
      </c>
      <c r="B93">
        <f t="shared" si="7"/>
        <v>108</v>
      </c>
      <c r="C93" s="1" t="s">
        <v>396</v>
      </c>
      <c r="D93" t="s">
        <v>363</v>
      </c>
      <c r="E93">
        <v>1</v>
      </c>
      <c r="F93">
        <v>1007</v>
      </c>
      <c r="G93" t="s">
        <v>328</v>
      </c>
      <c r="H93" s="1" t="s">
        <v>732</v>
      </c>
      <c r="I93" t="s">
        <v>796</v>
      </c>
      <c r="J93" t="s">
        <v>345</v>
      </c>
      <c r="K93" s="5">
        <v>8600</v>
      </c>
      <c r="L93">
        <v>4</v>
      </c>
      <c r="M93">
        <v>900000</v>
      </c>
      <c r="N93">
        <v>0</v>
      </c>
      <c r="O93">
        <v>999</v>
      </c>
      <c r="P93" t="s">
        <v>358</v>
      </c>
      <c r="U93" t="str">
        <f t="shared" si="11"/>
        <v>ui/stage/qizi1.png;ui/stage/qizi2.png</v>
      </c>
      <c r="V93" t="s">
        <v>644</v>
      </c>
      <c r="W93" s="6" t="s">
        <v>821</v>
      </c>
      <c r="X93" s="5" t="s">
        <v>822</v>
      </c>
      <c r="Y93" s="5" t="s">
        <v>823</v>
      </c>
      <c r="Z93">
        <v>240</v>
      </c>
      <c r="AA93">
        <v>680</v>
      </c>
      <c r="AB93" t="s">
        <v>62</v>
      </c>
      <c r="AC93">
        <v>1010801</v>
      </c>
      <c r="AD93">
        <v>1010802</v>
      </c>
      <c r="AE93">
        <v>10108</v>
      </c>
      <c r="AF93" t="s">
        <v>359</v>
      </c>
      <c r="AG93" t="s">
        <v>364</v>
      </c>
      <c r="AH93" t="s">
        <v>361</v>
      </c>
      <c r="AI93" t="s">
        <v>604</v>
      </c>
      <c r="AJ93">
        <v>0</v>
      </c>
      <c r="AK93">
        <v>0</v>
      </c>
      <c r="AL93">
        <v>0</v>
      </c>
      <c r="AM93" s="5">
        <v>102</v>
      </c>
    </row>
    <row r="94" spans="1:39" x14ac:dyDescent="0.15">
      <c r="A94">
        <f t="shared" si="15"/>
        <v>10812</v>
      </c>
      <c r="B94">
        <f t="shared" si="7"/>
        <v>108</v>
      </c>
      <c r="C94" s="1" t="s">
        <v>397</v>
      </c>
      <c r="D94" t="s">
        <v>365</v>
      </c>
      <c r="E94">
        <v>2</v>
      </c>
      <c r="F94">
        <v>1007</v>
      </c>
      <c r="G94" t="s">
        <v>328</v>
      </c>
      <c r="H94" s="1" t="s">
        <v>733</v>
      </c>
      <c r="J94" t="s">
        <v>355</v>
      </c>
      <c r="K94" s="5">
        <v>8700</v>
      </c>
      <c r="L94">
        <v>4</v>
      </c>
      <c r="M94">
        <v>900000</v>
      </c>
      <c r="N94">
        <v>5</v>
      </c>
      <c r="O94">
        <v>999</v>
      </c>
      <c r="P94" t="s">
        <v>358</v>
      </c>
      <c r="U94" t="str">
        <f t="shared" si="11"/>
        <v>ui/stage/qizi3.png;ui/stage/qizi4.png</v>
      </c>
      <c r="V94" t="s">
        <v>645</v>
      </c>
      <c r="W94" s="6" t="s">
        <v>821</v>
      </c>
      <c r="X94" s="5" t="s">
        <v>822</v>
      </c>
      <c r="Y94" s="5" t="s">
        <v>823</v>
      </c>
      <c r="Z94">
        <v>260</v>
      </c>
      <c r="AA94">
        <v>690</v>
      </c>
      <c r="AB94" t="s">
        <v>62</v>
      </c>
      <c r="AC94">
        <v>1010901</v>
      </c>
      <c r="AD94">
        <v>1010902</v>
      </c>
      <c r="AE94">
        <v>10109</v>
      </c>
      <c r="AF94" t="s">
        <v>359</v>
      </c>
      <c r="AG94" t="s">
        <v>366</v>
      </c>
      <c r="AH94" t="s">
        <v>361</v>
      </c>
      <c r="AI94" t="s">
        <v>604</v>
      </c>
      <c r="AJ94">
        <v>0</v>
      </c>
      <c r="AK94">
        <v>0</v>
      </c>
      <c r="AL94">
        <v>0</v>
      </c>
      <c r="AM94" s="5">
        <v>101</v>
      </c>
    </row>
    <row r="95" spans="1:39" x14ac:dyDescent="0.15">
      <c r="A95">
        <v>10901</v>
      </c>
      <c r="B95">
        <f t="shared" ref="B95" si="16">B94+1</f>
        <v>109</v>
      </c>
      <c r="C95" s="1" t="s">
        <v>398</v>
      </c>
      <c r="D95" t="s">
        <v>365</v>
      </c>
      <c r="E95">
        <v>1</v>
      </c>
      <c r="F95">
        <v>1007</v>
      </c>
      <c r="G95" t="s">
        <v>328</v>
      </c>
      <c r="H95" s="1" t="s">
        <v>872</v>
      </c>
      <c r="I95">
        <v>10902</v>
      </c>
      <c r="J95" t="s">
        <v>333</v>
      </c>
      <c r="K95" s="5">
        <v>450000</v>
      </c>
      <c r="L95" s="5">
        <v>3</v>
      </c>
      <c r="M95">
        <v>1000000</v>
      </c>
      <c r="N95">
        <v>0</v>
      </c>
      <c r="O95">
        <v>999</v>
      </c>
      <c r="P95" t="s">
        <v>358</v>
      </c>
      <c r="U95" t="str">
        <f t="shared" si="11"/>
        <v>ui/stage/qizi1.png;ui/stage/qizi2.png</v>
      </c>
      <c r="V95" t="s">
        <v>646</v>
      </c>
      <c r="W95" s="6" t="s">
        <v>821</v>
      </c>
      <c r="X95" s="5" t="s">
        <v>822</v>
      </c>
      <c r="Y95" s="5" t="s">
        <v>823</v>
      </c>
      <c r="Z95">
        <v>100</v>
      </c>
      <c r="AA95">
        <v>700</v>
      </c>
      <c r="AB95" t="s">
        <v>62</v>
      </c>
      <c r="AC95">
        <v>1010101</v>
      </c>
      <c r="AD95">
        <v>1010102</v>
      </c>
      <c r="AE95">
        <v>10101</v>
      </c>
      <c r="AF95" t="s">
        <v>359</v>
      </c>
      <c r="AG95" t="s">
        <v>370</v>
      </c>
      <c r="AH95" t="s">
        <v>361</v>
      </c>
      <c r="AI95" t="s">
        <v>604</v>
      </c>
      <c r="AJ95">
        <v>0</v>
      </c>
      <c r="AK95">
        <v>0</v>
      </c>
      <c r="AL95">
        <v>0</v>
      </c>
      <c r="AM95" s="5">
        <v>102</v>
      </c>
    </row>
    <row r="96" spans="1:39" x14ac:dyDescent="0.15">
      <c r="A96">
        <f>A95+1</f>
        <v>10902</v>
      </c>
      <c r="B96">
        <f t="shared" ref="B96" si="17">B95</f>
        <v>109</v>
      </c>
      <c r="C96" s="1" t="s">
        <v>123</v>
      </c>
      <c r="D96" t="s">
        <v>371</v>
      </c>
      <c r="E96">
        <v>1</v>
      </c>
      <c r="F96">
        <v>1007</v>
      </c>
      <c r="G96" t="s">
        <v>328</v>
      </c>
      <c r="H96" s="1" t="s">
        <v>873</v>
      </c>
      <c r="I96" t="s">
        <v>756</v>
      </c>
      <c r="J96" t="s">
        <v>335</v>
      </c>
      <c r="K96" s="5">
        <v>455000</v>
      </c>
      <c r="L96" s="5">
        <v>3</v>
      </c>
      <c r="M96">
        <v>1000000</v>
      </c>
      <c r="N96">
        <v>0</v>
      </c>
      <c r="O96">
        <v>999</v>
      </c>
      <c r="P96" t="s">
        <v>358</v>
      </c>
      <c r="U96" t="str">
        <f t="shared" si="11"/>
        <v>ui/stage/qizi1.png;ui/stage/qizi2.png</v>
      </c>
      <c r="V96" t="s">
        <v>647</v>
      </c>
      <c r="W96" s="6" t="s">
        <v>821</v>
      </c>
      <c r="X96" s="5" t="s">
        <v>822</v>
      </c>
      <c r="Y96" s="5" t="s">
        <v>823</v>
      </c>
      <c r="Z96">
        <v>120</v>
      </c>
      <c r="AA96">
        <v>710</v>
      </c>
      <c r="AB96" t="s">
        <v>62</v>
      </c>
      <c r="AC96">
        <v>1010201</v>
      </c>
      <c r="AD96">
        <v>1010202</v>
      </c>
      <c r="AE96">
        <v>10102</v>
      </c>
      <c r="AF96" t="s">
        <v>359</v>
      </c>
      <c r="AG96" t="s">
        <v>372</v>
      </c>
      <c r="AH96" t="s">
        <v>361</v>
      </c>
      <c r="AI96" t="s">
        <v>605</v>
      </c>
      <c r="AJ96">
        <v>0</v>
      </c>
      <c r="AK96">
        <v>0</v>
      </c>
      <c r="AL96">
        <v>0</v>
      </c>
      <c r="AM96" s="5">
        <v>101</v>
      </c>
    </row>
    <row r="97" spans="1:39" x14ac:dyDescent="0.15">
      <c r="A97">
        <f t="shared" ref="A97:A106" si="18">A96+1</f>
        <v>10903</v>
      </c>
      <c r="B97">
        <f t="shared" si="7"/>
        <v>109</v>
      </c>
      <c r="C97" s="1" t="s">
        <v>124</v>
      </c>
      <c r="D97" t="s">
        <v>356</v>
      </c>
      <c r="E97">
        <v>2</v>
      </c>
      <c r="F97">
        <v>1007</v>
      </c>
      <c r="G97" t="s">
        <v>328</v>
      </c>
      <c r="H97" s="1" t="s">
        <v>874</v>
      </c>
      <c r="J97" t="s">
        <v>347</v>
      </c>
      <c r="K97" s="5">
        <v>460000</v>
      </c>
      <c r="L97" s="5">
        <v>3</v>
      </c>
      <c r="M97">
        <v>1000000</v>
      </c>
      <c r="N97">
        <v>5</v>
      </c>
      <c r="O97">
        <v>999</v>
      </c>
      <c r="P97" t="s">
        <v>358</v>
      </c>
      <c r="U97" t="str">
        <f t="shared" si="11"/>
        <v>ui/stage/qizi3.png;ui/stage/qizi4.png</v>
      </c>
      <c r="V97" t="s">
        <v>648</v>
      </c>
      <c r="W97" s="6" t="s">
        <v>821</v>
      </c>
      <c r="X97" s="5" t="s">
        <v>822</v>
      </c>
      <c r="Y97" s="5" t="s">
        <v>823</v>
      </c>
      <c r="Z97">
        <v>140</v>
      </c>
      <c r="AA97">
        <v>720</v>
      </c>
      <c r="AB97" t="s">
        <v>62</v>
      </c>
      <c r="AC97">
        <v>1010301</v>
      </c>
      <c r="AD97">
        <v>1010302</v>
      </c>
      <c r="AE97">
        <v>10103</v>
      </c>
      <c r="AF97" t="s">
        <v>374</v>
      </c>
      <c r="AG97" t="s">
        <v>375</v>
      </c>
      <c r="AH97" t="s">
        <v>361</v>
      </c>
      <c r="AI97" t="s">
        <v>606</v>
      </c>
      <c r="AJ97">
        <v>0</v>
      </c>
      <c r="AK97">
        <v>0</v>
      </c>
      <c r="AL97">
        <v>0</v>
      </c>
      <c r="AM97" s="5">
        <v>102</v>
      </c>
    </row>
    <row r="98" spans="1:39" x14ac:dyDescent="0.15">
      <c r="A98">
        <f t="shared" si="18"/>
        <v>10904</v>
      </c>
      <c r="B98">
        <f t="shared" si="7"/>
        <v>109</v>
      </c>
      <c r="C98" s="1" t="s">
        <v>125</v>
      </c>
      <c r="D98" t="s">
        <v>363</v>
      </c>
      <c r="E98">
        <v>1</v>
      </c>
      <c r="F98">
        <v>1007</v>
      </c>
      <c r="G98" t="s">
        <v>328</v>
      </c>
      <c r="H98" s="1" t="s">
        <v>875</v>
      </c>
      <c r="I98">
        <v>10905</v>
      </c>
      <c r="J98" t="s">
        <v>348</v>
      </c>
      <c r="K98" s="5">
        <v>465000</v>
      </c>
      <c r="L98" s="5">
        <v>4</v>
      </c>
      <c r="M98">
        <v>1000000</v>
      </c>
      <c r="N98">
        <v>0</v>
      </c>
      <c r="O98">
        <v>999</v>
      </c>
      <c r="P98" t="s">
        <v>358</v>
      </c>
      <c r="U98" t="str">
        <f t="shared" si="11"/>
        <v>ui/stage/qizi1.png;ui/stage/qizi2.png</v>
      </c>
      <c r="V98" t="s">
        <v>649</v>
      </c>
      <c r="W98" s="6" t="s">
        <v>821</v>
      </c>
      <c r="X98" s="5" t="s">
        <v>822</v>
      </c>
      <c r="Y98" s="5" t="s">
        <v>823</v>
      </c>
      <c r="Z98">
        <v>160</v>
      </c>
      <c r="AA98">
        <v>730</v>
      </c>
      <c r="AB98" t="s">
        <v>62</v>
      </c>
      <c r="AC98">
        <v>1010401</v>
      </c>
      <c r="AD98">
        <v>1010402</v>
      </c>
      <c r="AE98">
        <v>10104</v>
      </c>
      <c r="AF98" t="s">
        <v>377</v>
      </c>
      <c r="AG98" t="s">
        <v>378</v>
      </c>
      <c r="AH98" t="s">
        <v>361</v>
      </c>
      <c r="AI98" t="s">
        <v>604</v>
      </c>
      <c r="AJ98">
        <v>0</v>
      </c>
      <c r="AK98">
        <v>0</v>
      </c>
      <c r="AL98">
        <v>0</v>
      </c>
      <c r="AM98" s="5">
        <v>101</v>
      </c>
    </row>
    <row r="99" spans="1:39" x14ac:dyDescent="0.15">
      <c r="A99">
        <f t="shared" si="18"/>
        <v>10905</v>
      </c>
      <c r="B99">
        <f t="shared" si="7"/>
        <v>109</v>
      </c>
      <c r="C99" s="1" t="s">
        <v>126</v>
      </c>
      <c r="D99" t="s">
        <v>365</v>
      </c>
      <c r="E99">
        <v>1</v>
      </c>
      <c r="F99">
        <v>1007</v>
      </c>
      <c r="G99" t="s">
        <v>328</v>
      </c>
      <c r="H99" s="1" t="s">
        <v>876</v>
      </c>
      <c r="I99" t="s">
        <v>797</v>
      </c>
      <c r="J99" t="s">
        <v>349</v>
      </c>
      <c r="K99" s="5">
        <v>470000</v>
      </c>
      <c r="L99" s="5">
        <v>3</v>
      </c>
      <c r="M99">
        <v>1000000</v>
      </c>
      <c r="N99">
        <v>0</v>
      </c>
      <c r="O99">
        <v>999</v>
      </c>
      <c r="P99" t="s">
        <v>358</v>
      </c>
      <c r="U99" t="str">
        <f t="shared" si="11"/>
        <v>ui/stage/qizi1.png;ui/stage/qizi2.png</v>
      </c>
      <c r="V99" t="s">
        <v>650</v>
      </c>
      <c r="W99" s="6" t="s">
        <v>821</v>
      </c>
      <c r="X99" s="5" t="s">
        <v>822</v>
      </c>
      <c r="Y99" s="5" t="s">
        <v>823</v>
      </c>
      <c r="Z99">
        <v>180</v>
      </c>
      <c r="AA99">
        <v>740</v>
      </c>
      <c r="AB99" t="s">
        <v>62</v>
      </c>
      <c r="AC99">
        <v>1010501</v>
      </c>
      <c r="AD99">
        <v>1010502</v>
      </c>
      <c r="AE99">
        <v>10105</v>
      </c>
      <c r="AF99" t="s">
        <v>359</v>
      </c>
      <c r="AG99" t="s">
        <v>379</v>
      </c>
      <c r="AH99" t="s">
        <v>361</v>
      </c>
      <c r="AI99" t="s">
        <v>604</v>
      </c>
      <c r="AJ99">
        <v>0</v>
      </c>
      <c r="AK99">
        <v>0</v>
      </c>
      <c r="AL99">
        <v>0</v>
      </c>
      <c r="AM99" s="5">
        <v>102</v>
      </c>
    </row>
    <row r="100" spans="1:39" x14ac:dyDescent="0.15">
      <c r="A100">
        <f t="shared" si="18"/>
        <v>10906</v>
      </c>
      <c r="B100">
        <f t="shared" si="7"/>
        <v>109</v>
      </c>
      <c r="C100" s="1" t="s">
        <v>127</v>
      </c>
      <c r="D100" t="s">
        <v>371</v>
      </c>
      <c r="E100">
        <v>2</v>
      </c>
      <c r="F100">
        <v>1007</v>
      </c>
      <c r="G100" t="s">
        <v>328</v>
      </c>
      <c r="H100" s="1" t="s">
        <v>877</v>
      </c>
      <c r="J100" t="s">
        <v>350</v>
      </c>
      <c r="K100" s="5">
        <v>475000</v>
      </c>
      <c r="L100" s="5">
        <v>3</v>
      </c>
      <c r="M100">
        <v>1000000</v>
      </c>
      <c r="N100">
        <v>5</v>
      </c>
      <c r="O100">
        <v>999</v>
      </c>
      <c r="P100" t="s">
        <v>358</v>
      </c>
      <c r="U100" t="str">
        <f t="shared" si="11"/>
        <v>ui/stage/qizi3.png;ui/stage/qizi4.png</v>
      </c>
      <c r="V100" t="s">
        <v>651</v>
      </c>
      <c r="W100" s="6" t="s">
        <v>821</v>
      </c>
      <c r="X100" s="5" t="s">
        <v>822</v>
      </c>
      <c r="Y100" s="5" t="s">
        <v>823</v>
      </c>
      <c r="Z100">
        <v>200</v>
      </c>
      <c r="AA100">
        <v>750</v>
      </c>
      <c r="AB100" t="s">
        <v>62</v>
      </c>
      <c r="AC100">
        <v>1010601</v>
      </c>
      <c r="AD100">
        <v>1010602</v>
      </c>
      <c r="AE100">
        <v>10106</v>
      </c>
      <c r="AF100" t="s">
        <v>359</v>
      </c>
      <c r="AG100" t="s">
        <v>380</v>
      </c>
      <c r="AH100" t="s">
        <v>361</v>
      </c>
      <c r="AI100" t="s">
        <v>604</v>
      </c>
      <c r="AJ100">
        <v>0</v>
      </c>
      <c r="AK100">
        <v>0</v>
      </c>
      <c r="AL100">
        <v>0</v>
      </c>
      <c r="AM100" s="5">
        <v>101</v>
      </c>
    </row>
    <row r="101" spans="1:39" x14ac:dyDescent="0.15">
      <c r="A101">
        <f t="shared" si="18"/>
        <v>10907</v>
      </c>
      <c r="B101">
        <f t="shared" si="7"/>
        <v>109</v>
      </c>
      <c r="C101" s="1" t="s">
        <v>128</v>
      </c>
      <c r="D101" t="s">
        <v>356</v>
      </c>
      <c r="E101">
        <v>1</v>
      </c>
      <c r="F101">
        <v>1007</v>
      </c>
      <c r="G101" t="s">
        <v>328</v>
      </c>
      <c r="H101" s="1" t="s">
        <v>878</v>
      </c>
      <c r="I101">
        <v>10908</v>
      </c>
      <c r="J101" t="s">
        <v>351</v>
      </c>
      <c r="K101" s="5">
        <v>480000</v>
      </c>
      <c r="L101" s="5">
        <v>3</v>
      </c>
      <c r="M101">
        <v>1000000</v>
      </c>
      <c r="N101">
        <v>0</v>
      </c>
      <c r="O101">
        <v>999</v>
      </c>
      <c r="P101" t="s">
        <v>358</v>
      </c>
      <c r="U101" t="str">
        <f t="shared" si="11"/>
        <v>ui/stage/qizi1.png;ui/stage/qizi2.png</v>
      </c>
      <c r="V101" t="s">
        <v>652</v>
      </c>
      <c r="W101" s="6" t="s">
        <v>821</v>
      </c>
      <c r="X101" s="5" t="s">
        <v>822</v>
      </c>
      <c r="Y101" s="5" t="s">
        <v>823</v>
      </c>
      <c r="Z101">
        <v>220</v>
      </c>
      <c r="AA101">
        <v>760</v>
      </c>
      <c r="AB101" t="s">
        <v>62</v>
      </c>
      <c r="AC101">
        <v>1010701</v>
      </c>
      <c r="AD101">
        <v>1010702</v>
      </c>
      <c r="AE101">
        <v>10107</v>
      </c>
      <c r="AF101" t="s">
        <v>359</v>
      </c>
      <c r="AG101" t="s">
        <v>360</v>
      </c>
      <c r="AH101" t="s">
        <v>361</v>
      </c>
      <c r="AI101" t="s">
        <v>604</v>
      </c>
      <c r="AJ101">
        <v>0</v>
      </c>
      <c r="AK101">
        <v>0</v>
      </c>
      <c r="AL101">
        <v>0</v>
      </c>
      <c r="AM101" s="5">
        <v>102</v>
      </c>
    </row>
    <row r="102" spans="1:39" x14ac:dyDescent="0.15">
      <c r="A102">
        <f t="shared" si="18"/>
        <v>10908</v>
      </c>
      <c r="B102">
        <f t="shared" si="7"/>
        <v>109</v>
      </c>
      <c r="C102" s="1" t="s">
        <v>129</v>
      </c>
      <c r="D102" t="s">
        <v>363</v>
      </c>
      <c r="E102">
        <v>1</v>
      </c>
      <c r="F102">
        <v>1007</v>
      </c>
      <c r="G102" t="s">
        <v>328</v>
      </c>
      <c r="H102" s="1" t="s">
        <v>879</v>
      </c>
      <c r="I102" t="s">
        <v>757</v>
      </c>
      <c r="J102" t="s">
        <v>352</v>
      </c>
      <c r="K102" s="5">
        <v>485000</v>
      </c>
      <c r="L102" s="5">
        <v>4</v>
      </c>
      <c r="M102">
        <v>1000000</v>
      </c>
      <c r="N102">
        <v>0</v>
      </c>
      <c r="O102">
        <v>999</v>
      </c>
      <c r="P102" t="s">
        <v>358</v>
      </c>
      <c r="U102" t="str">
        <f t="shared" si="11"/>
        <v>ui/stage/qizi1.png;ui/stage/qizi2.png</v>
      </c>
      <c r="V102" t="s">
        <v>653</v>
      </c>
      <c r="W102" s="6" t="s">
        <v>821</v>
      </c>
      <c r="X102" s="5" t="s">
        <v>822</v>
      </c>
      <c r="Y102" s="5" t="s">
        <v>823</v>
      </c>
      <c r="Z102">
        <v>240</v>
      </c>
      <c r="AA102">
        <v>770</v>
      </c>
      <c r="AB102" t="s">
        <v>62</v>
      </c>
      <c r="AC102">
        <v>1010801</v>
      </c>
      <c r="AD102">
        <v>1010802</v>
      </c>
      <c r="AE102">
        <v>10108</v>
      </c>
      <c r="AF102" t="s">
        <v>359</v>
      </c>
      <c r="AG102" t="s">
        <v>364</v>
      </c>
      <c r="AH102" t="s">
        <v>361</v>
      </c>
      <c r="AI102" t="s">
        <v>604</v>
      </c>
      <c r="AJ102">
        <v>0</v>
      </c>
      <c r="AK102">
        <v>0</v>
      </c>
      <c r="AL102">
        <v>0</v>
      </c>
      <c r="AM102" s="5">
        <v>101</v>
      </c>
    </row>
    <row r="103" spans="1:39" x14ac:dyDescent="0.15">
      <c r="A103">
        <f t="shared" si="18"/>
        <v>10909</v>
      </c>
      <c r="B103">
        <f t="shared" si="7"/>
        <v>109</v>
      </c>
      <c r="C103" s="1" t="s">
        <v>130</v>
      </c>
      <c r="D103" t="s">
        <v>365</v>
      </c>
      <c r="E103">
        <v>2</v>
      </c>
      <c r="F103">
        <v>1007</v>
      </c>
      <c r="G103" t="s">
        <v>328</v>
      </c>
      <c r="H103" s="1" t="s">
        <v>880</v>
      </c>
      <c r="J103" t="s">
        <v>353</v>
      </c>
      <c r="K103" s="5">
        <v>490000</v>
      </c>
      <c r="L103" s="5">
        <v>3</v>
      </c>
      <c r="M103">
        <v>1000000</v>
      </c>
      <c r="N103">
        <v>5</v>
      </c>
      <c r="O103">
        <v>999</v>
      </c>
      <c r="P103" t="s">
        <v>358</v>
      </c>
      <c r="U103" t="str">
        <f t="shared" si="11"/>
        <v>ui/stage/qizi3.png;ui/stage/qizi4.png</v>
      </c>
      <c r="V103" t="s">
        <v>654</v>
      </c>
      <c r="W103" s="6" t="s">
        <v>821</v>
      </c>
      <c r="X103" s="5" t="s">
        <v>822</v>
      </c>
      <c r="Y103" s="5" t="s">
        <v>823</v>
      </c>
      <c r="Z103">
        <v>260</v>
      </c>
      <c r="AA103">
        <v>780</v>
      </c>
      <c r="AB103" t="s">
        <v>62</v>
      </c>
      <c r="AC103">
        <v>1010901</v>
      </c>
      <c r="AD103">
        <v>1010902</v>
      </c>
      <c r="AE103">
        <v>10109</v>
      </c>
      <c r="AF103" t="s">
        <v>359</v>
      </c>
      <c r="AG103" t="s">
        <v>366</v>
      </c>
      <c r="AH103" t="s">
        <v>361</v>
      </c>
      <c r="AI103" t="s">
        <v>604</v>
      </c>
      <c r="AJ103">
        <v>0</v>
      </c>
      <c r="AK103">
        <v>0</v>
      </c>
      <c r="AL103">
        <v>0</v>
      </c>
      <c r="AM103" s="5">
        <v>102</v>
      </c>
    </row>
    <row r="104" spans="1:39" x14ac:dyDescent="0.15">
      <c r="A104">
        <f t="shared" si="18"/>
        <v>10910</v>
      </c>
      <c r="B104">
        <f t="shared" si="7"/>
        <v>109</v>
      </c>
      <c r="C104" s="1" t="s">
        <v>399</v>
      </c>
      <c r="D104" t="s">
        <v>356</v>
      </c>
      <c r="E104">
        <v>1</v>
      </c>
      <c r="F104">
        <v>1007</v>
      </c>
      <c r="G104" t="s">
        <v>328</v>
      </c>
      <c r="H104" s="1" t="s">
        <v>881</v>
      </c>
      <c r="I104">
        <v>10911</v>
      </c>
      <c r="J104" t="s">
        <v>354</v>
      </c>
      <c r="K104" s="5">
        <v>495000</v>
      </c>
      <c r="L104" s="5">
        <v>3</v>
      </c>
      <c r="M104">
        <v>1000000</v>
      </c>
      <c r="N104">
        <v>0</v>
      </c>
      <c r="O104">
        <v>999</v>
      </c>
      <c r="P104" t="s">
        <v>358</v>
      </c>
      <c r="U104" t="str">
        <f t="shared" si="11"/>
        <v>ui/stage/qizi1.png;ui/stage/qizi2.png</v>
      </c>
      <c r="V104" t="s">
        <v>655</v>
      </c>
      <c r="W104" s="6" t="s">
        <v>821</v>
      </c>
      <c r="X104" s="5" t="s">
        <v>822</v>
      </c>
      <c r="Y104" s="5" t="s">
        <v>823</v>
      </c>
      <c r="Z104">
        <v>220</v>
      </c>
      <c r="AA104">
        <v>790</v>
      </c>
      <c r="AB104" t="s">
        <v>62</v>
      </c>
      <c r="AC104">
        <v>1010701</v>
      </c>
      <c r="AD104">
        <v>1010702</v>
      </c>
      <c r="AE104">
        <v>10107</v>
      </c>
      <c r="AF104" t="s">
        <v>359</v>
      </c>
      <c r="AG104" t="s">
        <v>360</v>
      </c>
      <c r="AH104" t="s">
        <v>361</v>
      </c>
      <c r="AI104" t="s">
        <v>604</v>
      </c>
      <c r="AJ104">
        <v>0</v>
      </c>
      <c r="AK104">
        <v>0</v>
      </c>
      <c r="AL104">
        <v>0</v>
      </c>
      <c r="AM104" s="5">
        <v>101</v>
      </c>
    </row>
    <row r="105" spans="1:39" x14ac:dyDescent="0.15">
      <c r="A105">
        <f t="shared" si="18"/>
        <v>10911</v>
      </c>
      <c r="B105">
        <f t="shared" si="7"/>
        <v>109</v>
      </c>
      <c r="C105" s="1" t="s">
        <v>400</v>
      </c>
      <c r="D105" t="s">
        <v>363</v>
      </c>
      <c r="E105">
        <v>1</v>
      </c>
      <c r="F105">
        <v>1007</v>
      </c>
      <c r="G105" t="s">
        <v>328</v>
      </c>
      <c r="H105" s="1" t="s">
        <v>882</v>
      </c>
      <c r="I105" t="s">
        <v>798</v>
      </c>
      <c r="J105" t="s">
        <v>345</v>
      </c>
      <c r="K105" s="5">
        <v>500000</v>
      </c>
      <c r="L105" s="5">
        <v>3</v>
      </c>
      <c r="M105">
        <v>1000000</v>
      </c>
      <c r="N105">
        <v>0</v>
      </c>
      <c r="O105">
        <v>999</v>
      </c>
      <c r="P105" t="s">
        <v>358</v>
      </c>
      <c r="U105" t="str">
        <f t="shared" si="11"/>
        <v>ui/stage/qizi1.png;ui/stage/qizi2.png</v>
      </c>
      <c r="V105" t="s">
        <v>656</v>
      </c>
      <c r="W105" s="6" t="s">
        <v>821</v>
      </c>
      <c r="X105" s="5" t="s">
        <v>822</v>
      </c>
      <c r="Y105" s="5" t="s">
        <v>823</v>
      </c>
      <c r="Z105">
        <v>240</v>
      </c>
      <c r="AA105">
        <v>800</v>
      </c>
      <c r="AB105" t="s">
        <v>62</v>
      </c>
      <c r="AC105">
        <v>1010801</v>
      </c>
      <c r="AD105">
        <v>1010802</v>
      </c>
      <c r="AE105">
        <v>10108</v>
      </c>
      <c r="AF105" t="s">
        <v>359</v>
      </c>
      <c r="AG105" t="s">
        <v>364</v>
      </c>
      <c r="AH105" t="s">
        <v>361</v>
      </c>
      <c r="AI105" t="s">
        <v>604</v>
      </c>
      <c r="AJ105">
        <v>0</v>
      </c>
      <c r="AK105">
        <v>0</v>
      </c>
      <c r="AL105">
        <v>0</v>
      </c>
      <c r="AM105" s="5">
        <v>102</v>
      </c>
    </row>
    <row r="106" spans="1:39" x14ac:dyDescent="0.15">
      <c r="A106">
        <f t="shared" si="18"/>
        <v>10912</v>
      </c>
      <c r="B106">
        <f t="shared" si="7"/>
        <v>109</v>
      </c>
      <c r="C106" s="1" t="s">
        <v>401</v>
      </c>
      <c r="D106" t="s">
        <v>365</v>
      </c>
      <c r="E106">
        <v>2</v>
      </c>
      <c r="F106">
        <v>1007</v>
      </c>
      <c r="G106" t="s">
        <v>328</v>
      </c>
      <c r="H106" s="1" t="s">
        <v>883</v>
      </c>
      <c r="J106" t="s">
        <v>355</v>
      </c>
      <c r="K106" s="5">
        <v>505000</v>
      </c>
      <c r="L106" s="5">
        <v>4</v>
      </c>
      <c r="M106">
        <v>1000000</v>
      </c>
      <c r="N106">
        <v>5</v>
      </c>
      <c r="O106">
        <v>999</v>
      </c>
      <c r="P106" t="s">
        <v>358</v>
      </c>
      <c r="U106" t="str">
        <f t="shared" si="11"/>
        <v>ui/stage/qizi3.png;ui/stage/qizi4.png</v>
      </c>
      <c r="V106" t="s">
        <v>657</v>
      </c>
      <c r="W106" s="6" t="s">
        <v>821</v>
      </c>
      <c r="X106" s="5" t="s">
        <v>822</v>
      </c>
      <c r="Y106" s="5" t="s">
        <v>823</v>
      </c>
      <c r="Z106">
        <v>260</v>
      </c>
      <c r="AA106">
        <v>810</v>
      </c>
      <c r="AB106" t="s">
        <v>62</v>
      </c>
      <c r="AC106">
        <v>1010901</v>
      </c>
      <c r="AD106">
        <v>1010902</v>
      </c>
      <c r="AE106">
        <v>10109</v>
      </c>
      <c r="AF106" t="s">
        <v>359</v>
      </c>
      <c r="AG106" t="s">
        <v>366</v>
      </c>
      <c r="AH106" t="s">
        <v>361</v>
      </c>
      <c r="AI106" t="s">
        <v>604</v>
      </c>
      <c r="AJ106">
        <v>0</v>
      </c>
      <c r="AK106">
        <v>0</v>
      </c>
      <c r="AL106">
        <v>0</v>
      </c>
      <c r="AM106" s="5">
        <v>101</v>
      </c>
    </row>
    <row r="107" spans="1:39" x14ac:dyDescent="0.15">
      <c r="A107">
        <v>11001</v>
      </c>
      <c r="B107">
        <f t="shared" ref="B107" si="19">B106+1</f>
        <v>110</v>
      </c>
      <c r="C107" s="1" t="s">
        <v>402</v>
      </c>
      <c r="D107" t="s">
        <v>365</v>
      </c>
      <c r="E107">
        <v>1</v>
      </c>
      <c r="F107">
        <v>1007</v>
      </c>
      <c r="G107" t="s">
        <v>328</v>
      </c>
      <c r="H107" t="s">
        <v>357</v>
      </c>
      <c r="I107">
        <v>11002</v>
      </c>
      <c r="J107" t="s">
        <v>333</v>
      </c>
      <c r="K107" s="5">
        <v>10000</v>
      </c>
      <c r="L107">
        <v>4</v>
      </c>
      <c r="M107">
        <v>1000000</v>
      </c>
      <c r="N107">
        <v>0</v>
      </c>
      <c r="O107">
        <v>999</v>
      </c>
      <c r="P107" s="1" t="s">
        <v>871</v>
      </c>
      <c r="U107" t="str">
        <f t="shared" si="11"/>
        <v>ui/stage/qizi1.png;ui/stage/qizi2.png</v>
      </c>
      <c r="V107" t="s">
        <v>658</v>
      </c>
      <c r="W107" s="6" t="s">
        <v>821</v>
      </c>
      <c r="X107" s="5" t="s">
        <v>822</v>
      </c>
      <c r="Y107" s="5" t="s">
        <v>823</v>
      </c>
      <c r="Z107">
        <v>100</v>
      </c>
      <c r="AA107">
        <v>820</v>
      </c>
      <c r="AB107" t="s">
        <v>62</v>
      </c>
      <c r="AC107">
        <v>1010101</v>
      </c>
      <c r="AD107">
        <v>1010102</v>
      </c>
      <c r="AE107">
        <v>10101</v>
      </c>
      <c r="AF107" t="s">
        <v>359</v>
      </c>
      <c r="AG107" t="s">
        <v>370</v>
      </c>
      <c r="AH107" t="s">
        <v>361</v>
      </c>
      <c r="AI107" t="s">
        <v>604</v>
      </c>
      <c r="AJ107">
        <v>0</v>
      </c>
      <c r="AK107">
        <v>0</v>
      </c>
      <c r="AL107">
        <v>0</v>
      </c>
      <c r="AM107" s="5">
        <v>102</v>
      </c>
    </row>
    <row r="108" spans="1:39" x14ac:dyDescent="0.15">
      <c r="A108">
        <f>A107+1</f>
        <v>11002</v>
      </c>
      <c r="B108">
        <f t="shared" ref="B108" si="20">B107</f>
        <v>110</v>
      </c>
      <c r="C108" s="1" t="s">
        <v>131</v>
      </c>
      <c r="D108" t="s">
        <v>371</v>
      </c>
      <c r="E108">
        <v>1</v>
      </c>
      <c r="F108">
        <v>1007</v>
      </c>
      <c r="G108" t="s">
        <v>328</v>
      </c>
      <c r="H108" t="s">
        <v>357</v>
      </c>
      <c r="I108" t="s">
        <v>758</v>
      </c>
      <c r="J108" t="s">
        <v>335</v>
      </c>
      <c r="K108" s="5">
        <v>10100</v>
      </c>
      <c r="L108">
        <v>4</v>
      </c>
      <c r="M108">
        <v>100000</v>
      </c>
      <c r="N108">
        <v>0</v>
      </c>
      <c r="O108">
        <v>999</v>
      </c>
      <c r="P108" s="1" t="s">
        <v>871</v>
      </c>
      <c r="U108" t="str">
        <f t="shared" si="11"/>
        <v>ui/stage/qizi1.png;ui/stage/qizi2.png</v>
      </c>
      <c r="V108" t="s">
        <v>659</v>
      </c>
      <c r="W108" s="6" t="s">
        <v>821</v>
      </c>
      <c r="X108" s="5" t="s">
        <v>822</v>
      </c>
      <c r="Y108" s="5" t="s">
        <v>823</v>
      </c>
      <c r="Z108">
        <v>120</v>
      </c>
      <c r="AA108">
        <v>830</v>
      </c>
      <c r="AB108" t="s">
        <v>62</v>
      </c>
      <c r="AC108">
        <v>1010201</v>
      </c>
      <c r="AD108">
        <v>1010202</v>
      </c>
      <c r="AE108">
        <v>10102</v>
      </c>
      <c r="AF108" t="s">
        <v>359</v>
      </c>
      <c r="AG108" t="s">
        <v>372</v>
      </c>
      <c r="AH108" t="s">
        <v>361</v>
      </c>
      <c r="AI108" t="s">
        <v>605</v>
      </c>
      <c r="AJ108">
        <v>0</v>
      </c>
      <c r="AK108">
        <v>0</v>
      </c>
      <c r="AL108">
        <v>0</v>
      </c>
      <c r="AM108" s="5">
        <v>101</v>
      </c>
    </row>
    <row r="109" spans="1:39" x14ac:dyDescent="0.15">
      <c r="A109">
        <f t="shared" ref="A109:A118" si="21">A108+1</f>
        <v>11003</v>
      </c>
      <c r="B109">
        <f t="shared" si="7"/>
        <v>110</v>
      </c>
      <c r="C109" s="1" t="s">
        <v>132</v>
      </c>
      <c r="D109" t="s">
        <v>356</v>
      </c>
      <c r="E109">
        <v>2</v>
      </c>
      <c r="F109">
        <v>1007</v>
      </c>
      <c r="G109" t="s">
        <v>328</v>
      </c>
      <c r="H109" t="s">
        <v>357</v>
      </c>
      <c r="J109" t="s">
        <v>347</v>
      </c>
      <c r="K109" s="5">
        <v>10200</v>
      </c>
      <c r="L109">
        <v>4</v>
      </c>
      <c r="M109">
        <v>100000</v>
      </c>
      <c r="N109">
        <v>5</v>
      </c>
      <c r="O109">
        <v>999</v>
      </c>
      <c r="P109" s="1" t="s">
        <v>871</v>
      </c>
      <c r="U109" t="str">
        <f t="shared" si="11"/>
        <v>ui/stage/qizi3.png;ui/stage/qizi4.png</v>
      </c>
      <c r="V109" t="s">
        <v>660</v>
      </c>
      <c r="W109" s="6" t="s">
        <v>821</v>
      </c>
      <c r="X109" s="5" t="s">
        <v>822</v>
      </c>
      <c r="Y109" s="5" t="s">
        <v>823</v>
      </c>
      <c r="Z109">
        <v>140</v>
      </c>
      <c r="AA109">
        <v>840</v>
      </c>
      <c r="AB109" t="s">
        <v>62</v>
      </c>
      <c r="AC109">
        <v>1010301</v>
      </c>
      <c r="AD109">
        <v>1010302</v>
      </c>
      <c r="AE109">
        <v>10103</v>
      </c>
      <c r="AF109" t="s">
        <v>374</v>
      </c>
      <c r="AG109" t="s">
        <v>375</v>
      </c>
      <c r="AH109" t="s">
        <v>361</v>
      </c>
      <c r="AI109" t="s">
        <v>606</v>
      </c>
      <c r="AJ109">
        <v>0</v>
      </c>
      <c r="AK109">
        <v>0</v>
      </c>
      <c r="AL109">
        <v>0</v>
      </c>
      <c r="AM109" s="5">
        <v>102</v>
      </c>
    </row>
    <row r="110" spans="1:39" x14ac:dyDescent="0.15">
      <c r="A110">
        <f t="shared" si="21"/>
        <v>11004</v>
      </c>
      <c r="B110">
        <f t="shared" si="7"/>
        <v>110</v>
      </c>
      <c r="C110" s="1" t="s">
        <v>133</v>
      </c>
      <c r="D110" t="s">
        <v>363</v>
      </c>
      <c r="E110">
        <v>1</v>
      </c>
      <c r="F110">
        <v>1007</v>
      </c>
      <c r="G110" t="s">
        <v>328</v>
      </c>
      <c r="H110" t="s">
        <v>357</v>
      </c>
      <c r="I110">
        <v>11005</v>
      </c>
      <c r="J110" t="s">
        <v>348</v>
      </c>
      <c r="K110" s="5">
        <v>10300</v>
      </c>
      <c r="L110">
        <v>4</v>
      </c>
      <c r="M110">
        <v>100000</v>
      </c>
      <c r="N110">
        <v>0</v>
      </c>
      <c r="O110">
        <v>999</v>
      </c>
      <c r="P110" s="1" t="s">
        <v>871</v>
      </c>
      <c r="U110" t="str">
        <f t="shared" si="11"/>
        <v>ui/stage/qizi1.png;ui/stage/qizi2.png</v>
      </c>
      <c r="V110" t="s">
        <v>610</v>
      </c>
      <c r="W110" s="6" t="s">
        <v>821</v>
      </c>
      <c r="X110" s="5" t="s">
        <v>822</v>
      </c>
      <c r="Y110" s="5" t="s">
        <v>823</v>
      </c>
      <c r="Z110">
        <v>160</v>
      </c>
      <c r="AA110">
        <v>850</v>
      </c>
      <c r="AB110" t="s">
        <v>62</v>
      </c>
      <c r="AC110">
        <v>1010401</v>
      </c>
      <c r="AD110">
        <v>1010402</v>
      </c>
      <c r="AE110">
        <v>10104</v>
      </c>
      <c r="AF110" t="s">
        <v>377</v>
      </c>
      <c r="AG110" t="s">
        <v>378</v>
      </c>
      <c r="AH110" t="s">
        <v>361</v>
      </c>
      <c r="AI110" t="s">
        <v>604</v>
      </c>
      <c r="AJ110">
        <v>0</v>
      </c>
      <c r="AK110">
        <v>0</v>
      </c>
      <c r="AL110">
        <v>0</v>
      </c>
      <c r="AM110" s="5">
        <v>101</v>
      </c>
    </row>
    <row r="111" spans="1:39" x14ac:dyDescent="0.15">
      <c r="A111">
        <f t="shared" si="21"/>
        <v>11005</v>
      </c>
      <c r="B111">
        <f t="shared" si="7"/>
        <v>110</v>
      </c>
      <c r="C111" s="1" t="s">
        <v>134</v>
      </c>
      <c r="D111" t="s">
        <v>365</v>
      </c>
      <c r="E111">
        <v>1</v>
      </c>
      <c r="F111">
        <v>1007</v>
      </c>
      <c r="G111" t="s">
        <v>328</v>
      </c>
      <c r="H111" t="s">
        <v>357</v>
      </c>
      <c r="I111" t="s">
        <v>799</v>
      </c>
      <c r="J111" t="s">
        <v>349</v>
      </c>
      <c r="K111" s="5">
        <v>10400</v>
      </c>
      <c r="L111">
        <v>4</v>
      </c>
      <c r="M111">
        <v>100000</v>
      </c>
      <c r="N111">
        <v>0</v>
      </c>
      <c r="O111">
        <v>999</v>
      </c>
      <c r="P111" s="1" t="s">
        <v>871</v>
      </c>
      <c r="U111" t="str">
        <f t="shared" si="11"/>
        <v>ui/stage/qizi1.png;ui/stage/qizi2.png</v>
      </c>
      <c r="V111" t="s">
        <v>611</v>
      </c>
      <c r="W111" s="6" t="s">
        <v>821</v>
      </c>
      <c r="X111" s="5" t="s">
        <v>822</v>
      </c>
      <c r="Y111" s="5" t="s">
        <v>823</v>
      </c>
      <c r="Z111">
        <v>180</v>
      </c>
      <c r="AA111">
        <v>860</v>
      </c>
      <c r="AB111" t="s">
        <v>62</v>
      </c>
      <c r="AC111">
        <v>1010501</v>
      </c>
      <c r="AD111">
        <v>1010502</v>
      </c>
      <c r="AE111">
        <v>10105</v>
      </c>
      <c r="AF111" t="s">
        <v>359</v>
      </c>
      <c r="AG111" t="s">
        <v>379</v>
      </c>
      <c r="AH111" t="s">
        <v>361</v>
      </c>
      <c r="AI111" t="s">
        <v>604</v>
      </c>
      <c r="AJ111">
        <v>0</v>
      </c>
      <c r="AK111">
        <v>0</v>
      </c>
      <c r="AL111">
        <v>0</v>
      </c>
      <c r="AM111" s="5">
        <v>102</v>
      </c>
    </row>
    <row r="112" spans="1:39" x14ac:dyDescent="0.15">
      <c r="A112">
        <f t="shared" si="21"/>
        <v>11006</v>
      </c>
      <c r="B112">
        <f t="shared" si="7"/>
        <v>110</v>
      </c>
      <c r="C112" s="1" t="s">
        <v>135</v>
      </c>
      <c r="D112" t="s">
        <v>371</v>
      </c>
      <c r="E112">
        <v>2</v>
      </c>
      <c r="F112">
        <v>1007</v>
      </c>
      <c r="G112" t="s">
        <v>328</v>
      </c>
      <c r="H112" t="s">
        <v>357</v>
      </c>
      <c r="J112" t="s">
        <v>350</v>
      </c>
      <c r="K112" s="5">
        <v>10500</v>
      </c>
      <c r="L112">
        <v>4</v>
      </c>
      <c r="M112">
        <v>100000</v>
      </c>
      <c r="N112">
        <v>5</v>
      </c>
      <c r="O112">
        <v>999</v>
      </c>
      <c r="P112" s="1" t="s">
        <v>871</v>
      </c>
      <c r="U112" t="str">
        <f t="shared" si="11"/>
        <v>ui/stage/qizi3.png;ui/stage/qizi4.png</v>
      </c>
      <c r="V112" t="s">
        <v>612</v>
      </c>
      <c r="W112" s="6" t="s">
        <v>821</v>
      </c>
      <c r="X112" s="5" t="s">
        <v>822</v>
      </c>
      <c r="Y112" s="5" t="s">
        <v>823</v>
      </c>
      <c r="Z112">
        <v>200</v>
      </c>
      <c r="AA112">
        <v>870</v>
      </c>
      <c r="AB112" t="s">
        <v>62</v>
      </c>
      <c r="AC112">
        <v>1010601</v>
      </c>
      <c r="AD112">
        <v>1010602</v>
      </c>
      <c r="AE112">
        <v>10106</v>
      </c>
      <c r="AF112" t="s">
        <v>359</v>
      </c>
      <c r="AG112" t="s">
        <v>380</v>
      </c>
      <c r="AH112" t="s">
        <v>361</v>
      </c>
      <c r="AI112" t="s">
        <v>604</v>
      </c>
      <c r="AJ112">
        <v>0</v>
      </c>
      <c r="AK112">
        <v>0</v>
      </c>
      <c r="AL112">
        <v>0</v>
      </c>
      <c r="AM112" s="5">
        <v>101</v>
      </c>
    </row>
    <row r="113" spans="1:39" x14ac:dyDescent="0.15">
      <c r="A113">
        <f t="shared" si="21"/>
        <v>11007</v>
      </c>
      <c r="B113">
        <f t="shared" si="7"/>
        <v>110</v>
      </c>
      <c r="C113" s="1" t="s">
        <v>136</v>
      </c>
      <c r="D113" t="s">
        <v>356</v>
      </c>
      <c r="E113">
        <v>1</v>
      </c>
      <c r="F113">
        <v>1007</v>
      </c>
      <c r="G113" t="s">
        <v>328</v>
      </c>
      <c r="H113" t="s">
        <v>357</v>
      </c>
      <c r="I113">
        <v>11008</v>
      </c>
      <c r="J113" t="s">
        <v>351</v>
      </c>
      <c r="K113" s="5">
        <v>10600</v>
      </c>
      <c r="L113">
        <v>4</v>
      </c>
      <c r="M113">
        <v>100000</v>
      </c>
      <c r="N113">
        <v>0</v>
      </c>
      <c r="O113">
        <v>999</v>
      </c>
      <c r="P113" s="1" t="s">
        <v>871</v>
      </c>
      <c r="U113" t="str">
        <f t="shared" si="11"/>
        <v>ui/stage/qizi1.png;ui/stage/qizi2.png</v>
      </c>
      <c r="V113" t="s">
        <v>613</v>
      </c>
      <c r="W113" s="6" t="s">
        <v>821</v>
      </c>
      <c r="X113" s="5" t="s">
        <v>822</v>
      </c>
      <c r="Y113" s="5" t="s">
        <v>823</v>
      </c>
      <c r="Z113">
        <v>220</v>
      </c>
      <c r="AA113">
        <v>880</v>
      </c>
      <c r="AB113" t="s">
        <v>62</v>
      </c>
      <c r="AC113">
        <v>1010701</v>
      </c>
      <c r="AD113">
        <v>1010702</v>
      </c>
      <c r="AE113">
        <v>10107</v>
      </c>
      <c r="AF113" t="s">
        <v>359</v>
      </c>
      <c r="AG113" t="s">
        <v>360</v>
      </c>
      <c r="AH113" t="s">
        <v>361</v>
      </c>
      <c r="AI113" t="s">
        <v>604</v>
      </c>
      <c r="AJ113">
        <v>0</v>
      </c>
      <c r="AK113">
        <v>0</v>
      </c>
      <c r="AL113">
        <v>0</v>
      </c>
      <c r="AM113" s="5">
        <v>102</v>
      </c>
    </row>
    <row r="114" spans="1:39" x14ac:dyDescent="0.15">
      <c r="A114">
        <f t="shared" si="21"/>
        <v>11008</v>
      </c>
      <c r="B114">
        <f t="shared" si="7"/>
        <v>110</v>
      </c>
      <c r="C114" s="1" t="s">
        <v>137</v>
      </c>
      <c r="D114" t="s">
        <v>363</v>
      </c>
      <c r="E114">
        <v>1</v>
      </c>
      <c r="F114">
        <v>1007</v>
      </c>
      <c r="G114" t="s">
        <v>328</v>
      </c>
      <c r="H114" t="s">
        <v>357</v>
      </c>
      <c r="I114" t="s">
        <v>759</v>
      </c>
      <c r="J114" t="s">
        <v>352</v>
      </c>
      <c r="K114" s="5">
        <v>10700</v>
      </c>
      <c r="L114">
        <v>4</v>
      </c>
      <c r="M114">
        <v>100000</v>
      </c>
      <c r="N114">
        <v>0</v>
      </c>
      <c r="O114">
        <v>999</v>
      </c>
      <c r="P114" s="1" t="s">
        <v>871</v>
      </c>
      <c r="U114" t="str">
        <f t="shared" si="11"/>
        <v>ui/stage/qizi1.png;ui/stage/qizi2.png</v>
      </c>
      <c r="V114" t="s">
        <v>614</v>
      </c>
      <c r="W114" s="6" t="s">
        <v>821</v>
      </c>
      <c r="X114" s="5" t="s">
        <v>822</v>
      </c>
      <c r="Y114" s="5" t="s">
        <v>823</v>
      </c>
      <c r="Z114">
        <v>240</v>
      </c>
      <c r="AA114">
        <v>890</v>
      </c>
      <c r="AB114" t="s">
        <v>62</v>
      </c>
      <c r="AC114">
        <v>1010801</v>
      </c>
      <c r="AD114">
        <v>1010802</v>
      </c>
      <c r="AE114">
        <v>10108</v>
      </c>
      <c r="AF114" t="s">
        <v>359</v>
      </c>
      <c r="AG114" t="s">
        <v>364</v>
      </c>
      <c r="AH114" t="s">
        <v>361</v>
      </c>
      <c r="AI114" t="s">
        <v>604</v>
      </c>
      <c r="AJ114">
        <v>0</v>
      </c>
      <c r="AK114">
        <v>0</v>
      </c>
      <c r="AL114">
        <v>0</v>
      </c>
      <c r="AM114" s="5">
        <v>101</v>
      </c>
    </row>
    <row r="115" spans="1:39" x14ac:dyDescent="0.15">
      <c r="A115">
        <f t="shared" si="21"/>
        <v>11009</v>
      </c>
      <c r="B115">
        <f t="shared" si="7"/>
        <v>110</v>
      </c>
      <c r="C115" s="1" t="s">
        <v>138</v>
      </c>
      <c r="D115" t="s">
        <v>365</v>
      </c>
      <c r="E115">
        <v>2</v>
      </c>
      <c r="F115">
        <v>1007</v>
      </c>
      <c r="G115" t="s">
        <v>328</v>
      </c>
      <c r="H115" t="s">
        <v>357</v>
      </c>
      <c r="J115" t="s">
        <v>353</v>
      </c>
      <c r="K115" s="5">
        <v>10800</v>
      </c>
      <c r="L115">
        <v>4</v>
      </c>
      <c r="M115">
        <v>100000</v>
      </c>
      <c r="N115">
        <v>5</v>
      </c>
      <c r="O115">
        <v>999</v>
      </c>
      <c r="P115" s="1" t="s">
        <v>871</v>
      </c>
      <c r="U115" t="str">
        <f t="shared" si="11"/>
        <v>ui/stage/qizi3.png;ui/stage/qizi4.png</v>
      </c>
      <c r="V115" t="s">
        <v>615</v>
      </c>
      <c r="W115" s="6" t="s">
        <v>821</v>
      </c>
      <c r="X115" s="5" t="s">
        <v>822</v>
      </c>
      <c r="Y115" s="5" t="s">
        <v>823</v>
      </c>
      <c r="Z115">
        <v>260</v>
      </c>
      <c r="AA115">
        <v>900</v>
      </c>
      <c r="AB115" t="s">
        <v>62</v>
      </c>
      <c r="AC115">
        <v>1010901</v>
      </c>
      <c r="AD115">
        <v>1010902</v>
      </c>
      <c r="AE115">
        <v>10109</v>
      </c>
      <c r="AF115" t="s">
        <v>359</v>
      </c>
      <c r="AG115" t="s">
        <v>366</v>
      </c>
      <c r="AH115" t="s">
        <v>361</v>
      </c>
      <c r="AI115" t="s">
        <v>604</v>
      </c>
      <c r="AJ115">
        <v>0</v>
      </c>
      <c r="AK115">
        <v>0</v>
      </c>
      <c r="AL115">
        <v>0</v>
      </c>
      <c r="AM115" s="5">
        <v>102</v>
      </c>
    </row>
    <row r="116" spans="1:39" x14ac:dyDescent="0.15">
      <c r="A116">
        <f t="shared" si="21"/>
        <v>11010</v>
      </c>
      <c r="B116">
        <f t="shared" si="7"/>
        <v>110</v>
      </c>
      <c r="C116" s="1" t="s">
        <v>403</v>
      </c>
      <c r="D116" t="s">
        <v>356</v>
      </c>
      <c r="E116">
        <v>1</v>
      </c>
      <c r="F116">
        <v>1007</v>
      </c>
      <c r="G116" t="s">
        <v>328</v>
      </c>
      <c r="H116" t="s">
        <v>357</v>
      </c>
      <c r="I116">
        <v>11011</v>
      </c>
      <c r="J116" t="s">
        <v>354</v>
      </c>
      <c r="K116" s="5">
        <v>10900</v>
      </c>
      <c r="L116">
        <v>4</v>
      </c>
      <c r="M116">
        <v>100000</v>
      </c>
      <c r="N116">
        <v>0</v>
      </c>
      <c r="O116">
        <v>999</v>
      </c>
      <c r="P116" s="1" t="s">
        <v>871</v>
      </c>
      <c r="U116" t="str">
        <f t="shared" si="11"/>
        <v>ui/stage/qizi1.png;ui/stage/qizi2.png</v>
      </c>
      <c r="V116" t="s">
        <v>616</v>
      </c>
      <c r="W116" s="6" t="s">
        <v>821</v>
      </c>
      <c r="X116" s="5" t="s">
        <v>822</v>
      </c>
      <c r="Y116" s="5" t="s">
        <v>823</v>
      </c>
      <c r="Z116">
        <v>220</v>
      </c>
      <c r="AA116">
        <v>910</v>
      </c>
      <c r="AB116" t="s">
        <v>62</v>
      </c>
      <c r="AC116">
        <v>1010701</v>
      </c>
      <c r="AD116">
        <v>1010702</v>
      </c>
      <c r="AE116">
        <v>10107</v>
      </c>
      <c r="AF116" t="s">
        <v>359</v>
      </c>
      <c r="AG116" t="s">
        <v>360</v>
      </c>
      <c r="AH116" t="s">
        <v>361</v>
      </c>
      <c r="AI116" t="s">
        <v>604</v>
      </c>
      <c r="AJ116">
        <v>0</v>
      </c>
      <c r="AK116">
        <v>0</v>
      </c>
      <c r="AL116">
        <v>0</v>
      </c>
      <c r="AM116" s="5">
        <v>101</v>
      </c>
    </row>
    <row r="117" spans="1:39" x14ac:dyDescent="0.15">
      <c r="A117">
        <f t="shared" si="21"/>
        <v>11011</v>
      </c>
      <c r="B117">
        <f t="shared" si="7"/>
        <v>110</v>
      </c>
      <c r="C117" s="1" t="s">
        <v>404</v>
      </c>
      <c r="D117" t="s">
        <v>363</v>
      </c>
      <c r="E117">
        <v>1</v>
      </c>
      <c r="F117">
        <v>1007</v>
      </c>
      <c r="G117" t="s">
        <v>328</v>
      </c>
      <c r="H117" t="s">
        <v>357</v>
      </c>
      <c r="I117" t="s">
        <v>800</v>
      </c>
      <c r="J117" t="s">
        <v>345</v>
      </c>
      <c r="K117" s="5">
        <v>11000</v>
      </c>
      <c r="L117">
        <v>4</v>
      </c>
      <c r="M117">
        <v>100000</v>
      </c>
      <c r="N117">
        <v>0</v>
      </c>
      <c r="O117">
        <v>999</v>
      </c>
      <c r="P117" s="1" t="s">
        <v>871</v>
      </c>
      <c r="U117" t="str">
        <f t="shared" si="11"/>
        <v>ui/stage/qizi1.png;ui/stage/qizi2.png</v>
      </c>
      <c r="V117" t="s">
        <v>617</v>
      </c>
      <c r="W117" s="6" t="s">
        <v>821</v>
      </c>
      <c r="X117" s="5" t="s">
        <v>822</v>
      </c>
      <c r="Y117" s="5" t="s">
        <v>823</v>
      </c>
      <c r="Z117">
        <v>240</v>
      </c>
      <c r="AA117">
        <v>920</v>
      </c>
      <c r="AB117" t="s">
        <v>62</v>
      </c>
      <c r="AC117">
        <v>1010801</v>
      </c>
      <c r="AD117">
        <v>1010802</v>
      </c>
      <c r="AE117">
        <v>10108</v>
      </c>
      <c r="AF117" t="s">
        <v>359</v>
      </c>
      <c r="AG117" t="s">
        <v>364</v>
      </c>
      <c r="AH117" t="s">
        <v>361</v>
      </c>
      <c r="AI117" t="s">
        <v>604</v>
      </c>
      <c r="AJ117">
        <v>0</v>
      </c>
      <c r="AK117">
        <v>0</v>
      </c>
      <c r="AL117">
        <v>0</v>
      </c>
      <c r="AM117" s="5">
        <v>102</v>
      </c>
    </row>
    <row r="118" spans="1:39" x14ac:dyDescent="0.15">
      <c r="A118">
        <f t="shared" si="21"/>
        <v>11012</v>
      </c>
      <c r="B118">
        <f t="shared" si="7"/>
        <v>110</v>
      </c>
      <c r="C118" s="1" t="s">
        <v>405</v>
      </c>
      <c r="D118" t="s">
        <v>365</v>
      </c>
      <c r="E118">
        <v>2</v>
      </c>
      <c r="F118">
        <v>1007</v>
      </c>
      <c r="G118" t="s">
        <v>328</v>
      </c>
      <c r="H118" t="s">
        <v>357</v>
      </c>
      <c r="J118" t="s">
        <v>355</v>
      </c>
      <c r="K118" s="5">
        <v>11100</v>
      </c>
      <c r="L118">
        <v>4</v>
      </c>
      <c r="M118">
        <v>100000</v>
      </c>
      <c r="N118">
        <v>5</v>
      </c>
      <c r="O118">
        <v>999</v>
      </c>
      <c r="P118" s="1" t="s">
        <v>871</v>
      </c>
      <c r="U118" t="str">
        <f t="shared" si="11"/>
        <v>ui/stage/qizi3.png;ui/stage/qizi4.png</v>
      </c>
      <c r="V118" t="s">
        <v>618</v>
      </c>
      <c r="W118" s="6" t="s">
        <v>821</v>
      </c>
      <c r="X118" s="5" t="s">
        <v>822</v>
      </c>
      <c r="Y118" s="5" t="s">
        <v>823</v>
      </c>
      <c r="Z118">
        <v>260</v>
      </c>
      <c r="AA118">
        <v>930</v>
      </c>
      <c r="AB118" t="s">
        <v>62</v>
      </c>
      <c r="AC118">
        <v>1010901</v>
      </c>
      <c r="AD118">
        <v>1010902</v>
      </c>
      <c r="AE118">
        <v>10109</v>
      </c>
      <c r="AF118" t="s">
        <v>359</v>
      </c>
      <c r="AG118" t="s">
        <v>366</v>
      </c>
      <c r="AH118" t="s">
        <v>361</v>
      </c>
      <c r="AI118" t="s">
        <v>604</v>
      </c>
      <c r="AJ118">
        <v>0</v>
      </c>
      <c r="AK118">
        <v>0</v>
      </c>
      <c r="AL118">
        <v>0</v>
      </c>
      <c r="AM118" s="5">
        <v>101</v>
      </c>
    </row>
    <row r="119" spans="1:39" x14ac:dyDescent="0.15">
      <c r="A119">
        <v>11101</v>
      </c>
      <c r="B119">
        <f t="shared" ref="B119" si="22">B118+1</f>
        <v>111</v>
      </c>
      <c r="C119" s="1" t="s">
        <v>406</v>
      </c>
      <c r="D119" t="s">
        <v>365</v>
      </c>
      <c r="E119">
        <v>1</v>
      </c>
      <c r="F119">
        <v>1007</v>
      </c>
      <c r="G119" t="s">
        <v>328</v>
      </c>
      <c r="H119" t="s">
        <v>357</v>
      </c>
      <c r="I119">
        <v>11102</v>
      </c>
      <c r="J119" t="s">
        <v>333</v>
      </c>
      <c r="K119" s="5">
        <v>11200</v>
      </c>
      <c r="L119">
        <v>4</v>
      </c>
      <c r="M119">
        <v>100000</v>
      </c>
      <c r="N119">
        <v>0</v>
      </c>
      <c r="O119">
        <v>999</v>
      </c>
      <c r="P119" s="1" t="s">
        <v>871</v>
      </c>
      <c r="U119" t="str">
        <f t="shared" si="11"/>
        <v>ui/stage/qizi1.png;ui/stage/qizi2.png</v>
      </c>
      <c r="V119" t="s">
        <v>619</v>
      </c>
      <c r="W119" s="6" t="s">
        <v>821</v>
      </c>
      <c r="X119" s="5" t="s">
        <v>822</v>
      </c>
      <c r="Y119" s="5" t="s">
        <v>823</v>
      </c>
      <c r="Z119">
        <v>100</v>
      </c>
      <c r="AA119">
        <v>940</v>
      </c>
      <c r="AB119" t="s">
        <v>62</v>
      </c>
      <c r="AC119">
        <v>1010101</v>
      </c>
      <c r="AD119">
        <v>1010102</v>
      </c>
      <c r="AE119">
        <v>10101</v>
      </c>
      <c r="AF119" t="s">
        <v>359</v>
      </c>
      <c r="AG119" t="s">
        <v>370</v>
      </c>
      <c r="AH119" t="s">
        <v>361</v>
      </c>
      <c r="AI119" t="s">
        <v>604</v>
      </c>
      <c r="AJ119">
        <v>0</v>
      </c>
      <c r="AK119">
        <v>0</v>
      </c>
      <c r="AL119">
        <v>0</v>
      </c>
      <c r="AM119" s="5">
        <v>102</v>
      </c>
    </row>
    <row r="120" spans="1:39" x14ac:dyDescent="0.15">
      <c r="A120">
        <f>A119+1</f>
        <v>11102</v>
      </c>
      <c r="B120">
        <f t="shared" ref="B120" si="23">B119</f>
        <v>111</v>
      </c>
      <c r="C120" s="1" t="s">
        <v>139</v>
      </c>
      <c r="D120" t="s">
        <v>371</v>
      </c>
      <c r="E120">
        <v>1</v>
      </c>
      <c r="F120">
        <v>1007</v>
      </c>
      <c r="G120" t="s">
        <v>328</v>
      </c>
      <c r="H120" t="s">
        <v>357</v>
      </c>
      <c r="I120" t="s">
        <v>760</v>
      </c>
      <c r="J120" t="s">
        <v>335</v>
      </c>
      <c r="K120" s="5">
        <v>11300</v>
      </c>
      <c r="L120">
        <v>4</v>
      </c>
      <c r="M120">
        <v>100000</v>
      </c>
      <c r="N120">
        <v>0</v>
      </c>
      <c r="O120">
        <v>999</v>
      </c>
      <c r="P120" s="1" t="s">
        <v>871</v>
      </c>
      <c r="U120" t="str">
        <f t="shared" si="11"/>
        <v>ui/stage/qizi1.png;ui/stage/qizi2.png</v>
      </c>
      <c r="V120" t="s">
        <v>620</v>
      </c>
      <c r="W120" s="6" t="s">
        <v>821</v>
      </c>
      <c r="X120" s="5" t="s">
        <v>822</v>
      </c>
      <c r="Y120" s="5" t="s">
        <v>823</v>
      </c>
      <c r="Z120">
        <v>120</v>
      </c>
      <c r="AA120">
        <v>950</v>
      </c>
      <c r="AB120" t="s">
        <v>62</v>
      </c>
      <c r="AC120">
        <v>1010201</v>
      </c>
      <c r="AD120">
        <v>1010202</v>
      </c>
      <c r="AE120">
        <v>10102</v>
      </c>
      <c r="AF120" t="s">
        <v>359</v>
      </c>
      <c r="AG120" t="s">
        <v>372</v>
      </c>
      <c r="AH120" t="s">
        <v>361</v>
      </c>
      <c r="AI120" t="s">
        <v>605</v>
      </c>
      <c r="AJ120">
        <v>0</v>
      </c>
      <c r="AK120">
        <v>0</v>
      </c>
      <c r="AL120">
        <v>0</v>
      </c>
      <c r="AM120" s="5">
        <v>101</v>
      </c>
    </row>
    <row r="121" spans="1:39" x14ac:dyDescent="0.15">
      <c r="A121">
        <f t="shared" ref="A121:A130" si="24">A120+1</f>
        <v>11103</v>
      </c>
      <c r="B121">
        <f t="shared" si="7"/>
        <v>111</v>
      </c>
      <c r="C121" s="1" t="s">
        <v>140</v>
      </c>
      <c r="D121" t="s">
        <v>356</v>
      </c>
      <c r="E121">
        <v>2</v>
      </c>
      <c r="F121">
        <v>1007</v>
      </c>
      <c r="G121" t="s">
        <v>328</v>
      </c>
      <c r="H121" t="s">
        <v>357</v>
      </c>
      <c r="J121" t="s">
        <v>347</v>
      </c>
      <c r="K121" s="5">
        <v>11400</v>
      </c>
      <c r="L121">
        <v>4</v>
      </c>
      <c r="M121">
        <v>100000</v>
      </c>
      <c r="N121">
        <v>5</v>
      </c>
      <c r="O121">
        <v>999</v>
      </c>
      <c r="P121" s="1" t="s">
        <v>871</v>
      </c>
      <c r="U121" t="str">
        <f t="shared" si="11"/>
        <v>ui/stage/qizi3.png;ui/stage/qizi4.png</v>
      </c>
      <c r="V121" t="s">
        <v>621</v>
      </c>
      <c r="W121" s="6" t="s">
        <v>821</v>
      </c>
      <c r="X121" s="5" t="s">
        <v>822</v>
      </c>
      <c r="Y121" s="5" t="s">
        <v>823</v>
      </c>
      <c r="Z121">
        <v>140</v>
      </c>
      <c r="AA121">
        <v>960</v>
      </c>
      <c r="AB121" t="s">
        <v>62</v>
      </c>
      <c r="AC121">
        <v>1010301</v>
      </c>
      <c r="AD121">
        <v>1010302</v>
      </c>
      <c r="AE121">
        <v>10103</v>
      </c>
      <c r="AF121" t="s">
        <v>374</v>
      </c>
      <c r="AG121" t="s">
        <v>375</v>
      </c>
      <c r="AH121" t="s">
        <v>361</v>
      </c>
      <c r="AI121" t="s">
        <v>606</v>
      </c>
      <c r="AJ121">
        <v>0</v>
      </c>
      <c r="AK121">
        <v>0</v>
      </c>
      <c r="AL121">
        <v>0</v>
      </c>
      <c r="AM121" s="5">
        <v>102</v>
      </c>
    </row>
    <row r="122" spans="1:39" x14ac:dyDescent="0.15">
      <c r="A122">
        <f t="shared" si="24"/>
        <v>11104</v>
      </c>
      <c r="B122">
        <f t="shared" si="7"/>
        <v>111</v>
      </c>
      <c r="C122" s="1" t="s">
        <v>141</v>
      </c>
      <c r="D122" t="s">
        <v>363</v>
      </c>
      <c r="E122">
        <v>1</v>
      </c>
      <c r="F122">
        <v>1007</v>
      </c>
      <c r="G122" t="s">
        <v>328</v>
      </c>
      <c r="H122" t="s">
        <v>357</v>
      </c>
      <c r="I122">
        <v>11105</v>
      </c>
      <c r="J122" t="s">
        <v>348</v>
      </c>
      <c r="K122" s="5">
        <v>11500</v>
      </c>
      <c r="L122">
        <v>4</v>
      </c>
      <c r="M122">
        <v>100000</v>
      </c>
      <c r="N122">
        <v>0</v>
      </c>
      <c r="O122">
        <v>999</v>
      </c>
      <c r="P122" s="1" t="s">
        <v>871</v>
      </c>
      <c r="U122" t="str">
        <f t="shared" si="11"/>
        <v>ui/stage/qizi1.png;ui/stage/qizi2.png</v>
      </c>
      <c r="V122" t="s">
        <v>622</v>
      </c>
      <c r="W122" s="6" t="s">
        <v>821</v>
      </c>
      <c r="X122" s="5" t="s">
        <v>822</v>
      </c>
      <c r="Y122" s="5" t="s">
        <v>823</v>
      </c>
      <c r="Z122">
        <v>160</v>
      </c>
      <c r="AA122">
        <v>970</v>
      </c>
      <c r="AB122" t="s">
        <v>62</v>
      </c>
      <c r="AC122">
        <v>1010401</v>
      </c>
      <c r="AD122">
        <v>1010402</v>
      </c>
      <c r="AE122">
        <v>10104</v>
      </c>
      <c r="AF122" t="s">
        <v>377</v>
      </c>
      <c r="AG122" t="s">
        <v>378</v>
      </c>
      <c r="AH122" t="s">
        <v>361</v>
      </c>
      <c r="AI122" t="s">
        <v>604</v>
      </c>
      <c r="AJ122">
        <v>0</v>
      </c>
      <c r="AK122">
        <v>0</v>
      </c>
      <c r="AL122">
        <v>0</v>
      </c>
      <c r="AM122" s="5">
        <v>101</v>
      </c>
    </row>
    <row r="123" spans="1:39" x14ac:dyDescent="0.15">
      <c r="A123">
        <f t="shared" si="24"/>
        <v>11105</v>
      </c>
      <c r="B123">
        <f t="shared" si="7"/>
        <v>111</v>
      </c>
      <c r="C123" s="1" t="s">
        <v>142</v>
      </c>
      <c r="D123" t="s">
        <v>365</v>
      </c>
      <c r="E123">
        <v>1</v>
      </c>
      <c r="F123">
        <v>1007</v>
      </c>
      <c r="G123" t="s">
        <v>328</v>
      </c>
      <c r="H123" t="s">
        <v>357</v>
      </c>
      <c r="I123" t="s">
        <v>801</v>
      </c>
      <c r="J123" t="s">
        <v>349</v>
      </c>
      <c r="K123" s="5">
        <v>11600</v>
      </c>
      <c r="L123">
        <v>4</v>
      </c>
      <c r="M123">
        <v>100000</v>
      </c>
      <c r="N123">
        <v>0</v>
      </c>
      <c r="O123">
        <v>999</v>
      </c>
      <c r="P123" s="1" t="s">
        <v>871</v>
      </c>
      <c r="U123" t="str">
        <f t="shared" si="11"/>
        <v>ui/stage/qizi1.png;ui/stage/qizi2.png</v>
      </c>
      <c r="V123" t="s">
        <v>623</v>
      </c>
      <c r="W123" s="6" t="s">
        <v>821</v>
      </c>
      <c r="X123" s="5" t="s">
        <v>822</v>
      </c>
      <c r="Y123" s="5" t="s">
        <v>823</v>
      </c>
      <c r="Z123">
        <v>180</v>
      </c>
      <c r="AA123">
        <v>980</v>
      </c>
      <c r="AB123" t="s">
        <v>62</v>
      </c>
      <c r="AC123">
        <v>1010501</v>
      </c>
      <c r="AD123">
        <v>1010502</v>
      </c>
      <c r="AE123">
        <v>10105</v>
      </c>
      <c r="AF123" t="s">
        <v>359</v>
      </c>
      <c r="AG123" t="s">
        <v>379</v>
      </c>
      <c r="AH123" t="s">
        <v>361</v>
      </c>
      <c r="AI123" t="s">
        <v>604</v>
      </c>
      <c r="AJ123">
        <v>0</v>
      </c>
      <c r="AK123">
        <v>0</v>
      </c>
      <c r="AL123">
        <v>0</v>
      </c>
      <c r="AM123" s="5">
        <v>102</v>
      </c>
    </row>
    <row r="124" spans="1:39" x14ac:dyDescent="0.15">
      <c r="A124">
        <f t="shared" si="24"/>
        <v>11106</v>
      </c>
      <c r="B124">
        <f t="shared" ref="B124:B187" si="25">B123</f>
        <v>111</v>
      </c>
      <c r="C124" s="1" t="s">
        <v>143</v>
      </c>
      <c r="D124" t="s">
        <v>371</v>
      </c>
      <c r="E124">
        <v>2</v>
      </c>
      <c r="F124">
        <v>1007</v>
      </c>
      <c r="G124" t="s">
        <v>328</v>
      </c>
      <c r="H124" t="s">
        <v>357</v>
      </c>
      <c r="J124" t="s">
        <v>350</v>
      </c>
      <c r="K124" s="5">
        <v>11700</v>
      </c>
      <c r="L124">
        <v>4</v>
      </c>
      <c r="M124">
        <v>100000</v>
      </c>
      <c r="N124">
        <v>5</v>
      </c>
      <c r="O124">
        <v>999</v>
      </c>
      <c r="P124" s="1" t="s">
        <v>871</v>
      </c>
      <c r="U124" t="str">
        <f t="shared" si="11"/>
        <v>ui/stage/qizi3.png;ui/stage/qizi4.png</v>
      </c>
      <c r="V124" t="s">
        <v>624</v>
      </c>
      <c r="W124" s="6" t="s">
        <v>821</v>
      </c>
      <c r="X124" s="5" t="s">
        <v>822</v>
      </c>
      <c r="Y124" s="5" t="s">
        <v>823</v>
      </c>
      <c r="Z124">
        <v>200</v>
      </c>
      <c r="AA124">
        <v>990</v>
      </c>
      <c r="AB124" t="s">
        <v>62</v>
      </c>
      <c r="AC124">
        <v>1010601</v>
      </c>
      <c r="AD124">
        <v>1010602</v>
      </c>
      <c r="AE124">
        <v>10106</v>
      </c>
      <c r="AF124" t="s">
        <v>359</v>
      </c>
      <c r="AG124" t="s">
        <v>380</v>
      </c>
      <c r="AH124" t="s">
        <v>361</v>
      </c>
      <c r="AI124" t="s">
        <v>604</v>
      </c>
      <c r="AJ124">
        <v>0</v>
      </c>
      <c r="AK124">
        <v>0</v>
      </c>
      <c r="AL124">
        <v>0</v>
      </c>
      <c r="AM124" s="5">
        <v>101</v>
      </c>
    </row>
    <row r="125" spans="1:39" x14ac:dyDescent="0.15">
      <c r="A125">
        <f t="shared" si="24"/>
        <v>11107</v>
      </c>
      <c r="B125">
        <f t="shared" si="25"/>
        <v>111</v>
      </c>
      <c r="C125" s="1" t="s">
        <v>144</v>
      </c>
      <c r="D125" t="s">
        <v>356</v>
      </c>
      <c r="E125">
        <v>1</v>
      </c>
      <c r="F125">
        <v>1007</v>
      </c>
      <c r="G125" t="s">
        <v>328</v>
      </c>
      <c r="H125" t="s">
        <v>357</v>
      </c>
      <c r="I125">
        <v>11108</v>
      </c>
      <c r="J125" t="s">
        <v>351</v>
      </c>
      <c r="K125" s="5">
        <v>11800</v>
      </c>
      <c r="L125">
        <v>4</v>
      </c>
      <c r="M125">
        <v>100000</v>
      </c>
      <c r="N125">
        <v>0</v>
      </c>
      <c r="O125">
        <v>999</v>
      </c>
      <c r="P125" s="1" t="s">
        <v>871</v>
      </c>
      <c r="U125" t="str">
        <f t="shared" si="11"/>
        <v>ui/stage/qizi1.png;ui/stage/qizi2.png</v>
      </c>
      <c r="V125" t="s">
        <v>625</v>
      </c>
      <c r="W125" s="6" t="s">
        <v>821</v>
      </c>
      <c r="X125" s="5" t="s">
        <v>822</v>
      </c>
      <c r="Y125" s="5" t="s">
        <v>823</v>
      </c>
      <c r="Z125">
        <v>220</v>
      </c>
      <c r="AA125">
        <v>1000</v>
      </c>
      <c r="AB125" t="s">
        <v>62</v>
      </c>
      <c r="AC125">
        <v>1010701</v>
      </c>
      <c r="AD125">
        <v>1010702</v>
      </c>
      <c r="AE125">
        <v>10107</v>
      </c>
      <c r="AF125" t="s">
        <v>359</v>
      </c>
      <c r="AG125" t="s">
        <v>360</v>
      </c>
      <c r="AH125" t="s">
        <v>361</v>
      </c>
      <c r="AI125" t="s">
        <v>604</v>
      </c>
      <c r="AJ125">
        <v>0</v>
      </c>
      <c r="AK125">
        <v>0</v>
      </c>
      <c r="AL125">
        <v>0</v>
      </c>
      <c r="AM125" s="5">
        <v>102</v>
      </c>
    </row>
    <row r="126" spans="1:39" x14ac:dyDescent="0.15">
      <c r="A126">
        <f t="shared" si="24"/>
        <v>11108</v>
      </c>
      <c r="B126">
        <f t="shared" si="25"/>
        <v>111</v>
      </c>
      <c r="C126" s="1" t="s">
        <v>145</v>
      </c>
      <c r="D126" t="s">
        <v>363</v>
      </c>
      <c r="E126">
        <v>1</v>
      </c>
      <c r="F126">
        <v>1007</v>
      </c>
      <c r="G126" t="s">
        <v>328</v>
      </c>
      <c r="H126" t="s">
        <v>357</v>
      </c>
      <c r="I126" t="s">
        <v>761</v>
      </c>
      <c r="J126" t="s">
        <v>352</v>
      </c>
      <c r="K126" s="5">
        <v>11900</v>
      </c>
      <c r="L126">
        <v>4</v>
      </c>
      <c r="M126">
        <v>100000</v>
      </c>
      <c r="N126">
        <v>0</v>
      </c>
      <c r="O126">
        <v>999</v>
      </c>
      <c r="P126" s="1" t="s">
        <v>871</v>
      </c>
      <c r="U126" t="str">
        <f t="shared" si="11"/>
        <v>ui/stage/qizi1.png;ui/stage/qizi2.png</v>
      </c>
      <c r="V126" t="s">
        <v>626</v>
      </c>
      <c r="W126" s="6" t="s">
        <v>821</v>
      </c>
      <c r="X126" s="5" t="s">
        <v>822</v>
      </c>
      <c r="Y126" s="5" t="s">
        <v>823</v>
      </c>
      <c r="Z126">
        <v>240</v>
      </c>
      <c r="AA126">
        <v>1010</v>
      </c>
      <c r="AB126" t="s">
        <v>62</v>
      </c>
      <c r="AC126">
        <v>1010801</v>
      </c>
      <c r="AD126">
        <v>1010802</v>
      </c>
      <c r="AE126">
        <v>10108</v>
      </c>
      <c r="AF126" t="s">
        <v>359</v>
      </c>
      <c r="AG126" t="s">
        <v>364</v>
      </c>
      <c r="AH126" t="s">
        <v>361</v>
      </c>
      <c r="AI126" t="s">
        <v>604</v>
      </c>
      <c r="AJ126">
        <v>0</v>
      </c>
      <c r="AK126">
        <v>0</v>
      </c>
      <c r="AL126">
        <v>0</v>
      </c>
      <c r="AM126" s="5">
        <v>101</v>
      </c>
    </row>
    <row r="127" spans="1:39" x14ac:dyDescent="0.15">
      <c r="A127">
        <f t="shared" si="24"/>
        <v>11109</v>
      </c>
      <c r="B127">
        <f t="shared" si="25"/>
        <v>111</v>
      </c>
      <c r="C127" s="1" t="s">
        <v>146</v>
      </c>
      <c r="D127" t="s">
        <v>365</v>
      </c>
      <c r="E127">
        <v>2</v>
      </c>
      <c r="F127">
        <v>1007</v>
      </c>
      <c r="G127" t="s">
        <v>328</v>
      </c>
      <c r="H127" t="s">
        <v>357</v>
      </c>
      <c r="J127" t="s">
        <v>353</v>
      </c>
      <c r="K127" s="5">
        <v>12000</v>
      </c>
      <c r="L127">
        <v>4</v>
      </c>
      <c r="M127">
        <v>100000</v>
      </c>
      <c r="N127">
        <v>5</v>
      </c>
      <c r="O127">
        <v>999</v>
      </c>
      <c r="P127" s="1" t="s">
        <v>871</v>
      </c>
      <c r="U127" t="str">
        <f t="shared" si="11"/>
        <v>ui/stage/qizi3.png;ui/stage/qizi4.png</v>
      </c>
      <c r="V127" t="s">
        <v>627</v>
      </c>
      <c r="W127" s="6" t="s">
        <v>821</v>
      </c>
      <c r="X127" s="5" t="s">
        <v>822</v>
      </c>
      <c r="Y127" s="5" t="s">
        <v>823</v>
      </c>
      <c r="Z127">
        <v>260</v>
      </c>
      <c r="AA127">
        <v>1020</v>
      </c>
      <c r="AB127" t="s">
        <v>62</v>
      </c>
      <c r="AC127">
        <v>1010901</v>
      </c>
      <c r="AD127">
        <v>1010902</v>
      </c>
      <c r="AE127">
        <v>10109</v>
      </c>
      <c r="AF127" t="s">
        <v>359</v>
      </c>
      <c r="AG127" t="s">
        <v>366</v>
      </c>
      <c r="AH127" t="s">
        <v>361</v>
      </c>
      <c r="AI127" t="s">
        <v>604</v>
      </c>
      <c r="AJ127">
        <v>0</v>
      </c>
      <c r="AK127">
        <v>0</v>
      </c>
      <c r="AL127">
        <v>0</v>
      </c>
      <c r="AM127" s="5">
        <v>102</v>
      </c>
    </row>
    <row r="128" spans="1:39" x14ac:dyDescent="0.15">
      <c r="A128">
        <f t="shared" si="24"/>
        <v>11110</v>
      </c>
      <c r="B128">
        <f t="shared" si="25"/>
        <v>111</v>
      </c>
      <c r="C128" s="1" t="s">
        <v>407</v>
      </c>
      <c r="D128" t="s">
        <v>356</v>
      </c>
      <c r="E128">
        <v>1</v>
      </c>
      <c r="F128">
        <v>1007</v>
      </c>
      <c r="G128" t="s">
        <v>328</v>
      </c>
      <c r="H128" t="s">
        <v>357</v>
      </c>
      <c r="I128">
        <v>11111</v>
      </c>
      <c r="J128" t="s">
        <v>354</v>
      </c>
      <c r="K128" s="5">
        <v>12100</v>
      </c>
      <c r="L128">
        <v>4</v>
      </c>
      <c r="M128">
        <v>100000</v>
      </c>
      <c r="N128">
        <v>0</v>
      </c>
      <c r="O128">
        <v>999</v>
      </c>
      <c r="P128" s="1" t="s">
        <v>871</v>
      </c>
      <c r="U128" t="str">
        <f t="shared" si="11"/>
        <v>ui/stage/qizi1.png;ui/stage/qizi2.png</v>
      </c>
      <c r="V128" t="s">
        <v>628</v>
      </c>
      <c r="W128" s="6" t="s">
        <v>821</v>
      </c>
      <c r="X128" s="5" t="s">
        <v>822</v>
      </c>
      <c r="Y128" s="5" t="s">
        <v>823</v>
      </c>
      <c r="Z128">
        <v>220</v>
      </c>
      <c r="AA128">
        <v>1030</v>
      </c>
      <c r="AB128" t="s">
        <v>62</v>
      </c>
      <c r="AC128">
        <v>1010701</v>
      </c>
      <c r="AD128">
        <v>1010702</v>
      </c>
      <c r="AE128">
        <v>10107</v>
      </c>
      <c r="AF128" t="s">
        <v>359</v>
      </c>
      <c r="AG128" t="s">
        <v>360</v>
      </c>
      <c r="AH128" t="s">
        <v>361</v>
      </c>
      <c r="AI128" t="s">
        <v>604</v>
      </c>
      <c r="AJ128">
        <v>0</v>
      </c>
      <c r="AK128">
        <v>0</v>
      </c>
      <c r="AL128">
        <v>0</v>
      </c>
      <c r="AM128" s="5">
        <v>101</v>
      </c>
    </row>
    <row r="129" spans="1:39" x14ac:dyDescent="0.15">
      <c r="A129">
        <f t="shared" si="24"/>
        <v>11111</v>
      </c>
      <c r="B129">
        <f t="shared" si="25"/>
        <v>111</v>
      </c>
      <c r="C129" s="1" t="s">
        <v>408</v>
      </c>
      <c r="D129" t="s">
        <v>363</v>
      </c>
      <c r="E129">
        <v>1</v>
      </c>
      <c r="F129">
        <v>1007</v>
      </c>
      <c r="G129" t="s">
        <v>328</v>
      </c>
      <c r="H129" t="s">
        <v>357</v>
      </c>
      <c r="I129" t="s">
        <v>802</v>
      </c>
      <c r="J129" t="s">
        <v>345</v>
      </c>
      <c r="K129" s="5">
        <v>12200</v>
      </c>
      <c r="L129">
        <v>4</v>
      </c>
      <c r="M129">
        <v>100000</v>
      </c>
      <c r="N129">
        <v>0</v>
      </c>
      <c r="O129">
        <v>999</v>
      </c>
      <c r="P129" s="1" t="s">
        <v>871</v>
      </c>
      <c r="U129" t="str">
        <f t="shared" si="11"/>
        <v>ui/stage/qizi1.png;ui/stage/qizi2.png</v>
      </c>
      <c r="V129" t="s">
        <v>629</v>
      </c>
      <c r="W129" s="6" t="s">
        <v>821</v>
      </c>
      <c r="X129" s="5" t="s">
        <v>822</v>
      </c>
      <c r="Y129" s="5" t="s">
        <v>823</v>
      </c>
      <c r="Z129">
        <v>240</v>
      </c>
      <c r="AA129">
        <v>1040</v>
      </c>
      <c r="AB129" t="s">
        <v>62</v>
      </c>
      <c r="AC129">
        <v>1010801</v>
      </c>
      <c r="AD129">
        <v>1010802</v>
      </c>
      <c r="AE129">
        <v>10108</v>
      </c>
      <c r="AF129" t="s">
        <v>359</v>
      </c>
      <c r="AG129" t="s">
        <v>364</v>
      </c>
      <c r="AH129" t="s">
        <v>361</v>
      </c>
      <c r="AI129" t="s">
        <v>604</v>
      </c>
      <c r="AJ129">
        <v>0</v>
      </c>
      <c r="AK129">
        <v>0</v>
      </c>
      <c r="AL129">
        <v>0</v>
      </c>
      <c r="AM129" s="5">
        <v>102</v>
      </c>
    </row>
    <row r="130" spans="1:39" x14ac:dyDescent="0.15">
      <c r="A130">
        <f t="shared" si="24"/>
        <v>11112</v>
      </c>
      <c r="B130">
        <f t="shared" si="25"/>
        <v>111</v>
      </c>
      <c r="C130" s="1" t="s">
        <v>409</v>
      </c>
      <c r="D130" t="s">
        <v>365</v>
      </c>
      <c r="E130">
        <v>2</v>
      </c>
      <c r="F130">
        <v>1007</v>
      </c>
      <c r="G130" t="s">
        <v>328</v>
      </c>
      <c r="H130" t="s">
        <v>357</v>
      </c>
      <c r="J130" t="s">
        <v>355</v>
      </c>
      <c r="K130" s="5">
        <v>12300</v>
      </c>
      <c r="L130">
        <v>4</v>
      </c>
      <c r="M130">
        <v>100000</v>
      </c>
      <c r="N130">
        <v>5</v>
      </c>
      <c r="O130">
        <v>999</v>
      </c>
      <c r="P130" s="1" t="s">
        <v>871</v>
      </c>
      <c r="U130" t="str">
        <f t="shared" si="11"/>
        <v>ui/stage/qizi3.png;ui/stage/qizi4.png</v>
      </c>
      <c r="V130" t="s">
        <v>630</v>
      </c>
      <c r="W130" s="6" t="s">
        <v>821</v>
      </c>
      <c r="X130" s="5" t="s">
        <v>822</v>
      </c>
      <c r="Y130" s="5" t="s">
        <v>823</v>
      </c>
      <c r="Z130">
        <v>260</v>
      </c>
      <c r="AA130">
        <v>1050</v>
      </c>
      <c r="AB130" t="s">
        <v>62</v>
      </c>
      <c r="AC130">
        <v>1010901</v>
      </c>
      <c r="AD130">
        <v>1010902</v>
      </c>
      <c r="AE130">
        <v>10109</v>
      </c>
      <c r="AF130" t="s">
        <v>359</v>
      </c>
      <c r="AG130" t="s">
        <v>366</v>
      </c>
      <c r="AH130" t="s">
        <v>361</v>
      </c>
      <c r="AI130" t="s">
        <v>604</v>
      </c>
      <c r="AJ130">
        <v>0</v>
      </c>
      <c r="AK130">
        <v>0</v>
      </c>
      <c r="AL130">
        <v>0</v>
      </c>
      <c r="AM130" s="5">
        <v>101</v>
      </c>
    </row>
    <row r="131" spans="1:39" x14ac:dyDescent="0.15">
      <c r="A131">
        <v>11201</v>
      </c>
      <c r="B131">
        <f t="shared" ref="B131" si="26">B130+1</f>
        <v>112</v>
      </c>
      <c r="C131" s="1" t="s">
        <v>410</v>
      </c>
      <c r="D131" t="s">
        <v>365</v>
      </c>
      <c r="E131">
        <v>1</v>
      </c>
      <c r="F131">
        <v>1007</v>
      </c>
      <c r="G131" t="s">
        <v>328</v>
      </c>
      <c r="H131" t="s">
        <v>357</v>
      </c>
      <c r="I131">
        <v>11202</v>
      </c>
      <c r="J131" t="s">
        <v>333</v>
      </c>
      <c r="K131" s="5">
        <v>12400</v>
      </c>
      <c r="L131">
        <v>4</v>
      </c>
      <c r="M131">
        <v>100000</v>
      </c>
      <c r="N131">
        <v>0</v>
      </c>
      <c r="O131">
        <v>999</v>
      </c>
      <c r="P131" s="1" t="s">
        <v>871</v>
      </c>
      <c r="U131" t="str">
        <f t="shared" si="11"/>
        <v>ui/stage/qizi1.png;ui/stage/qizi2.png</v>
      </c>
      <c r="V131" t="s">
        <v>631</v>
      </c>
      <c r="W131" s="6" t="s">
        <v>821</v>
      </c>
      <c r="X131" s="5" t="s">
        <v>822</v>
      </c>
      <c r="Y131" s="5" t="s">
        <v>823</v>
      </c>
      <c r="Z131">
        <v>100</v>
      </c>
      <c r="AA131">
        <v>1060</v>
      </c>
      <c r="AB131" t="s">
        <v>62</v>
      </c>
      <c r="AC131">
        <v>1010101</v>
      </c>
      <c r="AD131">
        <v>1010102</v>
      </c>
      <c r="AE131">
        <v>10101</v>
      </c>
      <c r="AF131" t="s">
        <v>359</v>
      </c>
      <c r="AG131" t="s">
        <v>370</v>
      </c>
      <c r="AH131" t="s">
        <v>361</v>
      </c>
      <c r="AI131" t="s">
        <v>604</v>
      </c>
      <c r="AJ131">
        <v>0</v>
      </c>
      <c r="AK131">
        <v>0</v>
      </c>
      <c r="AL131">
        <v>0</v>
      </c>
      <c r="AM131" s="5">
        <v>102</v>
      </c>
    </row>
    <row r="132" spans="1:39" x14ac:dyDescent="0.15">
      <c r="A132">
        <f>A131+1</f>
        <v>11202</v>
      </c>
      <c r="B132">
        <f t="shared" ref="B132" si="27">B131</f>
        <v>112</v>
      </c>
      <c r="C132" s="1" t="s">
        <v>147</v>
      </c>
      <c r="D132" t="s">
        <v>371</v>
      </c>
      <c r="E132">
        <v>1</v>
      </c>
      <c r="F132">
        <v>1007</v>
      </c>
      <c r="G132" t="s">
        <v>328</v>
      </c>
      <c r="H132" t="s">
        <v>357</v>
      </c>
      <c r="I132" t="s">
        <v>762</v>
      </c>
      <c r="J132" t="s">
        <v>335</v>
      </c>
      <c r="K132" s="5">
        <v>12500</v>
      </c>
      <c r="L132">
        <v>4</v>
      </c>
      <c r="M132">
        <v>100000</v>
      </c>
      <c r="N132">
        <v>0</v>
      </c>
      <c r="O132">
        <v>999</v>
      </c>
      <c r="P132" s="1" t="s">
        <v>871</v>
      </c>
      <c r="U132" t="str">
        <f t="shared" si="11"/>
        <v>ui/stage/qizi1.png;ui/stage/qizi2.png</v>
      </c>
      <c r="V132" t="s">
        <v>632</v>
      </c>
      <c r="W132" s="6" t="s">
        <v>821</v>
      </c>
      <c r="X132" s="5" t="s">
        <v>822</v>
      </c>
      <c r="Y132" s="5" t="s">
        <v>823</v>
      </c>
      <c r="Z132">
        <v>120</v>
      </c>
      <c r="AA132">
        <v>1070</v>
      </c>
      <c r="AB132" t="s">
        <v>62</v>
      </c>
      <c r="AC132">
        <v>1010201</v>
      </c>
      <c r="AD132">
        <v>1010202</v>
      </c>
      <c r="AE132">
        <v>10102</v>
      </c>
      <c r="AF132" t="s">
        <v>359</v>
      </c>
      <c r="AG132" t="s">
        <v>372</v>
      </c>
      <c r="AH132" t="s">
        <v>361</v>
      </c>
      <c r="AI132" t="s">
        <v>605</v>
      </c>
      <c r="AJ132">
        <v>0</v>
      </c>
      <c r="AK132">
        <v>0</v>
      </c>
      <c r="AL132">
        <v>0</v>
      </c>
      <c r="AM132" s="5">
        <v>101</v>
      </c>
    </row>
    <row r="133" spans="1:39" x14ac:dyDescent="0.15">
      <c r="A133">
        <f t="shared" ref="A133:A142" si="28">A132+1</f>
        <v>11203</v>
      </c>
      <c r="B133">
        <f t="shared" si="25"/>
        <v>112</v>
      </c>
      <c r="C133" s="1" t="s">
        <v>148</v>
      </c>
      <c r="D133" t="s">
        <v>356</v>
      </c>
      <c r="E133">
        <v>2</v>
      </c>
      <c r="F133">
        <v>1007</v>
      </c>
      <c r="G133" t="s">
        <v>328</v>
      </c>
      <c r="H133" t="s">
        <v>357</v>
      </c>
      <c r="J133" t="s">
        <v>347</v>
      </c>
      <c r="K133" s="5">
        <v>12600</v>
      </c>
      <c r="L133">
        <v>4</v>
      </c>
      <c r="M133">
        <v>100000</v>
      </c>
      <c r="N133">
        <v>5</v>
      </c>
      <c r="O133">
        <v>999</v>
      </c>
      <c r="P133" s="1" t="s">
        <v>871</v>
      </c>
      <c r="U133" t="str">
        <f t="shared" si="11"/>
        <v>ui/stage/qizi3.png;ui/stage/qizi4.png</v>
      </c>
      <c r="V133" t="s">
        <v>633</v>
      </c>
      <c r="W133" s="6" t="s">
        <v>821</v>
      </c>
      <c r="X133" s="5" t="s">
        <v>822</v>
      </c>
      <c r="Y133" s="5" t="s">
        <v>823</v>
      </c>
      <c r="Z133">
        <v>140</v>
      </c>
      <c r="AA133">
        <v>1080</v>
      </c>
      <c r="AB133" t="s">
        <v>62</v>
      </c>
      <c r="AC133">
        <v>1010301</v>
      </c>
      <c r="AD133">
        <v>1010302</v>
      </c>
      <c r="AE133">
        <v>10103</v>
      </c>
      <c r="AF133" t="s">
        <v>374</v>
      </c>
      <c r="AG133" t="s">
        <v>375</v>
      </c>
      <c r="AH133" t="s">
        <v>361</v>
      </c>
      <c r="AI133" t="s">
        <v>606</v>
      </c>
      <c r="AJ133">
        <v>0</v>
      </c>
      <c r="AK133">
        <v>0</v>
      </c>
      <c r="AL133">
        <v>0</v>
      </c>
      <c r="AM133" s="5">
        <v>102</v>
      </c>
    </row>
    <row r="134" spans="1:39" x14ac:dyDescent="0.15">
      <c r="A134">
        <f t="shared" si="28"/>
        <v>11204</v>
      </c>
      <c r="B134">
        <f t="shared" si="25"/>
        <v>112</v>
      </c>
      <c r="C134" s="1" t="s">
        <v>149</v>
      </c>
      <c r="D134" t="s">
        <v>363</v>
      </c>
      <c r="E134">
        <v>1</v>
      </c>
      <c r="F134">
        <v>1007</v>
      </c>
      <c r="G134" t="s">
        <v>328</v>
      </c>
      <c r="H134" t="s">
        <v>357</v>
      </c>
      <c r="I134">
        <v>11205</v>
      </c>
      <c r="J134" t="s">
        <v>348</v>
      </c>
      <c r="K134" s="5">
        <v>12700</v>
      </c>
      <c r="L134">
        <v>4</v>
      </c>
      <c r="M134">
        <v>100000</v>
      </c>
      <c r="N134">
        <v>0</v>
      </c>
      <c r="O134">
        <v>999</v>
      </c>
      <c r="P134" s="1" t="s">
        <v>871</v>
      </c>
      <c r="U134" t="str">
        <f t="shared" si="11"/>
        <v>ui/stage/qizi1.png;ui/stage/qizi2.png</v>
      </c>
      <c r="V134" t="s">
        <v>634</v>
      </c>
      <c r="W134" s="6" t="s">
        <v>821</v>
      </c>
      <c r="X134" s="5" t="s">
        <v>822</v>
      </c>
      <c r="Y134" s="5" t="s">
        <v>823</v>
      </c>
      <c r="Z134">
        <v>160</v>
      </c>
      <c r="AA134">
        <v>1090</v>
      </c>
      <c r="AB134" t="s">
        <v>62</v>
      </c>
      <c r="AC134">
        <v>1010401</v>
      </c>
      <c r="AD134">
        <v>1010402</v>
      </c>
      <c r="AE134">
        <v>10104</v>
      </c>
      <c r="AF134" t="s">
        <v>377</v>
      </c>
      <c r="AG134" t="s">
        <v>378</v>
      </c>
      <c r="AH134" t="s">
        <v>361</v>
      </c>
      <c r="AI134" t="s">
        <v>604</v>
      </c>
      <c r="AJ134">
        <v>0</v>
      </c>
      <c r="AK134">
        <v>0</v>
      </c>
      <c r="AL134">
        <v>0</v>
      </c>
      <c r="AM134" s="5">
        <v>101</v>
      </c>
    </row>
    <row r="135" spans="1:39" x14ac:dyDescent="0.15">
      <c r="A135">
        <f t="shared" si="28"/>
        <v>11205</v>
      </c>
      <c r="B135">
        <f t="shared" si="25"/>
        <v>112</v>
      </c>
      <c r="C135" s="1" t="s">
        <v>150</v>
      </c>
      <c r="D135" t="s">
        <v>365</v>
      </c>
      <c r="E135">
        <v>1</v>
      </c>
      <c r="F135">
        <v>1007</v>
      </c>
      <c r="G135" t="s">
        <v>328</v>
      </c>
      <c r="H135" t="s">
        <v>357</v>
      </c>
      <c r="I135" t="s">
        <v>803</v>
      </c>
      <c r="J135" t="s">
        <v>349</v>
      </c>
      <c r="K135" s="5">
        <v>12800</v>
      </c>
      <c r="L135">
        <v>4</v>
      </c>
      <c r="M135">
        <v>100000</v>
      </c>
      <c r="N135">
        <v>0</v>
      </c>
      <c r="O135">
        <v>999</v>
      </c>
      <c r="P135" s="1" t="s">
        <v>871</v>
      </c>
      <c r="U135" t="str">
        <f t="shared" si="11"/>
        <v>ui/stage/qizi1.png;ui/stage/qizi2.png</v>
      </c>
      <c r="V135" t="s">
        <v>635</v>
      </c>
      <c r="W135" s="6" t="s">
        <v>821</v>
      </c>
      <c r="X135" s="5" t="s">
        <v>822</v>
      </c>
      <c r="Y135" s="5" t="s">
        <v>823</v>
      </c>
      <c r="Z135">
        <v>180</v>
      </c>
      <c r="AA135">
        <v>1100</v>
      </c>
      <c r="AB135" t="s">
        <v>62</v>
      </c>
      <c r="AC135">
        <v>1010501</v>
      </c>
      <c r="AD135">
        <v>1010502</v>
      </c>
      <c r="AE135">
        <v>10105</v>
      </c>
      <c r="AF135" t="s">
        <v>359</v>
      </c>
      <c r="AG135" t="s">
        <v>379</v>
      </c>
      <c r="AH135" t="s">
        <v>361</v>
      </c>
      <c r="AI135" t="s">
        <v>604</v>
      </c>
      <c r="AJ135">
        <v>0</v>
      </c>
      <c r="AK135">
        <v>0</v>
      </c>
      <c r="AL135">
        <v>0</v>
      </c>
      <c r="AM135" s="5">
        <v>102</v>
      </c>
    </row>
    <row r="136" spans="1:39" x14ac:dyDescent="0.15">
      <c r="A136">
        <f t="shared" si="28"/>
        <v>11206</v>
      </c>
      <c r="B136">
        <f t="shared" si="25"/>
        <v>112</v>
      </c>
      <c r="C136" s="1" t="s">
        <v>151</v>
      </c>
      <c r="D136" t="s">
        <v>371</v>
      </c>
      <c r="E136">
        <v>2</v>
      </c>
      <c r="F136">
        <v>1007</v>
      </c>
      <c r="G136" t="s">
        <v>328</v>
      </c>
      <c r="H136" t="s">
        <v>357</v>
      </c>
      <c r="J136" t="s">
        <v>350</v>
      </c>
      <c r="K136" s="5">
        <v>12900</v>
      </c>
      <c r="L136">
        <v>4</v>
      </c>
      <c r="M136">
        <v>100000</v>
      </c>
      <c r="N136">
        <v>5</v>
      </c>
      <c r="O136">
        <v>999</v>
      </c>
      <c r="P136" s="1" t="s">
        <v>871</v>
      </c>
      <c r="U136" t="str">
        <f t="shared" ref="U136:U199" si="29">IF(E136=1,"ui/stage/qizi1.png;ui/stage/qizi2.png",(IF(E136=2,"ui/stage/qizi3.png;ui/stage/qizi4.png","no icon")))</f>
        <v>ui/stage/qizi3.png;ui/stage/qizi4.png</v>
      </c>
      <c r="V136" t="s">
        <v>636</v>
      </c>
      <c r="W136" s="6" t="s">
        <v>821</v>
      </c>
      <c r="X136" s="5" t="s">
        <v>822</v>
      </c>
      <c r="Y136" s="5" t="s">
        <v>823</v>
      </c>
      <c r="Z136">
        <v>200</v>
      </c>
      <c r="AA136">
        <v>1110</v>
      </c>
      <c r="AB136" t="s">
        <v>62</v>
      </c>
      <c r="AC136">
        <v>1010601</v>
      </c>
      <c r="AD136">
        <v>1010602</v>
      </c>
      <c r="AE136">
        <v>10106</v>
      </c>
      <c r="AF136" t="s">
        <v>359</v>
      </c>
      <c r="AG136" t="s">
        <v>380</v>
      </c>
      <c r="AH136" t="s">
        <v>361</v>
      </c>
      <c r="AI136" t="s">
        <v>604</v>
      </c>
      <c r="AJ136">
        <v>0</v>
      </c>
      <c r="AK136">
        <v>0</v>
      </c>
      <c r="AL136">
        <v>0</v>
      </c>
      <c r="AM136" s="5">
        <v>101</v>
      </c>
    </row>
    <row r="137" spans="1:39" x14ac:dyDescent="0.15">
      <c r="A137">
        <f t="shared" si="28"/>
        <v>11207</v>
      </c>
      <c r="B137">
        <f t="shared" si="25"/>
        <v>112</v>
      </c>
      <c r="C137" s="1" t="s">
        <v>152</v>
      </c>
      <c r="D137" t="s">
        <v>356</v>
      </c>
      <c r="E137">
        <v>1</v>
      </c>
      <c r="F137">
        <v>1007</v>
      </c>
      <c r="G137" t="s">
        <v>328</v>
      </c>
      <c r="H137" t="s">
        <v>357</v>
      </c>
      <c r="I137">
        <v>11208</v>
      </c>
      <c r="J137" t="s">
        <v>351</v>
      </c>
      <c r="K137" s="5">
        <v>13000</v>
      </c>
      <c r="L137">
        <v>4</v>
      </c>
      <c r="M137">
        <v>100000</v>
      </c>
      <c r="N137">
        <v>0</v>
      </c>
      <c r="O137">
        <v>999</v>
      </c>
      <c r="P137" s="1" t="s">
        <v>871</v>
      </c>
      <c r="U137" t="str">
        <f t="shared" si="29"/>
        <v>ui/stage/qizi1.png;ui/stage/qizi2.png</v>
      </c>
      <c r="V137" t="s">
        <v>637</v>
      </c>
      <c r="W137" s="6" t="s">
        <v>821</v>
      </c>
      <c r="X137" s="5" t="s">
        <v>822</v>
      </c>
      <c r="Y137" s="5" t="s">
        <v>823</v>
      </c>
      <c r="Z137">
        <v>220</v>
      </c>
      <c r="AA137">
        <v>1120</v>
      </c>
      <c r="AB137" t="s">
        <v>62</v>
      </c>
      <c r="AC137">
        <v>1010701</v>
      </c>
      <c r="AD137">
        <v>1010702</v>
      </c>
      <c r="AE137">
        <v>10107</v>
      </c>
      <c r="AF137" t="s">
        <v>359</v>
      </c>
      <c r="AG137" t="s">
        <v>360</v>
      </c>
      <c r="AH137" t="s">
        <v>361</v>
      </c>
      <c r="AI137" t="s">
        <v>604</v>
      </c>
      <c r="AJ137">
        <v>0</v>
      </c>
      <c r="AK137">
        <v>0</v>
      </c>
      <c r="AL137">
        <v>0</v>
      </c>
      <c r="AM137" s="5">
        <v>102</v>
      </c>
    </row>
    <row r="138" spans="1:39" x14ac:dyDescent="0.15">
      <c r="A138">
        <f t="shared" si="28"/>
        <v>11208</v>
      </c>
      <c r="B138">
        <f t="shared" si="25"/>
        <v>112</v>
      </c>
      <c r="C138" s="1" t="s">
        <v>153</v>
      </c>
      <c r="D138" t="s">
        <v>363</v>
      </c>
      <c r="E138">
        <v>1</v>
      </c>
      <c r="F138">
        <v>1007</v>
      </c>
      <c r="G138" t="s">
        <v>328</v>
      </c>
      <c r="H138" t="s">
        <v>357</v>
      </c>
      <c r="I138" t="s">
        <v>763</v>
      </c>
      <c r="J138" t="s">
        <v>352</v>
      </c>
      <c r="K138" s="5">
        <v>13100</v>
      </c>
      <c r="L138">
        <v>4</v>
      </c>
      <c r="M138">
        <v>100000</v>
      </c>
      <c r="N138">
        <v>0</v>
      </c>
      <c r="O138">
        <v>999</v>
      </c>
      <c r="P138" s="1" t="s">
        <v>871</v>
      </c>
      <c r="U138" t="str">
        <f t="shared" si="29"/>
        <v>ui/stage/qizi1.png;ui/stage/qizi2.png</v>
      </c>
      <c r="V138" t="s">
        <v>638</v>
      </c>
      <c r="W138" s="6" t="s">
        <v>821</v>
      </c>
      <c r="X138" s="5" t="s">
        <v>822</v>
      </c>
      <c r="Y138" s="5" t="s">
        <v>823</v>
      </c>
      <c r="Z138">
        <v>240</v>
      </c>
      <c r="AA138">
        <v>1130</v>
      </c>
      <c r="AB138" t="s">
        <v>62</v>
      </c>
      <c r="AC138">
        <v>1010801</v>
      </c>
      <c r="AD138">
        <v>1010802</v>
      </c>
      <c r="AE138">
        <v>10108</v>
      </c>
      <c r="AF138" t="s">
        <v>359</v>
      </c>
      <c r="AG138" t="s">
        <v>364</v>
      </c>
      <c r="AH138" t="s">
        <v>361</v>
      </c>
      <c r="AI138" t="s">
        <v>604</v>
      </c>
      <c r="AJ138">
        <v>0</v>
      </c>
      <c r="AK138">
        <v>0</v>
      </c>
      <c r="AL138">
        <v>0</v>
      </c>
      <c r="AM138" s="5">
        <v>101</v>
      </c>
    </row>
    <row r="139" spans="1:39" x14ac:dyDescent="0.15">
      <c r="A139">
        <f t="shared" si="28"/>
        <v>11209</v>
      </c>
      <c r="B139">
        <f t="shared" si="25"/>
        <v>112</v>
      </c>
      <c r="C139" s="1" t="s">
        <v>154</v>
      </c>
      <c r="D139" t="s">
        <v>365</v>
      </c>
      <c r="E139">
        <v>2</v>
      </c>
      <c r="F139">
        <v>1007</v>
      </c>
      <c r="G139" t="s">
        <v>328</v>
      </c>
      <c r="H139" t="s">
        <v>357</v>
      </c>
      <c r="J139" t="s">
        <v>353</v>
      </c>
      <c r="K139" s="5">
        <v>13200</v>
      </c>
      <c r="L139">
        <v>4</v>
      </c>
      <c r="M139">
        <v>100000</v>
      </c>
      <c r="N139">
        <v>5</v>
      </c>
      <c r="O139">
        <v>999</v>
      </c>
      <c r="P139" s="1" t="s">
        <v>871</v>
      </c>
      <c r="U139" t="str">
        <f t="shared" si="29"/>
        <v>ui/stage/qizi3.png;ui/stage/qizi4.png</v>
      </c>
      <c r="V139" t="s">
        <v>639</v>
      </c>
      <c r="W139" s="6" t="s">
        <v>821</v>
      </c>
      <c r="X139" s="5" t="s">
        <v>822</v>
      </c>
      <c r="Y139" s="5" t="s">
        <v>823</v>
      </c>
      <c r="Z139">
        <v>260</v>
      </c>
      <c r="AA139">
        <v>1140</v>
      </c>
      <c r="AB139" t="s">
        <v>62</v>
      </c>
      <c r="AC139">
        <v>1010901</v>
      </c>
      <c r="AD139">
        <v>1010902</v>
      </c>
      <c r="AE139">
        <v>10109</v>
      </c>
      <c r="AF139" t="s">
        <v>359</v>
      </c>
      <c r="AG139" t="s">
        <v>366</v>
      </c>
      <c r="AH139" t="s">
        <v>361</v>
      </c>
      <c r="AI139" t="s">
        <v>604</v>
      </c>
      <c r="AJ139">
        <v>0</v>
      </c>
      <c r="AK139">
        <v>0</v>
      </c>
      <c r="AL139">
        <v>0</v>
      </c>
      <c r="AM139" s="5">
        <v>102</v>
      </c>
    </row>
    <row r="140" spans="1:39" x14ac:dyDescent="0.15">
      <c r="A140">
        <f t="shared" si="28"/>
        <v>11210</v>
      </c>
      <c r="B140">
        <f t="shared" si="25"/>
        <v>112</v>
      </c>
      <c r="C140" s="1" t="s">
        <v>411</v>
      </c>
      <c r="D140" t="s">
        <v>356</v>
      </c>
      <c r="E140">
        <v>1</v>
      </c>
      <c r="F140">
        <v>1007</v>
      </c>
      <c r="G140" t="s">
        <v>328</v>
      </c>
      <c r="H140" t="s">
        <v>357</v>
      </c>
      <c r="I140">
        <v>11211</v>
      </c>
      <c r="J140" t="s">
        <v>354</v>
      </c>
      <c r="K140" s="5">
        <v>13300</v>
      </c>
      <c r="L140">
        <v>4</v>
      </c>
      <c r="M140">
        <v>100000</v>
      </c>
      <c r="N140">
        <v>0</v>
      </c>
      <c r="O140">
        <v>999</v>
      </c>
      <c r="P140" s="1" t="s">
        <v>871</v>
      </c>
      <c r="U140" t="str">
        <f t="shared" si="29"/>
        <v>ui/stage/qizi1.png;ui/stage/qizi2.png</v>
      </c>
      <c r="V140" t="s">
        <v>640</v>
      </c>
      <c r="W140" s="6" t="s">
        <v>821</v>
      </c>
      <c r="X140" s="5" t="s">
        <v>822</v>
      </c>
      <c r="Y140" s="5" t="s">
        <v>823</v>
      </c>
      <c r="Z140">
        <v>220</v>
      </c>
      <c r="AA140">
        <v>1150</v>
      </c>
      <c r="AB140" t="s">
        <v>62</v>
      </c>
      <c r="AC140">
        <v>1010701</v>
      </c>
      <c r="AD140">
        <v>1010702</v>
      </c>
      <c r="AE140">
        <v>10107</v>
      </c>
      <c r="AF140" t="s">
        <v>359</v>
      </c>
      <c r="AG140" t="s">
        <v>360</v>
      </c>
      <c r="AH140" t="s">
        <v>361</v>
      </c>
      <c r="AI140" t="s">
        <v>604</v>
      </c>
      <c r="AJ140">
        <v>0</v>
      </c>
      <c r="AK140">
        <v>0</v>
      </c>
      <c r="AL140">
        <v>0</v>
      </c>
      <c r="AM140" s="5">
        <v>101</v>
      </c>
    </row>
    <row r="141" spans="1:39" x14ac:dyDescent="0.15">
      <c r="A141">
        <f t="shared" si="28"/>
        <v>11211</v>
      </c>
      <c r="B141">
        <f t="shared" si="25"/>
        <v>112</v>
      </c>
      <c r="C141" s="1" t="s">
        <v>412</v>
      </c>
      <c r="D141" t="s">
        <v>363</v>
      </c>
      <c r="E141">
        <v>1</v>
      </c>
      <c r="F141">
        <v>1007</v>
      </c>
      <c r="G141" t="s">
        <v>328</v>
      </c>
      <c r="H141" t="s">
        <v>357</v>
      </c>
      <c r="I141" t="s">
        <v>804</v>
      </c>
      <c r="J141" t="s">
        <v>345</v>
      </c>
      <c r="K141" s="5">
        <v>13400</v>
      </c>
      <c r="L141">
        <v>4</v>
      </c>
      <c r="M141">
        <v>100000</v>
      </c>
      <c r="N141">
        <v>0</v>
      </c>
      <c r="O141">
        <v>999</v>
      </c>
      <c r="P141" s="1" t="s">
        <v>871</v>
      </c>
      <c r="U141" t="str">
        <f t="shared" si="29"/>
        <v>ui/stage/qizi1.png;ui/stage/qizi2.png</v>
      </c>
      <c r="V141" t="s">
        <v>641</v>
      </c>
      <c r="W141" s="6" t="s">
        <v>821</v>
      </c>
      <c r="X141" s="5" t="s">
        <v>822</v>
      </c>
      <c r="Y141" s="5" t="s">
        <v>823</v>
      </c>
      <c r="Z141">
        <v>240</v>
      </c>
      <c r="AA141">
        <v>1160</v>
      </c>
      <c r="AB141" t="s">
        <v>62</v>
      </c>
      <c r="AC141">
        <v>1010801</v>
      </c>
      <c r="AD141">
        <v>1010802</v>
      </c>
      <c r="AE141">
        <v>10108</v>
      </c>
      <c r="AF141" t="s">
        <v>359</v>
      </c>
      <c r="AG141" t="s">
        <v>364</v>
      </c>
      <c r="AH141" t="s">
        <v>361</v>
      </c>
      <c r="AI141" t="s">
        <v>604</v>
      </c>
      <c r="AJ141">
        <v>0</v>
      </c>
      <c r="AK141">
        <v>0</v>
      </c>
      <c r="AL141">
        <v>0</v>
      </c>
      <c r="AM141" s="5">
        <v>102</v>
      </c>
    </row>
    <row r="142" spans="1:39" x14ac:dyDescent="0.15">
      <c r="A142">
        <f t="shared" si="28"/>
        <v>11212</v>
      </c>
      <c r="B142">
        <f t="shared" si="25"/>
        <v>112</v>
      </c>
      <c r="C142" s="1" t="s">
        <v>413</v>
      </c>
      <c r="D142" t="s">
        <v>365</v>
      </c>
      <c r="E142">
        <v>2</v>
      </c>
      <c r="F142">
        <v>1007</v>
      </c>
      <c r="G142" t="s">
        <v>328</v>
      </c>
      <c r="H142" t="s">
        <v>357</v>
      </c>
      <c r="J142" t="s">
        <v>355</v>
      </c>
      <c r="K142" s="5">
        <v>13500</v>
      </c>
      <c r="L142">
        <v>4</v>
      </c>
      <c r="M142">
        <v>100000</v>
      </c>
      <c r="N142">
        <v>5</v>
      </c>
      <c r="O142">
        <v>999</v>
      </c>
      <c r="P142" s="1" t="s">
        <v>871</v>
      </c>
      <c r="U142" t="str">
        <f t="shared" si="29"/>
        <v>ui/stage/qizi3.png;ui/stage/qizi4.png</v>
      </c>
      <c r="V142" t="s">
        <v>642</v>
      </c>
      <c r="W142" s="6" t="s">
        <v>821</v>
      </c>
      <c r="X142" s="5" t="s">
        <v>822</v>
      </c>
      <c r="Y142" s="5" t="s">
        <v>823</v>
      </c>
      <c r="Z142">
        <v>260</v>
      </c>
      <c r="AA142">
        <v>1170</v>
      </c>
      <c r="AB142" t="s">
        <v>62</v>
      </c>
      <c r="AC142">
        <v>1010901</v>
      </c>
      <c r="AD142">
        <v>1010902</v>
      </c>
      <c r="AE142">
        <v>10109</v>
      </c>
      <c r="AF142" t="s">
        <v>359</v>
      </c>
      <c r="AG142" t="s">
        <v>366</v>
      </c>
      <c r="AH142" t="s">
        <v>361</v>
      </c>
      <c r="AI142" t="s">
        <v>604</v>
      </c>
      <c r="AJ142">
        <v>0</v>
      </c>
      <c r="AK142">
        <v>0</v>
      </c>
      <c r="AL142">
        <v>0</v>
      </c>
      <c r="AM142" s="5">
        <v>101</v>
      </c>
    </row>
    <row r="143" spans="1:39" x14ac:dyDescent="0.15">
      <c r="A143">
        <v>11301</v>
      </c>
      <c r="B143">
        <f t="shared" ref="B143" si="30">B142+1</f>
        <v>113</v>
      </c>
      <c r="C143" s="1" t="s">
        <v>414</v>
      </c>
      <c r="D143" t="s">
        <v>365</v>
      </c>
      <c r="E143">
        <v>1</v>
      </c>
      <c r="F143">
        <v>1007</v>
      </c>
      <c r="G143" t="s">
        <v>328</v>
      </c>
      <c r="H143" t="s">
        <v>357</v>
      </c>
      <c r="I143">
        <v>11302</v>
      </c>
      <c r="J143" t="s">
        <v>333</v>
      </c>
      <c r="K143" s="5">
        <v>13600</v>
      </c>
      <c r="L143">
        <v>4</v>
      </c>
      <c r="M143">
        <v>1400</v>
      </c>
      <c r="N143">
        <v>0</v>
      </c>
      <c r="O143">
        <v>999</v>
      </c>
      <c r="P143" s="1" t="s">
        <v>871</v>
      </c>
      <c r="U143" t="str">
        <f t="shared" si="29"/>
        <v>ui/stage/qizi1.png;ui/stage/qizi2.png</v>
      </c>
      <c r="V143" t="s">
        <v>643</v>
      </c>
      <c r="W143" s="6" t="s">
        <v>821</v>
      </c>
      <c r="X143" s="5" t="s">
        <v>822</v>
      </c>
      <c r="Y143" s="5" t="s">
        <v>823</v>
      </c>
      <c r="Z143">
        <v>100</v>
      </c>
      <c r="AA143">
        <v>100</v>
      </c>
      <c r="AB143" t="s">
        <v>62</v>
      </c>
      <c r="AC143">
        <v>1010101</v>
      </c>
      <c r="AD143">
        <v>1010102</v>
      </c>
      <c r="AE143">
        <v>10101</v>
      </c>
      <c r="AF143" t="s">
        <v>359</v>
      </c>
      <c r="AG143" t="s">
        <v>370</v>
      </c>
      <c r="AH143" t="s">
        <v>361</v>
      </c>
      <c r="AI143" t="s">
        <v>604</v>
      </c>
      <c r="AJ143">
        <v>0</v>
      </c>
      <c r="AK143">
        <v>0</v>
      </c>
      <c r="AL143">
        <v>0</v>
      </c>
      <c r="AM143" s="5">
        <v>102</v>
      </c>
    </row>
    <row r="144" spans="1:39" x14ac:dyDescent="0.15">
      <c r="A144">
        <f>A143+1</f>
        <v>11302</v>
      </c>
      <c r="B144">
        <f t="shared" ref="B144" si="31">B143</f>
        <v>113</v>
      </c>
      <c r="C144" s="1" t="s">
        <v>155</v>
      </c>
      <c r="D144" t="s">
        <v>371</v>
      </c>
      <c r="E144">
        <v>1</v>
      </c>
      <c r="F144">
        <v>1007</v>
      </c>
      <c r="G144" t="s">
        <v>328</v>
      </c>
      <c r="H144" t="s">
        <v>357</v>
      </c>
      <c r="I144" t="s">
        <v>764</v>
      </c>
      <c r="J144" t="s">
        <v>335</v>
      </c>
      <c r="K144" s="5">
        <v>13700</v>
      </c>
      <c r="L144">
        <v>4</v>
      </c>
      <c r="M144">
        <v>1450</v>
      </c>
      <c r="N144">
        <v>0</v>
      </c>
      <c r="O144">
        <v>999</v>
      </c>
      <c r="P144" s="1" t="s">
        <v>871</v>
      </c>
      <c r="U144" t="str">
        <f t="shared" si="29"/>
        <v>ui/stage/qizi1.png;ui/stage/qizi2.png</v>
      </c>
      <c r="V144" t="s">
        <v>644</v>
      </c>
      <c r="W144" s="6" t="s">
        <v>821</v>
      </c>
      <c r="X144" s="5" t="s">
        <v>822</v>
      </c>
      <c r="Y144" s="5" t="s">
        <v>823</v>
      </c>
      <c r="Z144">
        <v>120</v>
      </c>
      <c r="AA144">
        <v>110</v>
      </c>
      <c r="AB144" t="s">
        <v>62</v>
      </c>
      <c r="AC144">
        <v>1010201</v>
      </c>
      <c r="AD144">
        <v>1010202</v>
      </c>
      <c r="AE144">
        <v>10102</v>
      </c>
      <c r="AF144" t="s">
        <v>359</v>
      </c>
      <c r="AG144" t="s">
        <v>372</v>
      </c>
      <c r="AH144" t="s">
        <v>361</v>
      </c>
      <c r="AI144" t="s">
        <v>605</v>
      </c>
      <c r="AJ144">
        <v>0</v>
      </c>
      <c r="AK144">
        <v>0</v>
      </c>
      <c r="AL144">
        <v>0</v>
      </c>
      <c r="AM144" s="5">
        <v>101</v>
      </c>
    </row>
    <row r="145" spans="1:39" x14ac:dyDescent="0.15">
      <c r="A145">
        <f t="shared" ref="A145:A154" si="32">A144+1</f>
        <v>11303</v>
      </c>
      <c r="B145">
        <f t="shared" si="25"/>
        <v>113</v>
      </c>
      <c r="C145" s="1" t="s">
        <v>156</v>
      </c>
      <c r="D145" t="s">
        <v>356</v>
      </c>
      <c r="E145">
        <v>2</v>
      </c>
      <c r="F145">
        <v>1007</v>
      </c>
      <c r="G145" t="s">
        <v>328</v>
      </c>
      <c r="H145" t="s">
        <v>357</v>
      </c>
      <c r="J145" t="s">
        <v>347</v>
      </c>
      <c r="K145" s="5">
        <v>13800</v>
      </c>
      <c r="L145">
        <v>4</v>
      </c>
      <c r="M145">
        <v>1500</v>
      </c>
      <c r="N145">
        <v>5</v>
      </c>
      <c r="O145">
        <v>999</v>
      </c>
      <c r="P145" s="1" t="s">
        <v>871</v>
      </c>
      <c r="U145" t="str">
        <f t="shared" si="29"/>
        <v>ui/stage/qizi3.png;ui/stage/qizi4.png</v>
      </c>
      <c r="V145" t="s">
        <v>645</v>
      </c>
      <c r="W145" s="6" t="s">
        <v>821</v>
      </c>
      <c r="X145" s="5" t="s">
        <v>822</v>
      </c>
      <c r="Y145" s="5" t="s">
        <v>823</v>
      </c>
      <c r="Z145">
        <v>140</v>
      </c>
      <c r="AA145">
        <v>120</v>
      </c>
      <c r="AB145" t="s">
        <v>62</v>
      </c>
      <c r="AC145">
        <v>1010301</v>
      </c>
      <c r="AD145">
        <v>1010302</v>
      </c>
      <c r="AE145">
        <v>10103</v>
      </c>
      <c r="AF145" t="s">
        <v>374</v>
      </c>
      <c r="AG145" t="s">
        <v>375</v>
      </c>
      <c r="AH145" t="s">
        <v>361</v>
      </c>
      <c r="AI145" t="s">
        <v>606</v>
      </c>
      <c r="AJ145">
        <v>0</v>
      </c>
      <c r="AK145">
        <v>0</v>
      </c>
      <c r="AL145">
        <v>0</v>
      </c>
      <c r="AM145" s="5">
        <v>102</v>
      </c>
    </row>
    <row r="146" spans="1:39" x14ac:dyDescent="0.15">
      <c r="A146">
        <f t="shared" si="32"/>
        <v>11304</v>
      </c>
      <c r="B146">
        <f t="shared" si="25"/>
        <v>113</v>
      </c>
      <c r="C146" s="1" t="s">
        <v>157</v>
      </c>
      <c r="D146" t="s">
        <v>363</v>
      </c>
      <c r="E146">
        <v>1</v>
      </c>
      <c r="F146">
        <v>1007</v>
      </c>
      <c r="G146" t="s">
        <v>328</v>
      </c>
      <c r="H146" t="s">
        <v>357</v>
      </c>
      <c r="I146">
        <v>11305</v>
      </c>
      <c r="J146" t="s">
        <v>348</v>
      </c>
      <c r="K146" s="5">
        <v>13900</v>
      </c>
      <c r="L146">
        <v>4</v>
      </c>
      <c r="M146">
        <v>1550</v>
      </c>
      <c r="N146">
        <v>0</v>
      </c>
      <c r="O146">
        <v>999</v>
      </c>
      <c r="P146" s="1" t="s">
        <v>871</v>
      </c>
      <c r="U146" t="str">
        <f t="shared" si="29"/>
        <v>ui/stage/qizi1.png;ui/stage/qizi2.png</v>
      </c>
      <c r="V146" t="s">
        <v>646</v>
      </c>
      <c r="W146" s="6" t="s">
        <v>821</v>
      </c>
      <c r="X146" s="5" t="s">
        <v>822</v>
      </c>
      <c r="Y146" s="5" t="s">
        <v>823</v>
      </c>
      <c r="Z146">
        <v>160</v>
      </c>
      <c r="AA146">
        <v>130</v>
      </c>
      <c r="AB146" t="s">
        <v>62</v>
      </c>
      <c r="AC146">
        <v>1010401</v>
      </c>
      <c r="AD146">
        <v>1010402</v>
      </c>
      <c r="AE146">
        <v>10104</v>
      </c>
      <c r="AF146" t="s">
        <v>377</v>
      </c>
      <c r="AG146" t="s">
        <v>378</v>
      </c>
      <c r="AH146" t="s">
        <v>361</v>
      </c>
      <c r="AI146" t="s">
        <v>604</v>
      </c>
      <c r="AJ146">
        <v>0</v>
      </c>
      <c r="AK146">
        <v>0</v>
      </c>
      <c r="AL146">
        <v>0</v>
      </c>
      <c r="AM146" s="5">
        <v>101</v>
      </c>
    </row>
    <row r="147" spans="1:39" x14ac:dyDescent="0.15">
      <c r="A147">
        <f t="shared" si="32"/>
        <v>11305</v>
      </c>
      <c r="B147">
        <f t="shared" si="25"/>
        <v>113</v>
      </c>
      <c r="C147" s="1" t="s">
        <v>158</v>
      </c>
      <c r="D147" t="s">
        <v>365</v>
      </c>
      <c r="E147">
        <v>1</v>
      </c>
      <c r="F147">
        <v>1007</v>
      </c>
      <c r="G147" t="s">
        <v>328</v>
      </c>
      <c r="H147" t="s">
        <v>357</v>
      </c>
      <c r="I147" t="s">
        <v>805</v>
      </c>
      <c r="J147" t="s">
        <v>349</v>
      </c>
      <c r="K147" s="5">
        <v>14000</v>
      </c>
      <c r="L147">
        <v>4</v>
      </c>
      <c r="M147">
        <v>1600</v>
      </c>
      <c r="N147">
        <v>0</v>
      </c>
      <c r="O147">
        <v>999</v>
      </c>
      <c r="P147" s="1" t="s">
        <v>871</v>
      </c>
      <c r="U147" t="str">
        <f t="shared" si="29"/>
        <v>ui/stage/qizi1.png;ui/stage/qizi2.png</v>
      </c>
      <c r="V147" t="s">
        <v>647</v>
      </c>
      <c r="W147" s="6" t="s">
        <v>821</v>
      </c>
      <c r="X147" s="5" t="s">
        <v>822</v>
      </c>
      <c r="Y147" s="5" t="s">
        <v>823</v>
      </c>
      <c r="Z147">
        <v>180</v>
      </c>
      <c r="AA147">
        <v>140</v>
      </c>
      <c r="AB147" t="s">
        <v>62</v>
      </c>
      <c r="AC147">
        <v>1010501</v>
      </c>
      <c r="AD147">
        <v>1010502</v>
      </c>
      <c r="AE147">
        <v>10105</v>
      </c>
      <c r="AF147" t="s">
        <v>359</v>
      </c>
      <c r="AG147" t="s">
        <v>379</v>
      </c>
      <c r="AH147" t="s">
        <v>361</v>
      </c>
      <c r="AI147" t="s">
        <v>604</v>
      </c>
      <c r="AJ147">
        <v>0</v>
      </c>
      <c r="AK147">
        <v>0</v>
      </c>
      <c r="AL147">
        <v>0</v>
      </c>
      <c r="AM147" s="5">
        <v>102</v>
      </c>
    </row>
    <row r="148" spans="1:39" x14ac:dyDescent="0.15">
      <c r="A148">
        <f t="shared" si="32"/>
        <v>11306</v>
      </c>
      <c r="B148">
        <f t="shared" si="25"/>
        <v>113</v>
      </c>
      <c r="C148" s="1" t="s">
        <v>159</v>
      </c>
      <c r="D148" t="s">
        <v>371</v>
      </c>
      <c r="E148">
        <v>2</v>
      </c>
      <c r="F148">
        <v>1007</v>
      </c>
      <c r="G148" t="s">
        <v>328</v>
      </c>
      <c r="H148" t="s">
        <v>357</v>
      </c>
      <c r="J148" t="s">
        <v>350</v>
      </c>
      <c r="K148" s="5">
        <v>14100</v>
      </c>
      <c r="L148">
        <v>4</v>
      </c>
      <c r="M148">
        <v>1650</v>
      </c>
      <c r="N148">
        <v>5</v>
      </c>
      <c r="O148">
        <v>999</v>
      </c>
      <c r="P148" s="1" t="s">
        <v>871</v>
      </c>
      <c r="U148" t="str">
        <f t="shared" si="29"/>
        <v>ui/stage/qizi3.png;ui/stage/qizi4.png</v>
      </c>
      <c r="V148" t="s">
        <v>648</v>
      </c>
      <c r="W148" s="6" t="s">
        <v>821</v>
      </c>
      <c r="X148" s="5" t="s">
        <v>822</v>
      </c>
      <c r="Y148" s="5" t="s">
        <v>823</v>
      </c>
      <c r="Z148">
        <v>200</v>
      </c>
      <c r="AA148">
        <v>150</v>
      </c>
      <c r="AB148" t="s">
        <v>62</v>
      </c>
      <c r="AC148">
        <v>1010601</v>
      </c>
      <c r="AD148">
        <v>1010602</v>
      </c>
      <c r="AE148">
        <v>10106</v>
      </c>
      <c r="AF148" t="s">
        <v>359</v>
      </c>
      <c r="AG148" t="s">
        <v>380</v>
      </c>
      <c r="AH148" t="s">
        <v>361</v>
      </c>
      <c r="AI148" t="s">
        <v>604</v>
      </c>
      <c r="AJ148">
        <v>0</v>
      </c>
      <c r="AK148">
        <v>0</v>
      </c>
      <c r="AL148">
        <v>0</v>
      </c>
      <c r="AM148" s="5">
        <v>101</v>
      </c>
    </row>
    <row r="149" spans="1:39" x14ac:dyDescent="0.15">
      <c r="A149">
        <f t="shared" si="32"/>
        <v>11307</v>
      </c>
      <c r="B149">
        <f t="shared" si="25"/>
        <v>113</v>
      </c>
      <c r="C149" s="1" t="s">
        <v>160</v>
      </c>
      <c r="D149" t="s">
        <v>356</v>
      </c>
      <c r="E149">
        <v>1</v>
      </c>
      <c r="F149">
        <v>1007</v>
      </c>
      <c r="G149" t="s">
        <v>328</v>
      </c>
      <c r="H149" t="s">
        <v>357</v>
      </c>
      <c r="I149">
        <v>11308</v>
      </c>
      <c r="J149" t="s">
        <v>351</v>
      </c>
      <c r="K149" s="5">
        <v>14200</v>
      </c>
      <c r="L149">
        <v>4</v>
      </c>
      <c r="M149">
        <v>1700</v>
      </c>
      <c r="N149">
        <v>0</v>
      </c>
      <c r="O149">
        <v>999</v>
      </c>
      <c r="P149" s="1" t="s">
        <v>871</v>
      </c>
      <c r="U149" t="str">
        <f t="shared" si="29"/>
        <v>ui/stage/qizi1.png;ui/stage/qizi2.png</v>
      </c>
      <c r="V149" t="s">
        <v>649</v>
      </c>
      <c r="W149" s="6" t="s">
        <v>821</v>
      </c>
      <c r="X149" s="5" t="s">
        <v>822</v>
      </c>
      <c r="Y149" s="5" t="s">
        <v>823</v>
      </c>
      <c r="Z149">
        <v>220</v>
      </c>
      <c r="AA149">
        <v>160</v>
      </c>
      <c r="AB149" t="s">
        <v>62</v>
      </c>
      <c r="AC149">
        <v>1010701</v>
      </c>
      <c r="AD149">
        <v>1010702</v>
      </c>
      <c r="AE149">
        <v>10107</v>
      </c>
      <c r="AF149" t="s">
        <v>359</v>
      </c>
      <c r="AG149" t="s">
        <v>360</v>
      </c>
      <c r="AH149" t="s">
        <v>361</v>
      </c>
      <c r="AI149" t="s">
        <v>604</v>
      </c>
      <c r="AJ149">
        <v>0</v>
      </c>
      <c r="AK149">
        <v>0</v>
      </c>
      <c r="AL149">
        <v>0</v>
      </c>
      <c r="AM149" s="5">
        <v>102</v>
      </c>
    </row>
    <row r="150" spans="1:39" x14ac:dyDescent="0.15">
      <c r="A150">
        <f t="shared" si="32"/>
        <v>11308</v>
      </c>
      <c r="B150">
        <f t="shared" si="25"/>
        <v>113</v>
      </c>
      <c r="C150" s="1" t="s">
        <v>161</v>
      </c>
      <c r="D150" t="s">
        <v>363</v>
      </c>
      <c r="E150">
        <v>1</v>
      </c>
      <c r="F150">
        <v>1007</v>
      </c>
      <c r="G150" t="s">
        <v>328</v>
      </c>
      <c r="H150" t="s">
        <v>357</v>
      </c>
      <c r="I150" t="s">
        <v>765</v>
      </c>
      <c r="J150" t="s">
        <v>352</v>
      </c>
      <c r="K150" s="5">
        <v>14300</v>
      </c>
      <c r="L150">
        <v>4</v>
      </c>
      <c r="M150">
        <v>1750</v>
      </c>
      <c r="N150">
        <v>0</v>
      </c>
      <c r="O150">
        <v>999</v>
      </c>
      <c r="P150" s="1" t="s">
        <v>871</v>
      </c>
      <c r="U150" t="str">
        <f t="shared" si="29"/>
        <v>ui/stage/qizi1.png;ui/stage/qizi2.png</v>
      </c>
      <c r="V150" t="s">
        <v>650</v>
      </c>
      <c r="W150" s="6" t="s">
        <v>821</v>
      </c>
      <c r="X150" s="5" t="s">
        <v>822</v>
      </c>
      <c r="Y150" s="5" t="s">
        <v>823</v>
      </c>
      <c r="Z150">
        <v>240</v>
      </c>
      <c r="AA150">
        <v>170</v>
      </c>
      <c r="AB150" t="s">
        <v>62</v>
      </c>
      <c r="AC150">
        <v>1010801</v>
      </c>
      <c r="AD150">
        <v>1010802</v>
      </c>
      <c r="AE150">
        <v>10108</v>
      </c>
      <c r="AF150" t="s">
        <v>359</v>
      </c>
      <c r="AG150" t="s">
        <v>364</v>
      </c>
      <c r="AH150" t="s">
        <v>361</v>
      </c>
      <c r="AI150" t="s">
        <v>604</v>
      </c>
      <c r="AJ150">
        <v>0</v>
      </c>
      <c r="AK150">
        <v>0</v>
      </c>
      <c r="AL150">
        <v>0</v>
      </c>
      <c r="AM150" s="5">
        <v>101</v>
      </c>
    </row>
    <row r="151" spans="1:39" x14ac:dyDescent="0.15">
      <c r="A151">
        <f t="shared" si="32"/>
        <v>11309</v>
      </c>
      <c r="B151">
        <f t="shared" si="25"/>
        <v>113</v>
      </c>
      <c r="C151" s="1" t="s">
        <v>162</v>
      </c>
      <c r="D151" t="s">
        <v>365</v>
      </c>
      <c r="E151">
        <v>2</v>
      </c>
      <c r="F151">
        <v>1007</v>
      </c>
      <c r="G151" t="s">
        <v>328</v>
      </c>
      <c r="H151" t="s">
        <v>357</v>
      </c>
      <c r="J151" t="s">
        <v>353</v>
      </c>
      <c r="K151" s="5">
        <v>14400</v>
      </c>
      <c r="L151">
        <v>4</v>
      </c>
      <c r="M151">
        <v>1800</v>
      </c>
      <c r="N151">
        <v>5</v>
      </c>
      <c r="O151">
        <v>999</v>
      </c>
      <c r="P151" s="1" t="s">
        <v>871</v>
      </c>
      <c r="U151" t="str">
        <f t="shared" si="29"/>
        <v>ui/stage/qizi3.png;ui/stage/qizi4.png</v>
      </c>
      <c r="V151" t="s">
        <v>651</v>
      </c>
      <c r="W151" s="6" t="s">
        <v>821</v>
      </c>
      <c r="X151" s="5" t="s">
        <v>822</v>
      </c>
      <c r="Y151" s="5" t="s">
        <v>823</v>
      </c>
      <c r="Z151">
        <v>260</v>
      </c>
      <c r="AA151">
        <v>180</v>
      </c>
      <c r="AB151" t="s">
        <v>62</v>
      </c>
      <c r="AC151">
        <v>1010901</v>
      </c>
      <c r="AD151">
        <v>1010902</v>
      </c>
      <c r="AE151">
        <v>10109</v>
      </c>
      <c r="AF151" t="s">
        <v>359</v>
      </c>
      <c r="AG151" t="s">
        <v>366</v>
      </c>
      <c r="AH151" t="s">
        <v>361</v>
      </c>
      <c r="AI151" t="s">
        <v>604</v>
      </c>
      <c r="AJ151">
        <v>0</v>
      </c>
      <c r="AK151">
        <v>0</v>
      </c>
      <c r="AL151">
        <v>0</v>
      </c>
      <c r="AM151" s="5">
        <v>102</v>
      </c>
    </row>
    <row r="152" spans="1:39" x14ac:dyDescent="0.15">
      <c r="A152">
        <f t="shared" si="32"/>
        <v>11310</v>
      </c>
      <c r="B152">
        <f t="shared" si="25"/>
        <v>113</v>
      </c>
      <c r="C152" s="1" t="s">
        <v>415</v>
      </c>
      <c r="D152" t="s">
        <v>356</v>
      </c>
      <c r="E152">
        <v>1</v>
      </c>
      <c r="F152">
        <v>1007</v>
      </c>
      <c r="G152" t="s">
        <v>328</v>
      </c>
      <c r="H152" t="s">
        <v>357</v>
      </c>
      <c r="I152">
        <v>11311</v>
      </c>
      <c r="J152" t="s">
        <v>354</v>
      </c>
      <c r="K152" s="5">
        <v>14500</v>
      </c>
      <c r="L152">
        <v>4</v>
      </c>
      <c r="M152">
        <v>1700</v>
      </c>
      <c r="N152">
        <v>0</v>
      </c>
      <c r="O152">
        <v>999</v>
      </c>
      <c r="P152" s="1" t="s">
        <v>871</v>
      </c>
      <c r="U152" t="str">
        <f t="shared" si="29"/>
        <v>ui/stage/qizi1.png;ui/stage/qizi2.png</v>
      </c>
      <c r="V152" t="s">
        <v>652</v>
      </c>
      <c r="W152" s="6" t="s">
        <v>821</v>
      </c>
      <c r="X152" s="5" t="s">
        <v>822</v>
      </c>
      <c r="Y152" s="5" t="s">
        <v>823</v>
      </c>
      <c r="Z152">
        <v>220</v>
      </c>
      <c r="AA152">
        <v>160</v>
      </c>
      <c r="AB152" t="s">
        <v>62</v>
      </c>
      <c r="AC152">
        <v>1010701</v>
      </c>
      <c r="AD152">
        <v>1010702</v>
      </c>
      <c r="AE152">
        <v>10107</v>
      </c>
      <c r="AF152" t="s">
        <v>359</v>
      </c>
      <c r="AG152" t="s">
        <v>360</v>
      </c>
      <c r="AH152" t="s">
        <v>361</v>
      </c>
      <c r="AI152" t="s">
        <v>604</v>
      </c>
      <c r="AJ152">
        <v>0</v>
      </c>
      <c r="AK152">
        <v>0</v>
      </c>
      <c r="AL152">
        <v>0</v>
      </c>
      <c r="AM152" s="5">
        <v>101</v>
      </c>
    </row>
    <row r="153" spans="1:39" x14ac:dyDescent="0.15">
      <c r="A153">
        <f t="shared" si="32"/>
        <v>11311</v>
      </c>
      <c r="B153">
        <f t="shared" si="25"/>
        <v>113</v>
      </c>
      <c r="C153" s="1" t="s">
        <v>416</v>
      </c>
      <c r="D153" t="s">
        <v>363</v>
      </c>
      <c r="E153">
        <v>1</v>
      </c>
      <c r="F153">
        <v>1007</v>
      </c>
      <c r="G153" t="s">
        <v>328</v>
      </c>
      <c r="H153" t="s">
        <v>357</v>
      </c>
      <c r="I153" t="s">
        <v>806</v>
      </c>
      <c r="J153" t="s">
        <v>345</v>
      </c>
      <c r="K153" s="5">
        <v>14600</v>
      </c>
      <c r="L153">
        <v>4</v>
      </c>
      <c r="M153">
        <v>1750</v>
      </c>
      <c r="N153">
        <v>0</v>
      </c>
      <c r="O153">
        <v>999</v>
      </c>
      <c r="P153" s="1" t="s">
        <v>871</v>
      </c>
      <c r="U153" t="str">
        <f t="shared" si="29"/>
        <v>ui/stage/qizi1.png;ui/stage/qizi2.png</v>
      </c>
      <c r="V153" t="s">
        <v>653</v>
      </c>
      <c r="W153" s="6" t="s">
        <v>821</v>
      </c>
      <c r="X153" s="5" t="s">
        <v>822</v>
      </c>
      <c r="Y153" s="5" t="s">
        <v>823</v>
      </c>
      <c r="Z153">
        <v>240</v>
      </c>
      <c r="AA153">
        <v>170</v>
      </c>
      <c r="AB153" t="s">
        <v>62</v>
      </c>
      <c r="AC153">
        <v>1010801</v>
      </c>
      <c r="AD153">
        <v>1010802</v>
      </c>
      <c r="AE153">
        <v>10108</v>
      </c>
      <c r="AF153" t="s">
        <v>359</v>
      </c>
      <c r="AG153" t="s">
        <v>364</v>
      </c>
      <c r="AH153" t="s">
        <v>361</v>
      </c>
      <c r="AI153" t="s">
        <v>604</v>
      </c>
      <c r="AJ153">
        <v>0</v>
      </c>
      <c r="AK153">
        <v>0</v>
      </c>
      <c r="AL153">
        <v>0</v>
      </c>
      <c r="AM153" s="5">
        <v>102</v>
      </c>
    </row>
    <row r="154" spans="1:39" x14ac:dyDescent="0.15">
      <c r="A154">
        <f t="shared" si="32"/>
        <v>11312</v>
      </c>
      <c r="B154">
        <f t="shared" si="25"/>
        <v>113</v>
      </c>
      <c r="C154" s="1" t="s">
        <v>417</v>
      </c>
      <c r="D154" t="s">
        <v>365</v>
      </c>
      <c r="E154">
        <v>2</v>
      </c>
      <c r="F154">
        <v>1007</v>
      </c>
      <c r="G154" t="s">
        <v>328</v>
      </c>
      <c r="H154" t="s">
        <v>357</v>
      </c>
      <c r="J154" t="s">
        <v>355</v>
      </c>
      <c r="K154" s="5">
        <v>14700</v>
      </c>
      <c r="L154">
        <v>4</v>
      </c>
      <c r="M154">
        <v>1800</v>
      </c>
      <c r="N154">
        <v>5</v>
      </c>
      <c r="O154">
        <v>999</v>
      </c>
      <c r="P154" s="1" t="s">
        <v>871</v>
      </c>
      <c r="U154" t="str">
        <f t="shared" si="29"/>
        <v>ui/stage/qizi3.png;ui/stage/qizi4.png</v>
      </c>
      <c r="V154" t="s">
        <v>654</v>
      </c>
      <c r="W154" s="6" t="s">
        <v>821</v>
      </c>
      <c r="X154" s="5" t="s">
        <v>822</v>
      </c>
      <c r="Y154" s="5" t="s">
        <v>823</v>
      </c>
      <c r="Z154">
        <v>260</v>
      </c>
      <c r="AA154">
        <v>180</v>
      </c>
      <c r="AB154" t="s">
        <v>62</v>
      </c>
      <c r="AC154">
        <v>1010901</v>
      </c>
      <c r="AD154">
        <v>1010902</v>
      </c>
      <c r="AE154">
        <v>10109</v>
      </c>
      <c r="AF154" t="s">
        <v>359</v>
      </c>
      <c r="AG154" t="s">
        <v>366</v>
      </c>
      <c r="AH154" t="s">
        <v>361</v>
      </c>
      <c r="AI154" t="s">
        <v>604</v>
      </c>
      <c r="AJ154">
        <v>0</v>
      </c>
      <c r="AK154">
        <v>0</v>
      </c>
      <c r="AL154">
        <v>0</v>
      </c>
      <c r="AM154" s="5">
        <v>101</v>
      </c>
    </row>
    <row r="155" spans="1:39" x14ac:dyDescent="0.15">
      <c r="A155">
        <v>11401</v>
      </c>
      <c r="B155">
        <f t="shared" ref="B155" si="33">B154+1</f>
        <v>114</v>
      </c>
      <c r="C155" s="1" t="s">
        <v>418</v>
      </c>
      <c r="D155" t="s">
        <v>365</v>
      </c>
      <c r="E155">
        <v>1</v>
      </c>
      <c r="F155">
        <v>1007</v>
      </c>
      <c r="G155" t="s">
        <v>328</v>
      </c>
      <c r="H155" t="s">
        <v>357</v>
      </c>
      <c r="I155">
        <v>11402</v>
      </c>
      <c r="J155" t="s">
        <v>333</v>
      </c>
      <c r="K155" s="5">
        <v>14800</v>
      </c>
      <c r="L155">
        <v>4</v>
      </c>
      <c r="M155">
        <v>1400</v>
      </c>
      <c r="N155">
        <v>0</v>
      </c>
      <c r="O155">
        <v>999</v>
      </c>
      <c r="P155" s="1" t="s">
        <v>871</v>
      </c>
      <c r="U155" t="str">
        <f t="shared" si="29"/>
        <v>ui/stage/qizi1.png;ui/stage/qizi2.png</v>
      </c>
      <c r="V155" t="s">
        <v>655</v>
      </c>
      <c r="W155" s="6" t="s">
        <v>821</v>
      </c>
      <c r="X155" s="5" t="s">
        <v>822</v>
      </c>
      <c r="Y155" s="5" t="s">
        <v>823</v>
      </c>
      <c r="Z155">
        <v>100</v>
      </c>
      <c r="AA155">
        <v>100</v>
      </c>
      <c r="AB155" t="s">
        <v>62</v>
      </c>
      <c r="AC155">
        <v>1010101</v>
      </c>
      <c r="AD155">
        <v>1010102</v>
      </c>
      <c r="AE155">
        <v>10101</v>
      </c>
      <c r="AF155" t="s">
        <v>359</v>
      </c>
      <c r="AG155" t="s">
        <v>370</v>
      </c>
      <c r="AH155" t="s">
        <v>361</v>
      </c>
      <c r="AI155" t="s">
        <v>604</v>
      </c>
      <c r="AJ155">
        <v>0</v>
      </c>
      <c r="AK155">
        <v>0</v>
      </c>
      <c r="AL155">
        <v>0</v>
      </c>
      <c r="AM155" s="5">
        <v>102</v>
      </c>
    </row>
    <row r="156" spans="1:39" x14ac:dyDescent="0.15">
      <c r="A156">
        <f>A155+1</f>
        <v>11402</v>
      </c>
      <c r="B156">
        <f t="shared" ref="B156" si="34">B155</f>
        <v>114</v>
      </c>
      <c r="C156" s="1" t="s">
        <v>163</v>
      </c>
      <c r="D156" t="s">
        <v>371</v>
      </c>
      <c r="E156">
        <v>1</v>
      </c>
      <c r="F156">
        <v>1007</v>
      </c>
      <c r="G156" t="s">
        <v>328</v>
      </c>
      <c r="H156" t="s">
        <v>357</v>
      </c>
      <c r="I156" t="s">
        <v>766</v>
      </c>
      <c r="J156" t="s">
        <v>335</v>
      </c>
      <c r="K156" s="5">
        <v>14900</v>
      </c>
      <c r="L156">
        <v>4</v>
      </c>
      <c r="M156">
        <v>1450</v>
      </c>
      <c r="N156">
        <v>0</v>
      </c>
      <c r="O156">
        <v>999</v>
      </c>
      <c r="P156" s="1" t="s">
        <v>871</v>
      </c>
      <c r="U156" t="str">
        <f t="shared" si="29"/>
        <v>ui/stage/qizi1.png;ui/stage/qizi2.png</v>
      </c>
      <c r="V156" t="s">
        <v>656</v>
      </c>
      <c r="W156" s="6" t="s">
        <v>821</v>
      </c>
      <c r="X156" s="5" t="s">
        <v>822</v>
      </c>
      <c r="Y156" s="5" t="s">
        <v>823</v>
      </c>
      <c r="Z156">
        <v>120</v>
      </c>
      <c r="AA156">
        <v>110</v>
      </c>
      <c r="AB156" t="s">
        <v>62</v>
      </c>
      <c r="AC156">
        <v>1010201</v>
      </c>
      <c r="AD156">
        <v>1010202</v>
      </c>
      <c r="AE156">
        <v>10102</v>
      </c>
      <c r="AF156" t="s">
        <v>359</v>
      </c>
      <c r="AG156" t="s">
        <v>372</v>
      </c>
      <c r="AH156" t="s">
        <v>361</v>
      </c>
      <c r="AI156" t="s">
        <v>605</v>
      </c>
      <c r="AJ156">
        <v>0</v>
      </c>
      <c r="AK156">
        <v>0</v>
      </c>
      <c r="AL156">
        <v>0</v>
      </c>
      <c r="AM156" s="5">
        <v>101</v>
      </c>
    </row>
    <row r="157" spans="1:39" x14ac:dyDescent="0.15">
      <c r="A157">
        <f t="shared" ref="A157:A166" si="35">A156+1</f>
        <v>11403</v>
      </c>
      <c r="B157">
        <f t="shared" si="25"/>
        <v>114</v>
      </c>
      <c r="C157" s="1" t="s">
        <v>164</v>
      </c>
      <c r="D157" t="s">
        <v>356</v>
      </c>
      <c r="E157">
        <v>2</v>
      </c>
      <c r="F157">
        <v>1007</v>
      </c>
      <c r="G157" t="s">
        <v>328</v>
      </c>
      <c r="H157" t="s">
        <v>357</v>
      </c>
      <c r="J157" t="s">
        <v>347</v>
      </c>
      <c r="K157" s="5">
        <v>15000</v>
      </c>
      <c r="L157">
        <v>4</v>
      </c>
      <c r="M157">
        <v>1500</v>
      </c>
      <c r="N157">
        <v>5</v>
      </c>
      <c r="O157">
        <v>999</v>
      </c>
      <c r="P157" s="1" t="s">
        <v>871</v>
      </c>
      <c r="U157" t="str">
        <f t="shared" si="29"/>
        <v>ui/stage/qizi3.png;ui/stage/qizi4.png</v>
      </c>
      <c r="V157" t="s">
        <v>657</v>
      </c>
      <c r="W157" s="6" t="s">
        <v>821</v>
      </c>
      <c r="X157" s="5" t="s">
        <v>822</v>
      </c>
      <c r="Y157" s="5" t="s">
        <v>823</v>
      </c>
      <c r="Z157">
        <v>140</v>
      </c>
      <c r="AA157">
        <v>120</v>
      </c>
      <c r="AB157" t="s">
        <v>62</v>
      </c>
      <c r="AC157">
        <v>1010301</v>
      </c>
      <c r="AD157">
        <v>1010302</v>
      </c>
      <c r="AE157">
        <v>10103</v>
      </c>
      <c r="AF157" t="s">
        <v>374</v>
      </c>
      <c r="AG157" t="s">
        <v>375</v>
      </c>
      <c r="AH157" t="s">
        <v>361</v>
      </c>
      <c r="AI157" t="s">
        <v>606</v>
      </c>
      <c r="AJ157">
        <v>0</v>
      </c>
      <c r="AK157">
        <v>0</v>
      </c>
      <c r="AL157">
        <v>0</v>
      </c>
      <c r="AM157" s="5">
        <v>102</v>
      </c>
    </row>
    <row r="158" spans="1:39" x14ac:dyDescent="0.15">
      <c r="A158">
        <f t="shared" si="35"/>
        <v>11404</v>
      </c>
      <c r="B158">
        <f t="shared" si="25"/>
        <v>114</v>
      </c>
      <c r="C158" s="1" t="s">
        <v>165</v>
      </c>
      <c r="D158" t="s">
        <v>363</v>
      </c>
      <c r="E158">
        <v>1</v>
      </c>
      <c r="F158">
        <v>1007</v>
      </c>
      <c r="G158" t="s">
        <v>328</v>
      </c>
      <c r="H158" t="s">
        <v>357</v>
      </c>
      <c r="I158">
        <v>11405</v>
      </c>
      <c r="J158" t="s">
        <v>348</v>
      </c>
      <c r="K158" s="5">
        <v>15100</v>
      </c>
      <c r="L158">
        <v>4</v>
      </c>
      <c r="M158">
        <v>1550</v>
      </c>
      <c r="N158">
        <v>0</v>
      </c>
      <c r="O158">
        <v>999</v>
      </c>
      <c r="P158" s="1" t="s">
        <v>871</v>
      </c>
      <c r="U158" t="str">
        <f t="shared" si="29"/>
        <v>ui/stage/qizi1.png;ui/stage/qizi2.png</v>
      </c>
      <c r="V158" t="s">
        <v>658</v>
      </c>
      <c r="W158" s="6" t="s">
        <v>821</v>
      </c>
      <c r="X158" s="5" t="s">
        <v>822</v>
      </c>
      <c r="Y158" s="5" t="s">
        <v>823</v>
      </c>
      <c r="Z158">
        <v>160</v>
      </c>
      <c r="AA158">
        <v>130</v>
      </c>
      <c r="AB158" t="s">
        <v>62</v>
      </c>
      <c r="AC158">
        <v>1010401</v>
      </c>
      <c r="AD158">
        <v>1010402</v>
      </c>
      <c r="AE158">
        <v>10104</v>
      </c>
      <c r="AF158" t="s">
        <v>377</v>
      </c>
      <c r="AG158" t="s">
        <v>378</v>
      </c>
      <c r="AH158" t="s">
        <v>361</v>
      </c>
      <c r="AI158" t="s">
        <v>604</v>
      </c>
      <c r="AJ158">
        <v>0</v>
      </c>
      <c r="AK158">
        <v>0</v>
      </c>
      <c r="AL158">
        <v>0</v>
      </c>
      <c r="AM158" s="5">
        <v>101</v>
      </c>
    </row>
    <row r="159" spans="1:39" x14ac:dyDescent="0.15">
      <c r="A159">
        <f t="shared" si="35"/>
        <v>11405</v>
      </c>
      <c r="B159">
        <f t="shared" si="25"/>
        <v>114</v>
      </c>
      <c r="C159" s="1" t="s">
        <v>166</v>
      </c>
      <c r="D159" t="s">
        <v>365</v>
      </c>
      <c r="E159">
        <v>1</v>
      </c>
      <c r="F159">
        <v>1007</v>
      </c>
      <c r="G159" t="s">
        <v>328</v>
      </c>
      <c r="H159" t="s">
        <v>357</v>
      </c>
      <c r="I159" t="s">
        <v>807</v>
      </c>
      <c r="J159" t="s">
        <v>349</v>
      </c>
      <c r="K159" s="5">
        <v>15200</v>
      </c>
      <c r="L159">
        <v>4</v>
      </c>
      <c r="M159">
        <v>1600</v>
      </c>
      <c r="N159">
        <v>0</v>
      </c>
      <c r="O159">
        <v>999</v>
      </c>
      <c r="P159" s="1" t="s">
        <v>871</v>
      </c>
      <c r="U159" t="str">
        <f t="shared" si="29"/>
        <v>ui/stage/qizi1.png;ui/stage/qizi2.png</v>
      </c>
      <c r="V159" t="s">
        <v>659</v>
      </c>
      <c r="W159" s="6" t="s">
        <v>821</v>
      </c>
      <c r="X159" s="5" t="s">
        <v>822</v>
      </c>
      <c r="Y159" s="5" t="s">
        <v>823</v>
      </c>
      <c r="Z159">
        <v>180</v>
      </c>
      <c r="AA159">
        <v>140</v>
      </c>
      <c r="AB159" t="s">
        <v>62</v>
      </c>
      <c r="AC159">
        <v>1010501</v>
      </c>
      <c r="AD159">
        <v>1010502</v>
      </c>
      <c r="AE159">
        <v>10105</v>
      </c>
      <c r="AF159" t="s">
        <v>359</v>
      </c>
      <c r="AG159" t="s">
        <v>379</v>
      </c>
      <c r="AH159" t="s">
        <v>361</v>
      </c>
      <c r="AI159" t="s">
        <v>604</v>
      </c>
      <c r="AJ159">
        <v>0</v>
      </c>
      <c r="AK159">
        <v>0</v>
      </c>
      <c r="AL159">
        <v>0</v>
      </c>
      <c r="AM159" s="5">
        <v>102</v>
      </c>
    </row>
    <row r="160" spans="1:39" x14ac:dyDescent="0.15">
      <c r="A160">
        <f t="shared" si="35"/>
        <v>11406</v>
      </c>
      <c r="B160">
        <f t="shared" si="25"/>
        <v>114</v>
      </c>
      <c r="C160" s="1" t="s">
        <v>167</v>
      </c>
      <c r="D160" t="s">
        <v>371</v>
      </c>
      <c r="E160">
        <v>2</v>
      </c>
      <c r="F160">
        <v>1007</v>
      </c>
      <c r="G160" t="s">
        <v>328</v>
      </c>
      <c r="H160" t="s">
        <v>357</v>
      </c>
      <c r="J160" t="s">
        <v>350</v>
      </c>
      <c r="K160" s="5">
        <v>15300</v>
      </c>
      <c r="L160">
        <v>4</v>
      </c>
      <c r="M160">
        <v>1650</v>
      </c>
      <c r="N160">
        <v>5</v>
      </c>
      <c r="O160">
        <v>999</v>
      </c>
      <c r="P160" s="1" t="s">
        <v>871</v>
      </c>
      <c r="U160" t="str">
        <f t="shared" si="29"/>
        <v>ui/stage/qizi3.png;ui/stage/qizi4.png</v>
      </c>
      <c r="V160" t="s">
        <v>660</v>
      </c>
      <c r="W160" s="6" t="s">
        <v>821</v>
      </c>
      <c r="X160" s="5" t="s">
        <v>822</v>
      </c>
      <c r="Y160" s="5" t="s">
        <v>823</v>
      </c>
      <c r="Z160">
        <v>200</v>
      </c>
      <c r="AA160">
        <v>150</v>
      </c>
      <c r="AB160" t="s">
        <v>62</v>
      </c>
      <c r="AC160">
        <v>1010601</v>
      </c>
      <c r="AD160">
        <v>1010602</v>
      </c>
      <c r="AE160">
        <v>10106</v>
      </c>
      <c r="AF160" t="s">
        <v>359</v>
      </c>
      <c r="AG160" t="s">
        <v>380</v>
      </c>
      <c r="AH160" t="s">
        <v>361</v>
      </c>
      <c r="AI160" t="s">
        <v>604</v>
      </c>
      <c r="AJ160">
        <v>0</v>
      </c>
      <c r="AK160">
        <v>0</v>
      </c>
      <c r="AL160">
        <v>0</v>
      </c>
      <c r="AM160" s="5">
        <v>101</v>
      </c>
    </row>
    <row r="161" spans="1:39" x14ac:dyDescent="0.15">
      <c r="A161">
        <f t="shared" si="35"/>
        <v>11407</v>
      </c>
      <c r="B161">
        <f t="shared" si="25"/>
        <v>114</v>
      </c>
      <c r="C161" s="1" t="s">
        <v>168</v>
      </c>
      <c r="D161" t="s">
        <v>356</v>
      </c>
      <c r="E161">
        <v>1</v>
      </c>
      <c r="F161">
        <v>1007</v>
      </c>
      <c r="G161" t="s">
        <v>328</v>
      </c>
      <c r="H161" t="s">
        <v>357</v>
      </c>
      <c r="I161">
        <v>11408</v>
      </c>
      <c r="J161" t="s">
        <v>351</v>
      </c>
      <c r="K161" s="5">
        <v>15400</v>
      </c>
      <c r="L161">
        <v>4</v>
      </c>
      <c r="M161">
        <v>1700</v>
      </c>
      <c r="N161">
        <v>0</v>
      </c>
      <c r="O161">
        <v>999</v>
      </c>
      <c r="P161" s="1" t="s">
        <v>871</v>
      </c>
      <c r="U161" t="str">
        <f t="shared" si="29"/>
        <v>ui/stage/qizi1.png;ui/stage/qizi2.png</v>
      </c>
      <c r="V161" t="s">
        <v>610</v>
      </c>
      <c r="W161" s="6" t="s">
        <v>821</v>
      </c>
      <c r="X161" s="5" t="s">
        <v>822</v>
      </c>
      <c r="Y161" s="5" t="s">
        <v>823</v>
      </c>
      <c r="Z161">
        <v>220</v>
      </c>
      <c r="AA161">
        <v>160</v>
      </c>
      <c r="AB161" t="s">
        <v>62</v>
      </c>
      <c r="AC161">
        <v>1010701</v>
      </c>
      <c r="AD161">
        <v>1010702</v>
      </c>
      <c r="AE161">
        <v>10107</v>
      </c>
      <c r="AF161" t="s">
        <v>359</v>
      </c>
      <c r="AG161" t="s">
        <v>360</v>
      </c>
      <c r="AH161" t="s">
        <v>361</v>
      </c>
      <c r="AI161" t="s">
        <v>604</v>
      </c>
      <c r="AJ161">
        <v>0</v>
      </c>
      <c r="AK161">
        <v>0</v>
      </c>
      <c r="AL161">
        <v>0</v>
      </c>
      <c r="AM161" s="5">
        <v>102</v>
      </c>
    </row>
    <row r="162" spans="1:39" x14ac:dyDescent="0.15">
      <c r="A162">
        <f t="shared" si="35"/>
        <v>11408</v>
      </c>
      <c r="B162">
        <f t="shared" si="25"/>
        <v>114</v>
      </c>
      <c r="C162" s="1" t="s">
        <v>169</v>
      </c>
      <c r="D162" t="s">
        <v>363</v>
      </c>
      <c r="E162">
        <v>1</v>
      </c>
      <c r="F162">
        <v>1007</v>
      </c>
      <c r="G162" t="s">
        <v>328</v>
      </c>
      <c r="H162" t="s">
        <v>357</v>
      </c>
      <c r="I162" t="s">
        <v>767</v>
      </c>
      <c r="J162" t="s">
        <v>352</v>
      </c>
      <c r="K162" s="5">
        <v>15500</v>
      </c>
      <c r="L162">
        <v>4</v>
      </c>
      <c r="M162">
        <v>1750</v>
      </c>
      <c r="N162">
        <v>0</v>
      </c>
      <c r="O162">
        <v>999</v>
      </c>
      <c r="P162" s="1" t="s">
        <v>871</v>
      </c>
      <c r="U162" t="str">
        <f t="shared" si="29"/>
        <v>ui/stage/qizi1.png;ui/stage/qizi2.png</v>
      </c>
      <c r="V162" t="s">
        <v>611</v>
      </c>
      <c r="W162" s="6" t="s">
        <v>821</v>
      </c>
      <c r="X162" s="5" t="s">
        <v>822</v>
      </c>
      <c r="Y162" s="5" t="s">
        <v>823</v>
      </c>
      <c r="Z162">
        <v>240</v>
      </c>
      <c r="AA162">
        <v>170</v>
      </c>
      <c r="AB162" t="s">
        <v>62</v>
      </c>
      <c r="AC162">
        <v>1010801</v>
      </c>
      <c r="AD162">
        <v>1010802</v>
      </c>
      <c r="AE162">
        <v>10108</v>
      </c>
      <c r="AF162" t="s">
        <v>359</v>
      </c>
      <c r="AG162" t="s">
        <v>364</v>
      </c>
      <c r="AH162" t="s">
        <v>361</v>
      </c>
      <c r="AI162" t="s">
        <v>604</v>
      </c>
      <c r="AJ162">
        <v>0</v>
      </c>
      <c r="AK162">
        <v>0</v>
      </c>
      <c r="AL162">
        <v>0</v>
      </c>
      <c r="AM162" s="5">
        <v>101</v>
      </c>
    </row>
    <row r="163" spans="1:39" x14ac:dyDescent="0.15">
      <c r="A163">
        <f t="shared" si="35"/>
        <v>11409</v>
      </c>
      <c r="B163">
        <f t="shared" si="25"/>
        <v>114</v>
      </c>
      <c r="C163" s="1" t="s">
        <v>170</v>
      </c>
      <c r="D163" t="s">
        <v>365</v>
      </c>
      <c r="E163">
        <v>2</v>
      </c>
      <c r="F163">
        <v>1007</v>
      </c>
      <c r="G163" t="s">
        <v>328</v>
      </c>
      <c r="H163" t="s">
        <v>357</v>
      </c>
      <c r="J163" t="s">
        <v>353</v>
      </c>
      <c r="K163" s="5">
        <v>15600</v>
      </c>
      <c r="L163">
        <v>4</v>
      </c>
      <c r="M163">
        <v>1800</v>
      </c>
      <c r="N163">
        <v>5</v>
      </c>
      <c r="O163">
        <v>999</v>
      </c>
      <c r="P163" s="1" t="s">
        <v>871</v>
      </c>
      <c r="U163" t="str">
        <f t="shared" si="29"/>
        <v>ui/stage/qizi3.png;ui/stage/qizi4.png</v>
      </c>
      <c r="V163" t="s">
        <v>612</v>
      </c>
      <c r="W163" s="6" t="s">
        <v>821</v>
      </c>
      <c r="X163" s="5" t="s">
        <v>822</v>
      </c>
      <c r="Y163" s="5" t="s">
        <v>823</v>
      </c>
      <c r="Z163">
        <v>260</v>
      </c>
      <c r="AA163">
        <v>180</v>
      </c>
      <c r="AB163" t="s">
        <v>62</v>
      </c>
      <c r="AC163">
        <v>1010901</v>
      </c>
      <c r="AD163">
        <v>1010902</v>
      </c>
      <c r="AE163">
        <v>10109</v>
      </c>
      <c r="AF163" t="s">
        <v>359</v>
      </c>
      <c r="AG163" t="s">
        <v>366</v>
      </c>
      <c r="AH163" t="s">
        <v>361</v>
      </c>
      <c r="AI163" t="s">
        <v>604</v>
      </c>
      <c r="AJ163">
        <v>0</v>
      </c>
      <c r="AK163">
        <v>0</v>
      </c>
      <c r="AL163">
        <v>0</v>
      </c>
      <c r="AM163" s="5">
        <v>102</v>
      </c>
    </row>
    <row r="164" spans="1:39" x14ac:dyDescent="0.15">
      <c r="A164">
        <f t="shared" si="35"/>
        <v>11410</v>
      </c>
      <c r="B164">
        <f t="shared" si="25"/>
        <v>114</v>
      </c>
      <c r="C164" s="1" t="s">
        <v>419</v>
      </c>
      <c r="D164" t="s">
        <v>356</v>
      </c>
      <c r="E164">
        <v>1</v>
      </c>
      <c r="F164">
        <v>1007</v>
      </c>
      <c r="G164" t="s">
        <v>328</v>
      </c>
      <c r="H164" t="s">
        <v>357</v>
      </c>
      <c r="I164">
        <v>11411</v>
      </c>
      <c r="J164" t="s">
        <v>354</v>
      </c>
      <c r="K164" s="5">
        <v>15700</v>
      </c>
      <c r="L164">
        <v>4</v>
      </c>
      <c r="M164">
        <v>1700</v>
      </c>
      <c r="N164">
        <v>0</v>
      </c>
      <c r="O164">
        <v>999</v>
      </c>
      <c r="P164" s="1" t="s">
        <v>871</v>
      </c>
      <c r="U164" t="str">
        <f t="shared" si="29"/>
        <v>ui/stage/qizi1.png;ui/stage/qizi2.png</v>
      </c>
      <c r="V164" t="s">
        <v>613</v>
      </c>
      <c r="W164" s="6" t="s">
        <v>821</v>
      </c>
      <c r="X164" s="5" t="s">
        <v>822</v>
      </c>
      <c r="Y164" s="5" t="s">
        <v>823</v>
      </c>
      <c r="Z164">
        <v>220</v>
      </c>
      <c r="AA164">
        <v>160</v>
      </c>
      <c r="AB164" t="s">
        <v>62</v>
      </c>
      <c r="AC164">
        <v>1010701</v>
      </c>
      <c r="AD164">
        <v>1010702</v>
      </c>
      <c r="AE164">
        <v>10107</v>
      </c>
      <c r="AF164" t="s">
        <v>359</v>
      </c>
      <c r="AG164" t="s">
        <v>360</v>
      </c>
      <c r="AH164" t="s">
        <v>361</v>
      </c>
      <c r="AI164" t="s">
        <v>604</v>
      </c>
      <c r="AJ164">
        <v>0</v>
      </c>
      <c r="AK164">
        <v>0</v>
      </c>
      <c r="AL164">
        <v>0</v>
      </c>
      <c r="AM164" s="5">
        <v>101</v>
      </c>
    </row>
    <row r="165" spans="1:39" x14ac:dyDescent="0.15">
      <c r="A165">
        <f t="shared" si="35"/>
        <v>11411</v>
      </c>
      <c r="B165">
        <f t="shared" si="25"/>
        <v>114</v>
      </c>
      <c r="C165" s="1" t="s">
        <v>420</v>
      </c>
      <c r="D165" t="s">
        <v>363</v>
      </c>
      <c r="E165">
        <v>1</v>
      </c>
      <c r="F165">
        <v>1007</v>
      </c>
      <c r="G165" t="s">
        <v>328</v>
      </c>
      <c r="H165" t="s">
        <v>357</v>
      </c>
      <c r="I165" t="s">
        <v>808</v>
      </c>
      <c r="J165" t="s">
        <v>345</v>
      </c>
      <c r="K165" s="5">
        <v>15800</v>
      </c>
      <c r="L165">
        <v>4</v>
      </c>
      <c r="M165">
        <v>1750</v>
      </c>
      <c r="N165">
        <v>0</v>
      </c>
      <c r="O165">
        <v>999</v>
      </c>
      <c r="P165" s="1" t="s">
        <v>871</v>
      </c>
      <c r="U165" t="str">
        <f t="shared" si="29"/>
        <v>ui/stage/qizi1.png;ui/stage/qizi2.png</v>
      </c>
      <c r="V165" t="s">
        <v>614</v>
      </c>
      <c r="W165" s="6" t="s">
        <v>821</v>
      </c>
      <c r="X165" s="5" t="s">
        <v>822</v>
      </c>
      <c r="Y165" s="5" t="s">
        <v>823</v>
      </c>
      <c r="Z165">
        <v>240</v>
      </c>
      <c r="AA165">
        <v>170</v>
      </c>
      <c r="AB165" t="s">
        <v>62</v>
      </c>
      <c r="AC165">
        <v>1010801</v>
      </c>
      <c r="AD165">
        <v>1010802</v>
      </c>
      <c r="AE165">
        <v>10108</v>
      </c>
      <c r="AF165" t="s">
        <v>359</v>
      </c>
      <c r="AG165" t="s">
        <v>364</v>
      </c>
      <c r="AH165" t="s">
        <v>361</v>
      </c>
      <c r="AI165" t="s">
        <v>604</v>
      </c>
      <c r="AJ165">
        <v>0</v>
      </c>
      <c r="AK165">
        <v>0</v>
      </c>
      <c r="AL165">
        <v>0</v>
      </c>
      <c r="AM165" s="5">
        <v>102</v>
      </c>
    </row>
    <row r="166" spans="1:39" x14ac:dyDescent="0.15">
      <c r="A166">
        <f t="shared" si="35"/>
        <v>11412</v>
      </c>
      <c r="B166">
        <f t="shared" si="25"/>
        <v>114</v>
      </c>
      <c r="C166" s="1" t="s">
        <v>421</v>
      </c>
      <c r="D166" t="s">
        <v>365</v>
      </c>
      <c r="E166">
        <v>2</v>
      </c>
      <c r="F166">
        <v>1007</v>
      </c>
      <c r="G166" t="s">
        <v>328</v>
      </c>
      <c r="H166" t="s">
        <v>357</v>
      </c>
      <c r="J166" t="s">
        <v>355</v>
      </c>
      <c r="K166" s="5">
        <v>15900</v>
      </c>
      <c r="L166">
        <v>4</v>
      </c>
      <c r="M166">
        <v>1800</v>
      </c>
      <c r="N166">
        <v>5</v>
      </c>
      <c r="O166">
        <v>999</v>
      </c>
      <c r="P166" s="1" t="s">
        <v>871</v>
      </c>
      <c r="U166" t="str">
        <f t="shared" si="29"/>
        <v>ui/stage/qizi3.png;ui/stage/qizi4.png</v>
      </c>
      <c r="V166" t="s">
        <v>615</v>
      </c>
      <c r="W166" s="6" t="s">
        <v>821</v>
      </c>
      <c r="X166" s="5" t="s">
        <v>822</v>
      </c>
      <c r="Y166" s="5" t="s">
        <v>823</v>
      </c>
      <c r="Z166">
        <v>260</v>
      </c>
      <c r="AA166">
        <v>180</v>
      </c>
      <c r="AB166" t="s">
        <v>62</v>
      </c>
      <c r="AC166">
        <v>1010901</v>
      </c>
      <c r="AD166">
        <v>1010902</v>
      </c>
      <c r="AE166">
        <v>10109</v>
      </c>
      <c r="AF166" t="s">
        <v>359</v>
      </c>
      <c r="AG166" t="s">
        <v>366</v>
      </c>
      <c r="AH166" t="s">
        <v>361</v>
      </c>
      <c r="AI166" t="s">
        <v>604</v>
      </c>
      <c r="AJ166">
        <v>0</v>
      </c>
      <c r="AK166">
        <v>0</v>
      </c>
      <c r="AL166">
        <v>0</v>
      </c>
      <c r="AM166" s="5">
        <v>101</v>
      </c>
    </row>
    <row r="167" spans="1:39" x14ac:dyDescent="0.15">
      <c r="A167">
        <v>11501</v>
      </c>
      <c r="B167">
        <f t="shared" ref="B167" si="36">B166+1</f>
        <v>115</v>
      </c>
      <c r="C167" s="1" t="s">
        <v>422</v>
      </c>
      <c r="D167" t="s">
        <v>365</v>
      </c>
      <c r="E167">
        <v>1</v>
      </c>
      <c r="F167">
        <v>1007</v>
      </c>
      <c r="G167" t="s">
        <v>328</v>
      </c>
      <c r="H167" t="s">
        <v>357</v>
      </c>
      <c r="I167">
        <v>11502</v>
      </c>
      <c r="J167" t="s">
        <v>333</v>
      </c>
      <c r="K167" s="5">
        <v>16000</v>
      </c>
      <c r="L167">
        <v>4</v>
      </c>
      <c r="M167">
        <v>1400</v>
      </c>
      <c r="N167">
        <v>0</v>
      </c>
      <c r="O167">
        <v>999</v>
      </c>
      <c r="P167" s="1" t="s">
        <v>871</v>
      </c>
      <c r="U167" t="str">
        <f t="shared" si="29"/>
        <v>ui/stage/qizi1.png;ui/stage/qizi2.png</v>
      </c>
      <c r="V167" t="s">
        <v>616</v>
      </c>
      <c r="W167" s="6" t="s">
        <v>821</v>
      </c>
      <c r="X167" s="5" t="s">
        <v>822</v>
      </c>
      <c r="Y167" s="5" t="s">
        <v>823</v>
      </c>
      <c r="Z167">
        <v>100</v>
      </c>
      <c r="AA167">
        <v>100</v>
      </c>
      <c r="AB167" t="s">
        <v>62</v>
      </c>
      <c r="AC167">
        <v>1010101</v>
      </c>
      <c r="AD167">
        <v>1010102</v>
      </c>
      <c r="AE167">
        <v>10101</v>
      </c>
      <c r="AF167" t="s">
        <v>359</v>
      </c>
      <c r="AG167" t="s">
        <v>370</v>
      </c>
      <c r="AH167" t="s">
        <v>361</v>
      </c>
      <c r="AI167" t="s">
        <v>604</v>
      </c>
      <c r="AJ167">
        <v>0</v>
      </c>
      <c r="AK167">
        <v>0</v>
      </c>
      <c r="AL167">
        <v>0</v>
      </c>
      <c r="AM167" s="5">
        <v>102</v>
      </c>
    </row>
    <row r="168" spans="1:39" x14ac:dyDescent="0.15">
      <c r="A168">
        <f>A167+1</f>
        <v>11502</v>
      </c>
      <c r="B168">
        <f t="shared" ref="B168" si="37">B167</f>
        <v>115</v>
      </c>
      <c r="C168" s="1" t="s">
        <v>171</v>
      </c>
      <c r="D168" t="s">
        <v>371</v>
      </c>
      <c r="E168">
        <v>1</v>
      </c>
      <c r="F168">
        <v>1007</v>
      </c>
      <c r="G168" t="s">
        <v>328</v>
      </c>
      <c r="H168" t="s">
        <v>357</v>
      </c>
      <c r="I168" t="s">
        <v>768</v>
      </c>
      <c r="J168" t="s">
        <v>335</v>
      </c>
      <c r="K168" s="5">
        <v>16100</v>
      </c>
      <c r="L168">
        <v>4</v>
      </c>
      <c r="M168">
        <v>1450</v>
      </c>
      <c r="N168">
        <v>0</v>
      </c>
      <c r="O168">
        <v>999</v>
      </c>
      <c r="P168" s="1" t="s">
        <v>871</v>
      </c>
      <c r="U168" t="str">
        <f t="shared" si="29"/>
        <v>ui/stage/qizi1.png;ui/stage/qizi2.png</v>
      </c>
      <c r="V168" t="s">
        <v>617</v>
      </c>
      <c r="W168" s="6" t="s">
        <v>821</v>
      </c>
      <c r="X168" s="5" t="s">
        <v>822</v>
      </c>
      <c r="Y168" s="5" t="s">
        <v>823</v>
      </c>
      <c r="Z168">
        <v>120</v>
      </c>
      <c r="AA168">
        <v>110</v>
      </c>
      <c r="AB168" t="s">
        <v>62</v>
      </c>
      <c r="AC168">
        <v>1010201</v>
      </c>
      <c r="AD168">
        <v>1010202</v>
      </c>
      <c r="AE168">
        <v>10102</v>
      </c>
      <c r="AF168" t="s">
        <v>359</v>
      </c>
      <c r="AG168" t="s">
        <v>372</v>
      </c>
      <c r="AH168" t="s">
        <v>361</v>
      </c>
      <c r="AI168" t="s">
        <v>605</v>
      </c>
      <c r="AJ168">
        <v>0</v>
      </c>
      <c r="AK168">
        <v>0</v>
      </c>
      <c r="AL168">
        <v>0</v>
      </c>
      <c r="AM168" s="5">
        <v>101</v>
      </c>
    </row>
    <row r="169" spans="1:39" x14ac:dyDescent="0.15">
      <c r="A169">
        <f t="shared" ref="A169:A178" si="38">A168+1</f>
        <v>11503</v>
      </c>
      <c r="B169">
        <f t="shared" si="25"/>
        <v>115</v>
      </c>
      <c r="C169" s="1" t="s">
        <v>172</v>
      </c>
      <c r="D169" t="s">
        <v>356</v>
      </c>
      <c r="E169">
        <v>2</v>
      </c>
      <c r="F169">
        <v>1007</v>
      </c>
      <c r="G169" t="s">
        <v>328</v>
      </c>
      <c r="H169" t="s">
        <v>357</v>
      </c>
      <c r="J169" t="s">
        <v>347</v>
      </c>
      <c r="K169" s="5">
        <v>16200</v>
      </c>
      <c r="L169">
        <v>4</v>
      </c>
      <c r="M169">
        <v>1500</v>
      </c>
      <c r="N169">
        <v>5</v>
      </c>
      <c r="O169">
        <v>999</v>
      </c>
      <c r="P169" s="1" t="s">
        <v>871</v>
      </c>
      <c r="U169" t="str">
        <f t="shared" si="29"/>
        <v>ui/stage/qizi3.png;ui/stage/qizi4.png</v>
      </c>
      <c r="V169" t="s">
        <v>618</v>
      </c>
      <c r="W169" s="6" t="s">
        <v>821</v>
      </c>
      <c r="X169" s="5" t="s">
        <v>822</v>
      </c>
      <c r="Y169" s="5" t="s">
        <v>823</v>
      </c>
      <c r="Z169">
        <v>140</v>
      </c>
      <c r="AA169">
        <v>120</v>
      </c>
      <c r="AB169" t="s">
        <v>62</v>
      </c>
      <c r="AC169">
        <v>1010301</v>
      </c>
      <c r="AD169">
        <v>1010302</v>
      </c>
      <c r="AE169">
        <v>10103</v>
      </c>
      <c r="AF169" t="s">
        <v>374</v>
      </c>
      <c r="AG169" t="s">
        <v>375</v>
      </c>
      <c r="AH169" t="s">
        <v>361</v>
      </c>
      <c r="AI169" t="s">
        <v>606</v>
      </c>
      <c r="AJ169">
        <v>0</v>
      </c>
      <c r="AK169">
        <v>0</v>
      </c>
      <c r="AL169">
        <v>0</v>
      </c>
      <c r="AM169" s="5">
        <v>102</v>
      </c>
    </row>
    <row r="170" spans="1:39" x14ac:dyDescent="0.15">
      <c r="A170">
        <f t="shared" si="38"/>
        <v>11504</v>
      </c>
      <c r="B170">
        <f t="shared" si="25"/>
        <v>115</v>
      </c>
      <c r="C170" s="1" t="s">
        <v>173</v>
      </c>
      <c r="D170" t="s">
        <v>363</v>
      </c>
      <c r="E170">
        <v>1</v>
      </c>
      <c r="F170">
        <v>1007</v>
      </c>
      <c r="G170" t="s">
        <v>328</v>
      </c>
      <c r="H170" t="s">
        <v>357</v>
      </c>
      <c r="I170">
        <v>11505</v>
      </c>
      <c r="J170" t="s">
        <v>348</v>
      </c>
      <c r="K170" s="5">
        <v>16300</v>
      </c>
      <c r="L170">
        <v>4</v>
      </c>
      <c r="M170">
        <v>1550</v>
      </c>
      <c r="N170">
        <v>0</v>
      </c>
      <c r="O170">
        <v>999</v>
      </c>
      <c r="P170" s="1" t="s">
        <v>871</v>
      </c>
      <c r="U170" t="str">
        <f t="shared" si="29"/>
        <v>ui/stage/qizi1.png;ui/stage/qizi2.png</v>
      </c>
      <c r="V170" t="s">
        <v>619</v>
      </c>
      <c r="W170" s="6" t="s">
        <v>821</v>
      </c>
      <c r="X170" s="5" t="s">
        <v>822</v>
      </c>
      <c r="Y170" s="5" t="s">
        <v>823</v>
      </c>
      <c r="Z170">
        <v>160</v>
      </c>
      <c r="AA170">
        <v>130</v>
      </c>
      <c r="AB170" t="s">
        <v>62</v>
      </c>
      <c r="AC170">
        <v>1010401</v>
      </c>
      <c r="AD170">
        <v>1010402</v>
      </c>
      <c r="AE170">
        <v>10104</v>
      </c>
      <c r="AF170" t="s">
        <v>377</v>
      </c>
      <c r="AG170" t="s">
        <v>378</v>
      </c>
      <c r="AH170" t="s">
        <v>361</v>
      </c>
      <c r="AI170" t="s">
        <v>604</v>
      </c>
      <c r="AJ170">
        <v>0</v>
      </c>
      <c r="AK170">
        <v>0</v>
      </c>
      <c r="AL170">
        <v>0</v>
      </c>
      <c r="AM170" s="5">
        <v>101</v>
      </c>
    </row>
    <row r="171" spans="1:39" x14ac:dyDescent="0.15">
      <c r="A171">
        <f t="shared" si="38"/>
        <v>11505</v>
      </c>
      <c r="B171">
        <f t="shared" si="25"/>
        <v>115</v>
      </c>
      <c r="C171" s="1" t="s">
        <v>174</v>
      </c>
      <c r="D171" t="s">
        <v>365</v>
      </c>
      <c r="E171">
        <v>1</v>
      </c>
      <c r="F171">
        <v>1007</v>
      </c>
      <c r="G171" t="s">
        <v>328</v>
      </c>
      <c r="H171" t="s">
        <v>357</v>
      </c>
      <c r="I171" t="s">
        <v>809</v>
      </c>
      <c r="J171" t="s">
        <v>349</v>
      </c>
      <c r="K171" s="5">
        <v>16400</v>
      </c>
      <c r="L171">
        <v>4</v>
      </c>
      <c r="M171">
        <v>1600</v>
      </c>
      <c r="N171">
        <v>0</v>
      </c>
      <c r="O171">
        <v>999</v>
      </c>
      <c r="P171" s="1" t="s">
        <v>871</v>
      </c>
      <c r="U171" t="str">
        <f t="shared" si="29"/>
        <v>ui/stage/qizi1.png;ui/stage/qizi2.png</v>
      </c>
      <c r="V171" t="s">
        <v>620</v>
      </c>
      <c r="W171" s="6" t="s">
        <v>821</v>
      </c>
      <c r="X171" s="5" t="s">
        <v>822</v>
      </c>
      <c r="Y171" s="5" t="s">
        <v>823</v>
      </c>
      <c r="Z171">
        <v>180</v>
      </c>
      <c r="AA171">
        <v>140</v>
      </c>
      <c r="AB171" t="s">
        <v>62</v>
      </c>
      <c r="AC171">
        <v>1010501</v>
      </c>
      <c r="AD171">
        <v>1010502</v>
      </c>
      <c r="AE171">
        <v>10105</v>
      </c>
      <c r="AF171" t="s">
        <v>359</v>
      </c>
      <c r="AG171" t="s">
        <v>379</v>
      </c>
      <c r="AH171" t="s">
        <v>361</v>
      </c>
      <c r="AI171" t="s">
        <v>604</v>
      </c>
      <c r="AJ171">
        <v>0</v>
      </c>
      <c r="AK171">
        <v>0</v>
      </c>
      <c r="AL171">
        <v>0</v>
      </c>
      <c r="AM171" s="5">
        <v>102</v>
      </c>
    </row>
    <row r="172" spans="1:39" x14ac:dyDescent="0.15">
      <c r="A172">
        <f t="shared" si="38"/>
        <v>11506</v>
      </c>
      <c r="B172">
        <f t="shared" si="25"/>
        <v>115</v>
      </c>
      <c r="C172" s="1" t="s">
        <v>175</v>
      </c>
      <c r="D172" t="s">
        <v>371</v>
      </c>
      <c r="E172">
        <v>2</v>
      </c>
      <c r="F172">
        <v>1007</v>
      </c>
      <c r="G172" t="s">
        <v>328</v>
      </c>
      <c r="H172" t="s">
        <v>357</v>
      </c>
      <c r="J172" t="s">
        <v>350</v>
      </c>
      <c r="K172" s="5">
        <v>16500</v>
      </c>
      <c r="L172">
        <v>4</v>
      </c>
      <c r="M172">
        <v>1650</v>
      </c>
      <c r="N172">
        <v>5</v>
      </c>
      <c r="O172">
        <v>999</v>
      </c>
      <c r="P172" s="1" t="s">
        <v>871</v>
      </c>
      <c r="U172" t="str">
        <f t="shared" si="29"/>
        <v>ui/stage/qizi3.png;ui/stage/qizi4.png</v>
      </c>
      <c r="V172" t="s">
        <v>621</v>
      </c>
      <c r="W172" s="6" t="s">
        <v>821</v>
      </c>
      <c r="X172" s="5" t="s">
        <v>822</v>
      </c>
      <c r="Y172" s="5" t="s">
        <v>823</v>
      </c>
      <c r="Z172">
        <v>200</v>
      </c>
      <c r="AA172">
        <v>150</v>
      </c>
      <c r="AB172" t="s">
        <v>62</v>
      </c>
      <c r="AC172">
        <v>1010601</v>
      </c>
      <c r="AD172">
        <v>1010602</v>
      </c>
      <c r="AE172">
        <v>10106</v>
      </c>
      <c r="AF172" t="s">
        <v>359</v>
      </c>
      <c r="AG172" t="s">
        <v>380</v>
      </c>
      <c r="AH172" t="s">
        <v>361</v>
      </c>
      <c r="AI172" t="s">
        <v>604</v>
      </c>
      <c r="AJ172">
        <v>0</v>
      </c>
      <c r="AK172">
        <v>0</v>
      </c>
      <c r="AL172">
        <v>0</v>
      </c>
      <c r="AM172" s="5">
        <v>101</v>
      </c>
    </row>
    <row r="173" spans="1:39" x14ac:dyDescent="0.15">
      <c r="A173">
        <f t="shared" si="38"/>
        <v>11507</v>
      </c>
      <c r="B173">
        <f t="shared" si="25"/>
        <v>115</v>
      </c>
      <c r="C173" s="1" t="s">
        <v>176</v>
      </c>
      <c r="D173" t="s">
        <v>356</v>
      </c>
      <c r="E173">
        <v>1</v>
      </c>
      <c r="F173">
        <v>1007</v>
      </c>
      <c r="G173" t="s">
        <v>328</v>
      </c>
      <c r="H173" t="s">
        <v>357</v>
      </c>
      <c r="I173">
        <v>11508</v>
      </c>
      <c r="J173" t="s">
        <v>351</v>
      </c>
      <c r="K173" s="5">
        <v>16600</v>
      </c>
      <c r="L173">
        <v>4</v>
      </c>
      <c r="M173">
        <v>1700</v>
      </c>
      <c r="N173">
        <v>0</v>
      </c>
      <c r="O173">
        <v>999</v>
      </c>
      <c r="P173" s="1" t="s">
        <v>871</v>
      </c>
      <c r="U173" t="str">
        <f t="shared" si="29"/>
        <v>ui/stage/qizi1.png;ui/stage/qizi2.png</v>
      </c>
      <c r="V173" t="s">
        <v>622</v>
      </c>
      <c r="W173" s="6" t="s">
        <v>821</v>
      </c>
      <c r="X173" s="5" t="s">
        <v>822</v>
      </c>
      <c r="Y173" s="5" t="s">
        <v>823</v>
      </c>
      <c r="Z173">
        <v>220</v>
      </c>
      <c r="AA173">
        <v>160</v>
      </c>
      <c r="AB173" t="s">
        <v>62</v>
      </c>
      <c r="AC173">
        <v>1010701</v>
      </c>
      <c r="AD173">
        <v>1010702</v>
      </c>
      <c r="AE173">
        <v>10107</v>
      </c>
      <c r="AF173" t="s">
        <v>359</v>
      </c>
      <c r="AG173" t="s">
        <v>360</v>
      </c>
      <c r="AH173" t="s">
        <v>361</v>
      </c>
      <c r="AI173" t="s">
        <v>604</v>
      </c>
      <c r="AJ173">
        <v>0</v>
      </c>
      <c r="AK173">
        <v>0</v>
      </c>
      <c r="AL173">
        <v>0</v>
      </c>
      <c r="AM173" s="5">
        <v>102</v>
      </c>
    </row>
    <row r="174" spans="1:39" x14ac:dyDescent="0.15">
      <c r="A174">
        <f t="shared" si="38"/>
        <v>11508</v>
      </c>
      <c r="B174">
        <f t="shared" si="25"/>
        <v>115</v>
      </c>
      <c r="C174" s="1" t="s">
        <v>177</v>
      </c>
      <c r="D174" t="s">
        <v>363</v>
      </c>
      <c r="E174">
        <v>1</v>
      </c>
      <c r="F174">
        <v>1007</v>
      </c>
      <c r="G174" t="s">
        <v>328</v>
      </c>
      <c r="H174" t="s">
        <v>357</v>
      </c>
      <c r="I174" t="s">
        <v>769</v>
      </c>
      <c r="J174" t="s">
        <v>352</v>
      </c>
      <c r="K174" s="5">
        <v>16700</v>
      </c>
      <c r="L174">
        <v>4</v>
      </c>
      <c r="M174">
        <v>1750</v>
      </c>
      <c r="N174">
        <v>0</v>
      </c>
      <c r="O174">
        <v>999</v>
      </c>
      <c r="P174" s="1" t="s">
        <v>871</v>
      </c>
      <c r="U174" t="str">
        <f t="shared" si="29"/>
        <v>ui/stage/qizi1.png;ui/stage/qizi2.png</v>
      </c>
      <c r="V174" t="s">
        <v>623</v>
      </c>
      <c r="W174" s="6" t="s">
        <v>821</v>
      </c>
      <c r="X174" s="5" t="s">
        <v>822</v>
      </c>
      <c r="Y174" s="5" t="s">
        <v>823</v>
      </c>
      <c r="Z174">
        <v>240</v>
      </c>
      <c r="AA174">
        <v>170</v>
      </c>
      <c r="AB174" t="s">
        <v>62</v>
      </c>
      <c r="AC174">
        <v>1010801</v>
      </c>
      <c r="AD174">
        <v>1010802</v>
      </c>
      <c r="AE174">
        <v>10108</v>
      </c>
      <c r="AF174" t="s">
        <v>359</v>
      </c>
      <c r="AG174" t="s">
        <v>364</v>
      </c>
      <c r="AH174" t="s">
        <v>361</v>
      </c>
      <c r="AI174" t="s">
        <v>604</v>
      </c>
      <c r="AJ174">
        <v>0</v>
      </c>
      <c r="AK174">
        <v>0</v>
      </c>
      <c r="AL174">
        <v>0</v>
      </c>
      <c r="AM174" s="5">
        <v>101</v>
      </c>
    </row>
    <row r="175" spans="1:39" x14ac:dyDescent="0.15">
      <c r="A175">
        <f t="shared" si="38"/>
        <v>11509</v>
      </c>
      <c r="B175">
        <f t="shared" si="25"/>
        <v>115</v>
      </c>
      <c r="C175" s="1" t="s">
        <v>178</v>
      </c>
      <c r="D175" t="s">
        <v>365</v>
      </c>
      <c r="E175">
        <v>2</v>
      </c>
      <c r="F175">
        <v>1007</v>
      </c>
      <c r="G175" t="s">
        <v>328</v>
      </c>
      <c r="H175" t="s">
        <v>357</v>
      </c>
      <c r="J175" t="s">
        <v>353</v>
      </c>
      <c r="K175" s="5">
        <v>16800</v>
      </c>
      <c r="L175">
        <v>4</v>
      </c>
      <c r="M175">
        <v>1800</v>
      </c>
      <c r="N175">
        <v>5</v>
      </c>
      <c r="O175">
        <v>999</v>
      </c>
      <c r="P175" s="1" t="s">
        <v>871</v>
      </c>
      <c r="U175" t="str">
        <f t="shared" si="29"/>
        <v>ui/stage/qizi3.png;ui/stage/qizi4.png</v>
      </c>
      <c r="V175" t="s">
        <v>624</v>
      </c>
      <c r="W175" s="6" t="s">
        <v>821</v>
      </c>
      <c r="X175" s="5" t="s">
        <v>822</v>
      </c>
      <c r="Y175" s="5" t="s">
        <v>823</v>
      </c>
      <c r="Z175">
        <v>260</v>
      </c>
      <c r="AA175">
        <v>180</v>
      </c>
      <c r="AB175" t="s">
        <v>62</v>
      </c>
      <c r="AC175">
        <v>1010901</v>
      </c>
      <c r="AD175">
        <v>1010902</v>
      </c>
      <c r="AE175">
        <v>10109</v>
      </c>
      <c r="AF175" t="s">
        <v>359</v>
      </c>
      <c r="AG175" t="s">
        <v>366</v>
      </c>
      <c r="AH175" t="s">
        <v>361</v>
      </c>
      <c r="AI175" t="s">
        <v>604</v>
      </c>
      <c r="AJ175">
        <v>0</v>
      </c>
      <c r="AK175">
        <v>0</v>
      </c>
      <c r="AL175">
        <v>0</v>
      </c>
      <c r="AM175" s="5">
        <v>102</v>
      </c>
    </row>
    <row r="176" spans="1:39" x14ac:dyDescent="0.15">
      <c r="A176">
        <f t="shared" si="38"/>
        <v>11510</v>
      </c>
      <c r="B176">
        <f t="shared" si="25"/>
        <v>115</v>
      </c>
      <c r="C176" s="1" t="s">
        <v>423</v>
      </c>
      <c r="D176" t="s">
        <v>356</v>
      </c>
      <c r="E176">
        <v>1</v>
      </c>
      <c r="F176">
        <v>1007</v>
      </c>
      <c r="G176" t="s">
        <v>328</v>
      </c>
      <c r="H176" t="s">
        <v>357</v>
      </c>
      <c r="I176">
        <v>11511</v>
      </c>
      <c r="J176" t="s">
        <v>354</v>
      </c>
      <c r="K176" s="5">
        <v>16900</v>
      </c>
      <c r="L176">
        <v>4</v>
      </c>
      <c r="M176">
        <v>1700</v>
      </c>
      <c r="N176">
        <v>0</v>
      </c>
      <c r="O176">
        <v>999</v>
      </c>
      <c r="P176" s="1" t="s">
        <v>871</v>
      </c>
      <c r="U176" t="str">
        <f t="shared" si="29"/>
        <v>ui/stage/qizi1.png;ui/stage/qizi2.png</v>
      </c>
      <c r="V176" t="s">
        <v>625</v>
      </c>
      <c r="W176" s="6" t="s">
        <v>821</v>
      </c>
      <c r="X176" s="5" t="s">
        <v>822</v>
      </c>
      <c r="Y176" s="5" t="s">
        <v>823</v>
      </c>
      <c r="Z176">
        <v>220</v>
      </c>
      <c r="AA176">
        <v>160</v>
      </c>
      <c r="AB176" t="s">
        <v>62</v>
      </c>
      <c r="AC176">
        <v>1010701</v>
      </c>
      <c r="AD176">
        <v>1010702</v>
      </c>
      <c r="AE176">
        <v>10107</v>
      </c>
      <c r="AF176" t="s">
        <v>359</v>
      </c>
      <c r="AG176" t="s">
        <v>360</v>
      </c>
      <c r="AH176" t="s">
        <v>361</v>
      </c>
      <c r="AI176" t="s">
        <v>604</v>
      </c>
      <c r="AJ176">
        <v>0</v>
      </c>
      <c r="AK176">
        <v>0</v>
      </c>
      <c r="AL176">
        <v>0</v>
      </c>
      <c r="AM176" s="5">
        <v>101</v>
      </c>
    </row>
    <row r="177" spans="1:39" x14ac:dyDescent="0.15">
      <c r="A177">
        <f t="shared" si="38"/>
        <v>11511</v>
      </c>
      <c r="B177">
        <f t="shared" si="25"/>
        <v>115</v>
      </c>
      <c r="C177" s="1" t="s">
        <v>424</v>
      </c>
      <c r="D177" t="s">
        <v>363</v>
      </c>
      <c r="E177">
        <v>1</v>
      </c>
      <c r="F177">
        <v>1007</v>
      </c>
      <c r="G177" t="s">
        <v>328</v>
      </c>
      <c r="H177" t="s">
        <v>357</v>
      </c>
      <c r="I177" t="s">
        <v>810</v>
      </c>
      <c r="J177" t="s">
        <v>345</v>
      </c>
      <c r="K177" s="5">
        <v>17000</v>
      </c>
      <c r="L177">
        <v>4</v>
      </c>
      <c r="M177">
        <v>1750</v>
      </c>
      <c r="N177">
        <v>0</v>
      </c>
      <c r="O177">
        <v>999</v>
      </c>
      <c r="P177" s="1" t="s">
        <v>871</v>
      </c>
      <c r="U177" t="str">
        <f t="shared" si="29"/>
        <v>ui/stage/qizi1.png;ui/stage/qizi2.png</v>
      </c>
      <c r="V177" t="s">
        <v>626</v>
      </c>
      <c r="W177" s="6" t="s">
        <v>821</v>
      </c>
      <c r="X177" s="5" t="s">
        <v>822</v>
      </c>
      <c r="Y177" s="5" t="s">
        <v>823</v>
      </c>
      <c r="Z177">
        <v>240</v>
      </c>
      <c r="AA177">
        <v>170</v>
      </c>
      <c r="AB177" t="s">
        <v>62</v>
      </c>
      <c r="AC177">
        <v>1010801</v>
      </c>
      <c r="AD177">
        <v>1010802</v>
      </c>
      <c r="AE177">
        <v>10108</v>
      </c>
      <c r="AF177" t="s">
        <v>359</v>
      </c>
      <c r="AG177" t="s">
        <v>364</v>
      </c>
      <c r="AH177" t="s">
        <v>361</v>
      </c>
      <c r="AI177" t="s">
        <v>604</v>
      </c>
      <c r="AJ177">
        <v>0</v>
      </c>
      <c r="AK177">
        <v>0</v>
      </c>
      <c r="AL177">
        <v>0</v>
      </c>
      <c r="AM177" s="5">
        <v>102</v>
      </c>
    </row>
    <row r="178" spans="1:39" x14ac:dyDescent="0.15">
      <c r="A178">
        <f t="shared" si="38"/>
        <v>11512</v>
      </c>
      <c r="B178">
        <f t="shared" si="25"/>
        <v>115</v>
      </c>
      <c r="C178" s="1" t="s">
        <v>425</v>
      </c>
      <c r="D178" t="s">
        <v>365</v>
      </c>
      <c r="E178">
        <v>2</v>
      </c>
      <c r="F178">
        <v>1007</v>
      </c>
      <c r="G178" t="s">
        <v>328</v>
      </c>
      <c r="H178" t="s">
        <v>357</v>
      </c>
      <c r="J178" t="s">
        <v>355</v>
      </c>
      <c r="K178" s="5">
        <v>17100</v>
      </c>
      <c r="L178">
        <v>4</v>
      </c>
      <c r="M178">
        <v>1800</v>
      </c>
      <c r="N178">
        <v>5</v>
      </c>
      <c r="O178">
        <v>999</v>
      </c>
      <c r="P178" s="1" t="s">
        <v>871</v>
      </c>
      <c r="U178" t="str">
        <f t="shared" si="29"/>
        <v>ui/stage/qizi3.png;ui/stage/qizi4.png</v>
      </c>
      <c r="V178" t="s">
        <v>627</v>
      </c>
      <c r="W178" s="6" t="s">
        <v>821</v>
      </c>
      <c r="X178" s="5" t="s">
        <v>822</v>
      </c>
      <c r="Y178" s="5" t="s">
        <v>823</v>
      </c>
      <c r="Z178">
        <v>260</v>
      </c>
      <c r="AA178">
        <v>180</v>
      </c>
      <c r="AB178" t="s">
        <v>62</v>
      </c>
      <c r="AC178">
        <v>1010901</v>
      </c>
      <c r="AD178">
        <v>1010902</v>
      </c>
      <c r="AE178">
        <v>10109</v>
      </c>
      <c r="AF178" t="s">
        <v>359</v>
      </c>
      <c r="AG178" t="s">
        <v>366</v>
      </c>
      <c r="AH178" t="s">
        <v>361</v>
      </c>
      <c r="AI178" t="s">
        <v>604</v>
      </c>
      <c r="AJ178">
        <v>0</v>
      </c>
      <c r="AK178">
        <v>0</v>
      </c>
      <c r="AL178">
        <v>0</v>
      </c>
      <c r="AM178" s="5">
        <v>101</v>
      </c>
    </row>
    <row r="179" spans="1:39" x14ac:dyDescent="0.15">
      <c r="A179">
        <v>11601</v>
      </c>
      <c r="B179">
        <f t="shared" ref="B179" si="39">B178+1</f>
        <v>116</v>
      </c>
      <c r="C179" s="1" t="s">
        <v>426</v>
      </c>
      <c r="D179" t="s">
        <v>365</v>
      </c>
      <c r="E179">
        <v>1</v>
      </c>
      <c r="F179">
        <v>1007</v>
      </c>
      <c r="G179" t="s">
        <v>328</v>
      </c>
      <c r="H179" t="s">
        <v>357</v>
      </c>
      <c r="I179">
        <v>11602</v>
      </c>
      <c r="J179" t="s">
        <v>333</v>
      </c>
      <c r="K179" s="5">
        <v>17200</v>
      </c>
      <c r="L179">
        <v>4</v>
      </c>
      <c r="M179">
        <v>1400</v>
      </c>
      <c r="N179">
        <v>0</v>
      </c>
      <c r="O179">
        <v>999</v>
      </c>
      <c r="P179" s="1" t="s">
        <v>871</v>
      </c>
      <c r="U179" t="str">
        <f t="shared" si="29"/>
        <v>ui/stage/qizi1.png;ui/stage/qizi2.png</v>
      </c>
      <c r="V179" t="s">
        <v>628</v>
      </c>
      <c r="W179" s="6" t="s">
        <v>821</v>
      </c>
      <c r="X179" s="5" t="s">
        <v>822</v>
      </c>
      <c r="Y179" s="5" t="s">
        <v>823</v>
      </c>
      <c r="Z179">
        <v>100</v>
      </c>
      <c r="AA179">
        <v>100</v>
      </c>
      <c r="AB179" t="s">
        <v>62</v>
      </c>
      <c r="AC179">
        <v>1010101</v>
      </c>
      <c r="AD179">
        <v>1010102</v>
      </c>
      <c r="AE179">
        <v>10101</v>
      </c>
      <c r="AF179" t="s">
        <v>359</v>
      </c>
      <c r="AG179" t="s">
        <v>370</v>
      </c>
      <c r="AH179" t="s">
        <v>361</v>
      </c>
      <c r="AI179" t="s">
        <v>604</v>
      </c>
      <c r="AJ179">
        <v>0</v>
      </c>
      <c r="AK179">
        <v>0</v>
      </c>
      <c r="AL179">
        <v>0</v>
      </c>
      <c r="AM179" s="5">
        <v>102</v>
      </c>
    </row>
    <row r="180" spans="1:39" x14ac:dyDescent="0.15">
      <c r="A180">
        <f>A179+1</f>
        <v>11602</v>
      </c>
      <c r="B180">
        <f t="shared" ref="B180" si="40">B179</f>
        <v>116</v>
      </c>
      <c r="C180" s="1" t="s">
        <v>179</v>
      </c>
      <c r="D180" t="s">
        <v>371</v>
      </c>
      <c r="E180">
        <v>1</v>
      </c>
      <c r="F180">
        <v>1007</v>
      </c>
      <c r="G180" t="s">
        <v>328</v>
      </c>
      <c r="H180" t="s">
        <v>357</v>
      </c>
      <c r="I180" t="s">
        <v>770</v>
      </c>
      <c r="J180" t="s">
        <v>335</v>
      </c>
      <c r="K180" s="5">
        <v>17300</v>
      </c>
      <c r="L180">
        <v>4</v>
      </c>
      <c r="M180">
        <v>1450</v>
      </c>
      <c r="N180">
        <v>0</v>
      </c>
      <c r="O180">
        <v>999</v>
      </c>
      <c r="P180" s="1" t="s">
        <v>871</v>
      </c>
      <c r="U180" t="str">
        <f t="shared" si="29"/>
        <v>ui/stage/qizi1.png;ui/stage/qizi2.png</v>
      </c>
      <c r="V180" t="s">
        <v>629</v>
      </c>
      <c r="W180" s="6" t="s">
        <v>821</v>
      </c>
      <c r="X180" s="5" t="s">
        <v>822</v>
      </c>
      <c r="Y180" s="5" t="s">
        <v>823</v>
      </c>
      <c r="Z180">
        <v>120</v>
      </c>
      <c r="AA180">
        <v>110</v>
      </c>
      <c r="AB180" t="s">
        <v>62</v>
      </c>
      <c r="AC180">
        <v>1010201</v>
      </c>
      <c r="AD180">
        <v>1010202</v>
      </c>
      <c r="AE180">
        <v>10102</v>
      </c>
      <c r="AF180" t="s">
        <v>359</v>
      </c>
      <c r="AG180" t="s">
        <v>372</v>
      </c>
      <c r="AH180" t="s">
        <v>361</v>
      </c>
      <c r="AI180" t="s">
        <v>605</v>
      </c>
      <c r="AJ180">
        <v>0</v>
      </c>
      <c r="AK180">
        <v>0</v>
      </c>
      <c r="AL180">
        <v>0</v>
      </c>
      <c r="AM180" s="5">
        <v>101</v>
      </c>
    </row>
    <row r="181" spans="1:39" x14ac:dyDescent="0.15">
      <c r="A181">
        <f t="shared" ref="A181:A190" si="41">A180+1</f>
        <v>11603</v>
      </c>
      <c r="B181">
        <f t="shared" si="25"/>
        <v>116</v>
      </c>
      <c r="C181" s="1" t="s">
        <v>180</v>
      </c>
      <c r="D181" t="s">
        <v>356</v>
      </c>
      <c r="E181">
        <v>2</v>
      </c>
      <c r="F181">
        <v>1007</v>
      </c>
      <c r="G181" t="s">
        <v>328</v>
      </c>
      <c r="H181" t="s">
        <v>357</v>
      </c>
      <c r="J181" t="s">
        <v>347</v>
      </c>
      <c r="K181" s="5">
        <v>17400</v>
      </c>
      <c r="L181">
        <v>4</v>
      </c>
      <c r="M181">
        <v>1500</v>
      </c>
      <c r="N181">
        <v>5</v>
      </c>
      <c r="O181">
        <v>999</v>
      </c>
      <c r="P181" s="1" t="s">
        <v>871</v>
      </c>
      <c r="U181" t="str">
        <f t="shared" si="29"/>
        <v>ui/stage/qizi3.png;ui/stage/qizi4.png</v>
      </c>
      <c r="V181" t="s">
        <v>630</v>
      </c>
      <c r="W181" s="6" t="s">
        <v>821</v>
      </c>
      <c r="X181" s="5" t="s">
        <v>822</v>
      </c>
      <c r="Y181" s="5" t="s">
        <v>823</v>
      </c>
      <c r="Z181">
        <v>140</v>
      </c>
      <c r="AA181">
        <v>120</v>
      </c>
      <c r="AB181" t="s">
        <v>62</v>
      </c>
      <c r="AC181">
        <v>1010301</v>
      </c>
      <c r="AD181">
        <v>1010302</v>
      </c>
      <c r="AE181">
        <v>10103</v>
      </c>
      <c r="AF181" t="s">
        <v>374</v>
      </c>
      <c r="AG181" t="s">
        <v>375</v>
      </c>
      <c r="AH181" t="s">
        <v>361</v>
      </c>
      <c r="AI181" t="s">
        <v>606</v>
      </c>
      <c r="AJ181">
        <v>0</v>
      </c>
      <c r="AK181">
        <v>0</v>
      </c>
      <c r="AL181">
        <v>0</v>
      </c>
      <c r="AM181" s="5">
        <v>102</v>
      </c>
    </row>
    <row r="182" spans="1:39" x14ac:dyDescent="0.15">
      <c r="A182">
        <f t="shared" si="41"/>
        <v>11604</v>
      </c>
      <c r="B182">
        <f t="shared" si="25"/>
        <v>116</v>
      </c>
      <c r="C182" s="1" t="s">
        <v>181</v>
      </c>
      <c r="D182" t="s">
        <v>363</v>
      </c>
      <c r="E182">
        <v>1</v>
      </c>
      <c r="F182">
        <v>1007</v>
      </c>
      <c r="G182" t="s">
        <v>328</v>
      </c>
      <c r="H182" t="s">
        <v>357</v>
      </c>
      <c r="I182">
        <v>11605</v>
      </c>
      <c r="J182" t="s">
        <v>348</v>
      </c>
      <c r="K182" s="5">
        <v>17500</v>
      </c>
      <c r="L182">
        <v>4</v>
      </c>
      <c r="M182">
        <v>1550</v>
      </c>
      <c r="N182">
        <v>0</v>
      </c>
      <c r="O182">
        <v>999</v>
      </c>
      <c r="P182" s="1" t="s">
        <v>871</v>
      </c>
      <c r="U182" t="str">
        <f t="shared" si="29"/>
        <v>ui/stage/qizi1.png;ui/stage/qizi2.png</v>
      </c>
      <c r="V182" t="s">
        <v>631</v>
      </c>
      <c r="W182" s="6" t="s">
        <v>821</v>
      </c>
      <c r="X182" s="5" t="s">
        <v>822</v>
      </c>
      <c r="Y182" s="5" t="s">
        <v>823</v>
      </c>
      <c r="Z182">
        <v>160</v>
      </c>
      <c r="AA182">
        <v>130</v>
      </c>
      <c r="AB182" t="s">
        <v>62</v>
      </c>
      <c r="AC182">
        <v>1010401</v>
      </c>
      <c r="AD182">
        <v>1010402</v>
      </c>
      <c r="AE182">
        <v>10104</v>
      </c>
      <c r="AF182" t="s">
        <v>377</v>
      </c>
      <c r="AG182" t="s">
        <v>378</v>
      </c>
      <c r="AH182" t="s">
        <v>361</v>
      </c>
      <c r="AI182" t="s">
        <v>604</v>
      </c>
      <c r="AJ182">
        <v>0</v>
      </c>
      <c r="AK182">
        <v>0</v>
      </c>
      <c r="AL182">
        <v>0</v>
      </c>
      <c r="AM182" s="5">
        <v>101</v>
      </c>
    </row>
    <row r="183" spans="1:39" x14ac:dyDescent="0.15">
      <c r="A183">
        <f t="shared" si="41"/>
        <v>11605</v>
      </c>
      <c r="B183">
        <f t="shared" si="25"/>
        <v>116</v>
      </c>
      <c r="C183" s="1" t="s">
        <v>182</v>
      </c>
      <c r="D183" t="s">
        <v>365</v>
      </c>
      <c r="E183">
        <v>1</v>
      </c>
      <c r="F183">
        <v>1007</v>
      </c>
      <c r="G183" t="s">
        <v>328</v>
      </c>
      <c r="H183" t="s">
        <v>357</v>
      </c>
      <c r="I183" t="s">
        <v>811</v>
      </c>
      <c r="J183" t="s">
        <v>349</v>
      </c>
      <c r="K183" s="5">
        <v>17600</v>
      </c>
      <c r="L183">
        <v>4</v>
      </c>
      <c r="M183">
        <v>1600</v>
      </c>
      <c r="N183">
        <v>0</v>
      </c>
      <c r="O183">
        <v>999</v>
      </c>
      <c r="P183" s="1" t="s">
        <v>871</v>
      </c>
      <c r="U183" t="str">
        <f t="shared" si="29"/>
        <v>ui/stage/qizi1.png;ui/stage/qizi2.png</v>
      </c>
      <c r="V183" t="s">
        <v>632</v>
      </c>
      <c r="W183" s="6" t="s">
        <v>821</v>
      </c>
      <c r="X183" s="5" t="s">
        <v>822</v>
      </c>
      <c r="Y183" s="5" t="s">
        <v>823</v>
      </c>
      <c r="Z183">
        <v>180</v>
      </c>
      <c r="AA183">
        <v>140</v>
      </c>
      <c r="AB183" t="s">
        <v>62</v>
      </c>
      <c r="AC183">
        <v>1010501</v>
      </c>
      <c r="AD183">
        <v>1010502</v>
      </c>
      <c r="AE183">
        <v>10105</v>
      </c>
      <c r="AF183" t="s">
        <v>359</v>
      </c>
      <c r="AG183" t="s">
        <v>379</v>
      </c>
      <c r="AH183" t="s">
        <v>361</v>
      </c>
      <c r="AI183" t="s">
        <v>604</v>
      </c>
      <c r="AJ183">
        <v>0</v>
      </c>
      <c r="AK183">
        <v>0</v>
      </c>
      <c r="AL183">
        <v>0</v>
      </c>
      <c r="AM183" s="5">
        <v>102</v>
      </c>
    </row>
    <row r="184" spans="1:39" x14ac:dyDescent="0.15">
      <c r="A184">
        <f t="shared" si="41"/>
        <v>11606</v>
      </c>
      <c r="B184">
        <f t="shared" si="25"/>
        <v>116</v>
      </c>
      <c r="C184" s="1" t="s">
        <v>183</v>
      </c>
      <c r="D184" t="s">
        <v>371</v>
      </c>
      <c r="E184">
        <v>2</v>
      </c>
      <c r="F184">
        <v>1007</v>
      </c>
      <c r="G184" t="s">
        <v>328</v>
      </c>
      <c r="H184" t="s">
        <v>357</v>
      </c>
      <c r="J184" t="s">
        <v>350</v>
      </c>
      <c r="K184" s="5">
        <v>17700</v>
      </c>
      <c r="L184">
        <v>4</v>
      </c>
      <c r="M184">
        <v>1650</v>
      </c>
      <c r="N184">
        <v>5</v>
      </c>
      <c r="O184">
        <v>999</v>
      </c>
      <c r="P184" s="1" t="s">
        <v>871</v>
      </c>
      <c r="U184" t="str">
        <f t="shared" si="29"/>
        <v>ui/stage/qizi3.png;ui/stage/qizi4.png</v>
      </c>
      <c r="V184" t="s">
        <v>633</v>
      </c>
      <c r="W184" s="6" t="s">
        <v>821</v>
      </c>
      <c r="X184" s="5" t="s">
        <v>822</v>
      </c>
      <c r="Y184" s="5" t="s">
        <v>823</v>
      </c>
      <c r="Z184">
        <v>200</v>
      </c>
      <c r="AA184">
        <v>150</v>
      </c>
      <c r="AB184" t="s">
        <v>62</v>
      </c>
      <c r="AC184">
        <v>1010601</v>
      </c>
      <c r="AD184">
        <v>1010602</v>
      </c>
      <c r="AE184">
        <v>10106</v>
      </c>
      <c r="AF184" t="s">
        <v>359</v>
      </c>
      <c r="AG184" t="s">
        <v>380</v>
      </c>
      <c r="AH184" t="s">
        <v>361</v>
      </c>
      <c r="AI184" t="s">
        <v>604</v>
      </c>
      <c r="AJ184">
        <v>0</v>
      </c>
      <c r="AK184">
        <v>0</v>
      </c>
      <c r="AL184">
        <v>0</v>
      </c>
      <c r="AM184" s="5">
        <v>101</v>
      </c>
    </row>
    <row r="185" spans="1:39" x14ac:dyDescent="0.15">
      <c r="A185">
        <f t="shared" si="41"/>
        <v>11607</v>
      </c>
      <c r="B185">
        <f t="shared" si="25"/>
        <v>116</v>
      </c>
      <c r="C185" s="1" t="s">
        <v>184</v>
      </c>
      <c r="D185" t="s">
        <v>356</v>
      </c>
      <c r="E185">
        <v>1</v>
      </c>
      <c r="F185">
        <v>1007</v>
      </c>
      <c r="G185" t="s">
        <v>328</v>
      </c>
      <c r="H185" t="s">
        <v>357</v>
      </c>
      <c r="I185">
        <v>11608</v>
      </c>
      <c r="J185" t="s">
        <v>351</v>
      </c>
      <c r="K185" s="5">
        <v>17800</v>
      </c>
      <c r="L185">
        <v>4</v>
      </c>
      <c r="M185">
        <v>1700</v>
      </c>
      <c r="N185">
        <v>0</v>
      </c>
      <c r="O185">
        <v>999</v>
      </c>
      <c r="P185" s="1" t="s">
        <v>871</v>
      </c>
      <c r="U185" t="str">
        <f t="shared" si="29"/>
        <v>ui/stage/qizi1.png;ui/stage/qizi2.png</v>
      </c>
      <c r="V185" t="s">
        <v>634</v>
      </c>
      <c r="W185" s="6" t="s">
        <v>821</v>
      </c>
      <c r="X185" s="5" t="s">
        <v>822</v>
      </c>
      <c r="Y185" s="5" t="s">
        <v>823</v>
      </c>
      <c r="Z185">
        <v>220</v>
      </c>
      <c r="AA185">
        <v>160</v>
      </c>
      <c r="AB185" t="s">
        <v>62</v>
      </c>
      <c r="AC185">
        <v>1010701</v>
      </c>
      <c r="AD185">
        <v>1010702</v>
      </c>
      <c r="AE185">
        <v>10107</v>
      </c>
      <c r="AF185" t="s">
        <v>359</v>
      </c>
      <c r="AG185" t="s">
        <v>360</v>
      </c>
      <c r="AH185" t="s">
        <v>361</v>
      </c>
      <c r="AI185" t="s">
        <v>604</v>
      </c>
      <c r="AJ185">
        <v>0</v>
      </c>
      <c r="AK185">
        <v>0</v>
      </c>
      <c r="AL185">
        <v>0</v>
      </c>
      <c r="AM185" s="5">
        <v>102</v>
      </c>
    </row>
    <row r="186" spans="1:39" x14ac:dyDescent="0.15">
      <c r="A186">
        <f t="shared" si="41"/>
        <v>11608</v>
      </c>
      <c r="B186">
        <f t="shared" si="25"/>
        <v>116</v>
      </c>
      <c r="C186" s="1" t="s">
        <v>185</v>
      </c>
      <c r="D186" t="s">
        <v>363</v>
      </c>
      <c r="E186">
        <v>1</v>
      </c>
      <c r="F186">
        <v>1007</v>
      </c>
      <c r="G186" t="s">
        <v>328</v>
      </c>
      <c r="H186" t="s">
        <v>357</v>
      </c>
      <c r="I186" t="s">
        <v>771</v>
      </c>
      <c r="J186" t="s">
        <v>352</v>
      </c>
      <c r="K186" s="5">
        <v>17900</v>
      </c>
      <c r="L186">
        <v>4</v>
      </c>
      <c r="M186">
        <v>1750</v>
      </c>
      <c r="N186">
        <v>0</v>
      </c>
      <c r="O186">
        <v>999</v>
      </c>
      <c r="P186" s="1" t="s">
        <v>871</v>
      </c>
      <c r="U186" t="str">
        <f t="shared" si="29"/>
        <v>ui/stage/qizi1.png;ui/stage/qizi2.png</v>
      </c>
      <c r="V186" t="s">
        <v>635</v>
      </c>
      <c r="W186" s="6" t="s">
        <v>821</v>
      </c>
      <c r="X186" s="5" t="s">
        <v>822</v>
      </c>
      <c r="Y186" s="5" t="s">
        <v>823</v>
      </c>
      <c r="Z186">
        <v>240</v>
      </c>
      <c r="AA186">
        <v>170</v>
      </c>
      <c r="AB186" t="s">
        <v>62</v>
      </c>
      <c r="AC186">
        <v>1010801</v>
      </c>
      <c r="AD186">
        <v>1010802</v>
      </c>
      <c r="AE186">
        <v>10108</v>
      </c>
      <c r="AF186" t="s">
        <v>359</v>
      </c>
      <c r="AG186" t="s">
        <v>364</v>
      </c>
      <c r="AH186" t="s">
        <v>361</v>
      </c>
      <c r="AI186" t="s">
        <v>604</v>
      </c>
      <c r="AJ186">
        <v>0</v>
      </c>
      <c r="AK186">
        <v>0</v>
      </c>
      <c r="AL186">
        <v>0</v>
      </c>
      <c r="AM186" s="5">
        <v>101</v>
      </c>
    </row>
    <row r="187" spans="1:39" x14ac:dyDescent="0.15">
      <c r="A187">
        <f t="shared" si="41"/>
        <v>11609</v>
      </c>
      <c r="B187">
        <f t="shared" si="25"/>
        <v>116</v>
      </c>
      <c r="C187" s="1" t="s">
        <v>186</v>
      </c>
      <c r="D187" t="s">
        <v>365</v>
      </c>
      <c r="E187">
        <v>2</v>
      </c>
      <c r="F187">
        <v>1007</v>
      </c>
      <c r="G187" t="s">
        <v>328</v>
      </c>
      <c r="H187" t="s">
        <v>357</v>
      </c>
      <c r="J187" t="s">
        <v>353</v>
      </c>
      <c r="K187" s="5">
        <v>18000</v>
      </c>
      <c r="L187">
        <v>4</v>
      </c>
      <c r="M187">
        <v>1800</v>
      </c>
      <c r="N187">
        <v>5</v>
      </c>
      <c r="O187">
        <v>999</v>
      </c>
      <c r="P187" s="1" t="s">
        <v>871</v>
      </c>
      <c r="U187" t="str">
        <f t="shared" si="29"/>
        <v>ui/stage/qizi3.png;ui/stage/qizi4.png</v>
      </c>
      <c r="V187" t="s">
        <v>636</v>
      </c>
      <c r="W187" s="6" t="s">
        <v>821</v>
      </c>
      <c r="X187" s="5" t="s">
        <v>822</v>
      </c>
      <c r="Y187" s="5" t="s">
        <v>823</v>
      </c>
      <c r="Z187">
        <v>260</v>
      </c>
      <c r="AA187">
        <v>180</v>
      </c>
      <c r="AB187" t="s">
        <v>62</v>
      </c>
      <c r="AC187">
        <v>1010901</v>
      </c>
      <c r="AD187">
        <v>1010902</v>
      </c>
      <c r="AE187">
        <v>10109</v>
      </c>
      <c r="AF187" t="s">
        <v>359</v>
      </c>
      <c r="AG187" t="s">
        <v>366</v>
      </c>
      <c r="AH187" t="s">
        <v>361</v>
      </c>
      <c r="AI187" t="s">
        <v>604</v>
      </c>
      <c r="AJ187">
        <v>0</v>
      </c>
      <c r="AK187">
        <v>0</v>
      </c>
      <c r="AL187">
        <v>0</v>
      </c>
      <c r="AM187" s="5">
        <v>102</v>
      </c>
    </row>
    <row r="188" spans="1:39" x14ac:dyDescent="0.15">
      <c r="A188">
        <f t="shared" si="41"/>
        <v>11610</v>
      </c>
      <c r="B188">
        <f t="shared" ref="B188:B238" si="42">B187</f>
        <v>116</v>
      </c>
      <c r="C188" s="1" t="s">
        <v>427</v>
      </c>
      <c r="D188" t="s">
        <v>356</v>
      </c>
      <c r="E188">
        <v>1</v>
      </c>
      <c r="F188">
        <v>1007</v>
      </c>
      <c r="G188" t="s">
        <v>328</v>
      </c>
      <c r="H188" t="s">
        <v>357</v>
      </c>
      <c r="I188">
        <v>11611</v>
      </c>
      <c r="J188" t="s">
        <v>354</v>
      </c>
      <c r="K188" s="5">
        <v>18100</v>
      </c>
      <c r="L188">
        <v>4</v>
      </c>
      <c r="M188">
        <v>1700</v>
      </c>
      <c r="N188">
        <v>0</v>
      </c>
      <c r="O188">
        <v>999</v>
      </c>
      <c r="P188" s="1" t="s">
        <v>871</v>
      </c>
      <c r="U188" t="str">
        <f t="shared" si="29"/>
        <v>ui/stage/qizi1.png;ui/stage/qizi2.png</v>
      </c>
      <c r="V188" t="s">
        <v>637</v>
      </c>
      <c r="W188" s="6" t="s">
        <v>821</v>
      </c>
      <c r="X188" s="5" t="s">
        <v>822</v>
      </c>
      <c r="Y188" s="5" t="s">
        <v>823</v>
      </c>
      <c r="Z188">
        <v>220</v>
      </c>
      <c r="AA188">
        <v>160</v>
      </c>
      <c r="AB188" t="s">
        <v>62</v>
      </c>
      <c r="AC188">
        <v>1010701</v>
      </c>
      <c r="AD188">
        <v>1010702</v>
      </c>
      <c r="AE188">
        <v>10107</v>
      </c>
      <c r="AF188" t="s">
        <v>359</v>
      </c>
      <c r="AG188" t="s">
        <v>360</v>
      </c>
      <c r="AH188" t="s">
        <v>361</v>
      </c>
      <c r="AI188" t="s">
        <v>604</v>
      </c>
      <c r="AJ188">
        <v>0</v>
      </c>
      <c r="AK188">
        <v>0</v>
      </c>
      <c r="AL188">
        <v>0</v>
      </c>
      <c r="AM188" s="5">
        <v>101</v>
      </c>
    </row>
    <row r="189" spans="1:39" x14ac:dyDescent="0.15">
      <c r="A189">
        <f t="shared" si="41"/>
        <v>11611</v>
      </c>
      <c r="B189">
        <f t="shared" si="42"/>
        <v>116</v>
      </c>
      <c r="C189" s="1" t="s">
        <v>428</v>
      </c>
      <c r="D189" t="s">
        <v>363</v>
      </c>
      <c r="E189">
        <v>1</v>
      </c>
      <c r="F189">
        <v>1007</v>
      </c>
      <c r="G189" t="s">
        <v>328</v>
      </c>
      <c r="H189" t="s">
        <v>357</v>
      </c>
      <c r="I189" t="s">
        <v>812</v>
      </c>
      <c r="J189" t="s">
        <v>345</v>
      </c>
      <c r="K189" s="5">
        <v>18200</v>
      </c>
      <c r="L189">
        <v>4</v>
      </c>
      <c r="M189">
        <v>1750</v>
      </c>
      <c r="N189">
        <v>0</v>
      </c>
      <c r="O189">
        <v>999</v>
      </c>
      <c r="P189" s="1" t="s">
        <v>871</v>
      </c>
      <c r="U189" t="str">
        <f t="shared" si="29"/>
        <v>ui/stage/qizi1.png;ui/stage/qizi2.png</v>
      </c>
      <c r="V189" t="s">
        <v>638</v>
      </c>
      <c r="W189" s="6" t="s">
        <v>821</v>
      </c>
      <c r="X189" s="5" t="s">
        <v>822</v>
      </c>
      <c r="Y189" s="5" t="s">
        <v>823</v>
      </c>
      <c r="Z189">
        <v>240</v>
      </c>
      <c r="AA189">
        <v>170</v>
      </c>
      <c r="AB189" t="s">
        <v>62</v>
      </c>
      <c r="AC189">
        <v>1010801</v>
      </c>
      <c r="AD189">
        <v>1010802</v>
      </c>
      <c r="AE189">
        <v>10108</v>
      </c>
      <c r="AF189" t="s">
        <v>359</v>
      </c>
      <c r="AG189" t="s">
        <v>364</v>
      </c>
      <c r="AH189" t="s">
        <v>361</v>
      </c>
      <c r="AI189" t="s">
        <v>604</v>
      </c>
      <c r="AJ189">
        <v>0</v>
      </c>
      <c r="AK189">
        <v>0</v>
      </c>
      <c r="AL189">
        <v>0</v>
      </c>
      <c r="AM189" s="5">
        <v>102</v>
      </c>
    </row>
    <row r="190" spans="1:39" x14ac:dyDescent="0.15">
      <c r="A190">
        <f t="shared" si="41"/>
        <v>11612</v>
      </c>
      <c r="B190">
        <f t="shared" si="42"/>
        <v>116</v>
      </c>
      <c r="C190" s="1" t="s">
        <v>429</v>
      </c>
      <c r="D190" t="s">
        <v>365</v>
      </c>
      <c r="E190">
        <v>2</v>
      </c>
      <c r="F190">
        <v>1007</v>
      </c>
      <c r="G190" t="s">
        <v>328</v>
      </c>
      <c r="H190" t="s">
        <v>357</v>
      </c>
      <c r="J190" t="s">
        <v>355</v>
      </c>
      <c r="K190" s="5">
        <v>18300</v>
      </c>
      <c r="L190">
        <v>4</v>
      </c>
      <c r="M190">
        <v>1800</v>
      </c>
      <c r="N190">
        <v>5</v>
      </c>
      <c r="O190">
        <v>999</v>
      </c>
      <c r="P190" s="1" t="s">
        <v>871</v>
      </c>
      <c r="U190" t="str">
        <f t="shared" si="29"/>
        <v>ui/stage/qizi3.png;ui/stage/qizi4.png</v>
      </c>
      <c r="V190" t="s">
        <v>639</v>
      </c>
      <c r="W190" s="6" t="s">
        <v>821</v>
      </c>
      <c r="X190" s="5" t="s">
        <v>822</v>
      </c>
      <c r="Y190" s="5" t="s">
        <v>823</v>
      </c>
      <c r="Z190">
        <v>260</v>
      </c>
      <c r="AA190">
        <v>180</v>
      </c>
      <c r="AB190" t="s">
        <v>62</v>
      </c>
      <c r="AC190">
        <v>1010901</v>
      </c>
      <c r="AD190">
        <v>1010902</v>
      </c>
      <c r="AE190">
        <v>10109</v>
      </c>
      <c r="AF190" t="s">
        <v>359</v>
      </c>
      <c r="AG190" t="s">
        <v>366</v>
      </c>
      <c r="AH190" t="s">
        <v>361</v>
      </c>
      <c r="AI190" t="s">
        <v>604</v>
      </c>
      <c r="AJ190">
        <v>0</v>
      </c>
      <c r="AK190">
        <v>0</v>
      </c>
      <c r="AL190">
        <v>0</v>
      </c>
      <c r="AM190" s="5">
        <v>101</v>
      </c>
    </row>
    <row r="191" spans="1:39" x14ac:dyDescent="0.15">
      <c r="A191">
        <v>11701</v>
      </c>
      <c r="B191">
        <f t="shared" ref="B191" si="43">B190+1</f>
        <v>117</v>
      </c>
      <c r="C191" s="1" t="s">
        <v>430</v>
      </c>
      <c r="D191" t="s">
        <v>365</v>
      </c>
      <c r="E191">
        <v>1</v>
      </c>
      <c r="F191">
        <v>1007</v>
      </c>
      <c r="G191" t="s">
        <v>328</v>
      </c>
      <c r="H191" t="s">
        <v>357</v>
      </c>
      <c r="I191">
        <v>11702</v>
      </c>
      <c r="J191" t="s">
        <v>333</v>
      </c>
      <c r="K191" s="5">
        <v>18400</v>
      </c>
      <c r="L191">
        <v>4</v>
      </c>
      <c r="M191">
        <v>1400</v>
      </c>
      <c r="N191">
        <v>0</v>
      </c>
      <c r="O191">
        <v>999</v>
      </c>
      <c r="P191" s="1" t="s">
        <v>871</v>
      </c>
      <c r="U191" t="str">
        <f t="shared" si="29"/>
        <v>ui/stage/qizi1.png;ui/stage/qizi2.png</v>
      </c>
      <c r="V191" t="s">
        <v>640</v>
      </c>
      <c r="W191" s="6" t="s">
        <v>821</v>
      </c>
      <c r="X191" s="5" t="s">
        <v>822</v>
      </c>
      <c r="Y191" s="5" t="s">
        <v>823</v>
      </c>
      <c r="Z191">
        <v>100</v>
      </c>
      <c r="AA191">
        <v>100</v>
      </c>
      <c r="AB191" t="s">
        <v>62</v>
      </c>
      <c r="AC191">
        <v>1010101</v>
      </c>
      <c r="AD191">
        <v>1010102</v>
      </c>
      <c r="AE191">
        <v>10101</v>
      </c>
      <c r="AF191" t="s">
        <v>359</v>
      </c>
      <c r="AG191" t="s">
        <v>370</v>
      </c>
      <c r="AH191" t="s">
        <v>361</v>
      </c>
      <c r="AI191" t="s">
        <v>604</v>
      </c>
      <c r="AJ191">
        <v>0</v>
      </c>
      <c r="AK191">
        <v>0</v>
      </c>
      <c r="AL191">
        <v>0</v>
      </c>
      <c r="AM191" s="5">
        <v>102</v>
      </c>
    </row>
    <row r="192" spans="1:39" x14ac:dyDescent="0.15">
      <c r="A192">
        <f>A191+1</f>
        <v>11702</v>
      </c>
      <c r="B192">
        <f t="shared" ref="B192" si="44">B191</f>
        <v>117</v>
      </c>
      <c r="C192" s="1" t="s">
        <v>187</v>
      </c>
      <c r="D192" t="s">
        <v>371</v>
      </c>
      <c r="E192">
        <v>1</v>
      </c>
      <c r="F192">
        <v>1007</v>
      </c>
      <c r="G192" t="s">
        <v>328</v>
      </c>
      <c r="H192" t="s">
        <v>357</v>
      </c>
      <c r="I192" t="s">
        <v>772</v>
      </c>
      <c r="J192" t="s">
        <v>335</v>
      </c>
      <c r="K192" s="5">
        <v>18500</v>
      </c>
      <c r="L192">
        <v>4</v>
      </c>
      <c r="M192">
        <v>1450</v>
      </c>
      <c r="N192">
        <v>0</v>
      </c>
      <c r="O192">
        <v>999</v>
      </c>
      <c r="P192" s="1" t="s">
        <v>871</v>
      </c>
      <c r="U192" t="str">
        <f t="shared" si="29"/>
        <v>ui/stage/qizi1.png;ui/stage/qizi2.png</v>
      </c>
      <c r="V192" t="s">
        <v>641</v>
      </c>
      <c r="W192" s="6" t="s">
        <v>821</v>
      </c>
      <c r="X192" s="5" t="s">
        <v>822</v>
      </c>
      <c r="Y192" s="5" t="s">
        <v>823</v>
      </c>
      <c r="Z192">
        <v>120</v>
      </c>
      <c r="AA192">
        <v>110</v>
      </c>
      <c r="AB192" t="s">
        <v>62</v>
      </c>
      <c r="AC192">
        <v>1010201</v>
      </c>
      <c r="AD192">
        <v>1010202</v>
      </c>
      <c r="AE192">
        <v>10102</v>
      </c>
      <c r="AF192" t="s">
        <v>359</v>
      </c>
      <c r="AG192" t="s">
        <v>372</v>
      </c>
      <c r="AH192" t="s">
        <v>361</v>
      </c>
      <c r="AI192" t="s">
        <v>605</v>
      </c>
      <c r="AJ192">
        <v>0</v>
      </c>
      <c r="AK192">
        <v>0</v>
      </c>
      <c r="AL192">
        <v>0</v>
      </c>
      <c r="AM192" s="5">
        <v>101</v>
      </c>
    </row>
    <row r="193" spans="1:39" x14ac:dyDescent="0.15">
      <c r="A193">
        <f t="shared" ref="A193:A202" si="45">A192+1</f>
        <v>11703</v>
      </c>
      <c r="B193">
        <f t="shared" si="42"/>
        <v>117</v>
      </c>
      <c r="C193" s="1" t="s">
        <v>188</v>
      </c>
      <c r="D193" t="s">
        <v>356</v>
      </c>
      <c r="E193">
        <v>2</v>
      </c>
      <c r="F193">
        <v>1007</v>
      </c>
      <c r="G193" t="s">
        <v>328</v>
      </c>
      <c r="H193" t="s">
        <v>357</v>
      </c>
      <c r="J193" t="s">
        <v>347</v>
      </c>
      <c r="K193" s="5">
        <v>18600</v>
      </c>
      <c r="L193">
        <v>4</v>
      </c>
      <c r="M193">
        <v>1500</v>
      </c>
      <c r="N193">
        <v>5</v>
      </c>
      <c r="O193">
        <v>999</v>
      </c>
      <c r="P193" s="1" t="s">
        <v>871</v>
      </c>
      <c r="U193" t="str">
        <f t="shared" si="29"/>
        <v>ui/stage/qizi3.png;ui/stage/qizi4.png</v>
      </c>
      <c r="V193" t="s">
        <v>642</v>
      </c>
      <c r="W193" s="6" t="s">
        <v>821</v>
      </c>
      <c r="X193" s="5" t="s">
        <v>822</v>
      </c>
      <c r="Y193" s="5" t="s">
        <v>823</v>
      </c>
      <c r="Z193">
        <v>140</v>
      </c>
      <c r="AA193">
        <v>120</v>
      </c>
      <c r="AB193" t="s">
        <v>62</v>
      </c>
      <c r="AC193">
        <v>1010301</v>
      </c>
      <c r="AD193">
        <v>1010302</v>
      </c>
      <c r="AE193">
        <v>10103</v>
      </c>
      <c r="AF193" t="s">
        <v>374</v>
      </c>
      <c r="AG193" t="s">
        <v>375</v>
      </c>
      <c r="AH193" t="s">
        <v>361</v>
      </c>
      <c r="AI193" t="s">
        <v>606</v>
      </c>
      <c r="AJ193">
        <v>0</v>
      </c>
      <c r="AK193">
        <v>0</v>
      </c>
      <c r="AL193">
        <v>0</v>
      </c>
      <c r="AM193" s="5">
        <v>102</v>
      </c>
    </row>
    <row r="194" spans="1:39" x14ac:dyDescent="0.15">
      <c r="A194">
        <f t="shared" si="45"/>
        <v>11704</v>
      </c>
      <c r="B194">
        <f t="shared" si="42"/>
        <v>117</v>
      </c>
      <c r="C194" s="1" t="s">
        <v>189</v>
      </c>
      <c r="D194" t="s">
        <v>363</v>
      </c>
      <c r="E194">
        <v>1</v>
      </c>
      <c r="F194">
        <v>1007</v>
      </c>
      <c r="G194" t="s">
        <v>328</v>
      </c>
      <c r="H194" t="s">
        <v>357</v>
      </c>
      <c r="I194">
        <v>11705</v>
      </c>
      <c r="J194" t="s">
        <v>348</v>
      </c>
      <c r="K194" s="5">
        <v>18700</v>
      </c>
      <c r="L194">
        <v>4</v>
      </c>
      <c r="M194">
        <v>1550</v>
      </c>
      <c r="N194">
        <v>0</v>
      </c>
      <c r="O194">
        <v>999</v>
      </c>
      <c r="P194" s="1" t="s">
        <v>871</v>
      </c>
      <c r="U194" t="str">
        <f t="shared" si="29"/>
        <v>ui/stage/qizi1.png;ui/stage/qizi2.png</v>
      </c>
      <c r="V194" t="s">
        <v>643</v>
      </c>
      <c r="W194" s="6" t="s">
        <v>821</v>
      </c>
      <c r="X194" s="5" t="s">
        <v>822</v>
      </c>
      <c r="Y194" s="5" t="s">
        <v>823</v>
      </c>
      <c r="Z194">
        <v>160</v>
      </c>
      <c r="AA194">
        <v>130</v>
      </c>
      <c r="AB194" t="s">
        <v>62</v>
      </c>
      <c r="AC194">
        <v>1010401</v>
      </c>
      <c r="AD194">
        <v>1010402</v>
      </c>
      <c r="AE194">
        <v>10104</v>
      </c>
      <c r="AF194" t="s">
        <v>377</v>
      </c>
      <c r="AG194" t="s">
        <v>378</v>
      </c>
      <c r="AH194" t="s">
        <v>361</v>
      </c>
      <c r="AI194" t="s">
        <v>604</v>
      </c>
      <c r="AJ194">
        <v>0</v>
      </c>
      <c r="AK194">
        <v>0</v>
      </c>
      <c r="AL194">
        <v>0</v>
      </c>
      <c r="AM194" s="5">
        <v>101</v>
      </c>
    </row>
    <row r="195" spans="1:39" x14ac:dyDescent="0.15">
      <c r="A195">
        <f t="shared" si="45"/>
        <v>11705</v>
      </c>
      <c r="B195">
        <f t="shared" si="42"/>
        <v>117</v>
      </c>
      <c r="C195" s="1" t="s">
        <v>190</v>
      </c>
      <c r="D195" t="s">
        <v>365</v>
      </c>
      <c r="E195">
        <v>1</v>
      </c>
      <c r="F195">
        <v>1007</v>
      </c>
      <c r="G195" t="s">
        <v>328</v>
      </c>
      <c r="H195" t="s">
        <v>357</v>
      </c>
      <c r="I195" t="s">
        <v>813</v>
      </c>
      <c r="J195" t="s">
        <v>349</v>
      </c>
      <c r="K195" s="5">
        <v>18800</v>
      </c>
      <c r="L195">
        <v>4</v>
      </c>
      <c r="M195">
        <v>1600</v>
      </c>
      <c r="N195">
        <v>0</v>
      </c>
      <c r="O195">
        <v>999</v>
      </c>
      <c r="P195" s="1" t="s">
        <v>871</v>
      </c>
      <c r="U195" t="str">
        <f t="shared" si="29"/>
        <v>ui/stage/qizi1.png;ui/stage/qizi2.png</v>
      </c>
      <c r="V195" t="s">
        <v>644</v>
      </c>
      <c r="W195" s="6" t="s">
        <v>821</v>
      </c>
      <c r="X195" s="5" t="s">
        <v>822</v>
      </c>
      <c r="Y195" s="5" t="s">
        <v>823</v>
      </c>
      <c r="Z195">
        <v>180</v>
      </c>
      <c r="AA195">
        <v>140</v>
      </c>
      <c r="AB195" t="s">
        <v>62</v>
      </c>
      <c r="AC195">
        <v>1010501</v>
      </c>
      <c r="AD195">
        <v>1010502</v>
      </c>
      <c r="AE195">
        <v>10105</v>
      </c>
      <c r="AF195" t="s">
        <v>359</v>
      </c>
      <c r="AG195" t="s">
        <v>379</v>
      </c>
      <c r="AH195" t="s">
        <v>361</v>
      </c>
      <c r="AI195" t="s">
        <v>604</v>
      </c>
      <c r="AJ195">
        <v>0</v>
      </c>
      <c r="AK195">
        <v>0</v>
      </c>
      <c r="AL195">
        <v>0</v>
      </c>
      <c r="AM195" s="5">
        <v>102</v>
      </c>
    </row>
    <row r="196" spans="1:39" x14ac:dyDescent="0.15">
      <c r="A196">
        <f t="shared" si="45"/>
        <v>11706</v>
      </c>
      <c r="B196">
        <f t="shared" si="42"/>
        <v>117</v>
      </c>
      <c r="C196" s="1" t="s">
        <v>191</v>
      </c>
      <c r="D196" t="s">
        <v>371</v>
      </c>
      <c r="E196">
        <v>2</v>
      </c>
      <c r="F196">
        <v>1007</v>
      </c>
      <c r="G196" t="s">
        <v>328</v>
      </c>
      <c r="H196" t="s">
        <v>357</v>
      </c>
      <c r="J196" t="s">
        <v>350</v>
      </c>
      <c r="K196" s="5">
        <v>18900</v>
      </c>
      <c r="L196">
        <v>4</v>
      </c>
      <c r="M196">
        <v>1650</v>
      </c>
      <c r="N196">
        <v>5</v>
      </c>
      <c r="O196">
        <v>999</v>
      </c>
      <c r="P196" s="1" t="s">
        <v>871</v>
      </c>
      <c r="U196" t="str">
        <f t="shared" si="29"/>
        <v>ui/stage/qizi3.png;ui/stage/qizi4.png</v>
      </c>
      <c r="V196" t="s">
        <v>645</v>
      </c>
      <c r="W196" s="6" t="s">
        <v>821</v>
      </c>
      <c r="X196" s="5" t="s">
        <v>822</v>
      </c>
      <c r="Y196" s="5" t="s">
        <v>823</v>
      </c>
      <c r="Z196">
        <v>200</v>
      </c>
      <c r="AA196">
        <v>150</v>
      </c>
      <c r="AB196" t="s">
        <v>62</v>
      </c>
      <c r="AC196">
        <v>1010601</v>
      </c>
      <c r="AD196">
        <v>1010602</v>
      </c>
      <c r="AE196">
        <v>10106</v>
      </c>
      <c r="AF196" t="s">
        <v>359</v>
      </c>
      <c r="AG196" t="s">
        <v>380</v>
      </c>
      <c r="AH196" t="s">
        <v>361</v>
      </c>
      <c r="AI196" t="s">
        <v>604</v>
      </c>
      <c r="AJ196">
        <v>0</v>
      </c>
      <c r="AK196">
        <v>0</v>
      </c>
      <c r="AL196">
        <v>0</v>
      </c>
      <c r="AM196" s="5">
        <v>101</v>
      </c>
    </row>
    <row r="197" spans="1:39" x14ac:dyDescent="0.15">
      <c r="A197">
        <f t="shared" si="45"/>
        <v>11707</v>
      </c>
      <c r="B197">
        <f t="shared" si="42"/>
        <v>117</v>
      </c>
      <c r="C197" s="1" t="s">
        <v>192</v>
      </c>
      <c r="D197" t="s">
        <v>356</v>
      </c>
      <c r="E197">
        <v>1</v>
      </c>
      <c r="F197">
        <v>1007</v>
      </c>
      <c r="G197" t="s">
        <v>328</v>
      </c>
      <c r="H197" t="s">
        <v>357</v>
      </c>
      <c r="I197">
        <v>11708</v>
      </c>
      <c r="J197" t="s">
        <v>351</v>
      </c>
      <c r="K197" s="5">
        <v>19000</v>
      </c>
      <c r="L197">
        <v>4</v>
      </c>
      <c r="M197">
        <v>1700</v>
      </c>
      <c r="N197">
        <v>0</v>
      </c>
      <c r="O197">
        <v>999</v>
      </c>
      <c r="P197" s="1" t="s">
        <v>871</v>
      </c>
      <c r="U197" t="str">
        <f t="shared" si="29"/>
        <v>ui/stage/qizi1.png;ui/stage/qizi2.png</v>
      </c>
      <c r="V197" t="s">
        <v>646</v>
      </c>
      <c r="W197" s="6" t="s">
        <v>821</v>
      </c>
      <c r="X197" s="5" t="s">
        <v>822</v>
      </c>
      <c r="Y197" s="5" t="s">
        <v>823</v>
      </c>
      <c r="Z197">
        <v>220</v>
      </c>
      <c r="AA197">
        <v>160</v>
      </c>
      <c r="AB197" t="s">
        <v>62</v>
      </c>
      <c r="AC197">
        <v>1010701</v>
      </c>
      <c r="AD197">
        <v>1010702</v>
      </c>
      <c r="AE197">
        <v>10107</v>
      </c>
      <c r="AF197" t="s">
        <v>359</v>
      </c>
      <c r="AG197" t="s">
        <v>360</v>
      </c>
      <c r="AH197" t="s">
        <v>361</v>
      </c>
      <c r="AI197" t="s">
        <v>604</v>
      </c>
      <c r="AJ197">
        <v>0</v>
      </c>
      <c r="AK197">
        <v>0</v>
      </c>
      <c r="AL197">
        <v>0</v>
      </c>
      <c r="AM197" s="5">
        <v>102</v>
      </c>
    </row>
    <row r="198" spans="1:39" x14ac:dyDescent="0.15">
      <c r="A198">
        <f t="shared" si="45"/>
        <v>11708</v>
      </c>
      <c r="B198">
        <f t="shared" si="42"/>
        <v>117</v>
      </c>
      <c r="C198" s="1" t="s">
        <v>193</v>
      </c>
      <c r="D198" t="s">
        <v>363</v>
      </c>
      <c r="E198">
        <v>1</v>
      </c>
      <c r="F198">
        <v>1007</v>
      </c>
      <c r="G198" t="s">
        <v>328</v>
      </c>
      <c r="H198" t="s">
        <v>357</v>
      </c>
      <c r="I198" t="s">
        <v>773</v>
      </c>
      <c r="J198" t="s">
        <v>352</v>
      </c>
      <c r="K198" s="5">
        <v>19100</v>
      </c>
      <c r="L198">
        <v>4</v>
      </c>
      <c r="M198">
        <v>1750</v>
      </c>
      <c r="N198">
        <v>0</v>
      </c>
      <c r="O198">
        <v>999</v>
      </c>
      <c r="P198" s="1" t="s">
        <v>871</v>
      </c>
      <c r="U198" t="str">
        <f t="shared" si="29"/>
        <v>ui/stage/qizi1.png;ui/stage/qizi2.png</v>
      </c>
      <c r="V198" t="s">
        <v>647</v>
      </c>
      <c r="W198" s="6" t="s">
        <v>821</v>
      </c>
      <c r="X198" s="5" t="s">
        <v>822</v>
      </c>
      <c r="Y198" s="5" t="s">
        <v>823</v>
      </c>
      <c r="Z198">
        <v>240</v>
      </c>
      <c r="AA198">
        <v>170</v>
      </c>
      <c r="AB198" t="s">
        <v>62</v>
      </c>
      <c r="AC198">
        <v>1010801</v>
      </c>
      <c r="AD198">
        <v>1010802</v>
      </c>
      <c r="AE198">
        <v>10108</v>
      </c>
      <c r="AF198" t="s">
        <v>359</v>
      </c>
      <c r="AG198" t="s">
        <v>364</v>
      </c>
      <c r="AH198" t="s">
        <v>361</v>
      </c>
      <c r="AI198" t="s">
        <v>604</v>
      </c>
      <c r="AJ198">
        <v>0</v>
      </c>
      <c r="AK198">
        <v>0</v>
      </c>
      <c r="AL198">
        <v>0</v>
      </c>
      <c r="AM198" s="5">
        <v>101</v>
      </c>
    </row>
    <row r="199" spans="1:39" x14ac:dyDescent="0.15">
      <c r="A199">
        <f t="shared" si="45"/>
        <v>11709</v>
      </c>
      <c r="B199">
        <f t="shared" si="42"/>
        <v>117</v>
      </c>
      <c r="C199" s="1" t="s">
        <v>194</v>
      </c>
      <c r="D199" t="s">
        <v>365</v>
      </c>
      <c r="E199">
        <v>2</v>
      </c>
      <c r="F199">
        <v>1007</v>
      </c>
      <c r="G199" t="s">
        <v>328</v>
      </c>
      <c r="H199" t="s">
        <v>357</v>
      </c>
      <c r="J199" t="s">
        <v>353</v>
      </c>
      <c r="K199" s="5">
        <v>19200</v>
      </c>
      <c r="L199">
        <v>4</v>
      </c>
      <c r="M199">
        <v>1800</v>
      </c>
      <c r="N199">
        <v>5</v>
      </c>
      <c r="O199">
        <v>999</v>
      </c>
      <c r="P199" s="1" t="s">
        <v>871</v>
      </c>
      <c r="U199" t="str">
        <f t="shared" si="29"/>
        <v>ui/stage/qizi3.png;ui/stage/qizi4.png</v>
      </c>
      <c r="V199" t="s">
        <v>648</v>
      </c>
      <c r="W199" s="6" t="s">
        <v>821</v>
      </c>
      <c r="X199" s="5" t="s">
        <v>822</v>
      </c>
      <c r="Y199" s="5" t="s">
        <v>823</v>
      </c>
      <c r="Z199">
        <v>260</v>
      </c>
      <c r="AA199">
        <v>180</v>
      </c>
      <c r="AB199" t="s">
        <v>62</v>
      </c>
      <c r="AC199">
        <v>1010901</v>
      </c>
      <c r="AD199">
        <v>1010902</v>
      </c>
      <c r="AE199">
        <v>10109</v>
      </c>
      <c r="AF199" t="s">
        <v>359</v>
      </c>
      <c r="AG199" t="s">
        <v>366</v>
      </c>
      <c r="AH199" t="s">
        <v>361</v>
      </c>
      <c r="AI199" t="s">
        <v>604</v>
      </c>
      <c r="AJ199">
        <v>0</v>
      </c>
      <c r="AK199">
        <v>0</v>
      </c>
      <c r="AL199">
        <v>0</v>
      </c>
      <c r="AM199" s="5">
        <v>102</v>
      </c>
    </row>
    <row r="200" spans="1:39" x14ac:dyDescent="0.15">
      <c r="A200">
        <f t="shared" si="45"/>
        <v>11710</v>
      </c>
      <c r="B200">
        <f t="shared" si="42"/>
        <v>117</v>
      </c>
      <c r="C200" s="1" t="s">
        <v>431</v>
      </c>
      <c r="D200" t="s">
        <v>356</v>
      </c>
      <c r="E200">
        <v>1</v>
      </c>
      <c r="F200">
        <v>1007</v>
      </c>
      <c r="G200" t="s">
        <v>328</v>
      </c>
      <c r="H200" t="s">
        <v>357</v>
      </c>
      <c r="I200">
        <v>11711</v>
      </c>
      <c r="J200" t="s">
        <v>354</v>
      </c>
      <c r="K200" s="5">
        <v>19300</v>
      </c>
      <c r="L200">
        <v>4</v>
      </c>
      <c r="M200">
        <v>1700</v>
      </c>
      <c r="N200">
        <v>0</v>
      </c>
      <c r="O200">
        <v>999</v>
      </c>
      <c r="P200" s="1" t="s">
        <v>871</v>
      </c>
      <c r="U200" t="str">
        <f t="shared" ref="U200:U238" si="46">IF(E200=1,"ui/stage/qizi1.png;ui/stage/qizi2.png",(IF(E200=2,"ui/stage/qizi3.png;ui/stage/qizi4.png","no icon")))</f>
        <v>ui/stage/qizi1.png;ui/stage/qizi2.png</v>
      </c>
      <c r="V200" t="s">
        <v>649</v>
      </c>
      <c r="W200" s="6" t="s">
        <v>821</v>
      </c>
      <c r="X200" s="5" t="s">
        <v>822</v>
      </c>
      <c r="Y200" s="5" t="s">
        <v>823</v>
      </c>
      <c r="Z200">
        <v>220</v>
      </c>
      <c r="AA200">
        <v>160</v>
      </c>
      <c r="AB200" t="s">
        <v>62</v>
      </c>
      <c r="AC200">
        <v>1010701</v>
      </c>
      <c r="AD200">
        <v>1010702</v>
      </c>
      <c r="AE200">
        <v>10107</v>
      </c>
      <c r="AF200" t="s">
        <v>359</v>
      </c>
      <c r="AG200" t="s">
        <v>360</v>
      </c>
      <c r="AH200" t="s">
        <v>361</v>
      </c>
      <c r="AI200" t="s">
        <v>604</v>
      </c>
      <c r="AJ200">
        <v>0</v>
      </c>
      <c r="AK200">
        <v>0</v>
      </c>
      <c r="AL200">
        <v>0</v>
      </c>
      <c r="AM200" s="5">
        <v>101</v>
      </c>
    </row>
    <row r="201" spans="1:39" x14ac:dyDescent="0.15">
      <c r="A201">
        <f t="shared" si="45"/>
        <v>11711</v>
      </c>
      <c r="B201">
        <f t="shared" si="42"/>
        <v>117</v>
      </c>
      <c r="C201" s="1" t="s">
        <v>432</v>
      </c>
      <c r="D201" t="s">
        <v>363</v>
      </c>
      <c r="E201">
        <v>1</v>
      </c>
      <c r="F201">
        <v>1007</v>
      </c>
      <c r="G201" t="s">
        <v>328</v>
      </c>
      <c r="H201" t="s">
        <v>357</v>
      </c>
      <c r="I201" t="s">
        <v>814</v>
      </c>
      <c r="J201" t="s">
        <v>345</v>
      </c>
      <c r="K201" s="5">
        <v>19400</v>
      </c>
      <c r="L201">
        <v>4</v>
      </c>
      <c r="M201">
        <v>1750</v>
      </c>
      <c r="N201">
        <v>0</v>
      </c>
      <c r="O201">
        <v>999</v>
      </c>
      <c r="P201" s="1" t="s">
        <v>871</v>
      </c>
      <c r="U201" t="str">
        <f t="shared" si="46"/>
        <v>ui/stage/qizi1.png;ui/stage/qizi2.png</v>
      </c>
      <c r="V201" t="s">
        <v>650</v>
      </c>
      <c r="W201" s="6" t="s">
        <v>821</v>
      </c>
      <c r="X201" s="5" t="s">
        <v>822</v>
      </c>
      <c r="Y201" s="5" t="s">
        <v>823</v>
      </c>
      <c r="Z201">
        <v>240</v>
      </c>
      <c r="AA201">
        <v>170</v>
      </c>
      <c r="AB201" t="s">
        <v>62</v>
      </c>
      <c r="AC201">
        <v>1010801</v>
      </c>
      <c r="AD201">
        <v>1010802</v>
      </c>
      <c r="AE201">
        <v>10108</v>
      </c>
      <c r="AF201" t="s">
        <v>359</v>
      </c>
      <c r="AG201" t="s">
        <v>364</v>
      </c>
      <c r="AH201" t="s">
        <v>361</v>
      </c>
      <c r="AI201" t="s">
        <v>604</v>
      </c>
      <c r="AJ201">
        <v>0</v>
      </c>
      <c r="AK201">
        <v>0</v>
      </c>
      <c r="AL201">
        <v>0</v>
      </c>
      <c r="AM201" s="5">
        <v>102</v>
      </c>
    </row>
    <row r="202" spans="1:39" x14ac:dyDescent="0.15">
      <c r="A202">
        <f t="shared" si="45"/>
        <v>11712</v>
      </c>
      <c r="B202">
        <f t="shared" si="42"/>
        <v>117</v>
      </c>
      <c r="C202" s="1" t="s">
        <v>433</v>
      </c>
      <c r="D202" t="s">
        <v>365</v>
      </c>
      <c r="E202">
        <v>2</v>
      </c>
      <c r="F202">
        <v>1007</v>
      </c>
      <c r="G202" t="s">
        <v>328</v>
      </c>
      <c r="H202" t="s">
        <v>357</v>
      </c>
      <c r="J202" t="s">
        <v>355</v>
      </c>
      <c r="K202" s="5">
        <v>19500</v>
      </c>
      <c r="L202">
        <v>4</v>
      </c>
      <c r="M202">
        <v>1800</v>
      </c>
      <c r="N202">
        <v>5</v>
      </c>
      <c r="O202">
        <v>999</v>
      </c>
      <c r="P202" s="1" t="s">
        <v>871</v>
      </c>
      <c r="U202" t="str">
        <f t="shared" si="46"/>
        <v>ui/stage/qizi3.png;ui/stage/qizi4.png</v>
      </c>
      <c r="V202" t="s">
        <v>651</v>
      </c>
      <c r="W202" s="6" t="s">
        <v>821</v>
      </c>
      <c r="X202" s="5" t="s">
        <v>822</v>
      </c>
      <c r="Y202" s="5" t="s">
        <v>823</v>
      </c>
      <c r="Z202">
        <v>260</v>
      </c>
      <c r="AA202">
        <v>180</v>
      </c>
      <c r="AB202" t="s">
        <v>62</v>
      </c>
      <c r="AC202">
        <v>1010901</v>
      </c>
      <c r="AD202">
        <v>1010902</v>
      </c>
      <c r="AE202">
        <v>10109</v>
      </c>
      <c r="AF202" t="s">
        <v>359</v>
      </c>
      <c r="AG202" t="s">
        <v>366</v>
      </c>
      <c r="AH202" t="s">
        <v>361</v>
      </c>
      <c r="AI202" t="s">
        <v>604</v>
      </c>
      <c r="AJ202">
        <v>0</v>
      </c>
      <c r="AK202">
        <v>0</v>
      </c>
      <c r="AL202">
        <v>0</v>
      </c>
      <c r="AM202" s="5">
        <v>101</v>
      </c>
    </row>
    <row r="203" spans="1:39" x14ac:dyDescent="0.15">
      <c r="A203">
        <v>11801</v>
      </c>
      <c r="B203">
        <f t="shared" ref="B203" si="47">B202+1</f>
        <v>118</v>
      </c>
      <c r="C203" s="1" t="s">
        <v>434</v>
      </c>
      <c r="D203" t="s">
        <v>365</v>
      </c>
      <c r="E203">
        <v>1</v>
      </c>
      <c r="F203">
        <v>1007</v>
      </c>
      <c r="G203" t="s">
        <v>328</v>
      </c>
      <c r="H203" t="s">
        <v>357</v>
      </c>
      <c r="I203">
        <v>11802</v>
      </c>
      <c r="J203" t="s">
        <v>333</v>
      </c>
      <c r="K203" s="5">
        <v>19600</v>
      </c>
      <c r="L203">
        <v>4</v>
      </c>
      <c r="M203">
        <v>1400</v>
      </c>
      <c r="N203">
        <v>0</v>
      </c>
      <c r="O203">
        <v>999</v>
      </c>
      <c r="P203" s="1" t="s">
        <v>871</v>
      </c>
      <c r="U203" t="str">
        <f t="shared" si="46"/>
        <v>ui/stage/qizi1.png;ui/stage/qizi2.png</v>
      </c>
      <c r="V203" t="s">
        <v>652</v>
      </c>
      <c r="W203" s="6" t="s">
        <v>821</v>
      </c>
      <c r="X203" s="5" t="s">
        <v>822</v>
      </c>
      <c r="Y203" s="5" t="s">
        <v>823</v>
      </c>
      <c r="Z203">
        <v>100</v>
      </c>
      <c r="AA203">
        <v>100</v>
      </c>
      <c r="AB203" t="s">
        <v>62</v>
      </c>
      <c r="AC203">
        <v>1010101</v>
      </c>
      <c r="AD203">
        <v>1010102</v>
      </c>
      <c r="AE203">
        <v>10101</v>
      </c>
      <c r="AF203" t="s">
        <v>359</v>
      </c>
      <c r="AG203" t="s">
        <v>370</v>
      </c>
      <c r="AH203" t="s">
        <v>361</v>
      </c>
      <c r="AI203" t="s">
        <v>604</v>
      </c>
      <c r="AJ203">
        <v>0</v>
      </c>
      <c r="AK203">
        <v>0</v>
      </c>
      <c r="AL203">
        <v>0</v>
      </c>
      <c r="AM203" s="5">
        <v>102</v>
      </c>
    </row>
    <row r="204" spans="1:39" x14ac:dyDescent="0.15">
      <c r="A204">
        <f>A203+1</f>
        <v>11802</v>
      </c>
      <c r="B204">
        <f t="shared" ref="B204" si="48">B203</f>
        <v>118</v>
      </c>
      <c r="C204" s="1" t="s">
        <v>195</v>
      </c>
      <c r="D204" t="s">
        <v>371</v>
      </c>
      <c r="E204">
        <v>1</v>
      </c>
      <c r="F204">
        <v>1007</v>
      </c>
      <c r="G204" t="s">
        <v>328</v>
      </c>
      <c r="H204" t="s">
        <v>357</v>
      </c>
      <c r="I204" t="s">
        <v>774</v>
      </c>
      <c r="J204" t="s">
        <v>335</v>
      </c>
      <c r="K204" s="5">
        <v>19700</v>
      </c>
      <c r="L204">
        <v>4</v>
      </c>
      <c r="M204">
        <v>1450</v>
      </c>
      <c r="N204">
        <v>0</v>
      </c>
      <c r="O204">
        <v>999</v>
      </c>
      <c r="P204" s="1" t="s">
        <v>871</v>
      </c>
      <c r="U204" t="str">
        <f t="shared" si="46"/>
        <v>ui/stage/qizi1.png;ui/stage/qizi2.png</v>
      </c>
      <c r="V204" t="s">
        <v>653</v>
      </c>
      <c r="W204" s="6" t="s">
        <v>821</v>
      </c>
      <c r="X204" s="5" t="s">
        <v>822</v>
      </c>
      <c r="Y204" s="5" t="s">
        <v>823</v>
      </c>
      <c r="Z204">
        <v>120</v>
      </c>
      <c r="AA204">
        <v>110</v>
      </c>
      <c r="AB204" t="s">
        <v>62</v>
      </c>
      <c r="AC204">
        <v>1010201</v>
      </c>
      <c r="AD204">
        <v>1010202</v>
      </c>
      <c r="AE204">
        <v>10102</v>
      </c>
      <c r="AF204" t="s">
        <v>359</v>
      </c>
      <c r="AG204" t="s">
        <v>372</v>
      </c>
      <c r="AH204" t="s">
        <v>361</v>
      </c>
      <c r="AI204" t="s">
        <v>605</v>
      </c>
      <c r="AJ204">
        <v>0</v>
      </c>
      <c r="AK204">
        <v>0</v>
      </c>
      <c r="AL204">
        <v>0</v>
      </c>
      <c r="AM204" s="5">
        <v>101</v>
      </c>
    </row>
    <row r="205" spans="1:39" x14ac:dyDescent="0.15">
      <c r="A205">
        <f t="shared" ref="A205:A214" si="49">A204+1</f>
        <v>11803</v>
      </c>
      <c r="B205">
        <f t="shared" si="42"/>
        <v>118</v>
      </c>
      <c r="C205" s="1" t="s">
        <v>196</v>
      </c>
      <c r="D205" t="s">
        <v>356</v>
      </c>
      <c r="E205">
        <v>2</v>
      </c>
      <c r="F205">
        <v>1007</v>
      </c>
      <c r="G205" t="s">
        <v>328</v>
      </c>
      <c r="H205" t="s">
        <v>357</v>
      </c>
      <c r="J205" t="s">
        <v>347</v>
      </c>
      <c r="K205" s="5">
        <v>19800</v>
      </c>
      <c r="L205">
        <v>4</v>
      </c>
      <c r="M205">
        <v>1500</v>
      </c>
      <c r="N205">
        <v>5</v>
      </c>
      <c r="O205">
        <v>999</v>
      </c>
      <c r="P205" s="1" t="s">
        <v>871</v>
      </c>
      <c r="U205" t="str">
        <f t="shared" si="46"/>
        <v>ui/stage/qizi3.png;ui/stage/qizi4.png</v>
      </c>
      <c r="V205" t="s">
        <v>654</v>
      </c>
      <c r="W205" s="6" t="s">
        <v>821</v>
      </c>
      <c r="X205" s="5" t="s">
        <v>822</v>
      </c>
      <c r="Y205" s="5" t="s">
        <v>823</v>
      </c>
      <c r="Z205">
        <v>140</v>
      </c>
      <c r="AA205">
        <v>120</v>
      </c>
      <c r="AB205" t="s">
        <v>62</v>
      </c>
      <c r="AC205">
        <v>1010301</v>
      </c>
      <c r="AD205">
        <v>1010302</v>
      </c>
      <c r="AE205">
        <v>10103</v>
      </c>
      <c r="AF205" t="s">
        <v>374</v>
      </c>
      <c r="AG205" t="s">
        <v>375</v>
      </c>
      <c r="AH205" t="s">
        <v>361</v>
      </c>
      <c r="AI205" t="s">
        <v>606</v>
      </c>
      <c r="AJ205">
        <v>0</v>
      </c>
      <c r="AK205">
        <v>0</v>
      </c>
      <c r="AL205">
        <v>0</v>
      </c>
      <c r="AM205" s="5">
        <v>102</v>
      </c>
    </row>
    <row r="206" spans="1:39" x14ac:dyDescent="0.15">
      <c r="A206">
        <f t="shared" si="49"/>
        <v>11804</v>
      </c>
      <c r="B206">
        <f t="shared" si="42"/>
        <v>118</v>
      </c>
      <c r="C206" s="1" t="s">
        <v>197</v>
      </c>
      <c r="D206" t="s">
        <v>363</v>
      </c>
      <c r="E206">
        <v>1</v>
      </c>
      <c r="F206">
        <v>1007</v>
      </c>
      <c r="G206" t="s">
        <v>328</v>
      </c>
      <c r="H206" t="s">
        <v>357</v>
      </c>
      <c r="I206">
        <v>11805</v>
      </c>
      <c r="J206" t="s">
        <v>348</v>
      </c>
      <c r="K206" s="5">
        <v>19900</v>
      </c>
      <c r="L206">
        <v>4</v>
      </c>
      <c r="M206">
        <v>1550</v>
      </c>
      <c r="N206">
        <v>0</v>
      </c>
      <c r="O206">
        <v>999</v>
      </c>
      <c r="P206" s="1" t="s">
        <v>871</v>
      </c>
      <c r="U206" t="str">
        <f t="shared" si="46"/>
        <v>ui/stage/qizi1.png;ui/stage/qizi2.png</v>
      </c>
      <c r="V206" t="s">
        <v>655</v>
      </c>
      <c r="W206" s="6" t="s">
        <v>821</v>
      </c>
      <c r="X206" s="5" t="s">
        <v>822</v>
      </c>
      <c r="Y206" s="5" t="s">
        <v>823</v>
      </c>
      <c r="Z206">
        <v>160</v>
      </c>
      <c r="AA206">
        <v>130</v>
      </c>
      <c r="AB206" t="s">
        <v>62</v>
      </c>
      <c r="AC206">
        <v>1010401</v>
      </c>
      <c r="AD206">
        <v>1010402</v>
      </c>
      <c r="AE206">
        <v>10104</v>
      </c>
      <c r="AF206" t="s">
        <v>377</v>
      </c>
      <c r="AG206" t="s">
        <v>378</v>
      </c>
      <c r="AH206" t="s">
        <v>361</v>
      </c>
      <c r="AI206" t="s">
        <v>604</v>
      </c>
      <c r="AJ206">
        <v>0</v>
      </c>
      <c r="AK206">
        <v>0</v>
      </c>
      <c r="AL206">
        <v>0</v>
      </c>
      <c r="AM206" s="5">
        <v>101</v>
      </c>
    </row>
    <row r="207" spans="1:39" x14ac:dyDescent="0.15">
      <c r="A207">
        <f t="shared" si="49"/>
        <v>11805</v>
      </c>
      <c r="B207">
        <f t="shared" si="42"/>
        <v>118</v>
      </c>
      <c r="C207" s="1" t="s">
        <v>198</v>
      </c>
      <c r="D207" t="s">
        <v>365</v>
      </c>
      <c r="E207">
        <v>1</v>
      </c>
      <c r="F207">
        <v>1007</v>
      </c>
      <c r="G207" t="s">
        <v>328</v>
      </c>
      <c r="H207" t="s">
        <v>357</v>
      </c>
      <c r="I207" t="s">
        <v>815</v>
      </c>
      <c r="J207" t="s">
        <v>349</v>
      </c>
      <c r="K207" s="5">
        <v>20000</v>
      </c>
      <c r="L207">
        <v>4</v>
      </c>
      <c r="M207">
        <v>1600</v>
      </c>
      <c r="N207">
        <v>0</v>
      </c>
      <c r="O207">
        <v>999</v>
      </c>
      <c r="P207" s="1" t="s">
        <v>871</v>
      </c>
      <c r="U207" t="str">
        <f t="shared" si="46"/>
        <v>ui/stage/qizi1.png;ui/stage/qizi2.png</v>
      </c>
      <c r="V207" t="s">
        <v>656</v>
      </c>
      <c r="W207" s="6" t="s">
        <v>821</v>
      </c>
      <c r="X207" s="5" t="s">
        <v>822</v>
      </c>
      <c r="Y207" s="5" t="s">
        <v>823</v>
      </c>
      <c r="Z207">
        <v>180</v>
      </c>
      <c r="AA207">
        <v>140</v>
      </c>
      <c r="AB207" t="s">
        <v>62</v>
      </c>
      <c r="AC207">
        <v>1010501</v>
      </c>
      <c r="AD207">
        <v>1010502</v>
      </c>
      <c r="AE207">
        <v>10105</v>
      </c>
      <c r="AF207" t="s">
        <v>359</v>
      </c>
      <c r="AG207" t="s">
        <v>379</v>
      </c>
      <c r="AH207" t="s">
        <v>361</v>
      </c>
      <c r="AI207" t="s">
        <v>604</v>
      </c>
      <c r="AJ207">
        <v>0</v>
      </c>
      <c r="AK207">
        <v>0</v>
      </c>
      <c r="AL207">
        <v>0</v>
      </c>
      <c r="AM207" s="5">
        <v>102</v>
      </c>
    </row>
    <row r="208" spans="1:39" x14ac:dyDescent="0.15">
      <c r="A208">
        <f t="shared" si="49"/>
        <v>11806</v>
      </c>
      <c r="B208">
        <f t="shared" si="42"/>
        <v>118</v>
      </c>
      <c r="C208" s="1" t="s">
        <v>199</v>
      </c>
      <c r="D208" t="s">
        <v>371</v>
      </c>
      <c r="E208">
        <v>2</v>
      </c>
      <c r="F208">
        <v>1007</v>
      </c>
      <c r="G208" t="s">
        <v>328</v>
      </c>
      <c r="H208" t="s">
        <v>357</v>
      </c>
      <c r="J208" t="s">
        <v>350</v>
      </c>
      <c r="K208" s="5">
        <v>20100</v>
      </c>
      <c r="L208">
        <v>4</v>
      </c>
      <c r="M208">
        <v>1650</v>
      </c>
      <c r="N208">
        <v>5</v>
      </c>
      <c r="O208">
        <v>999</v>
      </c>
      <c r="P208" s="1" t="s">
        <v>871</v>
      </c>
      <c r="U208" t="str">
        <f t="shared" si="46"/>
        <v>ui/stage/qizi3.png;ui/stage/qizi4.png</v>
      </c>
      <c r="V208" t="s">
        <v>657</v>
      </c>
      <c r="W208" s="6" t="s">
        <v>821</v>
      </c>
      <c r="X208" s="5" t="s">
        <v>822</v>
      </c>
      <c r="Y208" s="5" t="s">
        <v>823</v>
      </c>
      <c r="Z208">
        <v>200</v>
      </c>
      <c r="AA208">
        <v>150</v>
      </c>
      <c r="AB208" t="s">
        <v>62</v>
      </c>
      <c r="AC208">
        <v>1010601</v>
      </c>
      <c r="AD208">
        <v>1010602</v>
      </c>
      <c r="AE208">
        <v>10106</v>
      </c>
      <c r="AF208" t="s">
        <v>359</v>
      </c>
      <c r="AG208" t="s">
        <v>380</v>
      </c>
      <c r="AH208" t="s">
        <v>361</v>
      </c>
      <c r="AI208" t="s">
        <v>604</v>
      </c>
      <c r="AJ208">
        <v>0</v>
      </c>
      <c r="AK208">
        <v>0</v>
      </c>
      <c r="AL208">
        <v>0</v>
      </c>
      <c r="AM208" s="5">
        <v>101</v>
      </c>
    </row>
    <row r="209" spans="1:39" x14ac:dyDescent="0.15">
      <c r="A209">
        <f t="shared" si="49"/>
        <v>11807</v>
      </c>
      <c r="B209">
        <f t="shared" si="42"/>
        <v>118</v>
      </c>
      <c r="C209" s="1" t="s">
        <v>200</v>
      </c>
      <c r="D209" t="s">
        <v>356</v>
      </c>
      <c r="E209">
        <v>1</v>
      </c>
      <c r="F209">
        <v>1007</v>
      </c>
      <c r="G209" t="s">
        <v>328</v>
      </c>
      <c r="H209" t="s">
        <v>357</v>
      </c>
      <c r="I209">
        <v>11808</v>
      </c>
      <c r="J209" t="s">
        <v>351</v>
      </c>
      <c r="K209" s="5">
        <v>20200</v>
      </c>
      <c r="L209">
        <v>4</v>
      </c>
      <c r="M209">
        <v>1700</v>
      </c>
      <c r="N209">
        <v>0</v>
      </c>
      <c r="O209">
        <v>999</v>
      </c>
      <c r="P209" s="1" t="s">
        <v>871</v>
      </c>
      <c r="U209" t="str">
        <f t="shared" si="46"/>
        <v>ui/stage/qizi1.png;ui/stage/qizi2.png</v>
      </c>
      <c r="V209" t="s">
        <v>658</v>
      </c>
      <c r="W209" s="6" t="s">
        <v>821</v>
      </c>
      <c r="X209" s="5" t="s">
        <v>822</v>
      </c>
      <c r="Y209" s="5" t="s">
        <v>823</v>
      </c>
      <c r="Z209">
        <v>220</v>
      </c>
      <c r="AA209">
        <v>160</v>
      </c>
      <c r="AB209" t="s">
        <v>62</v>
      </c>
      <c r="AC209">
        <v>1010701</v>
      </c>
      <c r="AD209">
        <v>1010702</v>
      </c>
      <c r="AE209">
        <v>10107</v>
      </c>
      <c r="AF209" t="s">
        <v>359</v>
      </c>
      <c r="AG209" t="s">
        <v>360</v>
      </c>
      <c r="AH209" t="s">
        <v>361</v>
      </c>
      <c r="AI209" t="s">
        <v>604</v>
      </c>
      <c r="AJ209">
        <v>0</v>
      </c>
      <c r="AK209">
        <v>0</v>
      </c>
      <c r="AL209">
        <v>0</v>
      </c>
      <c r="AM209" s="5">
        <v>102</v>
      </c>
    </row>
    <row r="210" spans="1:39" x14ac:dyDescent="0.15">
      <c r="A210">
        <f t="shared" si="49"/>
        <v>11808</v>
      </c>
      <c r="B210">
        <f t="shared" si="42"/>
        <v>118</v>
      </c>
      <c r="C210" s="1" t="s">
        <v>201</v>
      </c>
      <c r="D210" t="s">
        <v>363</v>
      </c>
      <c r="E210">
        <v>1</v>
      </c>
      <c r="F210">
        <v>1007</v>
      </c>
      <c r="G210" t="s">
        <v>328</v>
      </c>
      <c r="H210" t="s">
        <v>357</v>
      </c>
      <c r="I210" t="s">
        <v>775</v>
      </c>
      <c r="J210" t="s">
        <v>352</v>
      </c>
      <c r="K210" s="5">
        <v>20300</v>
      </c>
      <c r="L210">
        <v>4</v>
      </c>
      <c r="M210">
        <v>1750</v>
      </c>
      <c r="N210">
        <v>0</v>
      </c>
      <c r="O210">
        <v>999</v>
      </c>
      <c r="P210" s="1" t="s">
        <v>871</v>
      </c>
      <c r="U210" t="str">
        <f t="shared" si="46"/>
        <v>ui/stage/qizi1.png;ui/stage/qizi2.png</v>
      </c>
      <c r="V210" t="s">
        <v>659</v>
      </c>
      <c r="W210" s="6" t="s">
        <v>821</v>
      </c>
      <c r="X210" s="5" t="s">
        <v>822</v>
      </c>
      <c r="Y210" s="5" t="s">
        <v>823</v>
      </c>
      <c r="Z210">
        <v>240</v>
      </c>
      <c r="AA210">
        <v>170</v>
      </c>
      <c r="AB210" t="s">
        <v>62</v>
      </c>
      <c r="AC210">
        <v>1010801</v>
      </c>
      <c r="AD210">
        <v>1010802</v>
      </c>
      <c r="AE210">
        <v>10108</v>
      </c>
      <c r="AF210" t="s">
        <v>359</v>
      </c>
      <c r="AG210" t="s">
        <v>364</v>
      </c>
      <c r="AH210" t="s">
        <v>361</v>
      </c>
      <c r="AI210" t="s">
        <v>604</v>
      </c>
      <c r="AJ210">
        <v>0</v>
      </c>
      <c r="AK210">
        <v>0</v>
      </c>
      <c r="AL210">
        <v>0</v>
      </c>
      <c r="AM210" s="5">
        <v>101</v>
      </c>
    </row>
    <row r="211" spans="1:39" x14ac:dyDescent="0.15">
      <c r="A211">
        <f t="shared" si="49"/>
        <v>11809</v>
      </c>
      <c r="B211">
        <f t="shared" si="42"/>
        <v>118</v>
      </c>
      <c r="C211" s="1" t="s">
        <v>202</v>
      </c>
      <c r="D211" t="s">
        <v>365</v>
      </c>
      <c r="E211">
        <v>2</v>
      </c>
      <c r="F211">
        <v>1007</v>
      </c>
      <c r="G211" t="s">
        <v>328</v>
      </c>
      <c r="H211" t="s">
        <v>357</v>
      </c>
      <c r="J211" t="s">
        <v>353</v>
      </c>
      <c r="K211" s="5">
        <v>20400</v>
      </c>
      <c r="L211">
        <v>4</v>
      </c>
      <c r="M211">
        <v>1800</v>
      </c>
      <c r="N211">
        <v>5</v>
      </c>
      <c r="O211">
        <v>999</v>
      </c>
      <c r="P211" s="1" t="s">
        <v>871</v>
      </c>
      <c r="U211" t="str">
        <f t="shared" si="46"/>
        <v>ui/stage/qizi3.png;ui/stage/qizi4.png</v>
      </c>
      <c r="V211" t="s">
        <v>660</v>
      </c>
      <c r="W211" s="6" t="s">
        <v>821</v>
      </c>
      <c r="X211" s="5" t="s">
        <v>822</v>
      </c>
      <c r="Y211" s="5" t="s">
        <v>823</v>
      </c>
      <c r="Z211">
        <v>260</v>
      </c>
      <c r="AA211">
        <v>180</v>
      </c>
      <c r="AB211" t="s">
        <v>62</v>
      </c>
      <c r="AC211">
        <v>1010901</v>
      </c>
      <c r="AD211">
        <v>1010902</v>
      </c>
      <c r="AE211">
        <v>10109</v>
      </c>
      <c r="AF211" t="s">
        <v>359</v>
      </c>
      <c r="AG211" t="s">
        <v>366</v>
      </c>
      <c r="AH211" t="s">
        <v>361</v>
      </c>
      <c r="AI211" t="s">
        <v>604</v>
      </c>
      <c r="AJ211">
        <v>0</v>
      </c>
      <c r="AK211">
        <v>0</v>
      </c>
      <c r="AL211">
        <v>0</v>
      </c>
      <c r="AM211" s="5">
        <v>102</v>
      </c>
    </row>
    <row r="212" spans="1:39" x14ac:dyDescent="0.15">
      <c r="A212">
        <f t="shared" si="49"/>
        <v>11810</v>
      </c>
      <c r="B212">
        <f t="shared" si="42"/>
        <v>118</v>
      </c>
      <c r="C212" s="1" t="s">
        <v>435</v>
      </c>
      <c r="D212" t="s">
        <v>356</v>
      </c>
      <c r="E212">
        <v>1</v>
      </c>
      <c r="F212">
        <v>1007</v>
      </c>
      <c r="G212" t="s">
        <v>328</v>
      </c>
      <c r="H212" t="s">
        <v>357</v>
      </c>
      <c r="I212">
        <v>11811</v>
      </c>
      <c r="J212" t="s">
        <v>354</v>
      </c>
      <c r="K212" s="5">
        <v>20500</v>
      </c>
      <c r="L212">
        <v>4</v>
      </c>
      <c r="M212">
        <v>1700</v>
      </c>
      <c r="N212">
        <v>0</v>
      </c>
      <c r="O212">
        <v>999</v>
      </c>
      <c r="P212" s="1" t="s">
        <v>871</v>
      </c>
      <c r="U212" t="str">
        <f t="shared" si="46"/>
        <v>ui/stage/qizi1.png;ui/stage/qizi2.png</v>
      </c>
      <c r="V212" t="s">
        <v>610</v>
      </c>
      <c r="W212" s="6" t="s">
        <v>821</v>
      </c>
      <c r="X212" s="5" t="s">
        <v>822</v>
      </c>
      <c r="Y212" s="5" t="s">
        <v>823</v>
      </c>
      <c r="Z212">
        <v>220</v>
      </c>
      <c r="AA212">
        <v>160</v>
      </c>
      <c r="AB212" t="s">
        <v>62</v>
      </c>
      <c r="AC212">
        <v>1010701</v>
      </c>
      <c r="AD212">
        <v>1010702</v>
      </c>
      <c r="AE212">
        <v>10107</v>
      </c>
      <c r="AF212" t="s">
        <v>359</v>
      </c>
      <c r="AG212" t="s">
        <v>360</v>
      </c>
      <c r="AH212" t="s">
        <v>361</v>
      </c>
      <c r="AI212" t="s">
        <v>604</v>
      </c>
      <c r="AJ212">
        <v>0</v>
      </c>
      <c r="AK212">
        <v>0</v>
      </c>
      <c r="AL212">
        <v>0</v>
      </c>
      <c r="AM212" s="5">
        <v>101</v>
      </c>
    </row>
    <row r="213" spans="1:39" x14ac:dyDescent="0.15">
      <c r="A213">
        <f t="shared" si="49"/>
        <v>11811</v>
      </c>
      <c r="B213">
        <f t="shared" si="42"/>
        <v>118</v>
      </c>
      <c r="C213" s="1" t="s">
        <v>436</v>
      </c>
      <c r="D213" t="s">
        <v>363</v>
      </c>
      <c r="E213">
        <v>1</v>
      </c>
      <c r="F213">
        <v>1007</v>
      </c>
      <c r="G213" t="s">
        <v>328</v>
      </c>
      <c r="H213" t="s">
        <v>357</v>
      </c>
      <c r="I213" t="s">
        <v>816</v>
      </c>
      <c r="J213" t="s">
        <v>345</v>
      </c>
      <c r="K213" s="5">
        <v>20600</v>
      </c>
      <c r="L213">
        <v>4</v>
      </c>
      <c r="M213">
        <v>1750</v>
      </c>
      <c r="N213">
        <v>0</v>
      </c>
      <c r="O213">
        <v>999</v>
      </c>
      <c r="P213" s="1" t="s">
        <v>871</v>
      </c>
      <c r="U213" t="str">
        <f t="shared" si="46"/>
        <v>ui/stage/qizi1.png;ui/stage/qizi2.png</v>
      </c>
      <c r="V213" t="s">
        <v>611</v>
      </c>
      <c r="W213" s="6" t="s">
        <v>821</v>
      </c>
      <c r="X213" s="5" t="s">
        <v>822</v>
      </c>
      <c r="Y213" s="5" t="s">
        <v>823</v>
      </c>
      <c r="Z213">
        <v>240</v>
      </c>
      <c r="AA213">
        <v>170</v>
      </c>
      <c r="AB213" t="s">
        <v>62</v>
      </c>
      <c r="AC213">
        <v>1010801</v>
      </c>
      <c r="AD213">
        <v>1010802</v>
      </c>
      <c r="AE213">
        <v>10108</v>
      </c>
      <c r="AF213" t="s">
        <v>359</v>
      </c>
      <c r="AG213" t="s">
        <v>364</v>
      </c>
      <c r="AH213" t="s">
        <v>361</v>
      </c>
      <c r="AI213" t="s">
        <v>604</v>
      </c>
      <c r="AJ213">
        <v>0</v>
      </c>
      <c r="AK213">
        <v>0</v>
      </c>
      <c r="AL213">
        <v>0</v>
      </c>
      <c r="AM213" s="5">
        <v>102</v>
      </c>
    </row>
    <row r="214" spans="1:39" x14ac:dyDescent="0.15">
      <c r="A214">
        <f t="shared" si="49"/>
        <v>11812</v>
      </c>
      <c r="B214">
        <f t="shared" si="42"/>
        <v>118</v>
      </c>
      <c r="C214" s="1" t="s">
        <v>437</v>
      </c>
      <c r="D214" t="s">
        <v>365</v>
      </c>
      <c r="E214">
        <v>2</v>
      </c>
      <c r="F214">
        <v>1007</v>
      </c>
      <c r="G214" t="s">
        <v>328</v>
      </c>
      <c r="H214" t="s">
        <v>357</v>
      </c>
      <c r="J214" t="s">
        <v>355</v>
      </c>
      <c r="K214" s="5">
        <v>20700</v>
      </c>
      <c r="L214">
        <v>4</v>
      </c>
      <c r="M214">
        <v>1800</v>
      </c>
      <c r="N214">
        <v>5</v>
      </c>
      <c r="O214">
        <v>999</v>
      </c>
      <c r="P214" s="1" t="s">
        <v>871</v>
      </c>
      <c r="U214" t="str">
        <f t="shared" si="46"/>
        <v>ui/stage/qizi3.png;ui/stage/qizi4.png</v>
      </c>
      <c r="V214" t="s">
        <v>612</v>
      </c>
      <c r="W214" s="6" t="s">
        <v>821</v>
      </c>
      <c r="X214" s="5" t="s">
        <v>822</v>
      </c>
      <c r="Y214" s="5" t="s">
        <v>823</v>
      </c>
      <c r="Z214">
        <v>260</v>
      </c>
      <c r="AA214">
        <v>180</v>
      </c>
      <c r="AB214" t="s">
        <v>62</v>
      </c>
      <c r="AC214">
        <v>1010901</v>
      </c>
      <c r="AD214">
        <v>1010902</v>
      </c>
      <c r="AE214">
        <v>10109</v>
      </c>
      <c r="AF214" t="s">
        <v>359</v>
      </c>
      <c r="AG214" t="s">
        <v>366</v>
      </c>
      <c r="AH214" t="s">
        <v>361</v>
      </c>
      <c r="AI214" t="s">
        <v>604</v>
      </c>
      <c r="AJ214">
        <v>0</v>
      </c>
      <c r="AK214">
        <v>0</v>
      </c>
      <c r="AL214">
        <v>0</v>
      </c>
      <c r="AM214" s="5">
        <v>101</v>
      </c>
    </row>
    <row r="215" spans="1:39" x14ac:dyDescent="0.15">
      <c r="A215">
        <v>11901</v>
      </c>
      <c r="B215">
        <f t="shared" ref="B215" si="50">B214+1</f>
        <v>119</v>
      </c>
      <c r="C215" s="1" t="s">
        <v>438</v>
      </c>
      <c r="D215" t="s">
        <v>365</v>
      </c>
      <c r="E215">
        <v>1</v>
      </c>
      <c r="F215">
        <v>1007</v>
      </c>
      <c r="G215" t="s">
        <v>328</v>
      </c>
      <c r="H215" t="s">
        <v>357</v>
      </c>
      <c r="I215">
        <v>11902</v>
      </c>
      <c r="J215" t="s">
        <v>333</v>
      </c>
      <c r="K215" s="5">
        <v>20800</v>
      </c>
      <c r="L215">
        <v>4</v>
      </c>
      <c r="M215">
        <v>1400</v>
      </c>
      <c r="N215">
        <v>0</v>
      </c>
      <c r="O215">
        <v>999</v>
      </c>
      <c r="P215" s="1" t="s">
        <v>871</v>
      </c>
      <c r="U215" t="str">
        <f t="shared" si="46"/>
        <v>ui/stage/qizi1.png;ui/stage/qizi2.png</v>
      </c>
      <c r="V215" t="s">
        <v>613</v>
      </c>
      <c r="W215" s="6" t="s">
        <v>821</v>
      </c>
      <c r="X215" s="5" t="s">
        <v>822</v>
      </c>
      <c r="Y215" s="5" t="s">
        <v>823</v>
      </c>
      <c r="Z215">
        <v>100</v>
      </c>
      <c r="AA215">
        <v>100</v>
      </c>
      <c r="AB215" t="s">
        <v>62</v>
      </c>
      <c r="AC215">
        <v>1010101</v>
      </c>
      <c r="AD215">
        <v>1010102</v>
      </c>
      <c r="AE215">
        <v>10101</v>
      </c>
      <c r="AF215" t="s">
        <v>359</v>
      </c>
      <c r="AG215" t="s">
        <v>370</v>
      </c>
      <c r="AH215" t="s">
        <v>361</v>
      </c>
      <c r="AI215" t="s">
        <v>604</v>
      </c>
      <c r="AJ215">
        <v>0</v>
      </c>
      <c r="AK215">
        <v>0</v>
      </c>
      <c r="AL215">
        <v>0</v>
      </c>
      <c r="AM215" s="5">
        <v>102</v>
      </c>
    </row>
    <row r="216" spans="1:39" x14ac:dyDescent="0.15">
      <c r="A216">
        <f>A215+1</f>
        <v>11902</v>
      </c>
      <c r="B216">
        <f t="shared" ref="B216" si="51">B215</f>
        <v>119</v>
      </c>
      <c r="C216" s="1" t="s">
        <v>203</v>
      </c>
      <c r="D216" t="s">
        <v>371</v>
      </c>
      <c r="E216">
        <v>1</v>
      </c>
      <c r="F216">
        <v>1007</v>
      </c>
      <c r="G216" t="s">
        <v>328</v>
      </c>
      <c r="H216" t="s">
        <v>357</v>
      </c>
      <c r="I216" t="s">
        <v>776</v>
      </c>
      <c r="J216" t="s">
        <v>335</v>
      </c>
      <c r="K216" s="5">
        <v>20900</v>
      </c>
      <c r="L216">
        <v>4</v>
      </c>
      <c r="M216">
        <v>1450</v>
      </c>
      <c r="N216">
        <v>0</v>
      </c>
      <c r="O216">
        <v>999</v>
      </c>
      <c r="P216" s="1" t="s">
        <v>871</v>
      </c>
      <c r="U216" t="str">
        <f t="shared" si="46"/>
        <v>ui/stage/qizi1.png;ui/stage/qizi2.png</v>
      </c>
      <c r="V216" t="s">
        <v>614</v>
      </c>
      <c r="W216" s="6" t="s">
        <v>821</v>
      </c>
      <c r="X216" s="5" t="s">
        <v>822</v>
      </c>
      <c r="Y216" s="5" t="s">
        <v>823</v>
      </c>
      <c r="Z216">
        <v>120</v>
      </c>
      <c r="AA216">
        <v>110</v>
      </c>
      <c r="AB216" t="s">
        <v>62</v>
      </c>
      <c r="AC216">
        <v>1010201</v>
      </c>
      <c r="AD216">
        <v>1010202</v>
      </c>
      <c r="AE216">
        <v>10102</v>
      </c>
      <c r="AF216" t="s">
        <v>359</v>
      </c>
      <c r="AG216" t="s">
        <v>372</v>
      </c>
      <c r="AH216" t="s">
        <v>361</v>
      </c>
      <c r="AI216" t="s">
        <v>605</v>
      </c>
      <c r="AJ216">
        <v>0</v>
      </c>
      <c r="AK216">
        <v>0</v>
      </c>
      <c r="AL216">
        <v>0</v>
      </c>
      <c r="AM216" s="5">
        <v>101</v>
      </c>
    </row>
    <row r="217" spans="1:39" x14ac:dyDescent="0.15">
      <c r="A217">
        <f t="shared" ref="A217:A226" si="52">A216+1</f>
        <v>11903</v>
      </c>
      <c r="B217">
        <f t="shared" si="42"/>
        <v>119</v>
      </c>
      <c r="C217" s="1" t="s">
        <v>204</v>
      </c>
      <c r="D217" t="s">
        <v>356</v>
      </c>
      <c r="E217">
        <v>2</v>
      </c>
      <c r="F217">
        <v>1007</v>
      </c>
      <c r="G217" t="s">
        <v>328</v>
      </c>
      <c r="H217" t="s">
        <v>357</v>
      </c>
      <c r="J217" t="s">
        <v>347</v>
      </c>
      <c r="K217" s="5">
        <v>21000</v>
      </c>
      <c r="L217">
        <v>4</v>
      </c>
      <c r="M217">
        <v>1500</v>
      </c>
      <c r="N217">
        <v>5</v>
      </c>
      <c r="O217">
        <v>999</v>
      </c>
      <c r="P217" s="1" t="s">
        <v>871</v>
      </c>
      <c r="U217" t="str">
        <f t="shared" si="46"/>
        <v>ui/stage/qizi3.png;ui/stage/qizi4.png</v>
      </c>
      <c r="V217" t="s">
        <v>615</v>
      </c>
      <c r="W217" s="6" t="s">
        <v>821</v>
      </c>
      <c r="X217" s="5" t="s">
        <v>822</v>
      </c>
      <c r="Y217" s="5" t="s">
        <v>823</v>
      </c>
      <c r="Z217">
        <v>140</v>
      </c>
      <c r="AA217">
        <v>120</v>
      </c>
      <c r="AB217" t="s">
        <v>62</v>
      </c>
      <c r="AC217">
        <v>1010301</v>
      </c>
      <c r="AD217">
        <v>1010302</v>
      </c>
      <c r="AE217">
        <v>10103</v>
      </c>
      <c r="AF217" t="s">
        <v>374</v>
      </c>
      <c r="AG217" t="s">
        <v>375</v>
      </c>
      <c r="AH217" t="s">
        <v>361</v>
      </c>
      <c r="AI217" t="s">
        <v>606</v>
      </c>
      <c r="AJ217">
        <v>0</v>
      </c>
      <c r="AK217">
        <v>0</v>
      </c>
      <c r="AL217">
        <v>0</v>
      </c>
      <c r="AM217" s="5">
        <v>102</v>
      </c>
    </row>
    <row r="218" spans="1:39" x14ac:dyDescent="0.15">
      <c r="A218">
        <f t="shared" si="52"/>
        <v>11904</v>
      </c>
      <c r="B218">
        <f t="shared" si="42"/>
        <v>119</v>
      </c>
      <c r="C218" s="1" t="s">
        <v>205</v>
      </c>
      <c r="D218" t="s">
        <v>363</v>
      </c>
      <c r="E218">
        <v>1</v>
      </c>
      <c r="F218">
        <v>1007</v>
      </c>
      <c r="G218" t="s">
        <v>328</v>
      </c>
      <c r="H218" t="s">
        <v>357</v>
      </c>
      <c r="I218">
        <v>11905</v>
      </c>
      <c r="J218" t="s">
        <v>348</v>
      </c>
      <c r="K218" s="5">
        <v>21100</v>
      </c>
      <c r="L218">
        <v>4</v>
      </c>
      <c r="M218">
        <v>1550</v>
      </c>
      <c r="N218">
        <v>0</v>
      </c>
      <c r="O218">
        <v>999</v>
      </c>
      <c r="P218" s="1" t="s">
        <v>871</v>
      </c>
      <c r="U218" t="str">
        <f t="shared" si="46"/>
        <v>ui/stage/qizi1.png;ui/stage/qizi2.png</v>
      </c>
      <c r="V218" t="s">
        <v>616</v>
      </c>
      <c r="W218" s="6" t="s">
        <v>821</v>
      </c>
      <c r="X218" s="5" t="s">
        <v>822</v>
      </c>
      <c r="Y218" s="5" t="s">
        <v>823</v>
      </c>
      <c r="Z218">
        <v>160</v>
      </c>
      <c r="AA218">
        <v>130</v>
      </c>
      <c r="AB218" t="s">
        <v>62</v>
      </c>
      <c r="AC218">
        <v>1010401</v>
      </c>
      <c r="AD218">
        <v>1010402</v>
      </c>
      <c r="AE218">
        <v>10104</v>
      </c>
      <c r="AF218" t="s">
        <v>377</v>
      </c>
      <c r="AG218" t="s">
        <v>378</v>
      </c>
      <c r="AH218" t="s">
        <v>361</v>
      </c>
      <c r="AI218" t="s">
        <v>604</v>
      </c>
      <c r="AJ218">
        <v>0</v>
      </c>
      <c r="AK218">
        <v>0</v>
      </c>
      <c r="AL218">
        <v>0</v>
      </c>
      <c r="AM218" s="5">
        <v>101</v>
      </c>
    </row>
    <row r="219" spans="1:39" x14ac:dyDescent="0.15">
      <c r="A219">
        <f t="shared" si="52"/>
        <v>11905</v>
      </c>
      <c r="B219">
        <f t="shared" si="42"/>
        <v>119</v>
      </c>
      <c r="C219" s="1" t="s">
        <v>206</v>
      </c>
      <c r="D219" t="s">
        <v>365</v>
      </c>
      <c r="E219">
        <v>1</v>
      </c>
      <c r="F219">
        <v>1007</v>
      </c>
      <c r="G219" t="s">
        <v>328</v>
      </c>
      <c r="H219" t="s">
        <v>357</v>
      </c>
      <c r="I219" t="s">
        <v>817</v>
      </c>
      <c r="J219" t="s">
        <v>349</v>
      </c>
      <c r="K219" s="5">
        <v>21200</v>
      </c>
      <c r="L219">
        <v>4</v>
      </c>
      <c r="M219">
        <v>1600</v>
      </c>
      <c r="N219">
        <v>0</v>
      </c>
      <c r="O219">
        <v>999</v>
      </c>
      <c r="P219" s="1" t="s">
        <v>871</v>
      </c>
      <c r="U219" t="str">
        <f t="shared" si="46"/>
        <v>ui/stage/qizi1.png;ui/stage/qizi2.png</v>
      </c>
      <c r="V219" t="s">
        <v>617</v>
      </c>
      <c r="W219" s="6" t="s">
        <v>821</v>
      </c>
      <c r="X219" s="5" t="s">
        <v>822</v>
      </c>
      <c r="Y219" s="5" t="s">
        <v>823</v>
      </c>
      <c r="Z219">
        <v>180</v>
      </c>
      <c r="AA219">
        <v>140</v>
      </c>
      <c r="AB219" t="s">
        <v>62</v>
      </c>
      <c r="AC219">
        <v>1010501</v>
      </c>
      <c r="AD219">
        <v>1010502</v>
      </c>
      <c r="AE219">
        <v>10105</v>
      </c>
      <c r="AF219" t="s">
        <v>359</v>
      </c>
      <c r="AG219" t="s">
        <v>379</v>
      </c>
      <c r="AH219" t="s">
        <v>361</v>
      </c>
      <c r="AI219" t="s">
        <v>604</v>
      </c>
      <c r="AJ219">
        <v>0</v>
      </c>
      <c r="AK219">
        <v>0</v>
      </c>
      <c r="AL219">
        <v>0</v>
      </c>
      <c r="AM219" s="5">
        <v>102</v>
      </c>
    </row>
    <row r="220" spans="1:39" x14ac:dyDescent="0.15">
      <c r="A220">
        <f t="shared" si="52"/>
        <v>11906</v>
      </c>
      <c r="B220">
        <f t="shared" si="42"/>
        <v>119</v>
      </c>
      <c r="C220" s="1" t="s">
        <v>207</v>
      </c>
      <c r="D220" t="s">
        <v>371</v>
      </c>
      <c r="E220">
        <v>2</v>
      </c>
      <c r="F220">
        <v>1007</v>
      </c>
      <c r="G220" t="s">
        <v>328</v>
      </c>
      <c r="H220" t="s">
        <v>357</v>
      </c>
      <c r="J220" t="s">
        <v>350</v>
      </c>
      <c r="K220" s="5">
        <v>21300</v>
      </c>
      <c r="L220">
        <v>4</v>
      </c>
      <c r="M220">
        <v>1650</v>
      </c>
      <c r="N220">
        <v>5</v>
      </c>
      <c r="O220">
        <v>999</v>
      </c>
      <c r="P220" s="1" t="s">
        <v>871</v>
      </c>
      <c r="U220" t="str">
        <f t="shared" si="46"/>
        <v>ui/stage/qizi3.png;ui/stage/qizi4.png</v>
      </c>
      <c r="V220" t="s">
        <v>618</v>
      </c>
      <c r="W220" s="6" t="s">
        <v>821</v>
      </c>
      <c r="X220" s="5" t="s">
        <v>822</v>
      </c>
      <c r="Y220" s="5" t="s">
        <v>823</v>
      </c>
      <c r="Z220">
        <v>200</v>
      </c>
      <c r="AA220">
        <v>150</v>
      </c>
      <c r="AB220" t="s">
        <v>62</v>
      </c>
      <c r="AC220">
        <v>1010601</v>
      </c>
      <c r="AD220">
        <v>1010602</v>
      </c>
      <c r="AE220">
        <v>10106</v>
      </c>
      <c r="AF220" t="s">
        <v>359</v>
      </c>
      <c r="AG220" t="s">
        <v>380</v>
      </c>
      <c r="AH220" t="s">
        <v>361</v>
      </c>
      <c r="AI220" t="s">
        <v>604</v>
      </c>
      <c r="AJ220">
        <v>0</v>
      </c>
      <c r="AK220">
        <v>0</v>
      </c>
      <c r="AL220">
        <v>0</v>
      </c>
      <c r="AM220" s="5">
        <v>101</v>
      </c>
    </row>
    <row r="221" spans="1:39" x14ac:dyDescent="0.15">
      <c r="A221">
        <f t="shared" si="52"/>
        <v>11907</v>
      </c>
      <c r="B221">
        <f t="shared" si="42"/>
        <v>119</v>
      </c>
      <c r="C221" s="1" t="s">
        <v>208</v>
      </c>
      <c r="D221" t="s">
        <v>356</v>
      </c>
      <c r="E221">
        <v>1</v>
      </c>
      <c r="F221">
        <v>1007</v>
      </c>
      <c r="G221" t="s">
        <v>328</v>
      </c>
      <c r="H221" t="s">
        <v>357</v>
      </c>
      <c r="I221">
        <v>11908</v>
      </c>
      <c r="J221" t="s">
        <v>351</v>
      </c>
      <c r="K221" s="5">
        <v>21400</v>
      </c>
      <c r="L221">
        <v>4</v>
      </c>
      <c r="M221">
        <v>1700</v>
      </c>
      <c r="N221">
        <v>0</v>
      </c>
      <c r="O221">
        <v>999</v>
      </c>
      <c r="P221" s="1" t="s">
        <v>871</v>
      </c>
      <c r="U221" t="str">
        <f t="shared" si="46"/>
        <v>ui/stage/qizi1.png;ui/stage/qizi2.png</v>
      </c>
      <c r="V221" t="s">
        <v>619</v>
      </c>
      <c r="W221" s="6" t="s">
        <v>821</v>
      </c>
      <c r="X221" s="5" t="s">
        <v>822</v>
      </c>
      <c r="Y221" s="5" t="s">
        <v>823</v>
      </c>
      <c r="Z221">
        <v>220</v>
      </c>
      <c r="AA221">
        <v>160</v>
      </c>
      <c r="AB221" t="s">
        <v>62</v>
      </c>
      <c r="AC221">
        <v>1010701</v>
      </c>
      <c r="AD221">
        <v>1010702</v>
      </c>
      <c r="AE221">
        <v>10107</v>
      </c>
      <c r="AF221" t="s">
        <v>359</v>
      </c>
      <c r="AG221" t="s">
        <v>360</v>
      </c>
      <c r="AH221" t="s">
        <v>361</v>
      </c>
      <c r="AI221" t="s">
        <v>604</v>
      </c>
      <c r="AJ221">
        <v>0</v>
      </c>
      <c r="AK221">
        <v>0</v>
      </c>
      <c r="AL221">
        <v>0</v>
      </c>
      <c r="AM221" s="5">
        <v>102</v>
      </c>
    </row>
    <row r="222" spans="1:39" x14ac:dyDescent="0.15">
      <c r="A222">
        <f t="shared" si="52"/>
        <v>11908</v>
      </c>
      <c r="B222">
        <f t="shared" si="42"/>
        <v>119</v>
      </c>
      <c r="C222" s="1" t="s">
        <v>209</v>
      </c>
      <c r="D222" t="s">
        <v>363</v>
      </c>
      <c r="E222">
        <v>1</v>
      </c>
      <c r="F222">
        <v>1007</v>
      </c>
      <c r="G222" t="s">
        <v>328</v>
      </c>
      <c r="H222" t="s">
        <v>357</v>
      </c>
      <c r="I222" t="s">
        <v>777</v>
      </c>
      <c r="J222" t="s">
        <v>352</v>
      </c>
      <c r="K222" s="5">
        <v>21500</v>
      </c>
      <c r="L222">
        <v>4</v>
      </c>
      <c r="M222">
        <v>1750</v>
      </c>
      <c r="N222">
        <v>0</v>
      </c>
      <c r="O222">
        <v>999</v>
      </c>
      <c r="P222" s="1" t="s">
        <v>871</v>
      </c>
      <c r="U222" t="str">
        <f t="shared" si="46"/>
        <v>ui/stage/qizi1.png;ui/stage/qizi2.png</v>
      </c>
      <c r="V222" t="s">
        <v>620</v>
      </c>
      <c r="W222" s="6" t="s">
        <v>821</v>
      </c>
      <c r="X222" s="5" t="s">
        <v>822</v>
      </c>
      <c r="Y222" s="5" t="s">
        <v>823</v>
      </c>
      <c r="Z222">
        <v>240</v>
      </c>
      <c r="AA222">
        <v>170</v>
      </c>
      <c r="AB222" t="s">
        <v>62</v>
      </c>
      <c r="AC222">
        <v>1010801</v>
      </c>
      <c r="AD222">
        <v>1010802</v>
      </c>
      <c r="AE222">
        <v>10108</v>
      </c>
      <c r="AF222" t="s">
        <v>359</v>
      </c>
      <c r="AG222" t="s">
        <v>364</v>
      </c>
      <c r="AH222" t="s">
        <v>361</v>
      </c>
      <c r="AI222" t="s">
        <v>604</v>
      </c>
      <c r="AJ222">
        <v>0</v>
      </c>
      <c r="AK222">
        <v>0</v>
      </c>
      <c r="AL222">
        <v>0</v>
      </c>
      <c r="AM222" s="5">
        <v>101</v>
      </c>
    </row>
    <row r="223" spans="1:39" x14ac:dyDescent="0.15">
      <c r="A223">
        <f t="shared" si="52"/>
        <v>11909</v>
      </c>
      <c r="B223">
        <f t="shared" si="42"/>
        <v>119</v>
      </c>
      <c r="C223" s="1" t="s">
        <v>210</v>
      </c>
      <c r="D223" t="s">
        <v>365</v>
      </c>
      <c r="E223">
        <v>2</v>
      </c>
      <c r="F223">
        <v>1007</v>
      </c>
      <c r="G223" t="s">
        <v>328</v>
      </c>
      <c r="H223" t="s">
        <v>357</v>
      </c>
      <c r="J223" t="s">
        <v>353</v>
      </c>
      <c r="K223" s="5">
        <v>21600</v>
      </c>
      <c r="L223">
        <v>4</v>
      </c>
      <c r="M223">
        <v>1800</v>
      </c>
      <c r="N223">
        <v>5</v>
      </c>
      <c r="O223">
        <v>999</v>
      </c>
      <c r="P223" s="1" t="s">
        <v>871</v>
      </c>
      <c r="U223" t="str">
        <f t="shared" si="46"/>
        <v>ui/stage/qizi3.png;ui/stage/qizi4.png</v>
      </c>
      <c r="V223" t="s">
        <v>621</v>
      </c>
      <c r="W223" s="6" t="s">
        <v>821</v>
      </c>
      <c r="X223" s="5" t="s">
        <v>822</v>
      </c>
      <c r="Y223" s="5" t="s">
        <v>823</v>
      </c>
      <c r="Z223">
        <v>260</v>
      </c>
      <c r="AA223">
        <v>180</v>
      </c>
      <c r="AB223" t="s">
        <v>62</v>
      </c>
      <c r="AC223">
        <v>1010901</v>
      </c>
      <c r="AD223">
        <v>1010902</v>
      </c>
      <c r="AE223">
        <v>10109</v>
      </c>
      <c r="AF223" t="s">
        <v>359</v>
      </c>
      <c r="AG223" t="s">
        <v>366</v>
      </c>
      <c r="AH223" t="s">
        <v>361</v>
      </c>
      <c r="AI223" t="s">
        <v>604</v>
      </c>
      <c r="AJ223">
        <v>0</v>
      </c>
      <c r="AK223">
        <v>0</v>
      </c>
      <c r="AL223">
        <v>0</v>
      </c>
      <c r="AM223" s="5">
        <v>102</v>
      </c>
    </row>
    <row r="224" spans="1:39" x14ac:dyDescent="0.15">
      <c r="A224">
        <f t="shared" si="52"/>
        <v>11910</v>
      </c>
      <c r="B224">
        <f t="shared" si="42"/>
        <v>119</v>
      </c>
      <c r="C224" s="1" t="s">
        <v>439</v>
      </c>
      <c r="D224" t="s">
        <v>356</v>
      </c>
      <c r="E224">
        <v>1</v>
      </c>
      <c r="F224">
        <v>1007</v>
      </c>
      <c r="G224" t="s">
        <v>328</v>
      </c>
      <c r="H224" t="s">
        <v>357</v>
      </c>
      <c r="I224">
        <v>11911</v>
      </c>
      <c r="J224" t="s">
        <v>354</v>
      </c>
      <c r="K224" s="5">
        <v>21700</v>
      </c>
      <c r="L224">
        <v>4</v>
      </c>
      <c r="M224">
        <v>1700</v>
      </c>
      <c r="N224">
        <v>0</v>
      </c>
      <c r="O224">
        <v>999</v>
      </c>
      <c r="P224" s="1" t="s">
        <v>871</v>
      </c>
      <c r="U224" t="str">
        <f t="shared" si="46"/>
        <v>ui/stage/qizi1.png;ui/stage/qizi2.png</v>
      </c>
      <c r="V224" t="s">
        <v>622</v>
      </c>
      <c r="W224" s="6" t="s">
        <v>821</v>
      </c>
      <c r="X224" s="5" t="s">
        <v>822</v>
      </c>
      <c r="Y224" s="5" t="s">
        <v>823</v>
      </c>
      <c r="Z224">
        <v>220</v>
      </c>
      <c r="AA224">
        <v>160</v>
      </c>
      <c r="AB224" t="s">
        <v>62</v>
      </c>
      <c r="AC224">
        <v>1010701</v>
      </c>
      <c r="AD224">
        <v>1010702</v>
      </c>
      <c r="AE224">
        <v>10107</v>
      </c>
      <c r="AF224" t="s">
        <v>359</v>
      </c>
      <c r="AG224" t="s">
        <v>360</v>
      </c>
      <c r="AH224" t="s">
        <v>361</v>
      </c>
      <c r="AI224" t="s">
        <v>604</v>
      </c>
      <c r="AJ224">
        <v>0</v>
      </c>
      <c r="AK224">
        <v>0</v>
      </c>
      <c r="AL224">
        <v>0</v>
      </c>
      <c r="AM224" s="5">
        <v>101</v>
      </c>
    </row>
    <row r="225" spans="1:39" x14ac:dyDescent="0.15">
      <c r="A225">
        <f t="shared" si="52"/>
        <v>11911</v>
      </c>
      <c r="B225">
        <f t="shared" si="42"/>
        <v>119</v>
      </c>
      <c r="C225" s="1" t="s">
        <v>440</v>
      </c>
      <c r="D225" t="s">
        <v>363</v>
      </c>
      <c r="E225">
        <v>1</v>
      </c>
      <c r="F225">
        <v>1007</v>
      </c>
      <c r="G225" t="s">
        <v>328</v>
      </c>
      <c r="H225" t="s">
        <v>357</v>
      </c>
      <c r="I225" t="s">
        <v>818</v>
      </c>
      <c r="J225" t="s">
        <v>345</v>
      </c>
      <c r="K225" s="5">
        <v>21800</v>
      </c>
      <c r="L225">
        <v>4</v>
      </c>
      <c r="M225">
        <v>1750</v>
      </c>
      <c r="N225">
        <v>0</v>
      </c>
      <c r="O225">
        <v>999</v>
      </c>
      <c r="P225" s="1" t="s">
        <v>871</v>
      </c>
      <c r="U225" t="str">
        <f t="shared" si="46"/>
        <v>ui/stage/qizi1.png;ui/stage/qizi2.png</v>
      </c>
      <c r="V225" t="s">
        <v>623</v>
      </c>
      <c r="W225" s="6" t="s">
        <v>821</v>
      </c>
      <c r="X225" s="5" t="s">
        <v>822</v>
      </c>
      <c r="Y225" s="5" t="s">
        <v>823</v>
      </c>
      <c r="Z225">
        <v>240</v>
      </c>
      <c r="AA225">
        <v>170</v>
      </c>
      <c r="AB225" t="s">
        <v>62</v>
      </c>
      <c r="AC225">
        <v>1010801</v>
      </c>
      <c r="AD225">
        <v>1010802</v>
      </c>
      <c r="AE225">
        <v>10108</v>
      </c>
      <c r="AF225" t="s">
        <v>359</v>
      </c>
      <c r="AG225" t="s">
        <v>364</v>
      </c>
      <c r="AH225" t="s">
        <v>361</v>
      </c>
      <c r="AI225" t="s">
        <v>604</v>
      </c>
      <c r="AJ225">
        <v>0</v>
      </c>
      <c r="AK225">
        <v>0</v>
      </c>
      <c r="AL225">
        <v>0</v>
      </c>
      <c r="AM225" s="5">
        <v>102</v>
      </c>
    </row>
    <row r="226" spans="1:39" x14ac:dyDescent="0.15">
      <c r="A226">
        <f t="shared" si="52"/>
        <v>11912</v>
      </c>
      <c r="B226">
        <f t="shared" si="42"/>
        <v>119</v>
      </c>
      <c r="C226" s="1" t="s">
        <v>441</v>
      </c>
      <c r="D226" t="s">
        <v>365</v>
      </c>
      <c r="E226">
        <v>2</v>
      </c>
      <c r="F226">
        <v>1007</v>
      </c>
      <c r="G226" t="s">
        <v>328</v>
      </c>
      <c r="H226" t="s">
        <v>357</v>
      </c>
      <c r="J226" t="s">
        <v>355</v>
      </c>
      <c r="K226" s="5">
        <v>21900</v>
      </c>
      <c r="L226">
        <v>4</v>
      </c>
      <c r="M226">
        <v>1800</v>
      </c>
      <c r="N226">
        <v>5</v>
      </c>
      <c r="O226">
        <v>999</v>
      </c>
      <c r="P226" s="1" t="s">
        <v>871</v>
      </c>
      <c r="U226" t="str">
        <f t="shared" si="46"/>
        <v>ui/stage/qizi3.png;ui/stage/qizi4.png</v>
      </c>
      <c r="V226" t="s">
        <v>624</v>
      </c>
      <c r="W226" s="6" t="s">
        <v>821</v>
      </c>
      <c r="X226" s="5" t="s">
        <v>822</v>
      </c>
      <c r="Y226" s="5" t="s">
        <v>823</v>
      </c>
      <c r="Z226">
        <v>260</v>
      </c>
      <c r="AA226">
        <v>180</v>
      </c>
      <c r="AB226" t="s">
        <v>62</v>
      </c>
      <c r="AC226">
        <v>1010901</v>
      </c>
      <c r="AD226">
        <v>1010902</v>
      </c>
      <c r="AE226">
        <v>10109</v>
      </c>
      <c r="AF226" t="s">
        <v>359</v>
      </c>
      <c r="AG226" t="s">
        <v>366</v>
      </c>
      <c r="AH226" t="s">
        <v>361</v>
      </c>
      <c r="AI226" t="s">
        <v>604</v>
      </c>
      <c r="AJ226">
        <v>0</v>
      </c>
      <c r="AK226">
        <v>0</v>
      </c>
      <c r="AL226">
        <v>0</v>
      </c>
      <c r="AM226" s="5">
        <v>101</v>
      </c>
    </row>
    <row r="227" spans="1:39" x14ac:dyDescent="0.15">
      <c r="A227">
        <v>12001</v>
      </c>
      <c r="B227">
        <f t="shared" ref="B227" si="53">B226+1</f>
        <v>120</v>
      </c>
      <c r="C227" s="1" t="s">
        <v>442</v>
      </c>
      <c r="D227" t="s">
        <v>365</v>
      </c>
      <c r="E227">
        <v>1</v>
      </c>
      <c r="F227">
        <v>1007</v>
      </c>
      <c r="G227" t="s">
        <v>328</v>
      </c>
      <c r="H227" t="s">
        <v>357</v>
      </c>
      <c r="I227">
        <v>12002</v>
      </c>
      <c r="J227" t="s">
        <v>333</v>
      </c>
      <c r="K227" s="5">
        <v>22000</v>
      </c>
      <c r="L227">
        <v>4</v>
      </c>
      <c r="M227">
        <v>1400</v>
      </c>
      <c r="N227">
        <v>0</v>
      </c>
      <c r="O227">
        <v>999</v>
      </c>
      <c r="P227" s="1" t="s">
        <v>871</v>
      </c>
      <c r="U227" t="str">
        <f t="shared" si="46"/>
        <v>ui/stage/qizi1.png;ui/stage/qizi2.png</v>
      </c>
      <c r="V227" t="s">
        <v>625</v>
      </c>
      <c r="W227" s="6" t="s">
        <v>821</v>
      </c>
      <c r="X227" s="5" t="s">
        <v>822</v>
      </c>
      <c r="Y227" s="5" t="s">
        <v>823</v>
      </c>
      <c r="Z227">
        <v>100</v>
      </c>
      <c r="AA227">
        <v>100</v>
      </c>
      <c r="AB227" t="s">
        <v>62</v>
      </c>
      <c r="AC227">
        <v>1010101</v>
      </c>
      <c r="AD227">
        <v>1010102</v>
      </c>
      <c r="AE227">
        <v>10101</v>
      </c>
      <c r="AF227" t="s">
        <v>359</v>
      </c>
      <c r="AG227" t="s">
        <v>370</v>
      </c>
      <c r="AH227" t="s">
        <v>361</v>
      </c>
      <c r="AI227" t="s">
        <v>604</v>
      </c>
      <c r="AJ227">
        <v>0</v>
      </c>
      <c r="AK227">
        <v>0</v>
      </c>
      <c r="AL227">
        <v>0</v>
      </c>
      <c r="AM227" s="5">
        <v>102</v>
      </c>
    </row>
    <row r="228" spans="1:39" x14ac:dyDescent="0.15">
      <c r="A228">
        <f>A227+1</f>
        <v>12002</v>
      </c>
      <c r="B228">
        <f t="shared" ref="B228" si="54">B227</f>
        <v>120</v>
      </c>
      <c r="C228" s="1" t="s">
        <v>211</v>
      </c>
      <c r="D228" t="s">
        <v>371</v>
      </c>
      <c r="E228">
        <v>1</v>
      </c>
      <c r="F228">
        <v>1007</v>
      </c>
      <c r="G228" t="s">
        <v>328</v>
      </c>
      <c r="H228" t="s">
        <v>357</v>
      </c>
      <c r="I228" t="s">
        <v>778</v>
      </c>
      <c r="J228" t="s">
        <v>335</v>
      </c>
      <c r="K228" s="5">
        <v>22100</v>
      </c>
      <c r="L228">
        <v>4</v>
      </c>
      <c r="M228">
        <v>1450</v>
      </c>
      <c r="N228">
        <v>0</v>
      </c>
      <c r="O228">
        <v>999</v>
      </c>
      <c r="P228" s="1" t="s">
        <v>871</v>
      </c>
      <c r="U228" t="str">
        <f t="shared" si="46"/>
        <v>ui/stage/qizi1.png;ui/stage/qizi2.png</v>
      </c>
      <c r="V228" t="s">
        <v>626</v>
      </c>
      <c r="W228" s="6" t="s">
        <v>821</v>
      </c>
      <c r="X228" s="5" t="s">
        <v>822</v>
      </c>
      <c r="Y228" s="5" t="s">
        <v>823</v>
      </c>
      <c r="Z228">
        <v>120</v>
      </c>
      <c r="AA228">
        <v>110</v>
      </c>
      <c r="AB228" t="s">
        <v>62</v>
      </c>
      <c r="AC228">
        <v>1010201</v>
      </c>
      <c r="AD228">
        <v>1010202</v>
      </c>
      <c r="AE228">
        <v>10102</v>
      </c>
      <c r="AF228" t="s">
        <v>359</v>
      </c>
      <c r="AG228" t="s">
        <v>372</v>
      </c>
      <c r="AH228" t="s">
        <v>361</v>
      </c>
      <c r="AI228" t="s">
        <v>605</v>
      </c>
      <c r="AJ228">
        <v>0</v>
      </c>
      <c r="AK228">
        <v>0</v>
      </c>
      <c r="AL228">
        <v>0</v>
      </c>
      <c r="AM228" s="5">
        <v>101</v>
      </c>
    </row>
    <row r="229" spans="1:39" x14ac:dyDescent="0.15">
      <c r="A229">
        <f t="shared" ref="A229:A238" si="55">A228+1</f>
        <v>12003</v>
      </c>
      <c r="B229">
        <f t="shared" si="42"/>
        <v>120</v>
      </c>
      <c r="C229" s="1" t="s">
        <v>212</v>
      </c>
      <c r="D229" t="s">
        <v>356</v>
      </c>
      <c r="E229">
        <v>2</v>
      </c>
      <c r="F229">
        <v>1007</v>
      </c>
      <c r="G229" t="s">
        <v>328</v>
      </c>
      <c r="H229" t="s">
        <v>357</v>
      </c>
      <c r="J229" t="s">
        <v>347</v>
      </c>
      <c r="K229" s="5">
        <v>22200</v>
      </c>
      <c r="L229">
        <v>4</v>
      </c>
      <c r="M229">
        <v>1500</v>
      </c>
      <c r="N229">
        <v>5</v>
      </c>
      <c r="O229">
        <v>999</v>
      </c>
      <c r="P229" s="1" t="s">
        <v>871</v>
      </c>
      <c r="U229" t="str">
        <f t="shared" si="46"/>
        <v>ui/stage/qizi3.png;ui/stage/qizi4.png</v>
      </c>
      <c r="V229" t="s">
        <v>627</v>
      </c>
      <c r="W229" s="6" t="s">
        <v>821</v>
      </c>
      <c r="X229" s="5" t="s">
        <v>822</v>
      </c>
      <c r="Y229" s="5" t="s">
        <v>823</v>
      </c>
      <c r="Z229">
        <v>140</v>
      </c>
      <c r="AA229">
        <v>120</v>
      </c>
      <c r="AB229" t="s">
        <v>62</v>
      </c>
      <c r="AC229">
        <v>1010301</v>
      </c>
      <c r="AD229">
        <v>1010302</v>
      </c>
      <c r="AE229">
        <v>10103</v>
      </c>
      <c r="AF229" t="s">
        <v>374</v>
      </c>
      <c r="AG229" t="s">
        <v>375</v>
      </c>
      <c r="AH229" t="s">
        <v>361</v>
      </c>
      <c r="AI229" t="s">
        <v>606</v>
      </c>
      <c r="AJ229">
        <v>0</v>
      </c>
      <c r="AK229">
        <v>0</v>
      </c>
      <c r="AL229">
        <v>0</v>
      </c>
      <c r="AM229" s="5">
        <v>102</v>
      </c>
    </row>
    <row r="230" spans="1:39" x14ac:dyDescent="0.15">
      <c r="A230">
        <f t="shared" si="55"/>
        <v>12004</v>
      </c>
      <c r="B230">
        <f t="shared" si="42"/>
        <v>120</v>
      </c>
      <c r="C230" s="1" t="s">
        <v>213</v>
      </c>
      <c r="D230" t="s">
        <v>363</v>
      </c>
      <c r="E230">
        <v>1</v>
      </c>
      <c r="F230">
        <v>1007</v>
      </c>
      <c r="G230" t="s">
        <v>328</v>
      </c>
      <c r="H230" t="s">
        <v>357</v>
      </c>
      <c r="I230">
        <v>12005</v>
      </c>
      <c r="J230" t="s">
        <v>348</v>
      </c>
      <c r="K230" s="5">
        <v>22300</v>
      </c>
      <c r="L230">
        <v>4</v>
      </c>
      <c r="M230">
        <v>1550</v>
      </c>
      <c r="N230">
        <v>0</v>
      </c>
      <c r="O230">
        <v>999</v>
      </c>
      <c r="P230" s="1" t="s">
        <v>871</v>
      </c>
      <c r="U230" t="str">
        <f t="shared" si="46"/>
        <v>ui/stage/qizi1.png;ui/stage/qizi2.png</v>
      </c>
      <c r="V230" t="s">
        <v>628</v>
      </c>
      <c r="W230" s="6" t="s">
        <v>821</v>
      </c>
      <c r="X230" s="5" t="s">
        <v>822</v>
      </c>
      <c r="Y230" s="5" t="s">
        <v>823</v>
      </c>
      <c r="Z230">
        <v>160</v>
      </c>
      <c r="AA230">
        <v>130</v>
      </c>
      <c r="AB230" t="s">
        <v>62</v>
      </c>
      <c r="AC230">
        <v>1010401</v>
      </c>
      <c r="AD230">
        <v>1010402</v>
      </c>
      <c r="AE230">
        <v>10104</v>
      </c>
      <c r="AF230" t="s">
        <v>377</v>
      </c>
      <c r="AG230" t="s">
        <v>378</v>
      </c>
      <c r="AH230" t="s">
        <v>361</v>
      </c>
      <c r="AI230" t="s">
        <v>604</v>
      </c>
      <c r="AJ230">
        <v>0</v>
      </c>
      <c r="AK230">
        <v>0</v>
      </c>
      <c r="AL230">
        <v>0</v>
      </c>
      <c r="AM230" s="5">
        <v>101</v>
      </c>
    </row>
    <row r="231" spans="1:39" x14ac:dyDescent="0.15">
      <c r="A231">
        <f t="shared" si="55"/>
        <v>12005</v>
      </c>
      <c r="B231">
        <f t="shared" si="42"/>
        <v>120</v>
      </c>
      <c r="C231" s="1" t="s">
        <v>214</v>
      </c>
      <c r="D231" t="s">
        <v>365</v>
      </c>
      <c r="E231">
        <v>1</v>
      </c>
      <c r="F231">
        <v>1007</v>
      </c>
      <c r="G231" t="s">
        <v>328</v>
      </c>
      <c r="H231" t="s">
        <v>357</v>
      </c>
      <c r="I231" t="s">
        <v>819</v>
      </c>
      <c r="J231" t="s">
        <v>349</v>
      </c>
      <c r="K231" s="5">
        <v>22400</v>
      </c>
      <c r="L231">
        <v>4</v>
      </c>
      <c r="M231">
        <v>1600</v>
      </c>
      <c r="N231">
        <v>0</v>
      </c>
      <c r="O231">
        <v>999</v>
      </c>
      <c r="P231" s="1" t="s">
        <v>871</v>
      </c>
      <c r="U231" t="str">
        <f t="shared" si="46"/>
        <v>ui/stage/qizi1.png;ui/stage/qizi2.png</v>
      </c>
      <c r="V231" t="s">
        <v>629</v>
      </c>
      <c r="W231" s="6" t="s">
        <v>821</v>
      </c>
      <c r="X231" s="5" t="s">
        <v>822</v>
      </c>
      <c r="Y231" s="5" t="s">
        <v>823</v>
      </c>
      <c r="Z231">
        <v>180</v>
      </c>
      <c r="AA231">
        <v>140</v>
      </c>
      <c r="AB231" t="s">
        <v>62</v>
      </c>
      <c r="AC231">
        <v>1010501</v>
      </c>
      <c r="AD231">
        <v>1010502</v>
      </c>
      <c r="AE231">
        <v>10105</v>
      </c>
      <c r="AF231" t="s">
        <v>359</v>
      </c>
      <c r="AG231" t="s">
        <v>379</v>
      </c>
      <c r="AH231" t="s">
        <v>361</v>
      </c>
      <c r="AI231" t="s">
        <v>604</v>
      </c>
      <c r="AJ231">
        <v>0</v>
      </c>
      <c r="AK231">
        <v>0</v>
      </c>
      <c r="AL231">
        <v>0</v>
      </c>
      <c r="AM231" s="5">
        <v>102</v>
      </c>
    </row>
    <row r="232" spans="1:39" x14ac:dyDescent="0.15">
      <c r="A232">
        <f t="shared" si="55"/>
        <v>12006</v>
      </c>
      <c r="B232">
        <f t="shared" si="42"/>
        <v>120</v>
      </c>
      <c r="C232" s="1" t="s">
        <v>215</v>
      </c>
      <c r="D232" t="s">
        <v>371</v>
      </c>
      <c r="E232">
        <v>2</v>
      </c>
      <c r="F232">
        <v>1007</v>
      </c>
      <c r="G232" t="s">
        <v>328</v>
      </c>
      <c r="H232" t="s">
        <v>357</v>
      </c>
      <c r="J232" t="s">
        <v>350</v>
      </c>
      <c r="K232" s="5">
        <v>22500</v>
      </c>
      <c r="L232">
        <v>4</v>
      </c>
      <c r="M232">
        <v>1650</v>
      </c>
      <c r="N232">
        <v>5</v>
      </c>
      <c r="O232">
        <v>999</v>
      </c>
      <c r="P232" s="1" t="s">
        <v>871</v>
      </c>
      <c r="U232" t="str">
        <f t="shared" si="46"/>
        <v>ui/stage/qizi3.png;ui/stage/qizi4.png</v>
      </c>
      <c r="V232" t="s">
        <v>630</v>
      </c>
      <c r="W232" s="6" t="s">
        <v>821</v>
      </c>
      <c r="X232" s="5" t="s">
        <v>822</v>
      </c>
      <c r="Y232" s="5" t="s">
        <v>823</v>
      </c>
      <c r="Z232">
        <v>200</v>
      </c>
      <c r="AA232">
        <v>150</v>
      </c>
      <c r="AB232" t="s">
        <v>62</v>
      </c>
      <c r="AC232">
        <v>1010601</v>
      </c>
      <c r="AD232">
        <v>1010602</v>
      </c>
      <c r="AE232">
        <v>10106</v>
      </c>
      <c r="AF232" t="s">
        <v>359</v>
      </c>
      <c r="AG232" t="s">
        <v>380</v>
      </c>
      <c r="AH232" t="s">
        <v>361</v>
      </c>
      <c r="AI232" t="s">
        <v>604</v>
      </c>
      <c r="AJ232">
        <v>0</v>
      </c>
      <c r="AK232">
        <v>0</v>
      </c>
      <c r="AL232">
        <v>0</v>
      </c>
      <c r="AM232" s="5">
        <v>101</v>
      </c>
    </row>
    <row r="233" spans="1:39" x14ac:dyDescent="0.15">
      <c r="A233">
        <f t="shared" si="55"/>
        <v>12007</v>
      </c>
      <c r="B233">
        <f t="shared" si="42"/>
        <v>120</v>
      </c>
      <c r="C233" s="1" t="s">
        <v>216</v>
      </c>
      <c r="D233" t="s">
        <v>356</v>
      </c>
      <c r="E233">
        <v>1</v>
      </c>
      <c r="F233">
        <v>1007</v>
      </c>
      <c r="G233" t="s">
        <v>328</v>
      </c>
      <c r="H233" t="s">
        <v>357</v>
      </c>
      <c r="I233">
        <v>12008</v>
      </c>
      <c r="J233" t="s">
        <v>351</v>
      </c>
      <c r="K233" s="5">
        <v>22600</v>
      </c>
      <c r="L233">
        <v>4</v>
      </c>
      <c r="M233">
        <v>1700</v>
      </c>
      <c r="N233">
        <v>0</v>
      </c>
      <c r="O233">
        <v>999</v>
      </c>
      <c r="P233" s="1" t="s">
        <v>871</v>
      </c>
      <c r="U233" t="str">
        <f t="shared" si="46"/>
        <v>ui/stage/qizi1.png;ui/stage/qizi2.png</v>
      </c>
      <c r="V233" t="s">
        <v>631</v>
      </c>
      <c r="W233" s="6" t="s">
        <v>821</v>
      </c>
      <c r="X233" s="5" t="s">
        <v>822</v>
      </c>
      <c r="Y233" s="5" t="s">
        <v>823</v>
      </c>
      <c r="Z233">
        <v>220</v>
      </c>
      <c r="AA233">
        <v>160</v>
      </c>
      <c r="AB233" t="s">
        <v>62</v>
      </c>
      <c r="AC233">
        <v>1010701</v>
      </c>
      <c r="AD233">
        <v>1010702</v>
      </c>
      <c r="AE233">
        <v>10107</v>
      </c>
      <c r="AF233" t="s">
        <v>359</v>
      </c>
      <c r="AG233" t="s">
        <v>360</v>
      </c>
      <c r="AH233" t="s">
        <v>361</v>
      </c>
      <c r="AI233" t="s">
        <v>604</v>
      </c>
      <c r="AJ233">
        <v>0</v>
      </c>
      <c r="AK233">
        <v>0</v>
      </c>
      <c r="AL233">
        <v>0</v>
      </c>
      <c r="AM233" s="5">
        <v>102</v>
      </c>
    </row>
    <row r="234" spans="1:39" x14ac:dyDescent="0.15">
      <c r="A234">
        <f t="shared" si="55"/>
        <v>12008</v>
      </c>
      <c r="B234">
        <f t="shared" si="42"/>
        <v>120</v>
      </c>
      <c r="C234" s="1" t="s">
        <v>217</v>
      </c>
      <c r="D234" t="s">
        <v>363</v>
      </c>
      <c r="E234">
        <v>1</v>
      </c>
      <c r="F234">
        <v>1007</v>
      </c>
      <c r="G234" t="s">
        <v>328</v>
      </c>
      <c r="H234" t="s">
        <v>357</v>
      </c>
      <c r="I234" t="s">
        <v>779</v>
      </c>
      <c r="J234" t="s">
        <v>352</v>
      </c>
      <c r="K234" s="5">
        <v>22700</v>
      </c>
      <c r="L234">
        <v>4</v>
      </c>
      <c r="M234">
        <v>1750</v>
      </c>
      <c r="N234">
        <v>0</v>
      </c>
      <c r="O234">
        <v>999</v>
      </c>
      <c r="P234" s="1" t="s">
        <v>871</v>
      </c>
      <c r="U234" t="str">
        <f t="shared" si="46"/>
        <v>ui/stage/qizi1.png;ui/stage/qizi2.png</v>
      </c>
      <c r="V234" t="s">
        <v>632</v>
      </c>
      <c r="W234" s="6" t="s">
        <v>821</v>
      </c>
      <c r="X234" s="5" t="s">
        <v>822</v>
      </c>
      <c r="Y234" s="5" t="s">
        <v>823</v>
      </c>
      <c r="Z234">
        <v>240</v>
      </c>
      <c r="AA234">
        <v>170</v>
      </c>
      <c r="AB234" t="s">
        <v>62</v>
      </c>
      <c r="AC234">
        <v>1010801</v>
      </c>
      <c r="AD234">
        <v>1010802</v>
      </c>
      <c r="AE234">
        <v>10108</v>
      </c>
      <c r="AF234" t="s">
        <v>359</v>
      </c>
      <c r="AG234" t="s">
        <v>364</v>
      </c>
      <c r="AH234" t="s">
        <v>361</v>
      </c>
      <c r="AI234" t="s">
        <v>604</v>
      </c>
      <c r="AJ234">
        <v>0</v>
      </c>
      <c r="AK234">
        <v>0</v>
      </c>
      <c r="AL234">
        <v>0</v>
      </c>
      <c r="AM234" s="5">
        <v>101</v>
      </c>
    </row>
    <row r="235" spans="1:39" x14ac:dyDescent="0.15">
      <c r="A235">
        <f t="shared" si="55"/>
        <v>12009</v>
      </c>
      <c r="B235">
        <f t="shared" si="42"/>
        <v>120</v>
      </c>
      <c r="C235" s="1" t="s">
        <v>218</v>
      </c>
      <c r="D235" t="s">
        <v>365</v>
      </c>
      <c r="E235">
        <v>2</v>
      </c>
      <c r="F235">
        <v>1007</v>
      </c>
      <c r="G235" t="s">
        <v>328</v>
      </c>
      <c r="H235" t="s">
        <v>357</v>
      </c>
      <c r="J235" t="s">
        <v>353</v>
      </c>
      <c r="K235" s="5">
        <v>22800</v>
      </c>
      <c r="L235">
        <v>4</v>
      </c>
      <c r="M235">
        <v>1800</v>
      </c>
      <c r="N235">
        <v>5</v>
      </c>
      <c r="O235">
        <v>999</v>
      </c>
      <c r="P235" s="1" t="s">
        <v>871</v>
      </c>
      <c r="U235" t="str">
        <f t="shared" si="46"/>
        <v>ui/stage/qizi3.png;ui/stage/qizi4.png</v>
      </c>
      <c r="V235" t="s">
        <v>633</v>
      </c>
      <c r="W235" s="6" t="s">
        <v>821</v>
      </c>
      <c r="X235" s="5" t="s">
        <v>822</v>
      </c>
      <c r="Y235" s="5" t="s">
        <v>823</v>
      </c>
      <c r="Z235">
        <v>260</v>
      </c>
      <c r="AA235">
        <v>180</v>
      </c>
      <c r="AB235" t="s">
        <v>62</v>
      </c>
      <c r="AC235">
        <v>1010901</v>
      </c>
      <c r="AD235">
        <v>1010902</v>
      </c>
      <c r="AE235">
        <v>10109</v>
      </c>
      <c r="AF235" t="s">
        <v>359</v>
      </c>
      <c r="AG235" t="s">
        <v>366</v>
      </c>
      <c r="AH235" t="s">
        <v>361</v>
      </c>
      <c r="AI235" t="s">
        <v>604</v>
      </c>
      <c r="AJ235">
        <v>0</v>
      </c>
      <c r="AK235">
        <v>0</v>
      </c>
      <c r="AL235">
        <v>0</v>
      </c>
      <c r="AM235" s="5">
        <v>102</v>
      </c>
    </row>
    <row r="236" spans="1:39" x14ac:dyDescent="0.15">
      <c r="A236">
        <f t="shared" si="55"/>
        <v>12010</v>
      </c>
      <c r="B236">
        <f t="shared" si="42"/>
        <v>120</v>
      </c>
      <c r="C236" s="1" t="s">
        <v>443</v>
      </c>
      <c r="D236" t="s">
        <v>356</v>
      </c>
      <c r="E236">
        <v>1</v>
      </c>
      <c r="F236">
        <v>1007</v>
      </c>
      <c r="G236" t="s">
        <v>328</v>
      </c>
      <c r="H236" t="s">
        <v>357</v>
      </c>
      <c r="I236">
        <v>12011</v>
      </c>
      <c r="J236" t="s">
        <v>354</v>
      </c>
      <c r="K236" s="5">
        <v>22900</v>
      </c>
      <c r="L236">
        <v>4</v>
      </c>
      <c r="M236">
        <v>1700</v>
      </c>
      <c r="N236">
        <v>0</v>
      </c>
      <c r="O236">
        <v>999</v>
      </c>
      <c r="P236" s="1" t="s">
        <v>871</v>
      </c>
      <c r="U236" t="str">
        <f t="shared" si="46"/>
        <v>ui/stage/qizi1.png;ui/stage/qizi2.png</v>
      </c>
      <c r="V236" t="s">
        <v>634</v>
      </c>
      <c r="W236" s="6" t="s">
        <v>821</v>
      </c>
      <c r="X236" s="5" t="s">
        <v>822</v>
      </c>
      <c r="Y236" s="5" t="s">
        <v>823</v>
      </c>
      <c r="Z236">
        <v>220</v>
      </c>
      <c r="AA236">
        <v>160</v>
      </c>
      <c r="AB236" t="s">
        <v>62</v>
      </c>
      <c r="AC236">
        <v>1010701</v>
      </c>
      <c r="AD236">
        <v>1010702</v>
      </c>
      <c r="AE236">
        <v>10107</v>
      </c>
      <c r="AF236" t="s">
        <v>359</v>
      </c>
      <c r="AG236" t="s">
        <v>360</v>
      </c>
      <c r="AH236" t="s">
        <v>361</v>
      </c>
      <c r="AI236" t="s">
        <v>604</v>
      </c>
      <c r="AJ236">
        <v>0</v>
      </c>
      <c r="AK236">
        <v>0</v>
      </c>
      <c r="AL236">
        <v>0</v>
      </c>
      <c r="AM236" s="5">
        <v>101</v>
      </c>
    </row>
    <row r="237" spans="1:39" x14ac:dyDescent="0.15">
      <c r="A237">
        <f t="shared" si="55"/>
        <v>12011</v>
      </c>
      <c r="B237">
        <f t="shared" si="42"/>
        <v>120</v>
      </c>
      <c r="C237" s="1" t="s">
        <v>444</v>
      </c>
      <c r="D237" t="s">
        <v>363</v>
      </c>
      <c r="E237">
        <v>1</v>
      </c>
      <c r="F237">
        <v>1007</v>
      </c>
      <c r="G237" t="s">
        <v>328</v>
      </c>
      <c r="H237" t="s">
        <v>357</v>
      </c>
      <c r="I237">
        <v>12012</v>
      </c>
      <c r="J237" t="s">
        <v>345</v>
      </c>
      <c r="K237" s="5">
        <v>23000</v>
      </c>
      <c r="L237">
        <v>4</v>
      </c>
      <c r="M237">
        <v>1750</v>
      </c>
      <c r="N237">
        <v>0</v>
      </c>
      <c r="O237">
        <v>999</v>
      </c>
      <c r="P237" s="1" t="s">
        <v>871</v>
      </c>
      <c r="U237" t="str">
        <f t="shared" si="46"/>
        <v>ui/stage/qizi1.png;ui/stage/qizi2.png</v>
      </c>
      <c r="V237" t="s">
        <v>635</v>
      </c>
      <c r="W237" s="6" t="s">
        <v>821</v>
      </c>
      <c r="X237" s="5" t="s">
        <v>822</v>
      </c>
      <c r="Y237" s="5" t="s">
        <v>823</v>
      </c>
      <c r="Z237">
        <v>240</v>
      </c>
      <c r="AA237">
        <v>170</v>
      </c>
      <c r="AB237" t="s">
        <v>62</v>
      </c>
      <c r="AC237">
        <v>1010801</v>
      </c>
      <c r="AD237">
        <v>1010802</v>
      </c>
      <c r="AE237">
        <v>10108</v>
      </c>
      <c r="AF237" t="s">
        <v>359</v>
      </c>
      <c r="AG237" t="s">
        <v>364</v>
      </c>
      <c r="AH237" t="s">
        <v>361</v>
      </c>
      <c r="AI237" t="s">
        <v>604</v>
      </c>
      <c r="AJ237">
        <v>0</v>
      </c>
      <c r="AK237">
        <v>0</v>
      </c>
      <c r="AL237">
        <v>0</v>
      </c>
      <c r="AM237" s="5">
        <v>102</v>
      </c>
    </row>
    <row r="238" spans="1:39" x14ac:dyDescent="0.15">
      <c r="A238">
        <f t="shared" si="55"/>
        <v>12012</v>
      </c>
      <c r="B238">
        <f t="shared" si="42"/>
        <v>120</v>
      </c>
      <c r="C238" s="1" t="s">
        <v>445</v>
      </c>
      <c r="D238" t="s">
        <v>365</v>
      </c>
      <c r="E238">
        <v>2</v>
      </c>
      <c r="F238">
        <v>1007</v>
      </c>
      <c r="G238" t="s">
        <v>328</v>
      </c>
      <c r="H238" t="s">
        <v>357</v>
      </c>
      <c r="J238" t="s">
        <v>355</v>
      </c>
      <c r="K238" s="5">
        <v>23100</v>
      </c>
      <c r="L238">
        <v>4</v>
      </c>
      <c r="M238">
        <v>1800</v>
      </c>
      <c r="N238">
        <v>5</v>
      </c>
      <c r="O238">
        <v>999</v>
      </c>
      <c r="P238" s="1" t="s">
        <v>871</v>
      </c>
      <c r="U238" t="str">
        <f t="shared" si="46"/>
        <v>ui/stage/qizi3.png;ui/stage/qizi4.png</v>
      </c>
      <c r="V238" t="s">
        <v>636</v>
      </c>
      <c r="W238" s="6" t="s">
        <v>821</v>
      </c>
      <c r="X238" s="5" t="s">
        <v>822</v>
      </c>
      <c r="Y238" s="5" t="s">
        <v>823</v>
      </c>
      <c r="Z238">
        <v>260</v>
      </c>
      <c r="AA238">
        <v>180</v>
      </c>
      <c r="AB238" t="s">
        <v>62</v>
      </c>
      <c r="AC238">
        <v>1010901</v>
      </c>
      <c r="AD238">
        <v>1010902</v>
      </c>
      <c r="AE238">
        <v>10109</v>
      </c>
      <c r="AF238" t="s">
        <v>359</v>
      </c>
      <c r="AG238" t="s">
        <v>366</v>
      </c>
      <c r="AH238" t="s">
        <v>361</v>
      </c>
      <c r="AI238" t="s">
        <v>604</v>
      </c>
      <c r="AJ238">
        <v>0</v>
      </c>
      <c r="AK238">
        <v>0</v>
      </c>
      <c r="AL238">
        <v>0</v>
      </c>
      <c r="AM238" s="5">
        <v>101</v>
      </c>
    </row>
    <row r="239" spans="1:39" x14ac:dyDescent="0.15">
      <c r="A239">
        <f>A8+10000</f>
        <v>20101</v>
      </c>
      <c r="B239">
        <f>LEFT(A239,3)*1</f>
        <v>201</v>
      </c>
      <c r="C239" t="str">
        <f>"大师"&amp;C8</f>
        <v>大师第一章-1</v>
      </c>
      <c r="D239" t="str">
        <f>D8</f>
        <v>数数多少个字凑十个吧</v>
      </c>
      <c r="E239">
        <v>4</v>
      </c>
      <c r="F239" s="5">
        <v>1007</v>
      </c>
      <c r="G239" s="5" t="s">
        <v>328</v>
      </c>
      <c r="H239" t="str">
        <f>H8</f>
        <v>10101-3840</v>
      </c>
      <c r="I239">
        <v>20102</v>
      </c>
      <c r="J239" t="str">
        <f>J8</f>
        <v>234;413</v>
      </c>
      <c r="K239" s="5">
        <v>23200</v>
      </c>
      <c r="L239">
        <v>3</v>
      </c>
      <c r="M239">
        <f>M8</f>
        <v>1000000</v>
      </c>
      <c r="N239">
        <v>0</v>
      </c>
      <c r="O239">
        <v>999</v>
      </c>
      <c r="P239" s="1" t="s">
        <v>871</v>
      </c>
      <c r="U239" t="s">
        <v>820</v>
      </c>
      <c r="V239" t="s">
        <v>637</v>
      </c>
      <c r="W239" s="6" t="s">
        <v>821</v>
      </c>
      <c r="X239" s="5" t="s">
        <v>822</v>
      </c>
      <c r="Y239" s="5" t="s">
        <v>823</v>
      </c>
      <c r="Z239">
        <f t="shared" ref="Z239:AF239" si="56">Z8</f>
        <v>100</v>
      </c>
      <c r="AA239">
        <f t="shared" si="56"/>
        <v>40</v>
      </c>
      <c r="AB239" t="str">
        <f t="shared" si="56"/>
        <v>1;2;50</v>
      </c>
      <c r="AC239">
        <v>1010101</v>
      </c>
      <c r="AD239">
        <v>1010102</v>
      </c>
      <c r="AE239">
        <f t="shared" si="56"/>
        <v>10101</v>
      </c>
      <c r="AF239" t="str">
        <f t="shared" si="56"/>
        <v>(11,1);(11,1001);(11,1002);(13,1031)</v>
      </c>
      <c r="AG239" t="str">
        <f>"("&amp;VLOOKUP(AE239,[1]Sheet1!$A:$Q,3,0)&amp;","&amp;VLOOKUP(AE239,[1]Sheet1!$A:$Q,4,0)&amp;");("&amp;VLOOKUP(AE239,[1]Sheet1!$A:$Q,7,0)&amp;","&amp;VLOOKUP(AE239,[1]Sheet1!$A:$Q,8,0)&amp;");("&amp;VLOOKUP(AE239,[1]Sheet1!$A:$Q,11,0)&amp;","&amp;VLOOKUP(AE239,[1]Sheet1!$A:$Q,12,0)&amp;");("&amp;VLOOKUP(AE239,[1]Sheet1!$A:$Q,15,0)&amp;","&amp;VLOOKUP(AE239,[1]Sheet1!$A:$Q,16,0)&amp;")"</f>
        <v>(1,1);(11,1);(12,1001);(1,2)</v>
      </c>
      <c r="AH239" s="1" t="s">
        <v>249</v>
      </c>
      <c r="AI239" s="2" t="s">
        <v>604</v>
      </c>
      <c r="AJ239" s="1">
        <v>0</v>
      </c>
      <c r="AK239">
        <v>0</v>
      </c>
      <c r="AL239">
        <v>0</v>
      </c>
      <c r="AM239" s="5">
        <v>102</v>
      </c>
    </row>
    <row r="240" spans="1:39" x14ac:dyDescent="0.15">
      <c r="A240">
        <f>A9+10000</f>
        <v>20102</v>
      </c>
      <c r="B240">
        <f t="shared" ref="B240:B299" si="57">LEFT(A240,3)*1</f>
        <v>201</v>
      </c>
      <c r="C240" t="str">
        <f>"大师"&amp;C9</f>
        <v>大师第一章-2</v>
      </c>
      <c r="D240" t="str">
        <f>D9</f>
        <v>数数多少个字凑十个吧数数多少个字凑十个吧</v>
      </c>
      <c r="E240">
        <v>4</v>
      </c>
      <c r="F240" s="5">
        <v>1007</v>
      </c>
      <c r="G240" s="5" t="s">
        <v>328</v>
      </c>
      <c r="H240" t="str">
        <f>H9</f>
        <v>10102-3840</v>
      </c>
      <c r="I240">
        <v>20103</v>
      </c>
      <c r="J240" t="str">
        <f>J9</f>
        <v>377;378</v>
      </c>
      <c r="K240" s="5">
        <v>23300</v>
      </c>
      <c r="L240">
        <v>3</v>
      </c>
      <c r="M240">
        <f>M9</f>
        <v>1000000</v>
      </c>
      <c r="N240">
        <v>0</v>
      </c>
      <c r="O240">
        <v>999</v>
      </c>
      <c r="P240" s="1" t="s">
        <v>871</v>
      </c>
      <c r="U240" t="s">
        <v>820</v>
      </c>
      <c r="V240" t="s">
        <v>638</v>
      </c>
      <c r="W240" s="6" t="s">
        <v>821</v>
      </c>
      <c r="X240" s="5" t="s">
        <v>822</v>
      </c>
      <c r="Y240" s="5" t="s">
        <v>823</v>
      </c>
      <c r="Z240">
        <f t="shared" ref="Z240:AF240" si="58">Z9</f>
        <v>120</v>
      </c>
      <c r="AA240">
        <f t="shared" si="58"/>
        <v>60</v>
      </c>
      <c r="AB240" t="str">
        <f t="shared" si="58"/>
        <v>1;2;50</v>
      </c>
      <c r="AC240">
        <v>1010201</v>
      </c>
      <c r="AD240">
        <v>1010202</v>
      </c>
      <c r="AE240">
        <f t="shared" si="58"/>
        <v>10102</v>
      </c>
      <c r="AF240" t="str">
        <f t="shared" si="58"/>
        <v>(11,1);(11,2001);(11,2002);(13,1531)</v>
      </c>
      <c r="AG240" t="str">
        <f>"("&amp;VLOOKUP(AE240,[1]Sheet1!$A:$Q,3,0)&amp;","&amp;VLOOKUP(AE240,[1]Sheet1!$A:$Q,4,0)&amp;");("&amp;VLOOKUP(AE240,[1]Sheet1!$A:$Q,7,0)&amp;","&amp;VLOOKUP(AE240,[1]Sheet1!$A:$Q,8,0)&amp;");("&amp;VLOOKUP(AE240,[1]Sheet1!$A:$Q,11,0)&amp;","&amp;VLOOKUP(AE240,[1]Sheet1!$A:$Q,12,0)&amp;");("&amp;VLOOKUP(AE240,[1]Sheet1!$A:$Q,15,0)&amp;","&amp;VLOOKUP(AE240,[1]Sheet1!$A:$Q,16,0)&amp;")"</f>
        <v>(1,1);(11,1);(12,1002);(1,2)</v>
      </c>
      <c r="AH240" s="1" t="s">
        <v>249</v>
      </c>
      <c r="AI240" s="2" t="s">
        <v>605</v>
      </c>
      <c r="AJ240" s="1">
        <v>0</v>
      </c>
      <c r="AK240">
        <v>0</v>
      </c>
      <c r="AL240">
        <v>0</v>
      </c>
      <c r="AM240" s="5">
        <v>101</v>
      </c>
    </row>
    <row r="241" spans="1:39" x14ac:dyDescent="0.15">
      <c r="A241">
        <f>A10+10000</f>
        <v>20103</v>
      </c>
      <c r="B241">
        <f t="shared" si="57"/>
        <v>201</v>
      </c>
      <c r="C241" t="str">
        <f>"大师"&amp;C10</f>
        <v>大师第一章-3</v>
      </c>
      <c r="D241" t="str">
        <f>D10</f>
        <v>数数多少个字凑十个吧数数多少个字凑十个吧数数多少个字凑十个吧</v>
      </c>
      <c r="E241">
        <v>3</v>
      </c>
      <c r="F241" s="5">
        <v>1007</v>
      </c>
      <c r="G241" s="5" t="s">
        <v>328</v>
      </c>
      <c r="H241" t="str">
        <f>H10</f>
        <v>10103-3840</v>
      </c>
      <c r="I241">
        <v>20104</v>
      </c>
      <c r="J241" t="str">
        <f>J10</f>
        <v>481;278</v>
      </c>
      <c r="K241" s="5">
        <v>23400</v>
      </c>
      <c r="L241">
        <v>3</v>
      </c>
      <c r="M241">
        <f>M10</f>
        <v>1000000</v>
      </c>
      <c r="N241">
        <v>0</v>
      </c>
      <c r="O241">
        <v>999</v>
      </c>
      <c r="P241" s="1" t="s">
        <v>871</v>
      </c>
      <c r="U241" t="s">
        <v>820</v>
      </c>
      <c r="V241" t="s">
        <v>639</v>
      </c>
      <c r="W241" s="6" t="s">
        <v>821</v>
      </c>
      <c r="X241" s="5" t="s">
        <v>822</v>
      </c>
      <c r="Y241" s="5" t="s">
        <v>823</v>
      </c>
      <c r="Z241">
        <f t="shared" ref="Z241:AF241" si="59">Z10</f>
        <v>140</v>
      </c>
      <c r="AA241">
        <f t="shared" si="59"/>
        <v>80</v>
      </c>
      <c r="AB241" t="str">
        <f t="shared" si="59"/>
        <v>1;2;50</v>
      </c>
      <c r="AC241">
        <v>1010301</v>
      </c>
      <c r="AD241">
        <v>1010302</v>
      </c>
      <c r="AE241">
        <f t="shared" si="59"/>
        <v>10103</v>
      </c>
      <c r="AF241" t="str">
        <f t="shared" si="59"/>
        <v>(11,1);(11,3001);(11,3002);(13,2031)</v>
      </c>
      <c r="AG241" t="str">
        <f>"("&amp;VLOOKUP(AE241,[1]Sheet1!$A:$Q,3,0)&amp;","&amp;VLOOKUP(AE241,[1]Sheet1!$A:$Q,4,0)&amp;");("&amp;VLOOKUP(AE241,[1]Sheet1!$A:$Q,7,0)&amp;","&amp;VLOOKUP(AE241,[1]Sheet1!$A:$Q,8,0)&amp;");("&amp;VLOOKUP(AE241,[1]Sheet1!$A:$Q,11,0)&amp;","&amp;VLOOKUP(AE241,[1]Sheet1!$A:$Q,12,0)&amp;");("&amp;VLOOKUP(AE241,[1]Sheet1!$A:$Q,15,0)&amp;","&amp;VLOOKUP(AE241,[1]Sheet1!$A:$Q,16,0)&amp;")"</f>
        <v>(1,1);(11,1);(12,1003);(1,2)</v>
      </c>
      <c r="AH241" s="1" t="s">
        <v>249</v>
      </c>
      <c r="AI241" s="2" t="s">
        <v>606</v>
      </c>
      <c r="AJ241" s="1">
        <v>0</v>
      </c>
      <c r="AK241">
        <v>0</v>
      </c>
      <c r="AL241">
        <v>0</v>
      </c>
      <c r="AM241" s="5">
        <v>102</v>
      </c>
    </row>
    <row r="242" spans="1:39" x14ac:dyDescent="0.15">
      <c r="A242">
        <f>A11+10000</f>
        <v>20104</v>
      </c>
      <c r="B242">
        <f t="shared" si="57"/>
        <v>201</v>
      </c>
      <c r="C242" t="str">
        <f>"大师"&amp;C11</f>
        <v>大师第一章-4</v>
      </c>
      <c r="D242" t="str">
        <f>D11</f>
        <v>数数多少个字凑十个吧数数多少个字凑十个吧数数多少个字凑十个吧数数多少个字凑十个吧</v>
      </c>
      <c r="E242">
        <v>4</v>
      </c>
      <c r="F242" s="5">
        <v>1007</v>
      </c>
      <c r="G242" s="5" t="s">
        <v>328</v>
      </c>
      <c r="H242" t="str">
        <f>H11</f>
        <v>10103-3840</v>
      </c>
      <c r="I242">
        <v>20105</v>
      </c>
      <c r="J242" t="str">
        <f>J11</f>
        <v>623;203</v>
      </c>
      <c r="K242" s="5">
        <v>23500</v>
      </c>
      <c r="L242">
        <v>3</v>
      </c>
      <c r="M242">
        <f>M11</f>
        <v>1000000</v>
      </c>
      <c r="N242">
        <v>0</v>
      </c>
      <c r="O242">
        <v>999</v>
      </c>
      <c r="P242" s="1" t="s">
        <v>871</v>
      </c>
      <c r="U242" t="s">
        <v>820</v>
      </c>
      <c r="V242" t="s">
        <v>640</v>
      </c>
      <c r="W242" s="6" t="s">
        <v>821</v>
      </c>
      <c r="X242" s="5" t="s">
        <v>822</v>
      </c>
      <c r="Y242" s="5" t="s">
        <v>823</v>
      </c>
      <c r="Z242">
        <f t="shared" ref="Z242:AF242" si="60">Z11</f>
        <v>160</v>
      </c>
      <c r="AA242">
        <f t="shared" si="60"/>
        <v>100</v>
      </c>
      <c r="AB242" t="str">
        <f t="shared" si="60"/>
        <v>1;2;50</v>
      </c>
      <c r="AC242">
        <v>1010401</v>
      </c>
      <c r="AD242">
        <v>1010402</v>
      </c>
      <c r="AE242">
        <f t="shared" si="60"/>
        <v>10104</v>
      </c>
      <c r="AF242" t="str">
        <f t="shared" si="60"/>
        <v>(11,1);(11,1001);(11,1002);(13,1031)</v>
      </c>
      <c r="AG242" t="str">
        <f>"("&amp;VLOOKUP(AE242,[1]Sheet1!$A:$Q,3,0)&amp;","&amp;VLOOKUP(AE242,[1]Sheet1!$A:$Q,4,0)&amp;");("&amp;VLOOKUP(AE242,[1]Sheet1!$A:$Q,7,0)&amp;","&amp;VLOOKUP(AE242,[1]Sheet1!$A:$Q,8,0)&amp;");("&amp;VLOOKUP(AE242,[1]Sheet1!$A:$Q,11,0)&amp;","&amp;VLOOKUP(AE242,[1]Sheet1!$A:$Q,12,0)&amp;");("&amp;VLOOKUP(AE242,[1]Sheet1!$A:$Q,15,0)&amp;","&amp;VLOOKUP(AE242,[1]Sheet1!$A:$Q,16,0)&amp;")"</f>
        <v>(1,1);(11,1);(12,1004);(1,2)</v>
      </c>
      <c r="AH242" s="1" t="s">
        <v>249</v>
      </c>
      <c r="AI242" s="2" t="s">
        <v>604</v>
      </c>
      <c r="AJ242" s="1">
        <v>0</v>
      </c>
      <c r="AK242">
        <v>0</v>
      </c>
      <c r="AL242">
        <v>0</v>
      </c>
      <c r="AM242" s="5">
        <v>101</v>
      </c>
    </row>
    <row r="243" spans="1:39" x14ac:dyDescent="0.15">
      <c r="A243">
        <f>A12+10000</f>
        <v>20105</v>
      </c>
      <c r="B243">
        <f t="shared" si="57"/>
        <v>201</v>
      </c>
      <c r="C243" t="str">
        <f>"大师"&amp;C12</f>
        <v>大师第一章-5</v>
      </c>
      <c r="D243" t="str">
        <f>D12</f>
        <v>数数多少个字凑十个吧</v>
      </c>
      <c r="E243">
        <v>4</v>
      </c>
      <c r="F243" s="5">
        <v>1007</v>
      </c>
      <c r="G243" s="5" t="s">
        <v>328</v>
      </c>
      <c r="H243" t="str">
        <f>H12</f>
        <v>10103-3840</v>
      </c>
      <c r="I243">
        <v>20201</v>
      </c>
      <c r="J243" t="str">
        <f>J12</f>
        <v>780;261</v>
      </c>
      <c r="K243" s="5">
        <v>23600</v>
      </c>
      <c r="L243">
        <v>3</v>
      </c>
      <c r="M243">
        <f>M12</f>
        <v>1000000</v>
      </c>
      <c r="N243">
        <v>0</v>
      </c>
      <c r="O243">
        <v>999</v>
      </c>
      <c r="P243" s="1" t="s">
        <v>871</v>
      </c>
      <c r="U243" t="s">
        <v>820</v>
      </c>
      <c r="V243" t="s">
        <v>641</v>
      </c>
      <c r="W243" s="6" t="s">
        <v>821</v>
      </c>
      <c r="X243" s="5" t="s">
        <v>822</v>
      </c>
      <c r="Y243" s="5" t="s">
        <v>823</v>
      </c>
      <c r="Z243">
        <f t="shared" ref="Z243:AF243" si="61">Z12</f>
        <v>180</v>
      </c>
      <c r="AA243">
        <f t="shared" si="61"/>
        <v>105</v>
      </c>
      <c r="AB243" t="str">
        <f t="shared" si="61"/>
        <v>1;2;50</v>
      </c>
      <c r="AC243">
        <v>1010501</v>
      </c>
      <c r="AD243">
        <v>1010502</v>
      </c>
      <c r="AE243">
        <f t="shared" si="61"/>
        <v>10105</v>
      </c>
      <c r="AF243" t="str">
        <f t="shared" si="61"/>
        <v>(11,1);(11,2001);(11,2002);(13,1531)</v>
      </c>
      <c r="AG243" t="str">
        <f>"("&amp;VLOOKUP(AE243,[1]Sheet1!$A:$Q,3,0)&amp;","&amp;VLOOKUP(AE243,[1]Sheet1!$A:$Q,4,0)&amp;");("&amp;VLOOKUP(AE243,[1]Sheet1!$A:$Q,7,0)&amp;","&amp;VLOOKUP(AE243,[1]Sheet1!$A:$Q,8,0)&amp;");("&amp;VLOOKUP(AE243,[1]Sheet1!$A:$Q,11,0)&amp;","&amp;VLOOKUP(AE243,[1]Sheet1!$A:$Q,12,0)&amp;");("&amp;VLOOKUP(AE243,[1]Sheet1!$A:$Q,15,0)&amp;","&amp;VLOOKUP(AE243,[1]Sheet1!$A:$Q,16,0)&amp;")"</f>
        <v>(1,1);(11,1);(12,1005);(1,2)</v>
      </c>
      <c r="AH243" s="1" t="s">
        <v>249</v>
      </c>
      <c r="AI243" s="2" t="s">
        <v>604</v>
      </c>
      <c r="AJ243" s="1">
        <v>0</v>
      </c>
      <c r="AK243">
        <v>0</v>
      </c>
      <c r="AL243">
        <v>0</v>
      </c>
      <c r="AM243" s="5">
        <v>102</v>
      </c>
    </row>
    <row r="244" spans="1:39" x14ac:dyDescent="0.15">
      <c r="A244">
        <f t="shared" ref="A244:A261" si="62">A14+10000</f>
        <v>20201</v>
      </c>
      <c r="B244">
        <f t="shared" si="57"/>
        <v>202</v>
      </c>
      <c r="C244" t="str">
        <f t="shared" ref="C244:C261" si="63">"大师"&amp;C14</f>
        <v>大师第二章-1</v>
      </c>
      <c r="D244" t="str">
        <f t="shared" ref="D244:D261" si="64">D14</f>
        <v>数数多少个字凑十个吧数数多少个字凑十个吧</v>
      </c>
      <c r="E244">
        <v>4</v>
      </c>
      <c r="F244" s="5">
        <v>1007</v>
      </c>
      <c r="G244" s="5" t="s">
        <v>328</v>
      </c>
      <c r="H244" t="str">
        <f t="shared" ref="H244:H261" si="65">H14</f>
        <v>10103-3840</v>
      </c>
      <c r="I244">
        <v>20202</v>
      </c>
      <c r="J244" t="str">
        <f t="shared" ref="J244:J261" si="66">J14</f>
        <v>213;417</v>
      </c>
      <c r="K244" s="5">
        <v>23700</v>
      </c>
      <c r="L244">
        <v>3</v>
      </c>
      <c r="M244">
        <f t="shared" ref="M244:M261" si="67">M14</f>
        <v>1000000</v>
      </c>
      <c r="N244">
        <v>0</v>
      </c>
      <c r="O244">
        <v>999</v>
      </c>
      <c r="P244" s="1" t="s">
        <v>871</v>
      </c>
      <c r="U244" t="s">
        <v>820</v>
      </c>
      <c r="V244" t="s">
        <v>642</v>
      </c>
      <c r="W244" s="6" t="s">
        <v>821</v>
      </c>
      <c r="X244" s="5" t="s">
        <v>822</v>
      </c>
      <c r="Y244" s="5" t="s">
        <v>823</v>
      </c>
      <c r="Z244">
        <f t="shared" ref="Z244:AF244" si="68">Z14</f>
        <v>100</v>
      </c>
      <c r="AA244">
        <f t="shared" si="68"/>
        <v>115</v>
      </c>
      <c r="AB244" t="str">
        <f t="shared" si="68"/>
        <v>1;2;50</v>
      </c>
      <c r="AC244">
        <v>1020101</v>
      </c>
      <c r="AD244">
        <v>1020102</v>
      </c>
      <c r="AE244">
        <f t="shared" si="68"/>
        <v>10101</v>
      </c>
      <c r="AF244" t="str">
        <f t="shared" si="68"/>
        <v>(11,1);(11,1001);(11,1002);(13,1031)</v>
      </c>
      <c r="AG244" t="str">
        <f>"("&amp;VLOOKUP(AE244,[1]Sheet1!$A:$Q,3,0)&amp;","&amp;VLOOKUP(AE244,[1]Sheet1!$A:$Q,4,0)&amp;");("&amp;VLOOKUP(AE244,[1]Sheet1!$A:$Q,7,0)&amp;","&amp;VLOOKUP(AE244,[1]Sheet1!$A:$Q,8,0)&amp;");("&amp;VLOOKUP(AE244,[1]Sheet1!$A:$Q,11,0)&amp;","&amp;VLOOKUP(AE244,[1]Sheet1!$A:$Q,12,0)&amp;");("&amp;VLOOKUP(AE244,[1]Sheet1!$A:$Q,15,0)&amp;","&amp;VLOOKUP(AE244,[1]Sheet1!$A:$Q,16,0)&amp;")"</f>
        <v>(1,1);(11,1);(12,1001);(1,2)</v>
      </c>
      <c r="AH244" s="1" t="s">
        <v>249</v>
      </c>
      <c r="AI244" s="2" t="s">
        <v>604</v>
      </c>
      <c r="AJ244" s="1">
        <v>0</v>
      </c>
      <c r="AK244">
        <v>0</v>
      </c>
      <c r="AL244">
        <v>0</v>
      </c>
      <c r="AM244" s="5">
        <v>101</v>
      </c>
    </row>
    <row r="245" spans="1:39" x14ac:dyDescent="0.15">
      <c r="A245">
        <f t="shared" si="62"/>
        <v>20202</v>
      </c>
      <c r="B245">
        <f t="shared" si="57"/>
        <v>202</v>
      </c>
      <c r="C245" t="str">
        <f t="shared" si="63"/>
        <v>大师第二章-2</v>
      </c>
      <c r="D245" t="str">
        <f t="shared" si="64"/>
        <v>数数多少个字凑十个吧数数多少个字凑十个吧数数多少个字凑十个吧</v>
      </c>
      <c r="E245">
        <v>4</v>
      </c>
      <c r="F245" s="5">
        <v>1007</v>
      </c>
      <c r="G245" s="5" t="s">
        <v>328</v>
      </c>
      <c r="H245" t="str">
        <f t="shared" si="65"/>
        <v>10103-3840</v>
      </c>
      <c r="I245">
        <v>20203</v>
      </c>
      <c r="J245" t="str">
        <f t="shared" si="66"/>
        <v>298;302</v>
      </c>
      <c r="K245" s="5">
        <v>23800</v>
      </c>
      <c r="L245">
        <v>3</v>
      </c>
      <c r="M245">
        <f t="shared" si="67"/>
        <v>1000000</v>
      </c>
      <c r="N245">
        <v>0</v>
      </c>
      <c r="O245">
        <v>999</v>
      </c>
      <c r="P245" s="1" t="s">
        <v>871</v>
      </c>
      <c r="U245" t="s">
        <v>820</v>
      </c>
      <c r="V245" t="s">
        <v>643</v>
      </c>
      <c r="W245" s="6" t="s">
        <v>821</v>
      </c>
      <c r="X245" s="5" t="s">
        <v>822</v>
      </c>
      <c r="Y245" s="5" t="s">
        <v>823</v>
      </c>
      <c r="Z245">
        <f t="shared" ref="Z245:AF245" si="69">Z15</f>
        <v>120</v>
      </c>
      <c r="AA245">
        <f t="shared" si="69"/>
        <v>120</v>
      </c>
      <c r="AB245" t="str">
        <f t="shared" si="69"/>
        <v>1;2;50</v>
      </c>
      <c r="AC245">
        <v>1020201</v>
      </c>
      <c r="AD245">
        <v>1020202</v>
      </c>
      <c r="AE245">
        <f t="shared" si="69"/>
        <v>10102</v>
      </c>
      <c r="AF245" t="str">
        <f t="shared" si="69"/>
        <v>(11,1);(11,2001);(11,2002);(13,1531)</v>
      </c>
      <c r="AG245" t="str">
        <f>"("&amp;VLOOKUP(AE245,[1]Sheet1!$A:$Q,3,0)&amp;","&amp;VLOOKUP(AE245,[1]Sheet1!$A:$Q,4,0)&amp;");("&amp;VLOOKUP(AE245,[1]Sheet1!$A:$Q,7,0)&amp;","&amp;VLOOKUP(AE245,[1]Sheet1!$A:$Q,8,0)&amp;");("&amp;VLOOKUP(AE245,[1]Sheet1!$A:$Q,11,0)&amp;","&amp;VLOOKUP(AE245,[1]Sheet1!$A:$Q,12,0)&amp;");("&amp;VLOOKUP(AE245,[1]Sheet1!$A:$Q,15,0)&amp;","&amp;VLOOKUP(AE245,[1]Sheet1!$A:$Q,16,0)&amp;")"</f>
        <v>(1,1);(11,1);(12,1002);(1,2)</v>
      </c>
      <c r="AH245" s="1" t="s">
        <v>249</v>
      </c>
      <c r="AI245" s="2" t="s">
        <v>605</v>
      </c>
      <c r="AJ245" s="1">
        <v>0</v>
      </c>
      <c r="AK245">
        <v>0</v>
      </c>
      <c r="AL245">
        <v>0</v>
      </c>
      <c r="AM245" s="5">
        <v>102</v>
      </c>
    </row>
    <row r="246" spans="1:39" x14ac:dyDescent="0.15">
      <c r="A246">
        <f t="shared" si="62"/>
        <v>20203</v>
      </c>
      <c r="B246">
        <f t="shared" si="57"/>
        <v>202</v>
      </c>
      <c r="C246" t="str">
        <f t="shared" si="63"/>
        <v>大师第二章-3</v>
      </c>
      <c r="D246" t="str">
        <f t="shared" si="64"/>
        <v>数数多少个字凑十个吧数数多少个字凑十个吧数数多少个字凑十个吧数数多少个字凑十个吧</v>
      </c>
      <c r="E246">
        <v>3</v>
      </c>
      <c r="F246" s="5">
        <v>1007</v>
      </c>
      <c r="G246" s="5" t="s">
        <v>328</v>
      </c>
      <c r="H246" t="str">
        <f t="shared" si="65"/>
        <v>10103-3840</v>
      </c>
      <c r="I246">
        <v>20204</v>
      </c>
      <c r="J246" t="str">
        <f t="shared" si="66"/>
        <v>236;183</v>
      </c>
      <c r="K246" s="5">
        <v>23900</v>
      </c>
      <c r="L246">
        <v>3</v>
      </c>
      <c r="M246">
        <f t="shared" si="67"/>
        <v>1000000</v>
      </c>
      <c r="N246">
        <v>0</v>
      </c>
      <c r="O246">
        <v>999</v>
      </c>
      <c r="P246" s="1" t="s">
        <v>871</v>
      </c>
      <c r="U246" t="s">
        <v>820</v>
      </c>
      <c r="V246" t="s">
        <v>644</v>
      </c>
      <c r="W246" s="6" t="s">
        <v>821</v>
      </c>
      <c r="X246" s="5" t="s">
        <v>822</v>
      </c>
      <c r="Y246" s="5" t="s">
        <v>823</v>
      </c>
      <c r="Z246">
        <f t="shared" ref="Z246:AF246" si="70">Z16</f>
        <v>140</v>
      </c>
      <c r="AA246">
        <f t="shared" si="70"/>
        <v>125</v>
      </c>
      <c r="AB246" t="str">
        <f t="shared" si="70"/>
        <v>1;2;50</v>
      </c>
      <c r="AC246">
        <v>1020301</v>
      </c>
      <c r="AD246">
        <v>1020302</v>
      </c>
      <c r="AE246">
        <f t="shared" si="70"/>
        <v>10103</v>
      </c>
      <c r="AF246" t="str">
        <f t="shared" si="70"/>
        <v>(11,1);(11,3001);(11,3002);(13,2031)</v>
      </c>
      <c r="AG246" t="str">
        <f>"("&amp;VLOOKUP(AE246,[1]Sheet1!$A:$Q,3,0)&amp;","&amp;VLOOKUP(AE246,[1]Sheet1!$A:$Q,4,0)&amp;");("&amp;VLOOKUP(AE246,[1]Sheet1!$A:$Q,7,0)&amp;","&amp;VLOOKUP(AE246,[1]Sheet1!$A:$Q,8,0)&amp;");("&amp;VLOOKUP(AE246,[1]Sheet1!$A:$Q,11,0)&amp;","&amp;VLOOKUP(AE246,[1]Sheet1!$A:$Q,12,0)&amp;");("&amp;VLOOKUP(AE246,[1]Sheet1!$A:$Q,15,0)&amp;","&amp;VLOOKUP(AE246,[1]Sheet1!$A:$Q,16,0)&amp;")"</f>
        <v>(1,1);(11,1);(12,1003);(1,2)</v>
      </c>
      <c r="AH246" s="1" t="s">
        <v>249</v>
      </c>
      <c r="AI246" s="2" t="s">
        <v>606</v>
      </c>
      <c r="AJ246" s="1">
        <v>0</v>
      </c>
      <c r="AK246">
        <v>0</v>
      </c>
      <c r="AL246">
        <v>0</v>
      </c>
      <c r="AM246" s="5">
        <v>101</v>
      </c>
    </row>
    <row r="247" spans="1:39" x14ac:dyDescent="0.15">
      <c r="A247">
        <f t="shared" si="62"/>
        <v>20204</v>
      </c>
      <c r="B247">
        <f t="shared" si="57"/>
        <v>202</v>
      </c>
      <c r="C247" t="str">
        <f t="shared" si="63"/>
        <v>大师第二章-4</v>
      </c>
      <c r="D247" t="str">
        <f t="shared" si="64"/>
        <v>数数多少个字凑十个吧</v>
      </c>
      <c r="E247">
        <v>4</v>
      </c>
      <c r="F247" s="5">
        <v>1007</v>
      </c>
      <c r="G247" s="5" t="s">
        <v>328</v>
      </c>
      <c r="H247" t="str">
        <f t="shared" si="65"/>
        <v>10103-3840</v>
      </c>
      <c r="I247">
        <v>20205</v>
      </c>
      <c r="J247" t="str">
        <f t="shared" si="66"/>
        <v>443;199</v>
      </c>
      <c r="K247" s="5">
        <v>24000</v>
      </c>
      <c r="L247">
        <v>3</v>
      </c>
      <c r="M247">
        <f t="shared" si="67"/>
        <v>1000000</v>
      </c>
      <c r="N247">
        <v>0</v>
      </c>
      <c r="O247">
        <v>999</v>
      </c>
      <c r="P247" s="1" t="s">
        <v>871</v>
      </c>
      <c r="U247" t="s">
        <v>820</v>
      </c>
      <c r="V247" t="s">
        <v>645</v>
      </c>
      <c r="W247" s="6" t="s">
        <v>821</v>
      </c>
      <c r="X247" s="5" t="s">
        <v>822</v>
      </c>
      <c r="Y247" s="5" t="s">
        <v>823</v>
      </c>
      <c r="Z247">
        <f t="shared" ref="Z247:AF247" si="71">Z17</f>
        <v>160</v>
      </c>
      <c r="AA247">
        <f t="shared" si="71"/>
        <v>130</v>
      </c>
      <c r="AB247" t="str">
        <f t="shared" si="71"/>
        <v>1;2;50</v>
      </c>
      <c r="AC247">
        <v>1020401</v>
      </c>
      <c r="AD247">
        <v>1020402</v>
      </c>
      <c r="AE247">
        <f t="shared" si="71"/>
        <v>10104</v>
      </c>
      <c r="AF247" t="str">
        <f t="shared" si="71"/>
        <v>(11,1);(11,1001);(11,1002);(13,1031)</v>
      </c>
      <c r="AG247" t="str">
        <f>"("&amp;VLOOKUP(AE247,[1]Sheet1!$A:$Q,3,0)&amp;","&amp;VLOOKUP(AE247,[1]Sheet1!$A:$Q,4,0)&amp;");("&amp;VLOOKUP(AE247,[1]Sheet1!$A:$Q,7,0)&amp;","&amp;VLOOKUP(AE247,[1]Sheet1!$A:$Q,8,0)&amp;");("&amp;VLOOKUP(AE247,[1]Sheet1!$A:$Q,11,0)&amp;","&amp;VLOOKUP(AE247,[1]Sheet1!$A:$Q,12,0)&amp;");("&amp;VLOOKUP(AE247,[1]Sheet1!$A:$Q,15,0)&amp;","&amp;VLOOKUP(AE247,[1]Sheet1!$A:$Q,16,0)&amp;")"</f>
        <v>(1,1);(11,1);(12,1004);(1,2)</v>
      </c>
      <c r="AH247" s="1" t="s">
        <v>249</v>
      </c>
      <c r="AI247" s="2" t="s">
        <v>604</v>
      </c>
      <c r="AJ247" s="1">
        <v>0</v>
      </c>
      <c r="AK247">
        <v>0</v>
      </c>
      <c r="AL247">
        <v>0</v>
      </c>
      <c r="AM247" s="5">
        <v>102</v>
      </c>
    </row>
    <row r="248" spans="1:39" x14ac:dyDescent="0.15">
      <c r="A248">
        <f t="shared" si="62"/>
        <v>20205</v>
      </c>
      <c r="B248">
        <f t="shared" si="57"/>
        <v>202</v>
      </c>
      <c r="C248" t="str">
        <f t="shared" si="63"/>
        <v>大师第二章-5</v>
      </c>
      <c r="D248" t="str">
        <f t="shared" si="64"/>
        <v>数数多少个字凑十个吧数数多少个字凑十个吧</v>
      </c>
      <c r="E248">
        <v>4</v>
      </c>
      <c r="F248" s="5">
        <v>1007</v>
      </c>
      <c r="G248" s="5" t="s">
        <v>328</v>
      </c>
      <c r="H248" t="str">
        <f t="shared" si="65"/>
        <v>10103-3840</v>
      </c>
      <c r="I248">
        <v>20206</v>
      </c>
      <c r="J248" t="str">
        <f t="shared" si="66"/>
        <v>562;258</v>
      </c>
      <c r="K248" s="5">
        <v>24100</v>
      </c>
      <c r="L248">
        <v>3</v>
      </c>
      <c r="M248">
        <f t="shared" si="67"/>
        <v>1000000</v>
      </c>
      <c r="N248">
        <v>0</v>
      </c>
      <c r="O248">
        <v>999</v>
      </c>
      <c r="P248" s="1" t="s">
        <v>871</v>
      </c>
      <c r="U248" t="s">
        <v>820</v>
      </c>
      <c r="V248" t="s">
        <v>646</v>
      </c>
      <c r="W248" s="6" t="s">
        <v>821</v>
      </c>
      <c r="X248" s="5" t="s">
        <v>822</v>
      </c>
      <c r="Y248" s="5" t="s">
        <v>823</v>
      </c>
      <c r="Z248">
        <f t="shared" ref="Z248:AF248" si="72">Z18</f>
        <v>180</v>
      </c>
      <c r="AA248">
        <f t="shared" si="72"/>
        <v>135</v>
      </c>
      <c r="AB248" t="str">
        <f t="shared" si="72"/>
        <v>1;2;50</v>
      </c>
      <c r="AC248">
        <v>1020501</v>
      </c>
      <c r="AD248">
        <v>1020502</v>
      </c>
      <c r="AE248">
        <f t="shared" si="72"/>
        <v>10105</v>
      </c>
      <c r="AF248" t="str">
        <f t="shared" si="72"/>
        <v>(11,1);(11,1001);(11,1002);(13,1031)</v>
      </c>
      <c r="AG248" t="str">
        <f>"("&amp;VLOOKUP(AE248,[1]Sheet1!$A:$Q,3,0)&amp;","&amp;VLOOKUP(AE248,[1]Sheet1!$A:$Q,4,0)&amp;");("&amp;VLOOKUP(AE248,[1]Sheet1!$A:$Q,7,0)&amp;","&amp;VLOOKUP(AE248,[1]Sheet1!$A:$Q,8,0)&amp;");("&amp;VLOOKUP(AE248,[1]Sheet1!$A:$Q,11,0)&amp;","&amp;VLOOKUP(AE248,[1]Sheet1!$A:$Q,12,0)&amp;");("&amp;VLOOKUP(AE248,[1]Sheet1!$A:$Q,15,0)&amp;","&amp;VLOOKUP(AE248,[1]Sheet1!$A:$Q,16,0)&amp;")"</f>
        <v>(1,1);(11,1);(12,1005);(1,2)</v>
      </c>
      <c r="AH248" s="1" t="s">
        <v>249</v>
      </c>
      <c r="AI248" s="2" t="s">
        <v>604</v>
      </c>
      <c r="AJ248" s="1">
        <v>0</v>
      </c>
      <c r="AK248">
        <v>0</v>
      </c>
      <c r="AL248">
        <v>0</v>
      </c>
      <c r="AM248" s="5">
        <v>101</v>
      </c>
    </row>
    <row r="249" spans="1:39" x14ac:dyDescent="0.15">
      <c r="A249">
        <f t="shared" si="62"/>
        <v>20206</v>
      </c>
      <c r="B249">
        <f t="shared" si="57"/>
        <v>202</v>
      </c>
      <c r="C249" t="str">
        <f t="shared" si="63"/>
        <v>大师第二章-6</v>
      </c>
      <c r="D249" t="str">
        <f t="shared" si="64"/>
        <v>数数多少个字凑十个吧数数多少个字凑十个吧数数多少个字凑十个吧</v>
      </c>
      <c r="E249">
        <v>3</v>
      </c>
      <c r="F249" s="5">
        <v>1007</v>
      </c>
      <c r="G249" s="5" t="s">
        <v>328</v>
      </c>
      <c r="H249" t="str">
        <f t="shared" si="65"/>
        <v>10103-3840</v>
      </c>
      <c r="I249">
        <v>20207</v>
      </c>
      <c r="J249" t="str">
        <f t="shared" si="66"/>
        <v>524;432</v>
      </c>
      <c r="K249" s="5">
        <v>24200</v>
      </c>
      <c r="L249">
        <v>3</v>
      </c>
      <c r="M249">
        <f t="shared" si="67"/>
        <v>1000000</v>
      </c>
      <c r="N249">
        <v>0</v>
      </c>
      <c r="O249">
        <v>999</v>
      </c>
      <c r="P249" s="1" t="s">
        <v>871</v>
      </c>
      <c r="U249" t="s">
        <v>820</v>
      </c>
      <c r="V249" t="s">
        <v>647</v>
      </c>
      <c r="W249" s="6" t="s">
        <v>821</v>
      </c>
      <c r="X249" s="5" t="s">
        <v>822</v>
      </c>
      <c r="Y249" s="5" t="s">
        <v>823</v>
      </c>
      <c r="Z249">
        <f t="shared" ref="Z249:AF249" si="73">Z19</f>
        <v>200</v>
      </c>
      <c r="AA249">
        <f t="shared" si="73"/>
        <v>140</v>
      </c>
      <c r="AB249" t="str">
        <f t="shared" si="73"/>
        <v>1;2;50</v>
      </c>
      <c r="AC249">
        <v>1020601</v>
      </c>
      <c r="AD249">
        <v>1020602</v>
      </c>
      <c r="AE249">
        <f t="shared" si="73"/>
        <v>10106</v>
      </c>
      <c r="AF249" t="str">
        <f t="shared" si="73"/>
        <v>(11,1);(11,1001);(11,1002);(13,1031)</v>
      </c>
      <c r="AG249" t="str">
        <f>"("&amp;VLOOKUP(AE249,[1]Sheet1!$A:$Q,3,0)&amp;","&amp;VLOOKUP(AE249,[1]Sheet1!$A:$Q,4,0)&amp;");("&amp;VLOOKUP(AE249,[1]Sheet1!$A:$Q,7,0)&amp;","&amp;VLOOKUP(AE249,[1]Sheet1!$A:$Q,8,0)&amp;");("&amp;VLOOKUP(AE249,[1]Sheet1!$A:$Q,11,0)&amp;","&amp;VLOOKUP(AE249,[1]Sheet1!$A:$Q,12,0)&amp;");("&amp;VLOOKUP(AE249,[1]Sheet1!$A:$Q,15,0)&amp;","&amp;VLOOKUP(AE249,[1]Sheet1!$A:$Q,16,0)&amp;")"</f>
        <v>(1,1);(11,1);(12,1006);(1,2)</v>
      </c>
      <c r="AH249" s="1" t="s">
        <v>249</v>
      </c>
      <c r="AI249" s="2" t="s">
        <v>604</v>
      </c>
      <c r="AJ249" s="1">
        <v>0</v>
      </c>
      <c r="AK249">
        <v>0</v>
      </c>
      <c r="AL249">
        <v>0</v>
      </c>
      <c r="AM249" s="5">
        <v>102</v>
      </c>
    </row>
    <row r="250" spans="1:39" x14ac:dyDescent="0.15">
      <c r="A250">
        <f t="shared" si="62"/>
        <v>20207</v>
      </c>
      <c r="B250">
        <f t="shared" si="57"/>
        <v>202</v>
      </c>
      <c r="C250" t="str">
        <f t="shared" si="63"/>
        <v>大师第二章-7</v>
      </c>
      <c r="D250" t="str">
        <f t="shared" si="64"/>
        <v>数数多少个字凑十个吧数数多少个字凑十个吧数数多少个字凑十个吧数数多少个字凑十个吧</v>
      </c>
      <c r="E250">
        <v>4</v>
      </c>
      <c r="F250" s="5">
        <v>1007</v>
      </c>
      <c r="G250" s="5" t="s">
        <v>328</v>
      </c>
      <c r="H250" t="str">
        <f t="shared" si="65"/>
        <v>10103-3840</v>
      </c>
      <c r="I250">
        <v>20208</v>
      </c>
      <c r="J250" t="str">
        <f t="shared" si="66"/>
        <v>690;346</v>
      </c>
      <c r="K250" s="5">
        <v>24300</v>
      </c>
      <c r="L250">
        <v>3</v>
      </c>
      <c r="M250">
        <f t="shared" si="67"/>
        <v>1000000</v>
      </c>
      <c r="N250">
        <v>0</v>
      </c>
      <c r="O250">
        <v>999</v>
      </c>
      <c r="P250" s="1" t="s">
        <v>871</v>
      </c>
      <c r="U250" t="s">
        <v>820</v>
      </c>
      <c r="V250" t="s">
        <v>648</v>
      </c>
      <c r="W250" s="6" t="s">
        <v>821</v>
      </c>
      <c r="X250" s="5" t="s">
        <v>822</v>
      </c>
      <c r="Y250" s="5" t="s">
        <v>823</v>
      </c>
      <c r="Z250">
        <f t="shared" ref="Z250:AF250" si="74">Z20</f>
        <v>220</v>
      </c>
      <c r="AA250">
        <f t="shared" si="74"/>
        <v>145</v>
      </c>
      <c r="AB250" t="str">
        <f t="shared" si="74"/>
        <v>1;2;50</v>
      </c>
      <c r="AC250">
        <v>1020701</v>
      </c>
      <c r="AD250">
        <v>1020702</v>
      </c>
      <c r="AE250">
        <f t="shared" si="74"/>
        <v>10107</v>
      </c>
      <c r="AF250" t="str">
        <f t="shared" si="74"/>
        <v>(11,1);(11,1001);(11,1002);(13,1031)</v>
      </c>
      <c r="AG250" t="str">
        <f>"("&amp;VLOOKUP(AE250,[1]Sheet1!$A:$Q,3,0)&amp;","&amp;VLOOKUP(AE250,[1]Sheet1!$A:$Q,4,0)&amp;");("&amp;VLOOKUP(AE250,[1]Sheet1!$A:$Q,7,0)&amp;","&amp;VLOOKUP(AE250,[1]Sheet1!$A:$Q,8,0)&amp;");("&amp;VLOOKUP(AE250,[1]Sheet1!$A:$Q,11,0)&amp;","&amp;VLOOKUP(AE250,[1]Sheet1!$A:$Q,12,0)&amp;");("&amp;VLOOKUP(AE250,[1]Sheet1!$A:$Q,15,0)&amp;","&amp;VLOOKUP(AE250,[1]Sheet1!$A:$Q,16,0)&amp;")"</f>
        <v>(1,1);(11,1);(12,1007);(1,2)</v>
      </c>
      <c r="AH250" s="1" t="s">
        <v>249</v>
      </c>
      <c r="AI250" s="2" t="s">
        <v>604</v>
      </c>
      <c r="AJ250" s="1">
        <v>0</v>
      </c>
      <c r="AK250">
        <v>0</v>
      </c>
      <c r="AL250">
        <v>0</v>
      </c>
      <c r="AM250" s="5">
        <v>101</v>
      </c>
    </row>
    <row r="251" spans="1:39" x14ac:dyDescent="0.15">
      <c r="A251">
        <f t="shared" si="62"/>
        <v>20208</v>
      </c>
      <c r="B251">
        <f t="shared" si="57"/>
        <v>202</v>
      </c>
      <c r="C251" t="str">
        <f t="shared" si="63"/>
        <v>大师第二章-8</v>
      </c>
      <c r="D251" t="str">
        <f t="shared" si="64"/>
        <v>数数多少个字凑十个吧</v>
      </c>
      <c r="E251">
        <v>4</v>
      </c>
      <c r="F251" s="5">
        <v>1007</v>
      </c>
      <c r="G251" s="5" t="s">
        <v>328</v>
      </c>
      <c r="H251" t="str">
        <f t="shared" si="65"/>
        <v>10103-3840</v>
      </c>
      <c r="I251">
        <v>20209</v>
      </c>
      <c r="J251" t="str">
        <f t="shared" si="66"/>
        <v>810;226</v>
      </c>
      <c r="K251" s="5">
        <v>24400</v>
      </c>
      <c r="L251">
        <v>3</v>
      </c>
      <c r="M251">
        <f t="shared" si="67"/>
        <v>1000000</v>
      </c>
      <c r="N251">
        <v>0</v>
      </c>
      <c r="O251">
        <v>999</v>
      </c>
      <c r="P251" s="1" t="s">
        <v>871</v>
      </c>
      <c r="U251" t="s">
        <v>820</v>
      </c>
      <c r="V251" t="s">
        <v>649</v>
      </c>
      <c r="W251" s="6" t="s">
        <v>821</v>
      </c>
      <c r="X251" s="5" t="s">
        <v>822</v>
      </c>
      <c r="Y251" s="5" t="s">
        <v>823</v>
      </c>
      <c r="Z251">
        <f t="shared" ref="Z251:AF251" si="75">Z21</f>
        <v>240</v>
      </c>
      <c r="AA251">
        <f t="shared" si="75"/>
        <v>150</v>
      </c>
      <c r="AB251" t="str">
        <f t="shared" si="75"/>
        <v>1;2;50</v>
      </c>
      <c r="AC251">
        <v>1020801</v>
      </c>
      <c r="AD251">
        <v>1020802</v>
      </c>
      <c r="AE251">
        <f t="shared" si="75"/>
        <v>10108</v>
      </c>
      <c r="AF251" t="str">
        <f t="shared" si="75"/>
        <v>(11,1);(11,1001);(11,1002);(13,1031)</v>
      </c>
      <c r="AG251" t="str">
        <f>"("&amp;VLOOKUP(AE251,[1]Sheet1!$A:$Q,3,0)&amp;","&amp;VLOOKUP(AE251,[1]Sheet1!$A:$Q,4,0)&amp;");("&amp;VLOOKUP(AE251,[1]Sheet1!$A:$Q,7,0)&amp;","&amp;VLOOKUP(AE251,[1]Sheet1!$A:$Q,8,0)&amp;");("&amp;VLOOKUP(AE251,[1]Sheet1!$A:$Q,11,0)&amp;","&amp;VLOOKUP(AE251,[1]Sheet1!$A:$Q,12,0)&amp;");("&amp;VLOOKUP(AE251,[1]Sheet1!$A:$Q,15,0)&amp;","&amp;VLOOKUP(AE251,[1]Sheet1!$A:$Q,16,0)&amp;")"</f>
        <v>(1,1);(11,1);(12,1008);(1,2)</v>
      </c>
      <c r="AH251" s="1" t="s">
        <v>249</v>
      </c>
      <c r="AI251" s="2" t="s">
        <v>604</v>
      </c>
      <c r="AJ251" s="1">
        <v>0</v>
      </c>
      <c r="AK251">
        <v>0</v>
      </c>
      <c r="AL251">
        <v>0</v>
      </c>
      <c r="AM251" s="5">
        <v>102</v>
      </c>
    </row>
    <row r="252" spans="1:39" x14ac:dyDescent="0.15">
      <c r="A252">
        <f t="shared" si="62"/>
        <v>20209</v>
      </c>
      <c r="B252">
        <f t="shared" si="57"/>
        <v>202</v>
      </c>
      <c r="C252" t="str">
        <f t="shared" si="63"/>
        <v>大师第二章-9</v>
      </c>
      <c r="D252" t="str">
        <f t="shared" si="64"/>
        <v>数数多少个字凑十个吧数数多少个字凑十个吧</v>
      </c>
      <c r="E252">
        <v>3</v>
      </c>
      <c r="F252" s="5">
        <v>1007</v>
      </c>
      <c r="G252" s="5" t="s">
        <v>328</v>
      </c>
      <c r="H252" t="str">
        <f t="shared" si="65"/>
        <v>10103-3840</v>
      </c>
      <c r="I252">
        <v>20301</v>
      </c>
      <c r="J252" t="str">
        <f t="shared" si="66"/>
        <v>973;340</v>
      </c>
      <c r="K252" s="5">
        <v>24500</v>
      </c>
      <c r="L252">
        <v>3</v>
      </c>
      <c r="M252">
        <f t="shared" si="67"/>
        <v>1000000</v>
      </c>
      <c r="N252">
        <v>0</v>
      </c>
      <c r="O252">
        <v>999</v>
      </c>
      <c r="P252" s="1" t="s">
        <v>871</v>
      </c>
      <c r="U252" t="s">
        <v>820</v>
      </c>
      <c r="V252" t="s">
        <v>650</v>
      </c>
      <c r="W252" s="6" t="s">
        <v>821</v>
      </c>
      <c r="X252" s="5" t="s">
        <v>822</v>
      </c>
      <c r="Y252" s="5" t="s">
        <v>823</v>
      </c>
      <c r="Z252">
        <f t="shared" ref="Z252:AF252" si="76">Z22</f>
        <v>260</v>
      </c>
      <c r="AA252">
        <f t="shared" si="76"/>
        <v>155</v>
      </c>
      <c r="AB252" t="str">
        <f t="shared" si="76"/>
        <v>1;2;50</v>
      </c>
      <c r="AC252">
        <v>1020901</v>
      </c>
      <c r="AD252">
        <v>1020902</v>
      </c>
      <c r="AE252">
        <f t="shared" si="76"/>
        <v>10109</v>
      </c>
      <c r="AF252" t="str">
        <f t="shared" si="76"/>
        <v>(11,1);(11,1001);(11,1002);(13,1031)</v>
      </c>
      <c r="AG252" t="str">
        <f>"("&amp;VLOOKUP(AE252,[1]Sheet1!$A:$Q,3,0)&amp;","&amp;VLOOKUP(AE252,[1]Sheet1!$A:$Q,4,0)&amp;");("&amp;VLOOKUP(AE252,[1]Sheet1!$A:$Q,7,0)&amp;","&amp;VLOOKUP(AE252,[1]Sheet1!$A:$Q,8,0)&amp;");("&amp;VLOOKUP(AE252,[1]Sheet1!$A:$Q,11,0)&amp;","&amp;VLOOKUP(AE252,[1]Sheet1!$A:$Q,12,0)&amp;");("&amp;VLOOKUP(AE252,[1]Sheet1!$A:$Q,15,0)&amp;","&amp;VLOOKUP(AE252,[1]Sheet1!$A:$Q,16,0)&amp;")"</f>
        <v>(1,1);(11,1);(12,1009);(1,2)</v>
      </c>
      <c r="AH252" s="1" t="s">
        <v>249</v>
      </c>
      <c r="AI252" s="2" t="s">
        <v>604</v>
      </c>
      <c r="AJ252" s="1">
        <v>0</v>
      </c>
      <c r="AK252">
        <v>0</v>
      </c>
      <c r="AL252">
        <v>0</v>
      </c>
      <c r="AM252" s="5">
        <v>101</v>
      </c>
    </row>
    <row r="253" spans="1:39" x14ac:dyDescent="0.15">
      <c r="A253">
        <f t="shared" si="62"/>
        <v>20301</v>
      </c>
      <c r="B253">
        <f t="shared" si="57"/>
        <v>203</v>
      </c>
      <c r="C253" t="str">
        <f t="shared" si="63"/>
        <v>大师第三章-1</v>
      </c>
      <c r="D253" t="str">
        <f t="shared" si="64"/>
        <v>数数多少个字凑十个吧数数多少个字凑十个吧数数多少个字凑十个吧</v>
      </c>
      <c r="E253">
        <v>4</v>
      </c>
      <c r="F253" s="5">
        <v>1007</v>
      </c>
      <c r="G253" s="5" t="s">
        <v>328</v>
      </c>
      <c r="H253" t="str">
        <f t="shared" si="65"/>
        <v>10301-3840</v>
      </c>
      <c r="I253">
        <v>20302</v>
      </c>
      <c r="J253" t="str">
        <f t="shared" si="66"/>
        <v>212;422</v>
      </c>
      <c r="K253" s="5">
        <v>24600</v>
      </c>
      <c r="L253">
        <v>3</v>
      </c>
      <c r="M253">
        <f t="shared" si="67"/>
        <v>1000000</v>
      </c>
      <c r="N253">
        <v>0</v>
      </c>
      <c r="O253">
        <v>999</v>
      </c>
      <c r="P253" s="1" t="s">
        <v>871</v>
      </c>
      <c r="U253" t="s">
        <v>820</v>
      </c>
      <c r="V253" t="s">
        <v>651</v>
      </c>
      <c r="W253" s="6" t="s">
        <v>821</v>
      </c>
      <c r="X253" s="5" t="s">
        <v>822</v>
      </c>
      <c r="Y253" s="5" t="s">
        <v>823</v>
      </c>
      <c r="Z253">
        <f t="shared" ref="Z253:AF253" si="77">Z23</f>
        <v>100</v>
      </c>
      <c r="AA253">
        <f t="shared" si="77"/>
        <v>160</v>
      </c>
      <c r="AB253" t="str">
        <f t="shared" si="77"/>
        <v>1;2;50</v>
      </c>
      <c r="AC253">
        <v>1030101</v>
      </c>
      <c r="AD253">
        <v>1030102</v>
      </c>
      <c r="AE253">
        <f t="shared" si="77"/>
        <v>10101</v>
      </c>
      <c r="AF253" t="str">
        <f t="shared" si="77"/>
        <v>(11,1);(11,1001);(11,1002);(13,1031)</v>
      </c>
      <c r="AG253" t="str">
        <f>"("&amp;VLOOKUP(AE253,[1]Sheet1!$A:$Q,3,0)&amp;","&amp;VLOOKUP(AE253,[1]Sheet1!$A:$Q,4,0)&amp;");("&amp;VLOOKUP(AE253,[1]Sheet1!$A:$Q,7,0)&amp;","&amp;VLOOKUP(AE253,[1]Sheet1!$A:$Q,8,0)&amp;");("&amp;VLOOKUP(AE253,[1]Sheet1!$A:$Q,11,0)&amp;","&amp;VLOOKUP(AE253,[1]Sheet1!$A:$Q,12,0)&amp;");("&amp;VLOOKUP(AE253,[1]Sheet1!$A:$Q,15,0)&amp;","&amp;VLOOKUP(AE253,[1]Sheet1!$A:$Q,16,0)&amp;")"</f>
        <v>(1,1);(11,1);(12,1001);(1,2)</v>
      </c>
      <c r="AH253" s="1" t="s">
        <v>249</v>
      </c>
      <c r="AI253" s="2" t="s">
        <v>604</v>
      </c>
      <c r="AJ253" s="1">
        <v>0</v>
      </c>
      <c r="AK253">
        <v>0</v>
      </c>
      <c r="AL253">
        <v>0</v>
      </c>
      <c r="AM253" s="5">
        <v>102</v>
      </c>
    </row>
    <row r="254" spans="1:39" x14ac:dyDescent="0.15">
      <c r="A254">
        <f t="shared" si="62"/>
        <v>20302</v>
      </c>
      <c r="B254">
        <f t="shared" si="57"/>
        <v>203</v>
      </c>
      <c r="C254" t="str">
        <f t="shared" si="63"/>
        <v>大师第三章-2</v>
      </c>
      <c r="D254" t="str">
        <f t="shared" si="64"/>
        <v>数数多少个字凑十个吧数数多少个字凑十个吧数数多少个字凑十个吧数数多少个字凑十个吧</v>
      </c>
      <c r="E254">
        <v>4</v>
      </c>
      <c r="F254" s="5">
        <v>1007</v>
      </c>
      <c r="G254" s="5" t="s">
        <v>328</v>
      </c>
      <c r="H254" t="str">
        <f t="shared" si="65"/>
        <v>10302-3840</v>
      </c>
      <c r="I254">
        <v>20303</v>
      </c>
      <c r="J254" t="str">
        <f t="shared" si="66"/>
        <v>297;317</v>
      </c>
      <c r="K254" s="5">
        <v>24700</v>
      </c>
      <c r="L254">
        <v>3</v>
      </c>
      <c r="M254">
        <f t="shared" si="67"/>
        <v>1000000</v>
      </c>
      <c r="N254">
        <v>0</v>
      </c>
      <c r="O254">
        <v>999</v>
      </c>
      <c r="P254" s="1" t="s">
        <v>871</v>
      </c>
      <c r="U254" t="s">
        <v>820</v>
      </c>
      <c r="V254" t="s">
        <v>652</v>
      </c>
      <c r="W254" s="6" t="s">
        <v>821</v>
      </c>
      <c r="X254" s="5" t="s">
        <v>822</v>
      </c>
      <c r="Y254" s="5" t="s">
        <v>823</v>
      </c>
      <c r="Z254">
        <f t="shared" ref="Z254:AF254" si="78">Z24</f>
        <v>120</v>
      </c>
      <c r="AA254">
        <f t="shared" si="78"/>
        <v>165</v>
      </c>
      <c r="AB254" t="str">
        <f t="shared" si="78"/>
        <v>1;2;50</v>
      </c>
      <c r="AC254">
        <v>1030201</v>
      </c>
      <c r="AD254">
        <v>1030202</v>
      </c>
      <c r="AE254">
        <f t="shared" si="78"/>
        <v>10102</v>
      </c>
      <c r="AF254" t="str">
        <f t="shared" si="78"/>
        <v>(11,1);(11,1001);(11,1002);(13,1031)</v>
      </c>
      <c r="AG254" t="str">
        <f>"("&amp;VLOOKUP(AE254,[1]Sheet1!$A:$Q,3,0)&amp;","&amp;VLOOKUP(AE254,[1]Sheet1!$A:$Q,4,0)&amp;");("&amp;VLOOKUP(AE254,[1]Sheet1!$A:$Q,7,0)&amp;","&amp;VLOOKUP(AE254,[1]Sheet1!$A:$Q,8,0)&amp;");("&amp;VLOOKUP(AE254,[1]Sheet1!$A:$Q,11,0)&amp;","&amp;VLOOKUP(AE254,[1]Sheet1!$A:$Q,12,0)&amp;");("&amp;VLOOKUP(AE254,[1]Sheet1!$A:$Q,15,0)&amp;","&amp;VLOOKUP(AE254,[1]Sheet1!$A:$Q,16,0)&amp;")"</f>
        <v>(1,1);(11,1);(12,1002);(1,2)</v>
      </c>
      <c r="AH254" s="1" t="s">
        <v>249</v>
      </c>
      <c r="AI254" s="2" t="s">
        <v>605</v>
      </c>
      <c r="AJ254" s="1">
        <v>0</v>
      </c>
      <c r="AK254">
        <v>0</v>
      </c>
      <c r="AL254">
        <v>0</v>
      </c>
      <c r="AM254" s="5">
        <v>101</v>
      </c>
    </row>
    <row r="255" spans="1:39" x14ac:dyDescent="0.15">
      <c r="A255">
        <f t="shared" si="62"/>
        <v>20303</v>
      </c>
      <c r="B255">
        <f t="shared" si="57"/>
        <v>203</v>
      </c>
      <c r="C255" t="str">
        <f t="shared" si="63"/>
        <v>大师第三章-3</v>
      </c>
      <c r="D255" t="str">
        <f t="shared" si="64"/>
        <v>数数多少个字凑十个吧</v>
      </c>
      <c r="E255">
        <v>3</v>
      </c>
      <c r="F255" s="5">
        <v>1007</v>
      </c>
      <c r="G255" s="5" t="s">
        <v>328</v>
      </c>
      <c r="H255" t="str">
        <f t="shared" si="65"/>
        <v>10303-3840</v>
      </c>
      <c r="I255">
        <v>20304</v>
      </c>
      <c r="J255" t="str">
        <f t="shared" si="66"/>
        <v>200;200</v>
      </c>
      <c r="K255" s="5">
        <v>24800</v>
      </c>
      <c r="L255">
        <v>3</v>
      </c>
      <c r="M255">
        <f t="shared" si="67"/>
        <v>1000000</v>
      </c>
      <c r="N255">
        <v>0</v>
      </c>
      <c r="O255">
        <v>999</v>
      </c>
      <c r="P255" s="1" t="s">
        <v>871</v>
      </c>
      <c r="U255" t="s">
        <v>820</v>
      </c>
      <c r="V255" t="s">
        <v>653</v>
      </c>
      <c r="W255" s="6" t="s">
        <v>821</v>
      </c>
      <c r="X255" s="5" t="s">
        <v>822</v>
      </c>
      <c r="Y255" s="5" t="s">
        <v>823</v>
      </c>
      <c r="Z255">
        <f t="shared" ref="Z255:AF255" si="79">Z25</f>
        <v>140</v>
      </c>
      <c r="AA255">
        <f t="shared" si="79"/>
        <v>170</v>
      </c>
      <c r="AB255" t="str">
        <f t="shared" si="79"/>
        <v>1;2;50</v>
      </c>
      <c r="AC255">
        <v>1030301</v>
      </c>
      <c r="AD255">
        <v>1030302</v>
      </c>
      <c r="AE255">
        <f t="shared" si="79"/>
        <v>10103</v>
      </c>
      <c r="AF255" t="str">
        <f t="shared" si="79"/>
        <v>(11,1);(11,2001);(11,2002);(13,1531)</v>
      </c>
      <c r="AG255" t="str">
        <f>"("&amp;VLOOKUP(AE255,[1]Sheet1!$A:$Q,3,0)&amp;","&amp;VLOOKUP(AE255,[1]Sheet1!$A:$Q,4,0)&amp;");("&amp;VLOOKUP(AE255,[1]Sheet1!$A:$Q,7,0)&amp;","&amp;VLOOKUP(AE255,[1]Sheet1!$A:$Q,8,0)&amp;");("&amp;VLOOKUP(AE255,[1]Sheet1!$A:$Q,11,0)&amp;","&amp;VLOOKUP(AE255,[1]Sheet1!$A:$Q,12,0)&amp;");("&amp;VLOOKUP(AE255,[1]Sheet1!$A:$Q,15,0)&amp;","&amp;VLOOKUP(AE255,[1]Sheet1!$A:$Q,16,0)&amp;")"</f>
        <v>(1,1);(11,1);(12,1003);(1,2)</v>
      </c>
      <c r="AH255" s="1" t="s">
        <v>249</v>
      </c>
      <c r="AI255" s="2" t="s">
        <v>606</v>
      </c>
      <c r="AJ255" s="1">
        <v>0</v>
      </c>
      <c r="AK255">
        <v>0</v>
      </c>
      <c r="AL255">
        <v>0</v>
      </c>
      <c r="AM255" s="5">
        <v>102</v>
      </c>
    </row>
    <row r="256" spans="1:39" x14ac:dyDescent="0.15">
      <c r="A256">
        <f t="shared" si="62"/>
        <v>20304</v>
      </c>
      <c r="B256">
        <f t="shared" si="57"/>
        <v>203</v>
      </c>
      <c r="C256" t="str">
        <f t="shared" si="63"/>
        <v>大师第三章-4</v>
      </c>
      <c r="D256" t="str">
        <f t="shared" si="64"/>
        <v>数数多少个字凑十个吧数数多少个字凑十个吧</v>
      </c>
      <c r="E256">
        <v>4</v>
      </c>
      <c r="F256" s="5">
        <v>1007</v>
      </c>
      <c r="G256" s="5" t="s">
        <v>328</v>
      </c>
      <c r="H256" t="str">
        <f t="shared" si="65"/>
        <v>10304-3840</v>
      </c>
      <c r="I256">
        <v>20305</v>
      </c>
      <c r="J256" t="str">
        <f t="shared" si="66"/>
        <v>397;207</v>
      </c>
      <c r="K256" s="5">
        <v>24900</v>
      </c>
      <c r="L256">
        <v>3</v>
      </c>
      <c r="M256">
        <f t="shared" si="67"/>
        <v>1000000</v>
      </c>
      <c r="N256">
        <v>0</v>
      </c>
      <c r="O256">
        <v>999</v>
      </c>
      <c r="P256" s="1" t="s">
        <v>871</v>
      </c>
      <c r="U256" t="s">
        <v>820</v>
      </c>
      <c r="V256" t="s">
        <v>654</v>
      </c>
      <c r="W256" s="6" t="s">
        <v>821</v>
      </c>
      <c r="X256" s="5" t="s">
        <v>822</v>
      </c>
      <c r="Y256" s="5" t="s">
        <v>823</v>
      </c>
      <c r="Z256">
        <f t="shared" ref="Z256:AF256" si="80">Z26</f>
        <v>160</v>
      </c>
      <c r="AA256">
        <f t="shared" si="80"/>
        <v>175</v>
      </c>
      <c r="AB256" t="str">
        <f t="shared" si="80"/>
        <v>1;2;50</v>
      </c>
      <c r="AC256">
        <v>1030401</v>
      </c>
      <c r="AD256">
        <v>1030402</v>
      </c>
      <c r="AE256">
        <f t="shared" si="80"/>
        <v>10104</v>
      </c>
      <c r="AF256" t="str">
        <f t="shared" si="80"/>
        <v>(11,1);(11,3001);(11,3002);(13,2031)</v>
      </c>
      <c r="AG256" t="str">
        <f>"("&amp;VLOOKUP(AE256,[1]Sheet1!$A:$Q,3,0)&amp;","&amp;VLOOKUP(AE256,[1]Sheet1!$A:$Q,4,0)&amp;");("&amp;VLOOKUP(AE256,[1]Sheet1!$A:$Q,7,0)&amp;","&amp;VLOOKUP(AE256,[1]Sheet1!$A:$Q,8,0)&amp;");("&amp;VLOOKUP(AE256,[1]Sheet1!$A:$Q,11,0)&amp;","&amp;VLOOKUP(AE256,[1]Sheet1!$A:$Q,12,0)&amp;");("&amp;VLOOKUP(AE256,[1]Sheet1!$A:$Q,15,0)&amp;","&amp;VLOOKUP(AE256,[1]Sheet1!$A:$Q,16,0)&amp;")"</f>
        <v>(1,1);(11,1);(12,1004);(1,2)</v>
      </c>
      <c r="AH256" s="1" t="s">
        <v>249</v>
      </c>
      <c r="AI256" s="2" t="s">
        <v>604</v>
      </c>
      <c r="AJ256" s="1">
        <v>0</v>
      </c>
      <c r="AK256">
        <v>0</v>
      </c>
      <c r="AL256">
        <v>0</v>
      </c>
      <c r="AM256" s="5">
        <v>101</v>
      </c>
    </row>
    <row r="257" spans="1:39" x14ac:dyDescent="0.15">
      <c r="A257">
        <f t="shared" si="62"/>
        <v>20305</v>
      </c>
      <c r="B257">
        <f t="shared" si="57"/>
        <v>203</v>
      </c>
      <c r="C257" t="str">
        <f t="shared" si="63"/>
        <v>大师第三章-5</v>
      </c>
      <c r="D257" t="str">
        <f t="shared" si="64"/>
        <v>数数多少个字凑十个吧数数多少个字凑十个吧数数多少个字凑十个吧</v>
      </c>
      <c r="E257">
        <v>4</v>
      </c>
      <c r="F257" s="5">
        <v>1007</v>
      </c>
      <c r="G257" s="5" t="s">
        <v>328</v>
      </c>
      <c r="H257" t="str">
        <f t="shared" si="65"/>
        <v>10305-3840</v>
      </c>
      <c r="I257">
        <v>20306</v>
      </c>
      <c r="J257" t="str">
        <f t="shared" si="66"/>
        <v>455;309</v>
      </c>
      <c r="K257" s="5">
        <v>25000</v>
      </c>
      <c r="L257">
        <v>3</v>
      </c>
      <c r="M257">
        <f t="shared" si="67"/>
        <v>1000000</v>
      </c>
      <c r="N257">
        <v>0</v>
      </c>
      <c r="O257">
        <v>999</v>
      </c>
      <c r="P257" s="1" t="s">
        <v>871</v>
      </c>
      <c r="U257" t="s">
        <v>820</v>
      </c>
      <c r="V257" t="s">
        <v>655</v>
      </c>
      <c r="W257" s="6" t="s">
        <v>821</v>
      </c>
      <c r="X257" s="5" t="s">
        <v>822</v>
      </c>
      <c r="Y257" s="5" t="s">
        <v>823</v>
      </c>
      <c r="Z257">
        <f t="shared" ref="Z257:AF257" si="81">Z27</f>
        <v>180</v>
      </c>
      <c r="AA257">
        <f t="shared" si="81"/>
        <v>180</v>
      </c>
      <c r="AB257" t="str">
        <f t="shared" si="81"/>
        <v>1;2;50</v>
      </c>
      <c r="AC257">
        <v>1030501</v>
      </c>
      <c r="AD257">
        <v>1030502</v>
      </c>
      <c r="AE257">
        <f t="shared" si="81"/>
        <v>10105</v>
      </c>
      <c r="AF257" t="str">
        <f t="shared" si="81"/>
        <v>(11,1);(11,1001);(11,1002);(13,1031)</v>
      </c>
      <c r="AG257" t="str">
        <f>"("&amp;VLOOKUP(AE257,[1]Sheet1!$A:$Q,3,0)&amp;","&amp;VLOOKUP(AE257,[1]Sheet1!$A:$Q,4,0)&amp;");("&amp;VLOOKUP(AE257,[1]Sheet1!$A:$Q,7,0)&amp;","&amp;VLOOKUP(AE257,[1]Sheet1!$A:$Q,8,0)&amp;");("&amp;VLOOKUP(AE257,[1]Sheet1!$A:$Q,11,0)&amp;","&amp;VLOOKUP(AE257,[1]Sheet1!$A:$Q,12,0)&amp;");("&amp;VLOOKUP(AE257,[1]Sheet1!$A:$Q,15,0)&amp;","&amp;VLOOKUP(AE257,[1]Sheet1!$A:$Q,16,0)&amp;")"</f>
        <v>(1,1);(11,1);(12,1005);(1,2)</v>
      </c>
      <c r="AH257" s="1" t="s">
        <v>249</v>
      </c>
      <c r="AI257" s="2" t="s">
        <v>604</v>
      </c>
      <c r="AJ257" s="1">
        <v>0</v>
      </c>
      <c r="AK257">
        <v>0</v>
      </c>
      <c r="AL257">
        <v>0</v>
      </c>
      <c r="AM257" s="5">
        <v>102</v>
      </c>
    </row>
    <row r="258" spans="1:39" x14ac:dyDescent="0.15">
      <c r="A258">
        <f t="shared" si="62"/>
        <v>20306</v>
      </c>
      <c r="B258">
        <f t="shared" si="57"/>
        <v>203</v>
      </c>
      <c r="C258" t="str">
        <f t="shared" si="63"/>
        <v>大师第三章-6</v>
      </c>
      <c r="D258" t="str">
        <f t="shared" si="64"/>
        <v>数数多少个字凑十个吧数数多少个字凑十个吧数数多少个字凑十个吧数数多少个字凑十个吧</v>
      </c>
      <c r="E258">
        <v>3</v>
      </c>
      <c r="F258" s="5">
        <v>1007</v>
      </c>
      <c r="G258" s="5" t="s">
        <v>328</v>
      </c>
      <c r="H258" t="str">
        <f t="shared" si="65"/>
        <v>10306-3840</v>
      </c>
      <c r="I258">
        <v>20307</v>
      </c>
      <c r="J258" t="str">
        <f t="shared" si="66"/>
        <v>612;234</v>
      </c>
      <c r="K258" s="5">
        <v>25100</v>
      </c>
      <c r="L258">
        <v>3</v>
      </c>
      <c r="M258">
        <f t="shared" si="67"/>
        <v>1000000</v>
      </c>
      <c r="N258">
        <v>0</v>
      </c>
      <c r="O258">
        <v>999</v>
      </c>
      <c r="P258" s="1" t="s">
        <v>871</v>
      </c>
      <c r="U258" t="s">
        <v>820</v>
      </c>
      <c r="V258" t="s">
        <v>656</v>
      </c>
      <c r="W258" s="6" t="s">
        <v>821</v>
      </c>
      <c r="X258" s="5" t="s">
        <v>822</v>
      </c>
      <c r="Y258" s="5" t="s">
        <v>823</v>
      </c>
      <c r="Z258">
        <f t="shared" ref="Z258:AF258" si="82">Z28</f>
        <v>200</v>
      </c>
      <c r="AA258">
        <f t="shared" si="82"/>
        <v>185</v>
      </c>
      <c r="AB258" t="str">
        <f t="shared" si="82"/>
        <v>1;2;50</v>
      </c>
      <c r="AC258">
        <v>1030601</v>
      </c>
      <c r="AD258">
        <v>1030602</v>
      </c>
      <c r="AE258">
        <f t="shared" si="82"/>
        <v>10106</v>
      </c>
      <c r="AF258" t="str">
        <f t="shared" si="82"/>
        <v>(11,1);(11,1001);(11,1002);(13,1031)</v>
      </c>
      <c r="AG258" t="str">
        <f>"("&amp;VLOOKUP(AE258,[1]Sheet1!$A:$Q,3,0)&amp;","&amp;VLOOKUP(AE258,[1]Sheet1!$A:$Q,4,0)&amp;");("&amp;VLOOKUP(AE258,[1]Sheet1!$A:$Q,7,0)&amp;","&amp;VLOOKUP(AE258,[1]Sheet1!$A:$Q,8,0)&amp;");("&amp;VLOOKUP(AE258,[1]Sheet1!$A:$Q,11,0)&amp;","&amp;VLOOKUP(AE258,[1]Sheet1!$A:$Q,12,0)&amp;");("&amp;VLOOKUP(AE258,[1]Sheet1!$A:$Q,15,0)&amp;","&amp;VLOOKUP(AE258,[1]Sheet1!$A:$Q,16,0)&amp;")"</f>
        <v>(1,1);(11,1);(12,1006);(1,2)</v>
      </c>
      <c r="AH258" s="1" t="s">
        <v>249</v>
      </c>
      <c r="AI258" s="2" t="s">
        <v>604</v>
      </c>
      <c r="AJ258" s="1">
        <v>0</v>
      </c>
      <c r="AK258">
        <v>0</v>
      </c>
      <c r="AL258">
        <v>0</v>
      </c>
      <c r="AM258" s="5">
        <v>101</v>
      </c>
    </row>
    <row r="259" spans="1:39" x14ac:dyDescent="0.15">
      <c r="A259">
        <f t="shared" si="62"/>
        <v>20307</v>
      </c>
      <c r="B259">
        <f t="shared" si="57"/>
        <v>203</v>
      </c>
      <c r="C259" t="str">
        <f t="shared" si="63"/>
        <v>大师第三章-7</v>
      </c>
      <c r="D259" t="str">
        <f t="shared" si="64"/>
        <v>数数多少个字凑十个吧</v>
      </c>
      <c r="E259">
        <v>4</v>
      </c>
      <c r="F259" s="5">
        <v>1007</v>
      </c>
      <c r="G259" s="5" t="s">
        <v>328</v>
      </c>
      <c r="H259" t="str">
        <f t="shared" si="65"/>
        <v>10307-3840</v>
      </c>
      <c r="I259">
        <v>20308</v>
      </c>
      <c r="J259" t="str">
        <f t="shared" si="66"/>
        <v>487;440</v>
      </c>
      <c r="K259" s="5">
        <v>25200</v>
      </c>
      <c r="L259">
        <v>3</v>
      </c>
      <c r="M259">
        <f t="shared" si="67"/>
        <v>1000000</v>
      </c>
      <c r="N259">
        <v>0</v>
      </c>
      <c r="O259">
        <v>999</v>
      </c>
      <c r="P259" s="1" t="s">
        <v>871</v>
      </c>
      <c r="U259" t="s">
        <v>820</v>
      </c>
      <c r="V259" t="s">
        <v>657</v>
      </c>
      <c r="W259" s="6" t="s">
        <v>821</v>
      </c>
      <c r="X259" s="5" t="s">
        <v>822</v>
      </c>
      <c r="Y259" s="5" t="s">
        <v>823</v>
      </c>
      <c r="Z259">
        <f t="shared" ref="Z259:AF259" si="83">Z29</f>
        <v>220</v>
      </c>
      <c r="AA259">
        <f t="shared" si="83"/>
        <v>190</v>
      </c>
      <c r="AB259" t="str">
        <f t="shared" si="83"/>
        <v>1;2;50</v>
      </c>
      <c r="AC259">
        <v>1030701</v>
      </c>
      <c r="AD259">
        <v>1030702</v>
      </c>
      <c r="AE259">
        <f t="shared" si="83"/>
        <v>10107</v>
      </c>
      <c r="AF259" t="str">
        <f t="shared" si="83"/>
        <v>(11,1);(11,1001);(11,1002);(13,1031)</v>
      </c>
      <c r="AG259" t="str">
        <f>"("&amp;VLOOKUP(AE259,[1]Sheet1!$A:$Q,3,0)&amp;","&amp;VLOOKUP(AE259,[1]Sheet1!$A:$Q,4,0)&amp;");("&amp;VLOOKUP(AE259,[1]Sheet1!$A:$Q,7,0)&amp;","&amp;VLOOKUP(AE259,[1]Sheet1!$A:$Q,8,0)&amp;");("&amp;VLOOKUP(AE259,[1]Sheet1!$A:$Q,11,0)&amp;","&amp;VLOOKUP(AE259,[1]Sheet1!$A:$Q,12,0)&amp;");("&amp;VLOOKUP(AE259,[1]Sheet1!$A:$Q,15,0)&amp;","&amp;VLOOKUP(AE259,[1]Sheet1!$A:$Q,16,0)&amp;")"</f>
        <v>(1,1);(11,1);(12,1007);(1,2)</v>
      </c>
      <c r="AH259" s="1" t="s">
        <v>249</v>
      </c>
      <c r="AI259" s="2" t="s">
        <v>604</v>
      </c>
      <c r="AJ259" s="1">
        <v>0</v>
      </c>
      <c r="AK259">
        <v>0</v>
      </c>
      <c r="AL259">
        <v>0</v>
      </c>
      <c r="AM259" s="5">
        <v>102</v>
      </c>
    </row>
    <row r="260" spans="1:39" x14ac:dyDescent="0.15">
      <c r="A260">
        <f t="shared" si="62"/>
        <v>20308</v>
      </c>
      <c r="B260">
        <f t="shared" si="57"/>
        <v>203</v>
      </c>
      <c r="C260" t="str">
        <f t="shared" si="63"/>
        <v>大师第三章-8</v>
      </c>
      <c r="D260" t="str">
        <f t="shared" si="64"/>
        <v>数数多少个字凑十个吧数数多少个字凑十个吧</v>
      </c>
      <c r="E260">
        <v>4</v>
      </c>
      <c r="F260" s="5">
        <v>1007</v>
      </c>
      <c r="G260" s="5" t="s">
        <v>328</v>
      </c>
      <c r="H260" t="str">
        <f t="shared" si="65"/>
        <v>10308-3840</v>
      </c>
      <c r="I260">
        <v>20309</v>
      </c>
      <c r="J260" t="str">
        <f t="shared" si="66"/>
        <v>632;456</v>
      </c>
      <c r="K260" s="5">
        <v>25300</v>
      </c>
      <c r="L260">
        <v>3</v>
      </c>
      <c r="M260">
        <f t="shared" si="67"/>
        <v>1000000</v>
      </c>
      <c r="N260">
        <v>0</v>
      </c>
      <c r="O260">
        <v>999</v>
      </c>
      <c r="P260" s="1" t="s">
        <v>871</v>
      </c>
      <c r="U260" t="s">
        <v>820</v>
      </c>
      <c r="V260" t="s">
        <v>658</v>
      </c>
      <c r="W260" s="6" t="s">
        <v>821</v>
      </c>
      <c r="X260" s="5" t="s">
        <v>822</v>
      </c>
      <c r="Y260" s="5" t="s">
        <v>823</v>
      </c>
      <c r="Z260">
        <f t="shared" ref="Z260:AF260" si="84">Z30</f>
        <v>240</v>
      </c>
      <c r="AA260">
        <f t="shared" si="84"/>
        <v>195</v>
      </c>
      <c r="AB260" t="str">
        <f t="shared" si="84"/>
        <v>1;2;50</v>
      </c>
      <c r="AC260">
        <v>1030801</v>
      </c>
      <c r="AD260">
        <v>1030802</v>
      </c>
      <c r="AE260">
        <f t="shared" si="84"/>
        <v>10108</v>
      </c>
      <c r="AF260" t="str">
        <f t="shared" si="84"/>
        <v>(11,1);(11,1001);(11,1002);(13,1031)</v>
      </c>
      <c r="AG260" t="str">
        <f>"("&amp;VLOOKUP(AE260,[1]Sheet1!$A:$Q,3,0)&amp;","&amp;VLOOKUP(AE260,[1]Sheet1!$A:$Q,4,0)&amp;");("&amp;VLOOKUP(AE260,[1]Sheet1!$A:$Q,7,0)&amp;","&amp;VLOOKUP(AE260,[1]Sheet1!$A:$Q,8,0)&amp;");("&amp;VLOOKUP(AE260,[1]Sheet1!$A:$Q,11,0)&amp;","&amp;VLOOKUP(AE260,[1]Sheet1!$A:$Q,12,0)&amp;");("&amp;VLOOKUP(AE260,[1]Sheet1!$A:$Q,15,0)&amp;","&amp;VLOOKUP(AE260,[1]Sheet1!$A:$Q,16,0)&amp;")"</f>
        <v>(1,1);(11,1);(12,1008);(1,2)</v>
      </c>
      <c r="AH260" s="1" t="s">
        <v>249</v>
      </c>
      <c r="AI260" s="2" t="s">
        <v>604</v>
      </c>
      <c r="AJ260" s="1">
        <v>0</v>
      </c>
      <c r="AK260">
        <v>0</v>
      </c>
      <c r="AL260">
        <v>0</v>
      </c>
      <c r="AM260" s="5">
        <v>101</v>
      </c>
    </row>
    <row r="261" spans="1:39" x14ac:dyDescent="0.15">
      <c r="A261">
        <f t="shared" si="62"/>
        <v>20309</v>
      </c>
      <c r="B261">
        <f t="shared" si="57"/>
        <v>203</v>
      </c>
      <c r="C261" t="str">
        <f t="shared" si="63"/>
        <v>大师第三章-9</v>
      </c>
      <c r="D261" t="str">
        <f t="shared" si="64"/>
        <v>数数多少个字凑十个吧数数多少个字凑十个吧数数多少个字凑十个吧</v>
      </c>
      <c r="E261">
        <v>3</v>
      </c>
      <c r="F261" s="5">
        <v>1007</v>
      </c>
      <c r="G261" s="5" t="s">
        <v>328</v>
      </c>
      <c r="H261" t="str">
        <f t="shared" si="65"/>
        <v>10309-3840</v>
      </c>
      <c r="I261">
        <v>20401</v>
      </c>
      <c r="J261" t="str">
        <f t="shared" si="66"/>
        <v>784;442</v>
      </c>
      <c r="K261" s="5">
        <v>25400</v>
      </c>
      <c r="L261">
        <v>3</v>
      </c>
      <c r="M261">
        <f t="shared" si="67"/>
        <v>1000000</v>
      </c>
      <c r="N261">
        <v>0</v>
      </c>
      <c r="O261">
        <v>999</v>
      </c>
      <c r="P261" s="1" t="s">
        <v>871</v>
      </c>
      <c r="U261" t="s">
        <v>820</v>
      </c>
      <c r="V261" t="s">
        <v>659</v>
      </c>
      <c r="W261" s="6" t="s">
        <v>821</v>
      </c>
      <c r="X261" s="5" t="s">
        <v>822</v>
      </c>
      <c r="Y261" s="5" t="s">
        <v>823</v>
      </c>
      <c r="Z261">
        <f t="shared" ref="Z261:AF261" si="85">Z31</f>
        <v>260</v>
      </c>
      <c r="AA261">
        <f t="shared" si="85"/>
        <v>200</v>
      </c>
      <c r="AB261" t="str">
        <f t="shared" si="85"/>
        <v>1;2;50</v>
      </c>
      <c r="AC261">
        <v>1030901</v>
      </c>
      <c r="AD261">
        <v>1030902</v>
      </c>
      <c r="AE261">
        <f t="shared" si="85"/>
        <v>10109</v>
      </c>
      <c r="AF261" t="str">
        <f t="shared" si="85"/>
        <v>(11,1);(11,1001);(11,1002);(13,1031)</v>
      </c>
      <c r="AG261" t="str">
        <f>"("&amp;VLOOKUP(AE261,[1]Sheet1!$A:$Q,3,0)&amp;","&amp;VLOOKUP(AE261,[1]Sheet1!$A:$Q,4,0)&amp;");("&amp;VLOOKUP(AE261,[1]Sheet1!$A:$Q,7,0)&amp;","&amp;VLOOKUP(AE261,[1]Sheet1!$A:$Q,8,0)&amp;");("&amp;VLOOKUP(AE261,[1]Sheet1!$A:$Q,11,0)&amp;","&amp;VLOOKUP(AE261,[1]Sheet1!$A:$Q,12,0)&amp;");("&amp;VLOOKUP(AE261,[1]Sheet1!$A:$Q,15,0)&amp;","&amp;VLOOKUP(AE261,[1]Sheet1!$A:$Q,16,0)&amp;")"</f>
        <v>(1,1);(11,1);(12,1009);(1,2)</v>
      </c>
      <c r="AH261" s="1" t="s">
        <v>249</v>
      </c>
      <c r="AI261" s="2" t="s">
        <v>604</v>
      </c>
      <c r="AJ261" s="1">
        <v>0</v>
      </c>
      <c r="AK261">
        <v>0</v>
      </c>
      <c r="AL261">
        <v>0</v>
      </c>
      <c r="AM261" s="5">
        <v>102</v>
      </c>
    </row>
    <row r="262" spans="1:39" x14ac:dyDescent="0.15">
      <c r="A262">
        <f t="shared" ref="A262:A270" si="86">A35+10000</f>
        <v>20401</v>
      </c>
      <c r="B262">
        <f t="shared" si="57"/>
        <v>204</v>
      </c>
      <c r="C262" t="str">
        <f t="shared" ref="C262:C270" si="87">"大师"&amp;C35</f>
        <v>大师第四章-1</v>
      </c>
      <c r="D262" t="str">
        <f t="shared" ref="D262:D270" si="88">D35</f>
        <v>数数多少个字凑十个吧数数多少个字凑十个吧数数多少个字凑十个吧</v>
      </c>
      <c r="E262">
        <v>4</v>
      </c>
      <c r="F262" s="5">
        <v>1007</v>
      </c>
      <c r="G262" s="5" t="s">
        <v>328</v>
      </c>
      <c r="H262" t="str">
        <f t="shared" ref="H262:H270" si="89">H35</f>
        <v>10401-3840</v>
      </c>
      <c r="I262">
        <v>20402</v>
      </c>
      <c r="J262" t="str">
        <f t="shared" ref="J262:J270" si="90">J35</f>
        <v>212;422</v>
      </c>
      <c r="K262" s="5">
        <v>25500</v>
      </c>
      <c r="L262">
        <v>3</v>
      </c>
      <c r="M262">
        <f t="shared" ref="M262:M270" si="91">M35</f>
        <v>1000000</v>
      </c>
      <c r="N262">
        <v>0</v>
      </c>
      <c r="O262">
        <v>999</v>
      </c>
      <c r="P262" s="1" t="s">
        <v>871</v>
      </c>
      <c r="U262" t="s">
        <v>820</v>
      </c>
      <c r="V262" t="s">
        <v>660</v>
      </c>
      <c r="W262" s="6" t="s">
        <v>821</v>
      </c>
      <c r="X262" s="5" t="s">
        <v>822</v>
      </c>
      <c r="Y262" s="5" t="s">
        <v>823</v>
      </c>
      <c r="Z262">
        <f t="shared" ref="Z262:AF262" si="92">Z35</f>
        <v>100</v>
      </c>
      <c r="AA262">
        <f t="shared" si="92"/>
        <v>220</v>
      </c>
      <c r="AB262" t="str">
        <f t="shared" si="92"/>
        <v>1;2;50</v>
      </c>
      <c r="AC262">
        <v>1040101</v>
      </c>
      <c r="AD262">
        <v>1040102</v>
      </c>
      <c r="AE262">
        <f t="shared" si="92"/>
        <v>10101</v>
      </c>
      <c r="AF262" t="str">
        <f t="shared" si="92"/>
        <v>(11,1);(11,1001);(11,1002);(13,1031)</v>
      </c>
      <c r="AG262" t="str">
        <f>"("&amp;VLOOKUP(AE262,[1]Sheet1!$A:$Q,3,0)&amp;","&amp;VLOOKUP(AE262,[1]Sheet1!$A:$Q,4,0)&amp;");("&amp;VLOOKUP(AE262,[1]Sheet1!$A:$Q,7,0)&amp;","&amp;VLOOKUP(AE262,[1]Sheet1!$A:$Q,8,0)&amp;");("&amp;VLOOKUP(AE262,[1]Sheet1!$A:$Q,11,0)&amp;","&amp;VLOOKUP(AE262,[1]Sheet1!$A:$Q,12,0)&amp;");("&amp;VLOOKUP(AE262,[1]Sheet1!$A:$Q,15,0)&amp;","&amp;VLOOKUP(AE262,[1]Sheet1!$A:$Q,16,0)&amp;")"</f>
        <v>(1,1);(11,1);(12,1001);(1,2)</v>
      </c>
      <c r="AH262" s="1" t="s">
        <v>249</v>
      </c>
      <c r="AI262" s="2" t="s">
        <v>604</v>
      </c>
      <c r="AJ262" s="1">
        <v>0</v>
      </c>
      <c r="AK262">
        <v>0</v>
      </c>
      <c r="AL262">
        <v>0</v>
      </c>
      <c r="AM262" s="5">
        <v>101</v>
      </c>
    </row>
    <row r="263" spans="1:39" x14ac:dyDescent="0.15">
      <c r="A263">
        <f t="shared" si="86"/>
        <v>20402</v>
      </c>
      <c r="B263">
        <f t="shared" si="57"/>
        <v>204</v>
      </c>
      <c r="C263" t="str">
        <f t="shared" si="87"/>
        <v>大师第四章-2</v>
      </c>
      <c r="D263" t="str">
        <f t="shared" si="88"/>
        <v>数数多少个字凑十个吧数数多少个字凑十个吧数数多少个字凑十个吧数数多少个字凑十个吧</v>
      </c>
      <c r="E263">
        <v>4</v>
      </c>
      <c r="F263" s="5">
        <v>1007</v>
      </c>
      <c r="G263" s="5" t="s">
        <v>328</v>
      </c>
      <c r="H263" t="str">
        <f t="shared" si="89"/>
        <v>10402-3840</v>
      </c>
      <c r="I263">
        <v>20403</v>
      </c>
      <c r="J263" t="str">
        <f t="shared" si="90"/>
        <v>297;317</v>
      </c>
      <c r="K263" s="5">
        <v>25600</v>
      </c>
      <c r="L263">
        <v>3</v>
      </c>
      <c r="M263">
        <f t="shared" si="91"/>
        <v>1000000</v>
      </c>
      <c r="N263">
        <v>0</v>
      </c>
      <c r="O263">
        <v>999</v>
      </c>
      <c r="P263" s="1" t="s">
        <v>871</v>
      </c>
      <c r="U263" t="s">
        <v>820</v>
      </c>
      <c r="V263" t="s">
        <v>610</v>
      </c>
      <c r="W263" s="6" t="s">
        <v>821</v>
      </c>
      <c r="X263" s="5" t="s">
        <v>822</v>
      </c>
      <c r="Y263" s="5" t="s">
        <v>823</v>
      </c>
      <c r="Z263">
        <f t="shared" ref="Z263:AF263" si="93">Z36</f>
        <v>120</v>
      </c>
      <c r="AA263">
        <f t="shared" si="93"/>
        <v>225</v>
      </c>
      <c r="AB263" t="str">
        <f t="shared" si="93"/>
        <v>1;2;50</v>
      </c>
      <c r="AC263">
        <v>1040201</v>
      </c>
      <c r="AD263">
        <v>1040202</v>
      </c>
      <c r="AE263">
        <f t="shared" si="93"/>
        <v>10102</v>
      </c>
      <c r="AF263" t="str">
        <f t="shared" si="93"/>
        <v>(11,1);(11,1001);(11,1002);(13,1031)</v>
      </c>
      <c r="AG263" t="str">
        <f>"("&amp;VLOOKUP(AE263,[1]Sheet1!$A:$Q,3,0)&amp;","&amp;VLOOKUP(AE263,[1]Sheet1!$A:$Q,4,0)&amp;");("&amp;VLOOKUP(AE263,[1]Sheet1!$A:$Q,7,0)&amp;","&amp;VLOOKUP(AE263,[1]Sheet1!$A:$Q,8,0)&amp;");("&amp;VLOOKUP(AE263,[1]Sheet1!$A:$Q,11,0)&amp;","&amp;VLOOKUP(AE263,[1]Sheet1!$A:$Q,12,0)&amp;");("&amp;VLOOKUP(AE263,[1]Sheet1!$A:$Q,15,0)&amp;","&amp;VLOOKUP(AE263,[1]Sheet1!$A:$Q,16,0)&amp;")"</f>
        <v>(1,1);(11,1);(12,1002);(1,2)</v>
      </c>
      <c r="AH263" s="1" t="s">
        <v>249</v>
      </c>
      <c r="AI263" s="2" t="s">
        <v>605</v>
      </c>
      <c r="AJ263" s="1">
        <v>0</v>
      </c>
      <c r="AK263">
        <v>0</v>
      </c>
      <c r="AL263">
        <v>0</v>
      </c>
      <c r="AM263" s="5">
        <v>102</v>
      </c>
    </row>
    <row r="264" spans="1:39" x14ac:dyDescent="0.15">
      <c r="A264">
        <f t="shared" si="86"/>
        <v>20403</v>
      </c>
      <c r="B264">
        <f t="shared" si="57"/>
        <v>204</v>
      </c>
      <c r="C264" t="str">
        <f t="shared" si="87"/>
        <v>大师第四章-3</v>
      </c>
      <c r="D264" t="str">
        <f t="shared" si="88"/>
        <v>数数多少个字凑十个吧</v>
      </c>
      <c r="E264">
        <v>3</v>
      </c>
      <c r="F264" s="5">
        <v>1007</v>
      </c>
      <c r="G264" s="5" t="s">
        <v>328</v>
      </c>
      <c r="H264" t="str">
        <f t="shared" si="89"/>
        <v>10403-3840</v>
      </c>
      <c r="I264">
        <v>20404</v>
      </c>
      <c r="J264" t="str">
        <f t="shared" si="90"/>
        <v>200;200</v>
      </c>
      <c r="K264" s="5">
        <v>25700</v>
      </c>
      <c r="L264">
        <v>3</v>
      </c>
      <c r="M264">
        <f t="shared" si="91"/>
        <v>1000000</v>
      </c>
      <c r="N264">
        <v>0</v>
      </c>
      <c r="O264">
        <v>999</v>
      </c>
      <c r="P264" s="1" t="s">
        <v>871</v>
      </c>
      <c r="U264" t="s">
        <v>820</v>
      </c>
      <c r="V264" t="s">
        <v>611</v>
      </c>
      <c r="W264" s="6" t="s">
        <v>821</v>
      </c>
      <c r="X264" s="5" t="s">
        <v>822</v>
      </c>
      <c r="Y264" s="5" t="s">
        <v>823</v>
      </c>
      <c r="Z264">
        <f t="shared" ref="Z264:AF264" si="94">Z37</f>
        <v>140</v>
      </c>
      <c r="AA264">
        <f t="shared" si="94"/>
        <v>230</v>
      </c>
      <c r="AB264" t="str">
        <f t="shared" si="94"/>
        <v>1;2;50</v>
      </c>
      <c r="AC264">
        <v>1040301</v>
      </c>
      <c r="AD264">
        <v>1040302</v>
      </c>
      <c r="AE264">
        <f t="shared" si="94"/>
        <v>10103</v>
      </c>
      <c r="AF264" t="str">
        <f t="shared" si="94"/>
        <v>(11,1);(11,2001);(11,2002);(13,1531)</v>
      </c>
      <c r="AG264" t="str">
        <f>"("&amp;VLOOKUP(AE264,[1]Sheet1!$A:$Q,3,0)&amp;","&amp;VLOOKUP(AE264,[1]Sheet1!$A:$Q,4,0)&amp;");("&amp;VLOOKUP(AE264,[1]Sheet1!$A:$Q,7,0)&amp;","&amp;VLOOKUP(AE264,[1]Sheet1!$A:$Q,8,0)&amp;");("&amp;VLOOKUP(AE264,[1]Sheet1!$A:$Q,11,0)&amp;","&amp;VLOOKUP(AE264,[1]Sheet1!$A:$Q,12,0)&amp;");("&amp;VLOOKUP(AE264,[1]Sheet1!$A:$Q,15,0)&amp;","&amp;VLOOKUP(AE264,[1]Sheet1!$A:$Q,16,0)&amp;")"</f>
        <v>(1,1);(11,1);(12,1003);(1,2)</v>
      </c>
      <c r="AH264" s="1" t="s">
        <v>249</v>
      </c>
      <c r="AI264" s="2" t="s">
        <v>606</v>
      </c>
      <c r="AJ264" s="1">
        <v>0</v>
      </c>
      <c r="AK264">
        <v>0</v>
      </c>
      <c r="AL264">
        <v>0</v>
      </c>
      <c r="AM264" s="5">
        <v>101</v>
      </c>
    </row>
    <row r="265" spans="1:39" x14ac:dyDescent="0.15">
      <c r="A265">
        <f t="shared" si="86"/>
        <v>20404</v>
      </c>
      <c r="B265">
        <f t="shared" si="57"/>
        <v>204</v>
      </c>
      <c r="C265" t="str">
        <f t="shared" si="87"/>
        <v>大师第四章-4</v>
      </c>
      <c r="D265" t="str">
        <f t="shared" si="88"/>
        <v>数数多少个字凑十个吧数数多少个字凑十个吧</v>
      </c>
      <c r="E265">
        <v>4</v>
      </c>
      <c r="F265" s="5">
        <v>1007</v>
      </c>
      <c r="G265" s="5" t="s">
        <v>328</v>
      </c>
      <c r="H265" t="str">
        <f t="shared" si="89"/>
        <v>10404-3840</v>
      </c>
      <c r="I265">
        <v>20405</v>
      </c>
      <c r="J265" t="str">
        <f t="shared" si="90"/>
        <v>397;207</v>
      </c>
      <c r="K265" s="5">
        <v>25800</v>
      </c>
      <c r="L265">
        <v>3</v>
      </c>
      <c r="M265">
        <f t="shared" si="91"/>
        <v>1000000</v>
      </c>
      <c r="N265">
        <v>0</v>
      </c>
      <c r="O265">
        <v>999</v>
      </c>
      <c r="P265" s="1" t="s">
        <v>871</v>
      </c>
      <c r="U265" t="s">
        <v>820</v>
      </c>
      <c r="V265" t="s">
        <v>612</v>
      </c>
      <c r="W265" s="6" t="s">
        <v>821</v>
      </c>
      <c r="X265" s="5" t="s">
        <v>822</v>
      </c>
      <c r="Y265" s="5" t="s">
        <v>823</v>
      </c>
      <c r="Z265">
        <f t="shared" ref="Z265:AF265" si="95">Z38</f>
        <v>160</v>
      </c>
      <c r="AA265">
        <f t="shared" si="95"/>
        <v>235</v>
      </c>
      <c r="AB265" t="str">
        <f t="shared" si="95"/>
        <v>1;2;50</v>
      </c>
      <c r="AC265">
        <v>1040401</v>
      </c>
      <c r="AD265">
        <v>1040402</v>
      </c>
      <c r="AE265">
        <f t="shared" si="95"/>
        <v>10104</v>
      </c>
      <c r="AF265" t="str">
        <f t="shared" si="95"/>
        <v>(11,1);(11,3001);(11,3002);(13,2031)</v>
      </c>
      <c r="AG265" t="str">
        <f>"("&amp;VLOOKUP(AE265,[1]Sheet1!$A:$Q,3,0)&amp;","&amp;VLOOKUP(AE265,[1]Sheet1!$A:$Q,4,0)&amp;");("&amp;VLOOKUP(AE265,[1]Sheet1!$A:$Q,7,0)&amp;","&amp;VLOOKUP(AE265,[1]Sheet1!$A:$Q,8,0)&amp;");("&amp;VLOOKUP(AE265,[1]Sheet1!$A:$Q,11,0)&amp;","&amp;VLOOKUP(AE265,[1]Sheet1!$A:$Q,12,0)&amp;");("&amp;VLOOKUP(AE265,[1]Sheet1!$A:$Q,15,0)&amp;","&amp;VLOOKUP(AE265,[1]Sheet1!$A:$Q,16,0)&amp;")"</f>
        <v>(1,1);(11,1);(12,1004);(1,2)</v>
      </c>
      <c r="AH265" s="1" t="s">
        <v>249</v>
      </c>
      <c r="AI265" s="2" t="s">
        <v>604</v>
      </c>
      <c r="AJ265" s="1">
        <v>0</v>
      </c>
      <c r="AK265">
        <v>0</v>
      </c>
      <c r="AL265">
        <v>0</v>
      </c>
      <c r="AM265" s="5">
        <v>102</v>
      </c>
    </row>
    <row r="266" spans="1:39" x14ac:dyDescent="0.15">
      <c r="A266">
        <f t="shared" si="86"/>
        <v>20405</v>
      </c>
      <c r="B266">
        <f t="shared" si="57"/>
        <v>204</v>
      </c>
      <c r="C266" t="str">
        <f t="shared" si="87"/>
        <v>大师第四章-5</v>
      </c>
      <c r="D266" t="str">
        <f t="shared" si="88"/>
        <v>数数多少个字凑十个吧数数多少个字凑十个吧数数多少个字凑十个吧</v>
      </c>
      <c r="E266">
        <v>4</v>
      </c>
      <c r="F266" s="5">
        <v>1007</v>
      </c>
      <c r="G266" s="5" t="s">
        <v>328</v>
      </c>
      <c r="H266" t="str">
        <f t="shared" si="89"/>
        <v>10405-3840</v>
      </c>
      <c r="I266">
        <v>20406</v>
      </c>
      <c r="J266" t="str">
        <f t="shared" si="90"/>
        <v>455;309</v>
      </c>
      <c r="K266" s="5">
        <v>25900</v>
      </c>
      <c r="L266">
        <v>3</v>
      </c>
      <c r="M266">
        <f t="shared" si="91"/>
        <v>1000000</v>
      </c>
      <c r="N266">
        <v>0</v>
      </c>
      <c r="O266">
        <v>999</v>
      </c>
      <c r="P266" s="1" t="s">
        <v>871</v>
      </c>
      <c r="U266" t="s">
        <v>820</v>
      </c>
      <c r="V266" t="s">
        <v>613</v>
      </c>
      <c r="W266" s="6" t="s">
        <v>821</v>
      </c>
      <c r="X266" s="5" t="s">
        <v>822</v>
      </c>
      <c r="Y266" s="5" t="s">
        <v>823</v>
      </c>
      <c r="Z266">
        <f t="shared" ref="Z266:AF266" si="96">Z39</f>
        <v>180</v>
      </c>
      <c r="AA266">
        <f t="shared" si="96"/>
        <v>240</v>
      </c>
      <c r="AB266" t="str">
        <f t="shared" si="96"/>
        <v>1;2;50</v>
      </c>
      <c r="AC266">
        <v>1040501</v>
      </c>
      <c r="AD266">
        <v>1040502</v>
      </c>
      <c r="AE266">
        <f t="shared" si="96"/>
        <v>10105</v>
      </c>
      <c r="AF266" t="str">
        <f t="shared" si="96"/>
        <v>(11,1);(11,1001);(11,1002);(13,1031)</v>
      </c>
      <c r="AG266" t="str">
        <f>"("&amp;VLOOKUP(AE266,[1]Sheet1!$A:$Q,3,0)&amp;","&amp;VLOOKUP(AE266,[1]Sheet1!$A:$Q,4,0)&amp;");("&amp;VLOOKUP(AE266,[1]Sheet1!$A:$Q,7,0)&amp;","&amp;VLOOKUP(AE266,[1]Sheet1!$A:$Q,8,0)&amp;");("&amp;VLOOKUP(AE266,[1]Sheet1!$A:$Q,11,0)&amp;","&amp;VLOOKUP(AE266,[1]Sheet1!$A:$Q,12,0)&amp;");("&amp;VLOOKUP(AE266,[1]Sheet1!$A:$Q,15,0)&amp;","&amp;VLOOKUP(AE266,[1]Sheet1!$A:$Q,16,0)&amp;")"</f>
        <v>(1,1);(11,1);(12,1005);(1,2)</v>
      </c>
      <c r="AH266" s="1" t="s">
        <v>249</v>
      </c>
      <c r="AI266" s="2" t="s">
        <v>604</v>
      </c>
      <c r="AJ266" s="1">
        <v>0</v>
      </c>
      <c r="AK266">
        <v>0</v>
      </c>
      <c r="AL266">
        <v>0</v>
      </c>
      <c r="AM266" s="5">
        <v>101</v>
      </c>
    </row>
    <row r="267" spans="1:39" x14ac:dyDescent="0.15">
      <c r="A267">
        <f t="shared" si="86"/>
        <v>20406</v>
      </c>
      <c r="B267">
        <f t="shared" si="57"/>
        <v>204</v>
      </c>
      <c r="C267" t="str">
        <f t="shared" si="87"/>
        <v>大师第四章-6</v>
      </c>
      <c r="D267" t="str">
        <f t="shared" si="88"/>
        <v>数数多少个字凑十个吧数数多少个字凑十个吧数数多少个字凑十个吧数数多少个字凑十个吧</v>
      </c>
      <c r="E267">
        <v>3</v>
      </c>
      <c r="F267" s="5">
        <v>1007</v>
      </c>
      <c r="G267" s="5" t="s">
        <v>328</v>
      </c>
      <c r="H267" t="str">
        <f t="shared" si="89"/>
        <v>10406-3840</v>
      </c>
      <c r="I267">
        <v>20407</v>
      </c>
      <c r="J267" t="str">
        <f t="shared" si="90"/>
        <v>612;234</v>
      </c>
      <c r="K267" s="5">
        <v>26000</v>
      </c>
      <c r="L267">
        <v>3</v>
      </c>
      <c r="M267">
        <f t="shared" si="91"/>
        <v>1000000</v>
      </c>
      <c r="N267">
        <v>0</v>
      </c>
      <c r="O267">
        <v>999</v>
      </c>
      <c r="P267" s="1" t="s">
        <v>871</v>
      </c>
      <c r="U267" t="s">
        <v>820</v>
      </c>
      <c r="V267" t="s">
        <v>614</v>
      </c>
      <c r="W267" s="6" t="s">
        <v>821</v>
      </c>
      <c r="X267" s="5" t="s">
        <v>822</v>
      </c>
      <c r="Y267" s="5" t="s">
        <v>823</v>
      </c>
      <c r="Z267">
        <f t="shared" ref="Z267:AF267" si="97">Z40</f>
        <v>200</v>
      </c>
      <c r="AA267">
        <f t="shared" si="97"/>
        <v>245</v>
      </c>
      <c r="AB267" t="str">
        <f t="shared" si="97"/>
        <v>1;2;50</v>
      </c>
      <c r="AC267">
        <v>1040601</v>
      </c>
      <c r="AD267">
        <v>1040602</v>
      </c>
      <c r="AE267">
        <f t="shared" si="97"/>
        <v>10106</v>
      </c>
      <c r="AF267" t="str">
        <f t="shared" si="97"/>
        <v>(11,1);(11,1001);(11,1002);(13,1031)</v>
      </c>
      <c r="AG267" t="str">
        <f>"("&amp;VLOOKUP(AE267,[1]Sheet1!$A:$Q,3,0)&amp;","&amp;VLOOKUP(AE267,[1]Sheet1!$A:$Q,4,0)&amp;");("&amp;VLOOKUP(AE267,[1]Sheet1!$A:$Q,7,0)&amp;","&amp;VLOOKUP(AE267,[1]Sheet1!$A:$Q,8,0)&amp;");("&amp;VLOOKUP(AE267,[1]Sheet1!$A:$Q,11,0)&amp;","&amp;VLOOKUP(AE267,[1]Sheet1!$A:$Q,12,0)&amp;");("&amp;VLOOKUP(AE267,[1]Sheet1!$A:$Q,15,0)&amp;","&amp;VLOOKUP(AE267,[1]Sheet1!$A:$Q,16,0)&amp;")"</f>
        <v>(1,1);(11,1);(12,1006);(1,2)</v>
      </c>
      <c r="AH267" s="1" t="s">
        <v>249</v>
      </c>
      <c r="AI267" s="2" t="s">
        <v>604</v>
      </c>
      <c r="AJ267" s="1">
        <v>0</v>
      </c>
      <c r="AK267">
        <v>0</v>
      </c>
      <c r="AL267">
        <v>0</v>
      </c>
      <c r="AM267" s="5">
        <v>102</v>
      </c>
    </row>
    <row r="268" spans="1:39" x14ac:dyDescent="0.15">
      <c r="A268">
        <f t="shared" si="86"/>
        <v>20407</v>
      </c>
      <c r="B268">
        <f t="shared" si="57"/>
        <v>204</v>
      </c>
      <c r="C268" t="str">
        <f t="shared" si="87"/>
        <v>大师第四章-7</v>
      </c>
      <c r="D268" t="str">
        <f t="shared" si="88"/>
        <v>数数多少个字凑十个吧</v>
      </c>
      <c r="E268">
        <v>4</v>
      </c>
      <c r="F268" s="5">
        <v>1007</v>
      </c>
      <c r="G268" s="5" t="s">
        <v>328</v>
      </c>
      <c r="H268" t="str">
        <f t="shared" si="89"/>
        <v>10407-3840</v>
      </c>
      <c r="I268">
        <v>20408</v>
      </c>
      <c r="J268" t="str">
        <f t="shared" si="90"/>
        <v>487;440</v>
      </c>
      <c r="K268" s="5">
        <v>26100</v>
      </c>
      <c r="L268">
        <v>3</v>
      </c>
      <c r="M268">
        <f t="shared" si="91"/>
        <v>1000000</v>
      </c>
      <c r="N268">
        <v>0</v>
      </c>
      <c r="O268">
        <v>999</v>
      </c>
      <c r="P268" s="1" t="s">
        <v>871</v>
      </c>
      <c r="U268" t="s">
        <v>820</v>
      </c>
      <c r="V268" t="s">
        <v>615</v>
      </c>
      <c r="W268" s="6" t="s">
        <v>821</v>
      </c>
      <c r="X268" s="5" t="s">
        <v>822</v>
      </c>
      <c r="Y268" s="5" t="s">
        <v>823</v>
      </c>
      <c r="Z268">
        <f t="shared" ref="Z268:AF268" si="98">Z41</f>
        <v>220</v>
      </c>
      <c r="AA268">
        <f t="shared" si="98"/>
        <v>250</v>
      </c>
      <c r="AB268" t="str">
        <f t="shared" si="98"/>
        <v>1;2;50</v>
      </c>
      <c r="AC268">
        <v>1040701</v>
      </c>
      <c r="AD268">
        <v>1040702</v>
      </c>
      <c r="AE268">
        <f t="shared" si="98"/>
        <v>10107</v>
      </c>
      <c r="AF268" t="str">
        <f t="shared" si="98"/>
        <v>(11,1);(11,1001);(11,1002);(13,1031)</v>
      </c>
      <c r="AG268" t="str">
        <f>"("&amp;VLOOKUP(AE268,[1]Sheet1!$A:$Q,3,0)&amp;","&amp;VLOOKUP(AE268,[1]Sheet1!$A:$Q,4,0)&amp;");("&amp;VLOOKUP(AE268,[1]Sheet1!$A:$Q,7,0)&amp;","&amp;VLOOKUP(AE268,[1]Sheet1!$A:$Q,8,0)&amp;");("&amp;VLOOKUP(AE268,[1]Sheet1!$A:$Q,11,0)&amp;","&amp;VLOOKUP(AE268,[1]Sheet1!$A:$Q,12,0)&amp;");("&amp;VLOOKUP(AE268,[1]Sheet1!$A:$Q,15,0)&amp;","&amp;VLOOKUP(AE268,[1]Sheet1!$A:$Q,16,0)&amp;")"</f>
        <v>(1,1);(11,1);(12,1007);(1,2)</v>
      </c>
      <c r="AH268" s="1" t="s">
        <v>249</v>
      </c>
      <c r="AI268" s="2" t="s">
        <v>604</v>
      </c>
      <c r="AJ268" s="1">
        <v>0</v>
      </c>
      <c r="AK268">
        <v>0</v>
      </c>
      <c r="AL268">
        <v>0</v>
      </c>
      <c r="AM268" s="5">
        <v>101</v>
      </c>
    </row>
    <row r="269" spans="1:39" x14ac:dyDescent="0.15">
      <c r="A269">
        <f t="shared" si="86"/>
        <v>20408</v>
      </c>
      <c r="B269">
        <f t="shared" si="57"/>
        <v>204</v>
      </c>
      <c r="C269" t="str">
        <f t="shared" si="87"/>
        <v>大师第四章-8</v>
      </c>
      <c r="D269" t="str">
        <f t="shared" si="88"/>
        <v>数数多少个字凑十个吧数数多少个字凑十个吧</v>
      </c>
      <c r="E269">
        <v>4</v>
      </c>
      <c r="F269" s="5">
        <v>1007</v>
      </c>
      <c r="G269" s="5" t="s">
        <v>328</v>
      </c>
      <c r="H269" t="str">
        <f t="shared" si="89"/>
        <v>10408-3840</v>
      </c>
      <c r="I269">
        <v>20409</v>
      </c>
      <c r="J269" t="str">
        <f t="shared" si="90"/>
        <v>632;456</v>
      </c>
      <c r="K269" s="5">
        <v>26200</v>
      </c>
      <c r="L269">
        <v>3</v>
      </c>
      <c r="M269">
        <f t="shared" si="91"/>
        <v>1000000</v>
      </c>
      <c r="N269">
        <v>0</v>
      </c>
      <c r="O269">
        <v>999</v>
      </c>
      <c r="P269" s="1" t="s">
        <v>871</v>
      </c>
      <c r="U269" t="s">
        <v>820</v>
      </c>
      <c r="V269" t="s">
        <v>616</v>
      </c>
      <c r="W269" s="6" t="s">
        <v>821</v>
      </c>
      <c r="X269" s="5" t="s">
        <v>822</v>
      </c>
      <c r="Y269" s="5" t="s">
        <v>823</v>
      </c>
      <c r="Z269">
        <f t="shared" ref="Z269:AF269" si="99">Z42</f>
        <v>240</v>
      </c>
      <c r="AA269">
        <f t="shared" si="99"/>
        <v>255</v>
      </c>
      <c r="AB269" t="str">
        <f t="shared" si="99"/>
        <v>1;2;50</v>
      </c>
      <c r="AC269">
        <v>1040801</v>
      </c>
      <c r="AD269">
        <v>1040802</v>
      </c>
      <c r="AE269">
        <f t="shared" si="99"/>
        <v>10108</v>
      </c>
      <c r="AF269" t="str">
        <f t="shared" si="99"/>
        <v>(11,1);(11,1001);(11,1002);(13,1031)</v>
      </c>
      <c r="AG269" t="str">
        <f>"("&amp;VLOOKUP(AE269,[1]Sheet1!$A:$Q,3,0)&amp;","&amp;VLOOKUP(AE269,[1]Sheet1!$A:$Q,4,0)&amp;");("&amp;VLOOKUP(AE269,[1]Sheet1!$A:$Q,7,0)&amp;","&amp;VLOOKUP(AE269,[1]Sheet1!$A:$Q,8,0)&amp;");("&amp;VLOOKUP(AE269,[1]Sheet1!$A:$Q,11,0)&amp;","&amp;VLOOKUP(AE269,[1]Sheet1!$A:$Q,12,0)&amp;");("&amp;VLOOKUP(AE269,[1]Sheet1!$A:$Q,15,0)&amp;","&amp;VLOOKUP(AE269,[1]Sheet1!$A:$Q,16,0)&amp;")"</f>
        <v>(1,1);(11,1);(12,1008);(1,2)</v>
      </c>
      <c r="AH269" s="1" t="s">
        <v>249</v>
      </c>
      <c r="AI269" s="2" t="s">
        <v>604</v>
      </c>
      <c r="AJ269" s="1">
        <v>0</v>
      </c>
      <c r="AK269">
        <v>0</v>
      </c>
      <c r="AL269">
        <v>0</v>
      </c>
      <c r="AM269" s="5">
        <v>102</v>
      </c>
    </row>
    <row r="270" spans="1:39" x14ac:dyDescent="0.15">
      <c r="A270">
        <f t="shared" si="86"/>
        <v>20409</v>
      </c>
      <c r="B270">
        <f t="shared" si="57"/>
        <v>204</v>
      </c>
      <c r="C270" t="str">
        <f t="shared" si="87"/>
        <v>大师第四章-9</v>
      </c>
      <c r="D270" t="str">
        <f t="shared" si="88"/>
        <v>数数多少个字凑十个吧数数多少个字凑十个吧数数多少个字凑十个吧</v>
      </c>
      <c r="E270">
        <v>3</v>
      </c>
      <c r="F270" s="5">
        <v>1007</v>
      </c>
      <c r="G270" s="5" t="s">
        <v>328</v>
      </c>
      <c r="H270" t="str">
        <f t="shared" si="89"/>
        <v>10409-3840</v>
      </c>
      <c r="I270">
        <v>20501</v>
      </c>
      <c r="J270" t="str">
        <f t="shared" si="90"/>
        <v>784;442</v>
      </c>
      <c r="K270" s="5">
        <v>26300</v>
      </c>
      <c r="L270">
        <v>3</v>
      </c>
      <c r="M270">
        <f t="shared" si="91"/>
        <v>1000000</v>
      </c>
      <c r="N270">
        <v>0</v>
      </c>
      <c r="O270">
        <v>999</v>
      </c>
      <c r="P270" s="1" t="s">
        <v>871</v>
      </c>
      <c r="U270" t="s">
        <v>820</v>
      </c>
      <c r="V270" t="s">
        <v>617</v>
      </c>
      <c r="W270" s="6" t="s">
        <v>821</v>
      </c>
      <c r="X270" s="5" t="s">
        <v>822</v>
      </c>
      <c r="Y270" s="5" t="s">
        <v>823</v>
      </c>
      <c r="Z270">
        <f t="shared" ref="Z270:AF270" si="100">Z43</f>
        <v>260</v>
      </c>
      <c r="AA270">
        <f t="shared" si="100"/>
        <v>260</v>
      </c>
      <c r="AB270" t="str">
        <f t="shared" si="100"/>
        <v>1;2;50</v>
      </c>
      <c r="AC270">
        <v>1040901</v>
      </c>
      <c r="AD270">
        <v>1040902</v>
      </c>
      <c r="AE270">
        <f t="shared" si="100"/>
        <v>10109</v>
      </c>
      <c r="AF270" t="str">
        <f t="shared" si="100"/>
        <v>(11,1);(11,1001);(11,1002);(13,1031)</v>
      </c>
      <c r="AG270" t="str">
        <f>"("&amp;VLOOKUP(AE270,[1]Sheet1!$A:$Q,3,0)&amp;","&amp;VLOOKUP(AE270,[1]Sheet1!$A:$Q,4,0)&amp;");("&amp;VLOOKUP(AE270,[1]Sheet1!$A:$Q,7,0)&amp;","&amp;VLOOKUP(AE270,[1]Sheet1!$A:$Q,8,0)&amp;");("&amp;VLOOKUP(AE270,[1]Sheet1!$A:$Q,11,0)&amp;","&amp;VLOOKUP(AE270,[1]Sheet1!$A:$Q,12,0)&amp;");("&amp;VLOOKUP(AE270,[1]Sheet1!$A:$Q,15,0)&amp;","&amp;VLOOKUP(AE270,[1]Sheet1!$A:$Q,16,0)&amp;")"</f>
        <v>(1,1);(11,1);(12,1009);(1,2)</v>
      </c>
      <c r="AH270" s="1" t="s">
        <v>249</v>
      </c>
      <c r="AI270" s="2" t="s">
        <v>604</v>
      </c>
      <c r="AJ270" s="1">
        <v>0</v>
      </c>
      <c r="AK270">
        <v>0</v>
      </c>
      <c r="AL270">
        <v>0</v>
      </c>
      <c r="AM270" s="5">
        <v>101</v>
      </c>
    </row>
    <row r="271" spans="1:39" x14ac:dyDescent="0.15">
      <c r="A271">
        <f t="shared" ref="A271:A279" si="101">A47+10000</f>
        <v>20501</v>
      </c>
      <c r="B271">
        <f t="shared" si="57"/>
        <v>205</v>
      </c>
      <c r="C271" t="str">
        <f t="shared" ref="C271:C279" si="102">"大师"&amp;C47</f>
        <v>大师第五章-1</v>
      </c>
      <c r="D271" t="str">
        <f t="shared" ref="D271:D279" si="103">D47</f>
        <v>数数多少个字凑十个吧数数多少个字凑十个吧数数多少个字凑十个吧</v>
      </c>
      <c r="E271">
        <v>4</v>
      </c>
      <c r="F271" s="5">
        <v>1007</v>
      </c>
      <c r="G271" s="5" t="s">
        <v>328</v>
      </c>
      <c r="H271" t="str">
        <f t="shared" ref="H271:H279" si="104">H47</f>
        <v>10501-3840</v>
      </c>
      <c r="I271">
        <v>20502</v>
      </c>
      <c r="J271" t="str">
        <f t="shared" ref="J271:J279" si="105">J47</f>
        <v>212;422</v>
      </c>
      <c r="K271" s="5">
        <v>26400</v>
      </c>
      <c r="L271">
        <v>3</v>
      </c>
      <c r="M271">
        <f t="shared" ref="M271:M279" si="106">M47</f>
        <v>1000000</v>
      </c>
      <c r="N271">
        <v>0</v>
      </c>
      <c r="O271">
        <v>999</v>
      </c>
      <c r="P271" s="1" t="s">
        <v>871</v>
      </c>
      <c r="U271" t="s">
        <v>820</v>
      </c>
      <c r="V271" t="s">
        <v>618</v>
      </c>
      <c r="W271" s="6" t="s">
        <v>821</v>
      </c>
      <c r="X271" s="5" t="s">
        <v>822</v>
      </c>
      <c r="Y271" s="5" t="s">
        <v>823</v>
      </c>
      <c r="Z271">
        <f t="shared" ref="Z271:AF271" si="107">Z47</f>
        <v>100</v>
      </c>
      <c r="AA271">
        <f t="shared" si="107"/>
        <v>280</v>
      </c>
      <c r="AB271" t="str">
        <f t="shared" si="107"/>
        <v>1;2;50</v>
      </c>
      <c r="AC271">
        <v>1050101</v>
      </c>
      <c r="AD271">
        <v>1050102</v>
      </c>
      <c r="AE271">
        <f t="shared" si="107"/>
        <v>10101</v>
      </c>
      <c r="AF271" t="str">
        <f t="shared" si="107"/>
        <v>(11,1);(11,1001);(11,1002);(13,1031)</v>
      </c>
      <c r="AG271" t="str">
        <f>"("&amp;VLOOKUP(AE271,[1]Sheet1!$A:$Q,3,0)&amp;","&amp;VLOOKUP(AE271,[1]Sheet1!$A:$Q,4,0)&amp;");("&amp;VLOOKUP(AE271,[1]Sheet1!$A:$Q,7,0)&amp;","&amp;VLOOKUP(AE271,[1]Sheet1!$A:$Q,8,0)&amp;");("&amp;VLOOKUP(AE271,[1]Sheet1!$A:$Q,11,0)&amp;","&amp;VLOOKUP(AE271,[1]Sheet1!$A:$Q,12,0)&amp;");("&amp;VLOOKUP(AE271,[1]Sheet1!$A:$Q,15,0)&amp;","&amp;VLOOKUP(AE271,[1]Sheet1!$A:$Q,16,0)&amp;")"</f>
        <v>(1,1);(11,1);(12,1001);(1,2)</v>
      </c>
      <c r="AH271" s="1" t="s">
        <v>249</v>
      </c>
      <c r="AI271" s="2" t="s">
        <v>604</v>
      </c>
      <c r="AJ271" s="1">
        <v>0</v>
      </c>
      <c r="AK271">
        <v>0</v>
      </c>
      <c r="AL271">
        <v>0</v>
      </c>
      <c r="AM271" s="5">
        <v>102</v>
      </c>
    </row>
    <row r="272" spans="1:39" x14ac:dyDescent="0.15">
      <c r="A272">
        <f t="shared" si="101"/>
        <v>20502</v>
      </c>
      <c r="B272">
        <f t="shared" si="57"/>
        <v>205</v>
      </c>
      <c r="C272" t="str">
        <f t="shared" si="102"/>
        <v>大师第五章-2</v>
      </c>
      <c r="D272" t="str">
        <f t="shared" si="103"/>
        <v>数数多少个字凑十个吧数数多少个字凑十个吧数数多少个字凑十个吧数数多少个字凑十个吧</v>
      </c>
      <c r="E272">
        <v>4</v>
      </c>
      <c r="F272" s="5">
        <v>1007</v>
      </c>
      <c r="G272" s="5" t="s">
        <v>328</v>
      </c>
      <c r="H272" t="str">
        <f t="shared" si="104"/>
        <v>10502-3840</v>
      </c>
      <c r="I272">
        <v>20503</v>
      </c>
      <c r="J272" t="str">
        <f t="shared" si="105"/>
        <v>297;317</v>
      </c>
      <c r="K272" s="5">
        <v>26500</v>
      </c>
      <c r="L272">
        <v>3</v>
      </c>
      <c r="M272">
        <f t="shared" si="106"/>
        <v>1000000</v>
      </c>
      <c r="N272">
        <v>0</v>
      </c>
      <c r="O272">
        <v>999</v>
      </c>
      <c r="P272" s="1" t="s">
        <v>871</v>
      </c>
      <c r="U272" t="s">
        <v>820</v>
      </c>
      <c r="V272" t="s">
        <v>619</v>
      </c>
      <c r="W272" s="6" t="s">
        <v>821</v>
      </c>
      <c r="X272" s="5" t="s">
        <v>822</v>
      </c>
      <c r="Y272" s="5" t="s">
        <v>823</v>
      </c>
      <c r="Z272">
        <f t="shared" ref="Z272:AF272" si="108">Z48</f>
        <v>120</v>
      </c>
      <c r="AA272">
        <f t="shared" si="108"/>
        <v>285</v>
      </c>
      <c r="AB272" t="str">
        <f t="shared" si="108"/>
        <v>1;2;50</v>
      </c>
      <c r="AC272">
        <v>1050201</v>
      </c>
      <c r="AD272">
        <v>1050202</v>
      </c>
      <c r="AE272">
        <f t="shared" si="108"/>
        <v>10102</v>
      </c>
      <c r="AF272" t="str">
        <f t="shared" si="108"/>
        <v>(11,1);(11,1001);(11,1002);(13,1031)</v>
      </c>
      <c r="AG272" t="str">
        <f>"("&amp;VLOOKUP(AE272,[1]Sheet1!$A:$Q,3,0)&amp;","&amp;VLOOKUP(AE272,[1]Sheet1!$A:$Q,4,0)&amp;");("&amp;VLOOKUP(AE272,[1]Sheet1!$A:$Q,7,0)&amp;","&amp;VLOOKUP(AE272,[1]Sheet1!$A:$Q,8,0)&amp;");("&amp;VLOOKUP(AE272,[1]Sheet1!$A:$Q,11,0)&amp;","&amp;VLOOKUP(AE272,[1]Sheet1!$A:$Q,12,0)&amp;");("&amp;VLOOKUP(AE272,[1]Sheet1!$A:$Q,15,0)&amp;","&amp;VLOOKUP(AE272,[1]Sheet1!$A:$Q,16,0)&amp;")"</f>
        <v>(1,1);(11,1);(12,1002);(1,2)</v>
      </c>
      <c r="AH272" s="1" t="s">
        <v>249</v>
      </c>
      <c r="AI272" s="2" t="s">
        <v>605</v>
      </c>
      <c r="AJ272" s="1">
        <v>0</v>
      </c>
      <c r="AK272">
        <v>0</v>
      </c>
      <c r="AL272">
        <v>0</v>
      </c>
      <c r="AM272" s="5">
        <v>101</v>
      </c>
    </row>
    <row r="273" spans="1:39" x14ac:dyDescent="0.15">
      <c r="A273">
        <f t="shared" si="101"/>
        <v>20503</v>
      </c>
      <c r="B273">
        <f t="shared" si="57"/>
        <v>205</v>
      </c>
      <c r="C273" t="str">
        <f t="shared" si="102"/>
        <v>大师第五章-3</v>
      </c>
      <c r="D273" t="str">
        <f t="shared" si="103"/>
        <v>数数多少个字凑十个吧</v>
      </c>
      <c r="E273">
        <v>3</v>
      </c>
      <c r="F273" s="5">
        <v>1007</v>
      </c>
      <c r="G273" s="5" t="s">
        <v>328</v>
      </c>
      <c r="H273" t="str">
        <f t="shared" si="104"/>
        <v>10503-3840</v>
      </c>
      <c r="I273">
        <v>20504</v>
      </c>
      <c r="J273" t="str">
        <f t="shared" si="105"/>
        <v>200;200</v>
      </c>
      <c r="K273" s="5">
        <v>26600</v>
      </c>
      <c r="L273">
        <v>3</v>
      </c>
      <c r="M273">
        <f t="shared" si="106"/>
        <v>1000000</v>
      </c>
      <c r="N273">
        <v>0</v>
      </c>
      <c r="O273">
        <v>999</v>
      </c>
      <c r="P273" s="1" t="s">
        <v>871</v>
      </c>
      <c r="U273" t="s">
        <v>820</v>
      </c>
      <c r="V273" t="s">
        <v>620</v>
      </c>
      <c r="W273" s="6" t="s">
        <v>821</v>
      </c>
      <c r="X273" s="5" t="s">
        <v>822</v>
      </c>
      <c r="Y273" s="5" t="s">
        <v>823</v>
      </c>
      <c r="Z273">
        <f t="shared" ref="Z273:AF273" si="109">Z49</f>
        <v>140</v>
      </c>
      <c r="AA273">
        <f t="shared" si="109"/>
        <v>290</v>
      </c>
      <c r="AB273" t="str">
        <f t="shared" si="109"/>
        <v>1;2;50</v>
      </c>
      <c r="AC273">
        <v>1050301</v>
      </c>
      <c r="AD273">
        <v>1050302</v>
      </c>
      <c r="AE273">
        <f t="shared" si="109"/>
        <v>10103</v>
      </c>
      <c r="AF273" t="str">
        <f t="shared" si="109"/>
        <v>(11,1);(11,2001);(11,2002);(13,1531)</v>
      </c>
      <c r="AG273" t="str">
        <f>"("&amp;VLOOKUP(AE273,[1]Sheet1!$A:$Q,3,0)&amp;","&amp;VLOOKUP(AE273,[1]Sheet1!$A:$Q,4,0)&amp;");("&amp;VLOOKUP(AE273,[1]Sheet1!$A:$Q,7,0)&amp;","&amp;VLOOKUP(AE273,[1]Sheet1!$A:$Q,8,0)&amp;");("&amp;VLOOKUP(AE273,[1]Sheet1!$A:$Q,11,0)&amp;","&amp;VLOOKUP(AE273,[1]Sheet1!$A:$Q,12,0)&amp;");("&amp;VLOOKUP(AE273,[1]Sheet1!$A:$Q,15,0)&amp;","&amp;VLOOKUP(AE273,[1]Sheet1!$A:$Q,16,0)&amp;")"</f>
        <v>(1,1);(11,1);(12,1003);(1,2)</v>
      </c>
      <c r="AH273" s="1" t="s">
        <v>249</v>
      </c>
      <c r="AI273" s="2" t="s">
        <v>606</v>
      </c>
      <c r="AJ273" s="1">
        <v>0</v>
      </c>
      <c r="AK273">
        <v>0</v>
      </c>
      <c r="AL273">
        <v>0</v>
      </c>
      <c r="AM273" s="5">
        <v>102</v>
      </c>
    </row>
    <row r="274" spans="1:39" x14ac:dyDescent="0.15">
      <c r="A274">
        <f t="shared" si="101"/>
        <v>20504</v>
      </c>
      <c r="B274">
        <f t="shared" si="57"/>
        <v>205</v>
      </c>
      <c r="C274" t="str">
        <f t="shared" si="102"/>
        <v>大师第五章-4</v>
      </c>
      <c r="D274" t="str">
        <f t="shared" si="103"/>
        <v>数数多少个字凑十个吧数数多少个字凑十个吧</v>
      </c>
      <c r="E274">
        <v>4</v>
      </c>
      <c r="F274" s="5">
        <v>1007</v>
      </c>
      <c r="G274" s="5" t="s">
        <v>328</v>
      </c>
      <c r="H274" t="str">
        <f t="shared" si="104"/>
        <v>10504-3840</v>
      </c>
      <c r="I274">
        <v>20505</v>
      </c>
      <c r="J274" t="str">
        <f t="shared" si="105"/>
        <v>397;207</v>
      </c>
      <c r="K274" s="5">
        <v>26700</v>
      </c>
      <c r="L274">
        <v>3</v>
      </c>
      <c r="M274">
        <f t="shared" si="106"/>
        <v>1000000</v>
      </c>
      <c r="N274">
        <v>0</v>
      </c>
      <c r="O274">
        <v>999</v>
      </c>
      <c r="P274" s="1" t="s">
        <v>871</v>
      </c>
      <c r="U274" t="s">
        <v>820</v>
      </c>
      <c r="V274" t="s">
        <v>621</v>
      </c>
      <c r="W274" s="6" t="s">
        <v>821</v>
      </c>
      <c r="X274" s="5" t="s">
        <v>822</v>
      </c>
      <c r="Y274" s="5" t="s">
        <v>823</v>
      </c>
      <c r="Z274">
        <f t="shared" ref="Z274:AF274" si="110">Z50</f>
        <v>160</v>
      </c>
      <c r="AA274">
        <f t="shared" si="110"/>
        <v>295</v>
      </c>
      <c r="AB274" t="str">
        <f t="shared" si="110"/>
        <v>1;2;50</v>
      </c>
      <c r="AC274">
        <v>1050401</v>
      </c>
      <c r="AD274">
        <v>1050402</v>
      </c>
      <c r="AE274">
        <f t="shared" si="110"/>
        <v>10104</v>
      </c>
      <c r="AF274" t="str">
        <f t="shared" si="110"/>
        <v>(11,1);(11,3001);(11,3002);(13,2031)</v>
      </c>
      <c r="AG274" t="str">
        <f>"("&amp;VLOOKUP(AE274,[1]Sheet1!$A:$Q,3,0)&amp;","&amp;VLOOKUP(AE274,[1]Sheet1!$A:$Q,4,0)&amp;");("&amp;VLOOKUP(AE274,[1]Sheet1!$A:$Q,7,0)&amp;","&amp;VLOOKUP(AE274,[1]Sheet1!$A:$Q,8,0)&amp;");("&amp;VLOOKUP(AE274,[1]Sheet1!$A:$Q,11,0)&amp;","&amp;VLOOKUP(AE274,[1]Sheet1!$A:$Q,12,0)&amp;");("&amp;VLOOKUP(AE274,[1]Sheet1!$A:$Q,15,0)&amp;","&amp;VLOOKUP(AE274,[1]Sheet1!$A:$Q,16,0)&amp;")"</f>
        <v>(1,1);(11,1);(12,1004);(1,2)</v>
      </c>
      <c r="AH274" s="1" t="s">
        <v>249</v>
      </c>
      <c r="AI274" s="2" t="s">
        <v>604</v>
      </c>
      <c r="AJ274" s="1">
        <v>0</v>
      </c>
      <c r="AK274">
        <v>0</v>
      </c>
      <c r="AL274">
        <v>0</v>
      </c>
      <c r="AM274" s="5">
        <v>101</v>
      </c>
    </row>
    <row r="275" spans="1:39" x14ac:dyDescent="0.15">
      <c r="A275">
        <f t="shared" si="101"/>
        <v>20505</v>
      </c>
      <c r="B275">
        <f t="shared" si="57"/>
        <v>205</v>
      </c>
      <c r="C275" t="str">
        <f t="shared" si="102"/>
        <v>大师第五章-5</v>
      </c>
      <c r="D275" t="str">
        <f t="shared" si="103"/>
        <v>数数多少个字凑十个吧数数多少个字凑十个吧数数多少个字凑十个吧</v>
      </c>
      <c r="E275">
        <v>4</v>
      </c>
      <c r="F275" s="5">
        <v>1007</v>
      </c>
      <c r="G275" s="5" t="s">
        <v>328</v>
      </c>
      <c r="H275" t="str">
        <f t="shared" si="104"/>
        <v>10505-3840</v>
      </c>
      <c r="I275">
        <v>20506</v>
      </c>
      <c r="J275" t="str">
        <f t="shared" si="105"/>
        <v>455;309</v>
      </c>
      <c r="K275" s="5">
        <v>26800</v>
      </c>
      <c r="L275">
        <v>3</v>
      </c>
      <c r="M275">
        <f t="shared" si="106"/>
        <v>1000000</v>
      </c>
      <c r="N275">
        <v>0</v>
      </c>
      <c r="O275">
        <v>999</v>
      </c>
      <c r="P275" s="1" t="s">
        <v>871</v>
      </c>
      <c r="U275" t="s">
        <v>820</v>
      </c>
      <c r="V275" t="s">
        <v>622</v>
      </c>
      <c r="W275" s="6" t="s">
        <v>821</v>
      </c>
      <c r="X275" s="5" t="s">
        <v>822</v>
      </c>
      <c r="Y275" s="5" t="s">
        <v>823</v>
      </c>
      <c r="Z275">
        <f t="shared" ref="Z275:AF275" si="111">Z51</f>
        <v>180</v>
      </c>
      <c r="AA275">
        <f t="shared" si="111"/>
        <v>300</v>
      </c>
      <c r="AB275" t="str">
        <f t="shared" si="111"/>
        <v>1;2;50</v>
      </c>
      <c r="AC275">
        <v>1050501</v>
      </c>
      <c r="AD275">
        <v>1050502</v>
      </c>
      <c r="AE275">
        <f t="shared" si="111"/>
        <v>10105</v>
      </c>
      <c r="AF275" t="str">
        <f t="shared" si="111"/>
        <v>(11,1);(11,1001);(11,1002);(13,1031)</v>
      </c>
      <c r="AG275" t="str">
        <f>"("&amp;VLOOKUP(AE275,[1]Sheet1!$A:$Q,3,0)&amp;","&amp;VLOOKUP(AE275,[1]Sheet1!$A:$Q,4,0)&amp;");("&amp;VLOOKUP(AE275,[1]Sheet1!$A:$Q,7,0)&amp;","&amp;VLOOKUP(AE275,[1]Sheet1!$A:$Q,8,0)&amp;");("&amp;VLOOKUP(AE275,[1]Sheet1!$A:$Q,11,0)&amp;","&amp;VLOOKUP(AE275,[1]Sheet1!$A:$Q,12,0)&amp;");("&amp;VLOOKUP(AE275,[1]Sheet1!$A:$Q,15,0)&amp;","&amp;VLOOKUP(AE275,[1]Sheet1!$A:$Q,16,0)&amp;")"</f>
        <v>(1,1);(11,1);(12,1005);(1,2)</v>
      </c>
      <c r="AH275" s="1" t="s">
        <v>249</v>
      </c>
      <c r="AI275" s="2" t="s">
        <v>604</v>
      </c>
      <c r="AJ275" s="1">
        <v>0</v>
      </c>
      <c r="AK275">
        <v>0</v>
      </c>
      <c r="AL275">
        <v>0</v>
      </c>
      <c r="AM275" s="5">
        <v>102</v>
      </c>
    </row>
    <row r="276" spans="1:39" x14ac:dyDescent="0.15">
      <c r="A276">
        <f t="shared" si="101"/>
        <v>20506</v>
      </c>
      <c r="B276">
        <f t="shared" si="57"/>
        <v>205</v>
      </c>
      <c r="C276" t="str">
        <f t="shared" si="102"/>
        <v>大师第五章-6</v>
      </c>
      <c r="D276" t="str">
        <f t="shared" si="103"/>
        <v>数数多少个字凑十个吧数数多少个字凑十个吧数数多少个字凑十个吧数数多少个字凑十个吧</v>
      </c>
      <c r="E276">
        <v>3</v>
      </c>
      <c r="F276" s="5">
        <v>1007</v>
      </c>
      <c r="G276" s="5" t="s">
        <v>328</v>
      </c>
      <c r="H276" t="str">
        <f t="shared" si="104"/>
        <v>10506-3840</v>
      </c>
      <c r="I276">
        <v>20507</v>
      </c>
      <c r="J276" t="str">
        <f t="shared" si="105"/>
        <v>612;234</v>
      </c>
      <c r="K276" s="5">
        <v>26900</v>
      </c>
      <c r="L276">
        <v>3</v>
      </c>
      <c r="M276">
        <f t="shared" si="106"/>
        <v>1000000</v>
      </c>
      <c r="N276">
        <v>0</v>
      </c>
      <c r="O276">
        <v>999</v>
      </c>
      <c r="P276" s="1" t="s">
        <v>871</v>
      </c>
      <c r="U276" t="s">
        <v>820</v>
      </c>
      <c r="V276" t="s">
        <v>623</v>
      </c>
      <c r="W276" s="6" t="s">
        <v>821</v>
      </c>
      <c r="X276" s="5" t="s">
        <v>822</v>
      </c>
      <c r="Y276" s="5" t="s">
        <v>823</v>
      </c>
      <c r="Z276">
        <f t="shared" ref="Z276:AF276" si="112">Z52</f>
        <v>200</v>
      </c>
      <c r="AA276">
        <f t="shared" si="112"/>
        <v>305</v>
      </c>
      <c r="AB276" t="str">
        <f t="shared" si="112"/>
        <v>1;2;50</v>
      </c>
      <c r="AC276">
        <v>1050601</v>
      </c>
      <c r="AD276">
        <v>1050602</v>
      </c>
      <c r="AE276">
        <f t="shared" si="112"/>
        <v>10106</v>
      </c>
      <c r="AF276" t="str">
        <f t="shared" si="112"/>
        <v>(11,1);(11,1001);(11,1002);(13,1031)</v>
      </c>
      <c r="AG276" t="str">
        <f>"("&amp;VLOOKUP(AE276,[1]Sheet1!$A:$Q,3,0)&amp;","&amp;VLOOKUP(AE276,[1]Sheet1!$A:$Q,4,0)&amp;");("&amp;VLOOKUP(AE276,[1]Sheet1!$A:$Q,7,0)&amp;","&amp;VLOOKUP(AE276,[1]Sheet1!$A:$Q,8,0)&amp;");("&amp;VLOOKUP(AE276,[1]Sheet1!$A:$Q,11,0)&amp;","&amp;VLOOKUP(AE276,[1]Sheet1!$A:$Q,12,0)&amp;");("&amp;VLOOKUP(AE276,[1]Sheet1!$A:$Q,15,0)&amp;","&amp;VLOOKUP(AE276,[1]Sheet1!$A:$Q,16,0)&amp;")"</f>
        <v>(1,1);(11,1);(12,1006);(1,2)</v>
      </c>
      <c r="AH276" s="1" t="s">
        <v>249</v>
      </c>
      <c r="AI276" s="2" t="s">
        <v>604</v>
      </c>
      <c r="AJ276" s="1">
        <v>0</v>
      </c>
      <c r="AK276">
        <v>0</v>
      </c>
      <c r="AL276">
        <v>0</v>
      </c>
      <c r="AM276" s="5">
        <v>101</v>
      </c>
    </row>
    <row r="277" spans="1:39" x14ac:dyDescent="0.15">
      <c r="A277">
        <f t="shared" si="101"/>
        <v>20507</v>
      </c>
      <c r="B277">
        <f t="shared" si="57"/>
        <v>205</v>
      </c>
      <c r="C277" t="str">
        <f t="shared" si="102"/>
        <v>大师第五章-7</v>
      </c>
      <c r="D277" t="str">
        <f t="shared" si="103"/>
        <v>数数多少个字凑十个吧</v>
      </c>
      <c r="E277">
        <v>4</v>
      </c>
      <c r="F277" s="5">
        <v>1007</v>
      </c>
      <c r="G277" s="5" t="s">
        <v>328</v>
      </c>
      <c r="H277" t="str">
        <f t="shared" si="104"/>
        <v>10507-3840</v>
      </c>
      <c r="I277">
        <v>20508</v>
      </c>
      <c r="J277" t="str">
        <f t="shared" si="105"/>
        <v>487;440</v>
      </c>
      <c r="K277" s="5">
        <v>27000</v>
      </c>
      <c r="L277">
        <v>3</v>
      </c>
      <c r="M277">
        <f t="shared" si="106"/>
        <v>1000000</v>
      </c>
      <c r="N277">
        <v>0</v>
      </c>
      <c r="O277">
        <v>999</v>
      </c>
      <c r="P277" s="1" t="s">
        <v>871</v>
      </c>
      <c r="U277" t="s">
        <v>820</v>
      </c>
      <c r="V277" t="s">
        <v>624</v>
      </c>
      <c r="W277" s="6" t="s">
        <v>821</v>
      </c>
      <c r="X277" s="5" t="s">
        <v>822</v>
      </c>
      <c r="Y277" s="5" t="s">
        <v>823</v>
      </c>
      <c r="Z277">
        <f t="shared" ref="Z277:AF277" si="113">Z53</f>
        <v>220</v>
      </c>
      <c r="AA277">
        <f t="shared" si="113"/>
        <v>310</v>
      </c>
      <c r="AB277" t="str">
        <f t="shared" si="113"/>
        <v>1;2;50</v>
      </c>
      <c r="AC277">
        <v>1050701</v>
      </c>
      <c r="AD277">
        <v>1050702</v>
      </c>
      <c r="AE277">
        <f t="shared" si="113"/>
        <v>10107</v>
      </c>
      <c r="AF277" t="str">
        <f t="shared" si="113"/>
        <v>(11,1);(11,1001);(11,1002);(13,1031)</v>
      </c>
      <c r="AG277" t="str">
        <f>"("&amp;VLOOKUP(AE277,[1]Sheet1!$A:$Q,3,0)&amp;","&amp;VLOOKUP(AE277,[1]Sheet1!$A:$Q,4,0)&amp;");("&amp;VLOOKUP(AE277,[1]Sheet1!$A:$Q,7,0)&amp;","&amp;VLOOKUP(AE277,[1]Sheet1!$A:$Q,8,0)&amp;");("&amp;VLOOKUP(AE277,[1]Sheet1!$A:$Q,11,0)&amp;","&amp;VLOOKUP(AE277,[1]Sheet1!$A:$Q,12,0)&amp;");("&amp;VLOOKUP(AE277,[1]Sheet1!$A:$Q,15,0)&amp;","&amp;VLOOKUP(AE277,[1]Sheet1!$A:$Q,16,0)&amp;")"</f>
        <v>(1,1);(11,1);(12,1007);(1,2)</v>
      </c>
      <c r="AH277" s="1" t="s">
        <v>249</v>
      </c>
      <c r="AI277" s="2" t="s">
        <v>604</v>
      </c>
      <c r="AJ277" s="1">
        <v>0</v>
      </c>
      <c r="AK277">
        <v>0</v>
      </c>
      <c r="AL277">
        <v>0</v>
      </c>
      <c r="AM277" s="5">
        <v>102</v>
      </c>
    </row>
    <row r="278" spans="1:39" x14ac:dyDescent="0.15">
      <c r="A278">
        <f t="shared" si="101"/>
        <v>20508</v>
      </c>
      <c r="B278">
        <f t="shared" si="57"/>
        <v>205</v>
      </c>
      <c r="C278" t="str">
        <f t="shared" si="102"/>
        <v>大师第五章-8</v>
      </c>
      <c r="D278" t="str">
        <f t="shared" si="103"/>
        <v>数数多少个字凑十个吧数数多少个字凑十个吧</v>
      </c>
      <c r="E278">
        <v>4</v>
      </c>
      <c r="F278" s="5">
        <v>1007</v>
      </c>
      <c r="G278" s="5" t="s">
        <v>328</v>
      </c>
      <c r="H278" t="str">
        <f t="shared" si="104"/>
        <v>10508-3840</v>
      </c>
      <c r="I278">
        <v>20509</v>
      </c>
      <c r="J278" t="str">
        <f t="shared" si="105"/>
        <v>632;456</v>
      </c>
      <c r="K278" s="5">
        <v>27100</v>
      </c>
      <c r="L278">
        <v>3</v>
      </c>
      <c r="M278">
        <f t="shared" si="106"/>
        <v>1000000</v>
      </c>
      <c r="N278">
        <v>0</v>
      </c>
      <c r="O278">
        <v>999</v>
      </c>
      <c r="P278" s="1" t="s">
        <v>871</v>
      </c>
      <c r="U278" t="s">
        <v>820</v>
      </c>
      <c r="V278" t="s">
        <v>625</v>
      </c>
      <c r="W278" s="6" t="s">
        <v>821</v>
      </c>
      <c r="X278" s="5" t="s">
        <v>822</v>
      </c>
      <c r="Y278" s="5" t="s">
        <v>823</v>
      </c>
      <c r="Z278">
        <f t="shared" ref="Z278:AF278" si="114">Z54</f>
        <v>240</v>
      </c>
      <c r="AA278">
        <f t="shared" si="114"/>
        <v>315</v>
      </c>
      <c r="AB278" t="str">
        <f t="shared" si="114"/>
        <v>1;2;50</v>
      </c>
      <c r="AC278">
        <v>1050801</v>
      </c>
      <c r="AD278">
        <v>1050802</v>
      </c>
      <c r="AE278">
        <f t="shared" si="114"/>
        <v>10108</v>
      </c>
      <c r="AF278" t="str">
        <f t="shared" si="114"/>
        <v>(11,1);(11,1001);(11,1002);(13,1031)</v>
      </c>
      <c r="AG278" t="str">
        <f>"("&amp;VLOOKUP(AE278,[1]Sheet1!$A:$Q,3,0)&amp;","&amp;VLOOKUP(AE278,[1]Sheet1!$A:$Q,4,0)&amp;");("&amp;VLOOKUP(AE278,[1]Sheet1!$A:$Q,7,0)&amp;","&amp;VLOOKUP(AE278,[1]Sheet1!$A:$Q,8,0)&amp;");("&amp;VLOOKUP(AE278,[1]Sheet1!$A:$Q,11,0)&amp;","&amp;VLOOKUP(AE278,[1]Sheet1!$A:$Q,12,0)&amp;");("&amp;VLOOKUP(AE278,[1]Sheet1!$A:$Q,15,0)&amp;","&amp;VLOOKUP(AE278,[1]Sheet1!$A:$Q,16,0)&amp;")"</f>
        <v>(1,1);(11,1);(12,1008);(1,2)</v>
      </c>
      <c r="AH278" s="1" t="s">
        <v>249</v>
      </c>
      <c r="AI278" s="2" t="s">
        <v>604</v>
      </c>
      <c r="AJ278" s="1">
        <v>0</v>
      </c>
      <c r="AK278">
        <v>0</v>
      </c>
      <c r="AL278">
        <v>0</v>
      </c>
      <c r="AM278" s="5">
        <v>101</v>
      </c>
    </row>
    <row r="279" spans="1:39" x14ac:dyDescent="0.15">
      <c r="A279">
        <f t="shared" si="101"/>
        <v>20509</v>
      </c>
      <c r="B279">
        <f t="shared" si="57"/>
        <v>205</v>
      </c>
      <c r="C279" t="str">
        <f t="shared" si="102"/>
        <v>大师第五章-9</v>
      </c>
      <c r="D279" t="str">
        <f t="shared" si="103"/>
        <v>数数多少个字凑十个吧数数多少个字凑十个吧数数多少个字凑十个吧</v>
      </c>
      <c r="E279">
        <v>3</v>
      </c>
      <c r="F279" s="5">
        <v>1007</v>
      </c>
      <c r="G279" s="5" t="s">
        <v>328</v>
      </c>
      <c r="H279" t="str">
        <f t="shared" si="104"/>
        <v>10509-3840</v>
      </c>
      <c r="I279">
        <v>20601</v>
      </c>
      <c r="J279" t="str">
        <f t="shared" si="105"/>
        <v>784;442</v>
      </c>
      <c r="K279" s="5">
        <v>27200</v>
      </c>
      <c r="L279">
        <v>3</v>
      </c>
      <c r="M279">
        <f t="shared" si="106"/>
        <v>1000000</v>
      </c>
      <c r="N279">
        <v>0</v>
      </c>
      <c r="O279">
        <v>999</v>
      </c>
      <c r="P279" s="1" t="s">
        <v>871</v>
      </c>
      <c r="U279" t="s">
        <v>820</v>
      </c>
      <c r="V279" t="s">
        <v>626</v>
      </c>
      <c r="W279" s="6" t="s">
        <v>821</v>
      </c>
      <c r="X279" s="5" t="s">
        <v>822</v>
      </c>
      <c r="Y279" s="5" t="s">
        <v>823</v>
      </c>
      <c r="Z279">
        <f t="shared" ref="Z279:AF279" si="115">Z55</f>
        <v>260</v>
      </c>
      <c r="AA279">
        <f t="shared" si="115"/>
        <v>320</v>
      </c>
      <c r="AB279" t="str">
        <f t="shared" si="115"/>
        <v>1;2;50</v>
      </c>
      <c r="AC279">
        <v>1050901</v>
      </c>
      <c r="AD279">
        <v>1050902</v>
      </c>
      <c r="AE279">
        <f t="shared" si="115"/>
        <v>10109</v>
      </c>
      <c r="AF279" t="str">
        <f t="shared" si="115"/>
        <v>(11,1);(11,1001);(11,1002);(13,1031)</v>
      </c>
      <c r="AG279" t="str">
        <f>"("&amp;VLOOKUP(AE279,[1]Sheet1!$A:$Q,3,0)&amp;","&amp;VLOOKUP(AE279,[1]Sheet1!$A:$Q,4,0)&amp;");("&amp;VLOOKUP(AE279,[1]Sheet1!$A:$Q,7,0)&amp;","&amp;VLOOKUP(AE279,[1]Sheet1!$A:$Q,8,0)&amp;");("&amp;VLOOKUP(AE279,[1]Sheet1!$A:$Q,11,0)&amp;","&amp;VLOOKUP(AE279,[1]Sheet1!$A:$Q,12,0)&amp;");("&amp;VLOOKUP(AE279,[1]Sheet1!$A:$Q,15,0)&amp;","&amp;VLOOKUP(AE279,[1]Sheet1!$A:$Q,16,0)&amp;")"</f>
        <v>(1,1);(11,1);(12,1009);(1,2)</v>
      </c>
      <c r="AH279" s="1" t="s">
        <v>249</v>
      </c>
      <c r="AI279" s="2" t="s">
        <v>604</v>
      </c>
      <c r="AJ279" s="1">
        <v>0</v>
      </c>
      <c r="AK279">
        <v>0</v>
      </c>
      <c r="AL279">
        <v>0</v>
      </c>
      <c r="AM279" s="5">
        <v>102</v>
      </c>
    </row>
    <row r="280" spans="1:39" x14ac:dyDescent="0.15">
      <c r="A280">
        <f t="shared" ref="A280:A288" si="116">A59+10000</f>
        <v>20601</v>
      </c>
      <c r="B280">
        <f t="shared" si="57"/>
        <v>206</v>
      </c>
      <c r="C280" t="str">
        <f t="shared" ref="C280:C288" si="117">"大师"&amp;C59</f>
        <v>大师第六章-1</v>
      </c>
      <c r="D280" t="str">
        <f t="shared" ref="D280:D288" si="118">D59</f>
        <v>数数多少个字凑十个吧数数多少个字凑十个吧数数多少个字凑十个吧</v>
      </c>
      <c r="E280">
        <v>4</v>
      </c>
      <c r="F280" s="5">
        <v>1007</v>
      </c>
      <c r="G280" s="5" t="s">
        <v>328</v>
      </c>
      <c r="H280" t="str">
        <f t="shared" ref="H280:H288" si="119">H59</f>
        <v>10601-3840</v>
      </c>
      <c r="I280">
        <v>20602</v>
      </c>
      <c r="J280" t="str">
        <f t="shared" ref="J280:J288" si="120">J59</f>
        <v>212;422</v>
      </c>
      <c r="K280" s="5">
        <v>27300</v>
      </c>
      <c r="L280">
        <v>3</v>
      </c>
      <c r="M280">
        <f t="shared" ref="M280:M288" si="121">M59</f>
        <v>1000000</v>
      </c>
      <c r="N280">
        <v>0</v>
      </c>
      <c r="O280">
        <v>999</v>
      </c>
      <c r="P280" s="1" t="s">
        <v>871</v>
      </c>
      <c r="U280" t="s">
        <v>820</v>
      </c>
      <c r="V280" t="s">
        <v>627</v>
      </c>
      <c r="W280" s="6" t="s">
        <v>821</v>
      </c>
      <c r="X280" s="5" t="s">
        <v>822</v>
      </c>
      <c r="Y280" s="5" t="s">
        <v>823</v>
      </c>
      <c r="Z280">
        <f t="shared" ref="Z280:AF280" si="122">Z59</f>
        <v>100</v>
      </c>
      <c r="AA280">
        <f t="shared" si="122"/>
        <v>340</v>
      </c>
      <c r="AB280" t="str">
        <f t="shared" si="122"/>
        <v>1;2;50</v>
      </c>
      <c r="AC280">
        <v>1010201</v>
      </c>
      <c r="AD280">
        <v>1010202</v>
      </c>
      <c r="AE280">
        <f t="shared" si="122"/>
        <v>10101</v>
      </c>
      <c r="AF280" t="str">
        <f t="shared" si="122"/>
        <v>(11,1);(11,1001);(11,1002);(13,1031)</v>
      </c>
      <c r="AG280" t="str">
        <f>"("&amp;VLOOKUP(AE280,[1]Sheet1!$A:$Q,3,0)&amp;","&amp;VLOOKUP(AE280,[1]Sheet1!$A:$Q,4,0)&amp;");("&amp;VLOOKUP(AE280,[1]Sheet1!$A:$Q,7,0)&amp;","&amp;VLOOKUP(AE280,[1]Sheet1!$A:$Q,8,0)&amp;");("&amp;VLOOKUP(AE280,[1]Sheet1!$A:$Q,11,0)&amp;","&amp;VLOOKUP(AE280,[1]Sheet1!$A:$Q,12,0)&amp;");("&amp;VLOOKUP(AE280,[1]Sheet1!$A:$Q,15,0)&amp;","&amp;VLOOKUP(AE280,[1]Sheet1!$A:$Q,16,0)&amp;")"</f>
        <v>(1,1);(11,1);(12,1001);(1,2)</v>
      </c>
      <c r="AH280" s="1" t="s">
        <v>249</v>
      </c>
      <c r="AI280" s="2" t="s">
        <v>604</v>
      </c>
      <c r="AJ280" s="1">
        <v>0</v>
      </c>
      <c r="AK280">
        <v>0</v>
      </c>
      <c r="AL280">
        <v>0</v>
      </c>
      <c r="AM280" s="5">
        <v>101</v>
      </c>
    </row>
    <row r="281" spans="1:39" x14ac:dyDescent="0.15">
      <c r="A281">
        <f t="shared" si="116"/>
        <v>20602</v>
      </c>
      <c r="B281">
        <f t="shared" si="57"/>
        <v>206</v>
      </c>
      <c r="C281" t="str">
        <f t="shared" si="117"/>
        <v>大师第六章-2</v>
      </c>
      <c r="D281" t="str">
        <f t="shared" si="118"/>
        <v>数数多少个字凑十个吧数数多少个字凑十个吧数数多少个字凑十个吧数数多少个字凑十个吧</v>
      </c>
      <c r="E281">
        <v>4</v>
      </c>
      <c r="F281" s="5">
        <v>1007</v>
      </c>
      <c r="G281" s="5" t="s">
        <v>328</v>
      </c>
      <c r="H281" t="str">
        <f t="shared" si="119"/>
        <v>10602-3840</v>
      </c>
      <c r="I281">
        <v>20603</v>
      </c>
      <c r="J281" t="str">
        <f t="shared" si="120"/>
        <v>297;317</v>
      </c>
      <c r="K281" s="5">
        <v>27400</v>
      </c>
      <c r="L281">
        <v>3</v>
      </c>
      <c r="M281">
        <f t="shared" si="121"/>
        <v>1000000</v>
      </c>
      <c r="N281">
        <v>0</v>
      </c>
      <c r="O281">
        <v>999</v>
      </c>
      <c r="P281" s="1" t="s">
        <v>871</v>
      </c>
      <c r="U281" t="s">
        <v>820</v>
      </c>
      <c r="V281" t="s">
        <v>628</v>
      </c>
      <c r="W281" s="6" t="s">
        <v>821</v>
      </c>
      <c r="X281" s="5" t="s">
        <v>822</v>
      </c>
      <c r="Y281" s="5" t="s">
        <v>823</v>
      </c>
      <c r="Z281">
        <f t="shared" ref="Z281:AF281" si="123">Z60</f>
        <v>120</v>
      </c>
      <c r="AA281">
        <f t="shared" si="123"/>
        <v>350</v>
      </c>
      <c r="AB281" t="str">
        <f t="shared" si="123"/>
        <v>1;2;50</v>
      </c>
      <c r="AC281">
        <v>1010201</v>
      </c>
      <c r="AD281">
        <v>1010202</v>
      </c>
      <c r="AE281">
        <f t="shared" si="123"/>
        <v>10102</v>
      </c>
      <c r="AF281" t="str">
        <f t="shared" si="123"/>
        <v>(11,1);(11,1001);(11,1002);(13,1031)</v>
      </c>
      <c r="AG281" t="str">
        <f>"("&amp;VLOOKUP(AE281,[1]Sheet1!$A:$Q,3,0)&amp;","&amp;VLOOKUP(AE281,[1]Sheet1!$A:$Q,4,0)&amp;");("&amp;VLOOKUP(AE281,[1]Sheet1!$A:$Q,7,0)&amp;","&amp;VLOOKUP(AE281,[1]Sheet1!$A:$Q,8,0)&amp;");("&amp;VLOOKUP(AE281,[1]Sheet1!$A:$Q,11,0)&amp;","&amp;VLOOKUP(AE281,[1]Sheet1!$A:$Q,12,0)&amp;");("&amp;VLOOKUP(AE281,[1]Sheet1!$A:$Q,15,0)&amp;","&amp;VLOOKUP(AE281,[1]Sheet1!$A:$Q,16,0)&amp;")"</f>
        <v>(1,1);(11,1);(12,1002);(1,2)</v>
      </c>
      <c r="AH281" s="1" t="s">
        <v>249</v>
      </c>
      <c r="AI281" s="2" t="s">
        <v>605</v>
      </c>
      <c r="AJ281" s="1">
        <v>0</v>
      </c>
      <c r="AK281">
        <v>0</v>
      </c>
      <c r="AL281">
        <v>0</v>
      </c>
      <c r="AM281" s="5">
        <v>102</v>
      </c>
    </row>
    <row r="282" spans="1:39" x14ac:dyDescent="0.15">
      <c r="A282">
        <f t="shared" si="116"/>
        <v>20603</v>
      </c>
      <c r="B282">
        <f t="shared" si="57"/>
        <v>206</v>
      </c>
      <c r="C282" t="str">
        <f t="shared" si="117"/>
        <v>大师第六章-3</v>
      </c>
      <c r="D282" t="str">
        <f t="shared" si="118"/>
        <v>数数多少个字凑十个吧</v>
      </c>
      <c r="E282">
        <v>3</v>
      </c>
      <c r="F282" s="5">
        <v>1007</v>
      </c>
      <c r="G282" s="5" t="s">
        <v>328</v>
      </c>
      <c r="H282" t="str">
        <f t="shared" si="119"/>
        <v>10603-3840</v>
      </c>
      <c r="I282">
        <v>20604</v>
      </c>
      <c r="J282" t="str">
        <f t="shared" si="120"/>
        <v>200;200</v>
      </c>
      <c r="K282" s="5">
        <v>27500</v>
      </c>
      <c r="L282">
        <v>3</v>
      </c>
      <c r="M282">
        <f t="shared" si="121"/>
        <v>1000000</v>
      </c>
      <c r="N282">
        <v>0</v>
      </c>
      <c r="O282">
        <v>999</v>
      </c>
      <c r="P282" s="1" t="s">
        <v>871</v>
      </c>
      <c r="U282" t="s">
        <v>820</v>
      </c>
      <c r="V282" t="s">
        <v>629</v>
      </c>
      <c r="W282" s="6" t="s">
        <v>821</v>
      </c>
      <c r="X282" s="5" t="s">
        <v>822</v>
      </c>
      <c r="Y282" s="5" t="s">
        <v>823</v>
      </c>
      <c r="Z282">
        <f t="shared" ref="Z282:AF282" si="124">Z61</f>
        <v>140</v>
      </c>
      <c r="AA282">
        <f t="shared" si="124"/>
        <v>360</v>
      </c>
      <c r="AB282" t="str">
        <f t="shared" si="124"/>
        <v>1;2;50</v>
      </c>
      <c r="AC282">
        <v>1010301</v>
      </c>
      <c r="AD282">
        <v>1010302</v>
      </c>
      <c r="AE282">
        <f t="shared" si="124"/>
        <v>10103</v>
      </c>
      <c r="AF282" t="str">
        <f t="shared" si="124"/>
        <v>(11,1);(11,2001);(11,2002);(13,1531)</v>
      </c>
      <c r="AG282" t="str">
        <f>"("&amp;VLOOKUP(AE282,[1]Sheet1!$A:$Q,3,0)&amp;","&amp;VLOOKUP(AE282,[1]Sheet1!$A:$Q,4,0)&amp;");("&amp;VLOOKUP(AE282,[1]Sheet1!$A:$Q,7,0)&amp;","&amp;VLOOKUP(AE282,[1]Sheet1!$A:$Q,8,0)&amp;");("&amp;VLOOKUP(AE282,[1]Sheet1!$A:$Q,11,0)&amp;","&amp;VLOOKUP(AE282,[1]Sheet1!$A:$Q,12,0)&amp;");("&amp;VLOOKUP(AE282,[1]Sheet1!$A:$Q,15,0)&amp;","&amp;VLOOKUP(AE282,[1]Sheet1!$A:$Q,16,0)&amp;")"</f>
        <v>(1,1);(11,1);(12,1003);(1,2)</v>
      </c>
      <c r="AH282" s="1" t="s">
        <v>249</v>
      </c>
      <c r="AI282" s="2" t="s">
        <v>606</v>
      </c>
      <c r="AJ282" s="1">
        <v>0</v>
      </c>
      <c r="AK282">
        <v>0</v>
      </c>
      <c r="AL282">
        <v>0</v>
      </c>
      <c r="AM282" s="5">
        <v>101</v>
      </c>
    </row>
    <row r="283" spans="1:39" x14ac:dyDescent="0.15">
      <c r="A283">
        <f t="shared" si="116"/>
        <v>20604</v>
      </c>
      <c r="B283">
        <f t="shared" si="57"/>
        <v>206</v>
      </c>
      <c r="C283" t="str">
        <f t="shared" si="117"/>
        <v>大师第六章-4</v>
      </c>
      <c r="D283" t="str">
        <f t="shared" si="118"/>
        <v>数数多少个字凑十个吧数数多少个字凑十个吧</v>
      </c>
      <c r="E283">
        <v>4</v>
      </c>
      <c r="F283" s="5">
        <v>1007</v>
      </c>
      <c r="G283" s="5" t="s">
        <v>328</v>
      </c>
      <c r="H283" t="str">
        <f t="shared" si="119"/>
        <v>10604-3840</v>
      </c>
      <c r="I283">
        <v>20605</v>
      </c>
      <c r="J283" t="str">
        <f t="shared" si="120"/>
        <v>397;207</v>
      </c>
      <c r="K283" s="5">
        <v>27600</v>
      </c>
      <c r="L283">
        <v>3</v>
      </c>
      <c r="M283">
        <f t="shared" si="121"/>
        <v>1000000</v>
      </c>
      <c r="N283">
        <v>0</v>
      </c>
      <c r="O283">
        <v>999</v>
      </c>
      <c r="P283" s="1" t="s">
        <v>871</v>
      </c>
      <c r="U283" t="s">
        <v>820</v>
      </c>
      <c r="V283" t="s">
        <v>630</v>
      </c>
      <c r="W283" s="6" t="s">
        <v>821</v>
      </c>
      <c r="X283" s="5" t="s">
        <v>822</v>
      </c>
      <c r="Y283" s="5" t="s">
        <v>823</v>
      </c>
      <c r="Z283">
        <f t="shared" ref="Z283:AF283" si="125">Z62</f>
        <v>160</v>
      </c>
      <c r="AA283">
        <f t="shared" si="125"/>
        <v>370</v>
      </c>
      <c r="AB283" t="str">
        <f t="shared" si="125"/>
        <v>1;2;50</v>
      </c>
      <c r="AC283">
        <v>1010401</v>
      </c>
      <c r="AD283">
        <v>1010402</v>
      </c>
      <c r="AE283">
        <f t="shared" si="125"/>
        <v>10104</v>
      </c>
      <c r="AF283" t="str">
        <f t="shared" si="125"/>
        <v>(11,1);(11,3001);(11,3002);(13,2031)</v>
      </c>
      <c r="AG283" t="str">
        <f>"("&amp;VLOOKUP(AE283,[1]Sheet1!$A:$Q,3,0)&amp;","&amp;VLOOKUP(AE283,[1]Sheet1!$A:$Q,4,0)&amp;");("&amp;VLOOKUP(AE283,[1]Sheet1!$A:$Q,7,0)&amp;","&amp;VLOOKUP(AE283,[1]Sheet1!$A:$Q,8,0)&amp;");("&amp;VLOOKUP(AE283,[1]Sheet1!$A:$Q,11,0)&amp;","&amp;VLOOKUP(AE283,[1]Sheet1!$A:$Q,12,0)&amp;");("&amp;VLOOKUP(AE283,[1]Sheet1!$A:$Q,15,0)&amp;","&amp;VLOOKUP(AE283,[1]Sheet1!$A:$Q,16,0)&amp;")"</f>
        <v>(1,1);(11,1);(12,1004);(1,2)</v>
      </c>
      <c r="AH283" s="1" t="s">
        <v>249</v>
      </c>
      <c r="AI283" s="2" t="s">
        <v>604</v>
      </c>
      <c r="AJ283" s="1">
        <v>0</v>
      </c>
      <c r="AK283">
        <v>0</v>
      </c>
      <c r="AL283">
        <v>0</v>
      </c>
      <c r="AM283" s="5">
        <v>102</v>
      </c>
    </row>
    <row r="284" spans="1:39" x14ac:dyDescent="0.15">
      <c r="A284">
        <f t="shared" si="116"/>
        <v>20605</v>
      </c>
      <c r="B284">
        <f t="shared" si="57"/>
        <v>206</v>
      </c>
      <c r="C284" t="str">
        <f t="shared" si="117"/>
        <v>大师第六章-5</v>
      </c>
      <c r="D284" t="str">
        <f t="shared" si="118"/>
        <v>数数多少个字凑十个吧数数多少个字凑十个吧数数多少个字凑十个吧</v>
      </c>
      <c r="E284">
        <v>4</v>
      </c>
      <c r="F284" s="5">
        <v>1007</v>
      </c>
      <c r="G284" s="5" t="s">
        <v>328</v>
      </c>
      <c r="H284" t="str">
        <f t="shared" si="119"/>
        <v>10605-3840</v>
      </c>
      <c r="I284">
        <v>20606</v>
      </c>
      <c r="J284" t="str">
        <f t="shared" si="120"/>
        <v>455;309</v>
      </c>
      <c r="K284" s="5">
        <v>27700</v>
      </c>
      <c r="L284">
        <v>3</v>
      </c>
      <c r="M284">
        <f t="shared" si="121"/>
        <v>1000000</v>
      </c>
      <c r="N284">
        <v>0</v>
      </c>
      <c r="O284">
        <v>999</v>
      </c>
      <c r="P284" s="1" t="s">
        <v>871</v>
      </c>
      <c r="U284" t="s">
        <v>820</v>
      </c>
      <c r="V284" t="s">
        <v>631</v>
      </c>
      <c r="W284" s="6" t="s">
        <v>821</v>
      </c>
      <c r="X284" s="5" t="s">
        <v>822</v>
      </c>
      <c r="Y284" s="5" t="s">
        <v>823</v>
      </c>
      <c r="Z284">
        <f t="shared" ref="Z284:AF284" si="126">Z63</f>
        <v>180</v>
      </c>
      <c r="AA284">
        <f t="shared" si="126"/>
        <v>380</v>
      </c>
      <c r="AB284" t="str">
        <f t="shared" si="126"/>
        <v>1;2;50</v>
      </c>
      <c r="AC284">
        <v>1010501</v>
      </c>
      <c r="AD284">
        <v>1010502</v>
      </c>
      <c r="AE284">
        <f t="shared" si="126"/>
        <v>10105</v>
      </c>
      <c r="AF284" t="str">
        <f t="shared" si="126"/>
        <v>(11,1);(11,1001);(11,1002);(13,1031)</v>
      </c>
      <c r="AG284" t="str">
        <f>"("&amp;VLOOKUP(AE284,[1]Sheet1!$A:$Q,3,0)&amp;","&amp;VLOOKUP(AE284,[1]Sheet1!$A:$Q,4,0)&amp;");("&amp;VLOOKUP(AE284,[1]Sheet1!$A:$Q,7,0)&amp;","&amp;VLOOKUP(AE284,[1]Sheet1!$A:$Q,8,0)&amp;");("&amp;VLOOKUP(AE284,[1]Sheet1!$A:$Q,11,0)&amp;","&amp;VLOOKUP(AE284,[1]Sheet1!$A:$Q,12,0)&amp;");("&amp;VLOOKUP(AE284,[1]Sheet1!$A:$Q,15,0)&amp;","&amp;VLOOKUP(AE284,[1]Sheet1!$A:$Q,16,0)&amp;")"</f>
        <v>(1,1);(11,1);(12,1005);(1,2)</v>
      </c>
      <c r="AH284" s="1" t="s">
        <v>249</v>
      </c>
      <c r="AI284" s="2" t="s">
        <v>604</v>
      </c>
      <c r="AJ284" s="1">
        <v>0</v>
      </c>
      <c r="AK284">
        <v>0</v>
      </c>
      <c r="AL284">
        <v>0</v>
      </c>
      <c r="AM284" s="5">
        <v>101</v>
      </c>
    </row>
    <row r="285" spans="1:39" x14ac:dyDescent="0.15">
      <c r="A285">
        <f t="shared" si="116"/>
        <v>20606</v>
      </c>
      <c r="B285">
        <f t="shared" si="57"/>
        <v>206</v>
      </c>
      <c r="C285" t="str">
        <f t="shared" si="117"/>
        <v>大师第六章-6</v>
      </c>
      <c r="D285" t="str">
        <f t="shared" si="118"/>
        <v>数数多少个字凑十个吧数数多少个字凑十个吧数数多少个字凑十个吧数数多少个字凑十个吧</v>
      </c>
      <c r="E285">
        <v>3</v>
      </c>
      <c r="F285" s="5">
        <v>1007</v>
      </c>
      <c r="G285" s="5" t="s">
        <v>328</v>
      </c>
      <c r="H285" t="str">
        <f t="shared" si="119"/>
        <v>10606-3840</v>
      </c>
      <c r="I285">
        <v>20607</v>
      </c>
      <c r="J285" t="str">
        <f t="shared" si="120"/>
        <v>612;234</v>
      </c>
      <c r="K285" s="5">
        <v>27800</v>
      </c>
      <c r="L285">
        <v>3</v>
      </c>
      <c r="M285">
        <f t="shared" si="121"/>
        <v>1000000</v>
      </c>
      <c r="N285">
        <v>0</v>
      </c>
      <c r="O285">
        <v>999</v>
      </c>
      <c r="P285" s="1" t="s">
        <v>871</v>
      </c>
      <c r="U285" t="s">
        <v>820</v>
      </c>
      <c r="V285" t="s">
        <v>632</v>
      </c>
      <c r="W285" s="6" t="s">
        <v>821</v>
      </c>
      <c r="X285" s="5" t="s">
        <v>822</v>
      </c>
      <c r="Y285" s="5" t="s">
        <v>823</v>
      </c>
      <c r="Z285">
        <f t="shared" ref="Z285:AF285" si="127">Z64</f>
        <v>200</v>
      </c>
      <c r="AA285">
        <f t="shared" si="127"/>
        <v>390</v>
      </c>
      <c r="AB285" t="str">
        <f t="shared" si="127"/>
        <v>1;2;50</v>
      </c>
      <c r="AC285">
        <v>1010601</v>
      </c>
      <c r="AD285">
        <v>1010602</v>
      </c>
      <c r="AE285">
        <f t="shared" si="127"/>
        <v>10106</v>
      </c>
      <c r="AF285" t="str">
        <f t="shared" si="127"/>
        <v>(11,1);(11,1001);(11,1002);(13,1031)</v>
      </c>
      <c r="AG285" t="str">
        <f>"("&amp;VLOOKUP(AE285,[1]Sheet1!$A:$Q,3,0)&amp;","&amp;VLOOKUP(AE285,[1]Sheet1!$A:$Q,4,0)&amp;");("&amp;VLOOKUP(AE285,[1]Sheet1!$A:$Q,7,0)&amp;","&amp;VLOOKUP(AE285,[1]Sheet1!$A:$Q,8,0)&amp;");("&amp;VLOOKUP(AE285,[1]Sheet1!$A:$Q,11,0)&amp;","&amp;VLOOKUP(AE285,[1]Sheet1!$A:$Q,12,0)&amp;");("&amp;VLOOKUP(AE285,[1]Sheet1!$A:$Q,15,0)&amp;","&amp;VLOOKUP(AE285,[1]Sheet1!$A:$Q,16,0)&amp;")"</f>
        <v>(1,1);(11,1);(12,1006);(1,2)</v>
      </c>
      <c r="AH285" s="1" t="s">
        <v>249</v>
      </c>
      <c r="AI285" s="2" t="s">
        <v>604</v>
      </c>
      <c r="AJ285" s="1">
        <v>0</v>
      </c>
      <c r="AK285">
        <v>0</v>
      </c>
      <c r="AL285">
        <v>0</v>
      </c>
      <c r="AM285" s="5">
        <v>102</v>
      </c>
    </row>
    <row r="286" spans="1:39" x14ac:dyDescent="0.15">
      <c r="A286">
        <f t="shared" si="116"/>
        <v>20607</v>
      </c>
      <c r="B286">
        <f t="shared" si="57"/>
        <v>206</v>
      </c>
      <c r="C286" t="str">
        <f t="shared" si="117"/>
        <v>大师第六章-7</v>
      </c>
      <c r="D286" t="str">
        <f t="shared" si="118"/>
        <v>数数多少个字凑十个吧</v>
      </c>
      <c r="E286">
        <v>4</v>
      </c>
      <c r="F286" s="5">
        <v>1007</v>
      </c>
      <c r="G286" s="5" t="s">
        <v>328</v>
      </c>
      <c r="H286" t="str">
        <f t="shared" si="119"/>
        <v>10607-3840</v>
      </c>
      <c r="I286">
        <v>20608</v>
      </c>
      <c r="J286" t="str">
        <f t="shared" si="120"/>
        <v>487;440</v>
      </c>
      <c r="K286" s="5">
        <v>27900</v>
      </c>
      <c r="L286">
        <v>3</v>
      </c>
      <c r="M286">
        <f t="shared" si="121"/>
        <v>1000000</v>
      </c>
      <c r="N286">
        <v>0</v>
      </c>
      <c r="O286">
        <v>999</v>
      </c>
      <c r="P286" s="1" t="s">
        <v>871</v>
      </c>
      <c r="U286" t="s">
        <v>820</v>
      </c>
      <c r="V286" t="s">
        <v>633</v>
      </c>
      <c r="W286" s="6" t="s">
        <v>821</v>
      </c>
      <c r="X286" s="5" t="s">
        <v>822</v>
      </c>
      <c r="Y286" s="5" t="s">
        <v>823</v>
      </c>
      <c r="Z286">
        <f t="shared" ref="Z286:AF286" si="128">Z65</f>
        <v>220</v>
      </c>
      <c r="AA286">
        <f t="shared" si="128"/>
        <v>400</v>
      </c>
      <c r="AB286" t="str">
        <f t="shared" si="128"/>
        <v>1;2;50</v>
      </c>
      <c r="AC286">
        <v>1010701</v>
      </c>
      <c r="AD286">
        <v>1010702</v>
      </c>
      <c r="AE286">
        <f t="shared" si="128"/>
        <v>10107</v>
      </c>
      <c r="AF286" t="str">
        <f t="shared" si="128"/>
        <v>(11,1);(11,1001);(11,1002);(13,1031)</v>
      </c>
      <c r="AG286" t="str">
        <f>"("&amp;VLOOKUP(AE286,[1]Sheet1!$A:$Q,3,0)&amp;","&amp;VLOOKUP(AE286,[1]Sheet1!$A:$Q,4,0)&amp;");("&amp;VLOOKUP(AE286,[1]Sheet1!$A:$Q,7,0)&amp;","&amp;VLOOKUP(AE286,[1]Sheet1!$A:$Q,8,0)&amp;");("&amp;VLOOKUP(AE286,[1]Sheet1!$A:$Q,11,0)&amp;","&amp;VLOOKUP(AE286,[1]Sheet1!$A:$Q,12,0)&amp;");("&amp;VLOOKUP(AE286,[1]Sheet1!$A:$Q,15,0)&amp;","&amp;VLOOKUP(AE286,[1]Sheet1!$A:$Q,16,0)&amp;")"</f>
        <v>(1,1);(11,1);(12,1007);(1,2)</v>
      </c>
      <c r="AH286" s="1" t="s">
        <v>249</v>
      </c>
      <c r="AI286" s="2" t="s">
        <v>604</v>
      </c>
      <c r="AJ286" s="1">
        <v>0</v>
      </c>
      <c r="AK286">
        <v>0</v>
      </c>
      <c r="AL286">
        <v>0</v>
      </c>
      <c r="AM286" s="5">
        <v>101</v>
      </c>
    </row>
    <row r="287" spans="1:39" x14ac:dyDescent="0.15">
      <c r="A287">
        <f t="shared" si="116"/>
        <v>20608</v>
      </c>
      <c r="B287">
        <f t="shared" si="57"/>
        <v>206</v>
      </c>
      <c r="C287" t="str">
        <f t="shared" si="117"/>
        <v>大师第六章-8</v>
      </c>
      <c r="D287" t="str">
        <f t="shared" si="118"/>
        <v>数数多少个字凑十个吧数数多少个字凑十个吧</v>
      </c>
      <c r="E287">
        <v>4</v>
      </c>
      <c r="F287" s="5">
        <v>1007</v>
      </c>
      <c r="G287" s="5" t="s">
        <v>328</v>
      </c>
      <c r="H287" t="str">
        <f t="shared" si="119"/>
        <v>10608-3840</v>
      </c>
      <c r="I287">
        <v>20609</v>
      </c>
      <c r="J287" t="str">
        <f t="shared" si="120"/>
        <v>632;456</v>
      </c>
      <c r="K287" s="5">
        <v>28000</v>
      </c>
      <c r="L287">
        <v>3</v>
      </c>
      <c r="M287">
        <f t="shared" si="121"/>
        <v>1000000</v>
      </c>
      <c r="N287">
        <v>0</v>
      </c>
      <c r="O287">
        <v>999</v>
      </c>
      <c r="P287" s="1" t="s">
        <v>871</v>
      </c>
      <c r="U287" t="s">
        <v>820</v>
      </c>
      <c r="V287" t="s">
        <v>634</v>
      </c>
      <c r="W287" s="6" t="s">
        <v>821</v>
      </c>
      <c r="X287" s="5" t="s">
        <v>822</v>
      </c>
      <c r="Y287" s="5" t="s">
        <v>823</v>
      </c>
      <c r="Z287">
        <f t="shared" ref="Z287:AF287" si="129">Z66</f>
        <v>240</v>
      </c>
      <c r="AA287">
        <f t="shared" si="129"/>
        <v>410</v>
      </c>
      <c r="AB287" t="str">
        <f t="shared" si="129"/>
        <v>1;2;50</v>
      </c>
      <c r="AC287">
        <v>1010801</v>
      </c>
      <c r="AD287">
        <v>1010802</v>
      </c>
      <c r="AE287">
        <f t="shared" si="129"/>
        <v>10108</v>
      </c>
      <c r="AF287" t="str">
        <f t="shared" si="129"/>
        <v>(11,1);(11,1001);(11,1002);(13,1031)</v>
      </c>
      <c r="AG287" t="str">
        <f>"("&amp;VLOOKUP(AE287,[1]Sheet1!$A:$Q,3,0)&amp;","&amp;VLOOKUP(AE287,[1]Sheet1!$A:$Q,4,0)&amp;");("&amp;VLOOKUP(AE287,[1]Sheet1!$A:$Q,7,0)&amp;","&amp;VLOOKUP(AE287,[1]Sheet1!$A:$Q,8,0)&amp;");("&amp;VLOOKUP(AE287,[1]Sheet1!$A:$Q,11,0)&amp;","&amp;VLOOKUP(AE287,[1]Sheet1!$A:$Q,12,0)&amp;");("&amp;VLOOKUP(AE287,[1]Sheet1!$A:$Q,15,0)&amp;","&amp;VLOOKUP(AE287,[1]Sheet1!$A:$Q,16,0)&amp;")"</f>
        <v>(1,1);(11,1);(12,1008);(1,2)</v>
      </c>
      <c r="AH287" s="1" t="s">
        <v>249</v>
      </c>
      <c r="AI287" s="2" t="s">
        <v>604</v>
      </c>
      <c r="AJ287" s="1">
        <v>0</v>
      </c>
      <c r="AK287">
        <v>0</v>
      </c>
      <c r="AL287">
        <v>0</v>
      </c>
      <c r="AM287" s="5">
        <v>102</v>
      </c>
    </row>
    <row r="288" spans="1:39" x14ac:dyDescent="0.15">
      <c r="A288">
        <f t="shared" si="116"/>
        <v>20609</v>
      </c>
      <c r="B288">
        <f t="shared" si="57"/>
        <v>206</v>
      </c>
      <c r="C288" t="str">
        <f t="shared" si="117"/>
        <v>大师第六章-9</v>
      </c>
      <c r="D288" t="str">
        <f t="shared" si="118"/>
        <v>数数多少个字凑十个吧数数多少个字凑十个吧数数多少个字凑十个吧</v>
      </c>
      <c r="E288">
        <v>3</v>
      </c>
      <c r="F288" s="5">
        <v>1007</v>
      </c>
      <c r="G288" s="5" t="s">
        <v>328</v>
      </c>
      <c r="H288" t="str">
        <f t="shared" si="119"/>
        <v>10609-3840</v>
      </c>
      <c r="I288">
        <v>20701</v>
      </c>
      <c r="J288" t="str">
        <f t="shared" si="120"/>
        <v>784;442</v>
      </c>
      <c r="K288" s="5">
        <v>28100</v>
      </c>
      <c r="L288">
        <v>3</v>
      </c>
      <c r="M288">
        <f t="shared" si="121"/>
        <v>1000000</v>
      </c>
      <c r="N288">
        <v>0</v>
      </c>
      <c r="O288">
        <v>999</v>
      </c>
      <c r="P288" s="1" t="s">
        <v>871</v>
      </c>
      <c r="U288" t="s">
        <v>820</v>
      </c>
      <c r="V288" t="s">
        <v>635</v>
      </c>
      <c r="W288" s="6" t="s">
        <v>821</v>
      </c>
      <c r="X288" s="5" t="s">
        <v>822</v>
      </c>
      <c r="Y288" s="5" t="s">
        <v>823</v>
      </c>
      <c r="Z288">
        <f t="shared" ref="Z288:AF288" si="130">Z67</f>
        <v>260</v>
      </c>
      <c r="AA288">
        <f t="shared" si="130"/>
        <v>420</v>
      </c>
      <c r="AB288" t="str">
        <f t="shared" si="130"/>
        <v>1;2;50</v>
      </c>
      <c r="AC288">
        <v>1010901</v>
      </c>
      <c r="AD288">
        <v>1010902</v>
      </c>
      <c r="AE288">
        <f t="shared" si="130"/>
        <v>10109</v>
      </c>
      <c r="AF288" t="str">
        <f t="shared" si="130"/>
        <v>(11,1);(11,1001);(11,1002);(13,1031)</v>
      </c>
      <c r="AG288" t="str">
        <f>"("&amp;VLOOKUP(AE288,[1]Sheet1!$A:$Q,3,0)&amp;","&amp;VLOOKUP(AE288,[1]Sheet1!$A:$Q,4,0)&amp;");("&amp;VLOOKUP(AE288,[1]Sheet1!$A:$Q,7,0)&amp;","&amp;VLOOKUP(AE288,[1]Sheet1!$A:$Q,8,0)&amp;");("&amp;VLOOKUP(AE288,[1]Sheet1!$A:$Q,11,0)&amp;","&amp;VLOOKUP(AE288,[1]Sheet1!$A:$Q,12,0)&amp;");("&amp;VLOOKUP(AE288,[1]Sheet1!$A:$Q,15,0)&amp;","&amp;VLOOKUP(AE288,[1]Sheet1!$A:$Q,16,0)&amp;")"</f>
        <v>(1,1);(11,1);(12,1009);(1,2)</v>
      </c>
      <c r="AH288" s="1" t="s">
        <v>249</v>
      </c>
      <c r="AI288" s="2" t="s">
        <v>604</v>
      </c>
      <c r="AJ288" s="1">
        <v>0</v>
      </c>
      <c r="AK288">
        <v>0</v>
      </c>
      <c r="AL288">
        <v>0</v>
      </c>
      <c r="AM288" s="5">
        <v>101</v>
      </c>
    </row>
    <row r="289" spans="1:39" x14ac:dyDescent="0.15">
      <c r="A289">
        <f t="shared" ref="A289:A297" si="131">A71+10000</f>
        <v>20701</v>
      </c>
      <c r="B289">
        <f t="shared" si="57"/>
        <v>207</v>
      </c>
      <c r="C289" t="str">
        <f t="shared" ref="C289:C297" si="132">"大师"&amp;C71</f>
        <v>大师第七章-1</v>
      </c>
      <c r="D289" t="str">
        <f t="shared" ref="D289:D297" si="133">D71</f>
        <v>数数多少个字凑十个吧数数多少个字凑十个吧数数多少个字凑十个吧</v>
      </c>
      <c r="E289">
        <v>4</v>
      </c>
      <c r="F289" s="5">
        <v>1007</v>
      </c>
      <c r="G289" s="5" t="s">
        <v>328</v>
      </c>
      <c r="H289" t="str">
        <f t="shared" ref="H289:H297" si="134">H71</f>
        <v>10701-3840</v>
      </c>
      <c r="I289">
        <v>20702</v>
      </c>
      <c r="J289" t="str">
        <f t="shared" ref="J289:J297" si="135">J71</f>
        <v>212;422</v>
      </c>
      <c r="K289" s="5">
        <v>28200</v>
      </c>
      <c r="L289">
        <v>3</v>
      </c>
      <c r="M289">
        <f t="shared" ref="M289:M297" si="136">M71</f>
        <v>1000000</v>
      </c>
      <c r="N289">
        <v>0</v>
      </c>
      <c r="O289">
        <v>999</v>
      </c>
      <c r="P289" s="1" t="s">
        <v>871</v>
      </c>
      <c r="U289" t="s">
        <v>820</v>
      </c>
      <c r="V289" t="s">
        <v>636</v>
      </c>
      <c r="W289" s="6" t="s">
        <v>821</v>
      </c>
      <c r="X289" s="5" t="s">
        <v>822</v>
      </c>
      <c r="Y289" s="5" t="s">
        <v>823</v>
      </c>
      <c r="Z289">
        <f t="shared" ref="Z289:AF289" si="137">Z71</f>
        <v>100</v>
      </c>
      <c r="AA289">
        <f t="shared" si="137"/>
        <v>460</v>
      </c>
      <c r="AB289" t="str">
        <f t="shared" si="137"/>
        <v>1;2;50</v>
      </c>
      <c r="AC289">
        <v>1010101</v>
      </c>
      <c r="AD289">
        <v>1010102</v>
      </c>
      <c r="AE289">
        <f t="shared" si="137"/>
        <v>10101</v>
      </c>
      <c r="AF289" t="str">
        <f t="shared" si="137"/>
        <v>(11,1);(11,1001);(11,1002);(13,1031)</v>
      </c>
      <c r="AG289" t="str">
        <f>"("&amp;VLOOKUP(AE289,[1]Sheet1!$A:$Q,3,0)&amp;","&amp;VLOOKUP(AE289,[1]Sheet1!$A:$Q,4,0)&amp;");("&amp;VLOOKUP(AE289,[1]Sheet1!$A:$Q,7,0)&amp;","&amp;VLOOKUP(AE289,[1]Sheet1!$A:$Q,8,0)&amp;");("&amp;VLOOKUP(AE289,[1]Sheet1!$A:$Q,11,0)&amp;","&amp;VLOOKUP(AE289,[1]Sheet1!$A:$Q,12,0)&amp;");("&amp;VLOOKUP(AE289,[1]Sheet1!$A:$Q,15,0)&amp;","&amp;VLOOKUP(AE289,[1]Sheet1!$A:$Q,16,0)&amp;")"</f>
        <v>(1,1);(11,1);(12,1001);(1,2)</v>
      </c>
      <c r="AH289" s="1" t="s">
        <v>249</v>
      </c>
      <c r="AI289" s="2" t="s">
        <v>604</v>
      </c>
      <c r="AJ289" s="1">
        <v>0</v>
      </c>
      <c r="AK289">
        <v>0</v>
      </c>
      <c r="AL289">
        <v>0</v>
      </c>
      <c r="AM289" s="5">
        <v>102</v>
      </c>
    </row>
    <row r="290" spans="1:39" x14ac:dyDescent="0.15">
      <c r="A290">
        <f t="shared" si="131"/>
        <v>20702</v>
      </c>
      <c r="B290">
        <f t="shared" si="57"/>
        <v>207</v>
      </c>
      <c r="C290" t="str">
        <f t="shared" si="132"/>
        <v>大师第七章-2</v>
      </c>
      <c r="D290" t="str">
        <f t="shared" si="133"/>
        <v>数数多少个字凑十个吧数数多少个字凑十个吧数数多少个字凑十个吧数数多少个字凑十个吧</v>
      </c>
      <c r="E290">
        <v>4</v>
      </c>
      <c r="F290" s="5">
        <v>1007</v>
      </c>
      <c r="G290" s="5" t="s">
        <v>328</v>
      </c>
      <c r="H290" t="str">
        <f t="shared" si="134"/>
        <v>10702-3840</v>
      </c>
      <c r="I290">
        <v>20703</v>
      </c>
      <c r="J290" t="str">
        <f t="shared" si="135"/>
        <v>297;317</v>
      </c>
      <c r="K290" s="5">
        <v>28300</v>
      </c>
      <c r="L290">
        <v>3</v>
      </c>
      <c r="M290">
        <f t="shared" si="136"/>
        <v>1000000</v>
      </c>
      <c r="N290">
        <v>0</v>
      </c>
      <c r="O290">
        <v>999</v>
      </c>
      <c r="P290" s="1" t="s">
        <v>871</v>
      </c>
      <c r="U290" t="s">
        <v>820</v>
      </c>
      <c r="V290" t="s">
        <v>637</v>
      </c>
      <c r="W290" s="6" t="s">
        <v>821</v>
      </c>
      <c r="X290" s="5" t="s">
        <v>822</v>
      </c>
      <c r="Y290" s="5" t="s">
        <v>823</v>
      </c>
      <c r="Z290">
        <f t="shared" ref="Z290:AF290" si="138">Z72</f>
        <v>120</v>
      </c>
      <c r="AA290">
        <f t="shared" si="138"/>
        <v>470</v>
      </c>
      <c r="AB290" t="str">
        <f t="shared" si="138"/>
        <v>1;2;50</v>
      </c>
      <c r="AC290">
        <v>1010201</v>
      </c>
      <c r="AD290">
        <v>1010202</v>
      </c>
      <c r="AE290">
        <f t="shared" si="138"/>
        <v>10102</v>
      </c>
      <c r="AF290" t="str">
        <f t="shared" si="138"/>
        <v>(11,1);(11,1001);(11,1002);(13,1031)</v>
      </c>
      <c r="AG290" t="str">
        <f>"("&amp;VLOOKUP(AE290,[1]Sheet1!$A:$Q,3,0)&amp;","&amp;VLOOKUP(AE290,[1]Sheet1!$A:$Q,4,0)&amp;");("&amp;VLOOKUP(AE290,[1]Sheet1!$A:$Q,7,0)&amp;","&amp;VLOOKUP(AE290,[1]Sheet1!$A:$Q,8,0)&amp;");("&amp;VLOOKUP(AE290,[1]Sheet1!$A:$Q,11,0)&amp;","&amp;VLOOKUP(AE290,[1]Sheet1!$A:$Q,12,0)&amp;");("&amp;VLOOKUP(AE290,[1]Sheet1!$A:$Q,15,0)&amp;","&amp;VLOOKUP(AE290,[1]Sheet1!$A:$Q,16,0)&amp;")"</f>
        <v>(1,1);(11,1);(12,1002);(1,2)</v>
      </c>
      <c r="AH290" s="1" t="s">
        <v>249</v>
      </c>
      <c r="AI290" s="2" t="s">
        <v>605</v>
      </c>
      <c r="AJ290" s="1">
        <v>0</v>
      </c>
      <c r="AK290">
        <v>0</v>
      </c>
      <c r="AL290">
        <v>0</v>
      </c>
      <c r="AM290" s="5">
        <v>101</v>
      </c>
    </row>
    <row r="291" spans="1:39" x14ac:dyDescent="0.15">
      <c r="A291">
        <f t="shared" si="131"/>
        <v>20703</v>
      </c>
      <c r="B291">
        <f t="shared" si="57"/>
        <v>207</v>
      </c>
      <c r="C291" t="str">
        <f t="shared" si="132"/>
        <v>大师第七章-3</v>
      </c>
      <c r="D291" t="str">
        <f t="shared" si="133"/>
        <v>数数多少个字凑十个吧</v>
      </c>
      <c r="E291">
        <v>3</v>
      </c>
      <c r="F291" s="5">
        <v>1007</v>
      </c>
      <c r="G291" s="5" t="s">
        <v>328</v>
      </c>
      <c r="H291" t="str">
        <f t="shared" si="134"/>
        <v>10703-3840</v>
      </c>
      <c r="I291">
        <v>20704</v>
      </c>
      <c r="J291" t="str">
        <f t="shared" si="135"/>
        <v>200;200</v>
      </c>
      <c r="K291" s="5">
        <v>28400</v>
      </c>
      <c r="L291">
        <v>3</v>
      </c>
      <c r="M291">
        <f t="shared" si="136"/>
        <v>1000000</v>
      </c>
      <c r="N291">
        <v>0</v>
      </c>
      <c r="O291">
        <v>999</v>
      </c>
      <c r="P291" s="1" t="s">
        <v>871</v>
      </c>
      <c r="U291" t="s">
        <v>820</v>
      </c>
      <c r="V291" t="s">
        <v>638</v>
      </c>
      <c r="W291" s="6" t="s">
        <v>821</v>
      </c>
      <c r="X291" s="5" t="s">
        <v>822</v>
      </c>
      <c r="Y291" s="5" t="s">
        <v>823</v>
      </c>
      <c r="Z291">
        <f t="shared" ref="Z291:AF291" si="139">Z73</f>
        <v>140</v>
      </c>
      <c r="AA291">
        <f t="shared" si="139"/>
        <v>480</v>
      </c>
      <c r="AB291" t="str">
        <f t="shared" si="139"/>
        <v>1;2;50</v>
      </c>
      <c r="AC291">
        <v>1010301</v>
      </c>
      <c r="AD291">
        <v>1010302</v>
      </c>
      <c r="AE291">
        <f t="shared" si="139"/>
        <v>10103</v>
      </c>
      <c r="AF291" t="str">
        <f t="shared" si="139"/>
        <v>(11,1);(11,2001);(11,2002);(13,1531)</v>
      </c>
      <c r="AG291" t="str">
        <f>"("&amp;VLOOKUP(AE291,[1]Sheet1!$A:$Q,3,0)&amp;","&amp;VLOOKUP(AE291,[1]Sheet1!$A:$Q,4,0)&amp;");("&amp;VLOOKUP(AE291,[1]Sheet1!$A:$Q,7,0)&amp;","&amp;VLOOKUP(AE291,[1]Sheet1!$A:$Q,8,0)&amp;");("&amp;VLOOKUP(AE291,[1]Sheet1!$A:$Q,11,0)&amp;","&amp;VLOOKUP(AE291,[1]Sheet1!$A:$Q,12,0)&amp;");("&amp;VLOOKUP(AE291,[1]Sheet1!$A:$Q,15,0)&amp;","&amp;VLOOKUP(AE291,[1]Sheet1!$A:$Q,16,0)&amp;")"</f>
        <v>(1,1);(11,1);(12,1003);(1,2)</v>
      </c>
      <c r="AH291" s="1" t="s">
        <v>249</v>
      </c>
      <c r="AI291" s="2" t="s">
        <v>606</v>
      </c>
      <c r="AJ291" s="1">
        <v>0</v>
      </c>
      <c r="AK291">
        <v>0</v>
      </c>
      <c r="AL291">
        <v>0</v>
      </c>
      <c r="AM291" s="5">
        <v>102</v>
      </c>
    </row>
    <row r="292" spans="1:39" x14ac:dyDescent="0.15">
      <c r="A292">
        <f t="shared" si="131"/>
        <v>20704</v>
      </c>
      <c r="B292">
        <f t="shared" si="57"/>
        <v>207</v>
      </c>
      <c r="C292" t="str">
        <f t="shared" si="132"/>
        <v>大师第七章-4</v>
      </c>
      <c r="D292" t="str">
        <f t="shared" si="133"/>
        <v>数数多少个字凑十个吧数数多少个字凑十个吧</v>
      </c>
      <c r="E292">
        <v>4</v>
      </c>
      <c r="F292" s="5">
        <v>1007</v>
      </c>
      <c r="G292" s="5" t="s">
        <v>328</v>
      </c>
      <c r="H292" t="str">
        <f t="shared" si="134"/>
        <v>10704-3840</v>
      </c>
      <c r="I292">
        <v>20705</v>
      </c>
      <c r="J292" t="str">
        <f t="shared" si="135"/>
        <v>397;207</v>
      </c>
      <c r="K292" s="5">
        <v>28500</v>
      </c>
      <c r="L292">
        <v>3</v>
      </c>
      <c r="M292">
        <f t="shared" si="136"/>
        <v>900000</v>
      </c>
      <c r="N292">
        <v>0</v>
      </c>
      <c r="O292">
        <v>999</v>
      </c>
      <c r="P292" s="1" t="s">
        <v>871</v>
      </c>
      <c r="U292" t="s">
        <v>820</v>
      </c>
      <c r="V292" t="s">
        <v>639</v>
      </c>
      <c r="W292" s="6" t="s">
        <v>821</v>
      </c>
      <c r="X292" s="5" t="s">
        <v>822</v>
      </c>
      <c r="Y292" s="5" t="s">
        <v>823</v>
      </c>
      <c r="Z292">
        <f t="shared" ref="Z292:AF292" si="140">Z74</f>
        <v>160</v>
      </c>
      <c r="AA292">
        <f t="shared" si="140"/>
        <v>490</v>
      </c>
      <c r="AB292" t="str">
        <f t="shared" si="140"/>
        <v>1;2;50</v>
      </c>
      <c r="AC292">
        <v>1010401</v>
      </c>
      <c r="AD292">
        <v>1010402</v>
      </c>
      <c r="AE292">
        <f t="shared" si="140"/>
        <v>10104</v>
      </c>
      <c r="AF292" t="str">
        <f t="shared" si="140"/>
        <v>(11,1);(11,3001);(11,3002);(13,2031)</v>
      </c>
      <c r="AG292" t="str">
        <f>"("&amp;VLOOKUP(AE292,[1]Sheet1!$A:$Q,3,0)&amp;","&amp;VLOOKUP(AE292,[1]Sheet1!$A:$Q,4,0)&amp;");("&amp;VLOOKUP(AE292,[1]Sheet1!$A:$Q,7,0)&amp;","&amp;VLOOKUP(AE292,[1]Sheet1!$A:$Q,8,0)&amp;");("&amp;VLOOKUP(AE292,[1]Sheet1!$A:$Q,11,0)&amp;","&amp;VLOOKUP(AE292,[1]Sheet1!$A:$Q,12,0)&amp;");("&amp;VLOOKUP(AE292,[1]Sheet1!$A:$Q,15,0)&amp;","&amp;VLOOKUP(AE292,[1]Sheet1!$A:$Q,16,0)&amp;")"</f>
        <v>(1,1);(11,1);(12,1004);(1,2)</v>
      </c>
      <c r="AH292" s="1" t="s">
        <v>249</v>
      </c>
      <c r="AI292" s="2" t="s">
        <v>604</v>
      </c>
      <c r="AJ292" s="1">
        <v>0</v>
      </c>
      <c r="AK292">
        <v>0</v>
      </c>
      <c r="AL292">
        <v>0</v>
      </c>
      <c r="AM292" s="5">
        <v>101</v>
      </c>
    </row>
    <row r="293" spans="1:39" x14ac:dyDescent="0.15">
      <c r="A293">
        <f t="shared" si="131"/>
        <v>20705</v>
      </c>
      <c r="B293">
        <f t="shared" si="57"/>
        <v>207</v>
      </c>
      <c r="C293" t="str">
        <f t="shared" si="132"/>
        <v>大师第七章-5</v>
      </c>
      <c r="D293" t="str">
        <f t="shared" si="133"/>
        <v>数数多少个字凑十个吧数数多少个字凑十个吧数数多少个字凑十个吧</v>
      </c>
      <c r="E293">
        <v>4</v>
      </c>
      <c r="F293" s="5">
        <v>1007</v>
      </c>
      <c r="G293" s="5" t="s">
        <v>328</v>
      </c>
      <c r="H293" t="str">
        <f t="shared" si="134"/>
        <v>10705-3840</v>
      </c>
      <c r="I293">
        <v>20706</v>
      </c>
      <c r="J293" t="str">
        <f t="shared" si="135"/>
        <v>455;309</v>
      </c>
      <c r="K293" s="5">
        <v>28600</v>
      </c>
      <c r="L293">
        <v>3</v>
      </c>
      <c r="M293">
        <f t="shared" si="136"/>
        <v>900000</v>
      </c>
      <c r="N293">
        <v>0</v>
      </c>
      <c r="O293">
        <v>999</v>
      </c>
      <c r="P293" s="1" t="s">
        <v>871</v>
      </c>
      <c r="U293" t="s">
        <v>820</v>
      </c>
      <c r="V293" t="s">
        <v>640</v>
      </c>
      <c r="W293" s="6" t="s">
        <v>821</v>
      </c>
      <c r="X293" s="5" t="s">
        <v>822</v>
      </c>
      <c r="Y293" s="5" t="s">
        <v>823</v>
      </c>
      <c r="Z293">
        <f t="shared" ref="Z293:AF293" si="141">Z75</f>
        <v>180</v>
      </c>
      <c r="AA293">
        <f t="shared" si="141"/>
        <v>500</v>
      </c>
      <c r="AB293" t="str">
        <f t="shared" si="141"/>
        <v>1;2;50</v>
      </c>
      <c r="AC293">
        <v>1010501</v>
      </c>
      <c r="AD293">
        <v>1010502</v>
      </c>
      <c r="AE293">
        <f t="shared" si="141"/>
        <v>10105</v>
      </c>
      <c r="AF293" t="str">
        <f t="shared" si="141"/>
        <v>(11,1);(11,1001);(11,1002);(13,1031)</v>
      </c>
      <c r="AG293" t="str">
        <f>"("&amp;VLOOKUP(AE293,[1]Sheet1!$A:$Q,3,0)&amp;","&amp;VLOOKUP(AE293,[1]Sheet1!$A:$Q,4,0)&amp;");("&amp;VLOOKUP(AE293,[1]Sheet1!$A:$Q,7,0)&amp;","&amp;VLOOKUP(AE293,[1]Sheet1!$A:$Q,8,0)&amp;");("&amp;VLOOKUP(AE293,[1]Sheet1!$A:$Q,11,0)&amp;","&amp;VLOOKUP(AE293,[1]Sheet1!$A:$Q,12,0)&amp;");("&amp;VLOOKUP(AE293,[1]Sheet1!$A:$Q,15,0)&amp;","&amp;VLOOKUP(AE293,[1]Sheet1!$A:$Q,16,0)&amp;")"</f>
        <v>(1,1);(11,1);(12,1005);(1,2)</v>
      </c>
      <c r="AH293" s="1" t="s">
        <v>249</v>
      </c>
      <c r="AI293" s="2" t="s">
        <v>604</v>
      </c>
      <c r="AJ293" s="1">
        <v>0</v>
      </c>
      <c r="AK293">
        <v>0</v>
      </c>
      <c r="AL293">
        <v>0</v>
      </c>
      <c r="AM293" s="5">
        <v>102</v>
      </c>
    </row>
    <row r="294" spans="1:39" x14ac:dyDescent="0.15">
      <c r="A294">
        <f t="shared" si="131"/>
        <v>20706</v>
      </c>
      <c r="B294">
        <f t="shared" si="57"/>
        <v>207</v>
      </c>
      <c r="C294" t="str">
        <f t="shared" si="132"/>
        <v>大师第七章-6</v>
      </c>
      <c r="D294" t="str">
        <f t="shared" si="133"/>
        <v>数数多少个字凑十个吧数数多少个字凑十个吧数数多少个字凑十个吧数数多少个字凑十个吧</v>
      </c>
      <c r="E294">
        <v>3</v>
      </c>
      <c r="F294" s="5">
        <v>1007</v>
      </c>
      <c r="G294" s="5" t="s">
        <v>328</v>
      </c>
      <c r="H294" t="str">
        <f t="shared" si="134"/>
        <v>10706-3840</v>
      </c>
      <c r="I294">
        <v>20707</v>
      </c>
      <c r="J294" t="str">
        <f t="shared" si="135"/>
        <v>612;234</v>
      </c>
      <c r="K294" s="5">
        <v>28700</v>
      </c>
      <c r="L294">
        <v>3</v>
      </c>
      <c r="M294">
        <f t="shared" si="136"/>
        <v>900000</v>
      </c>
      <c r="N294">
        <v>0</v>
      </c>
      <c r="O294">
        <v>999</v>
      </c>
      <c r="P294" s="1" t="s">
        <v>871</v>
      </c>
      <c r="U294" t="s">
        <v>820</v>
      </c>
      <c r="V294" t="s">
        <v>641</v>
      </c>
      <c r="W294" s="6" t="s">
        <v>821</v>
      </c>
      <c r="X294" s="5" t="s">
        <v>822</v>
      </c>
      <c r="Y294" s="5" t="s">
        <v>823</v>
      </c>
      <c r="Z294">
        <f t="shared" ref="Z294:AF294" si="142">Z76</f>
        <v>200</v>
      </c>
      <c r="AA294">
        <f t="shared" si="142"/>
        <v>510</v>
      </c>
      <c r="AB294" t="str">
        <f t="shared" si="142"/>
        <v>1;2;50</v>
      </c>
      <c r="AC294">
        <v>1010601</v>
      </c>
      <c r="AD294">
        <v>1010602</v>
      </c>
      <c r="AE294">
        <f t="shared" si="142"/>
        <v>10106</v>
      </c>
      <c r="AF294" t="str">
        <f t="shared" si="142"/>
        <v>(11,1);(11,1001);(11,1002);(13,1031)</v>
      </c>
      <c r="AG294" t="str">
        <f>"("&amp;VLOOKUP(AE294,[1]Sheet1!$A:$Q,3,0)&amp;","&amp;VLOOKUP(AE294,[1]Sheet1!$A:$Q,4,0)&amp;");("&amp;VLOOKUP(AE294,[1]Sheet1!$A:$Q,7,0)&amp;","&amp;VLOOKUP(AE294,[1]Sheet1!$A:$Q,8,0)&amp;");("&amp;VLOOKUP(AE294,[1]Sheet1!$A:$Q,11,0)&amp;","&amp;VLOOKUP(AE294,[1]Sheet1!$A:$Q,12,0)&amp;");("&amp;VLOOKUP(AE294,[1]Sheet1!$A:$Q,15,0)&amp;","&amp;VLOOKUP(AE294,[1]Sheet1!$A:$Q,16,0)&amp;")"</f>
        <v>(1,1);(11,1);(12,1006);(1,2)</v>
      </c>
      <c r="AH294" s="1" t="s">
        <v>249</v>
      </c>
      <c r="AI294" s="2" t="s">
        <v>604</v>
      </c>
      <c r="AJ294" s="1">
        <v>0</v>
      </c>
      <c r="AK294">
        <v>0</v>
      </c>
      <c r="AL294">
        <v>0</v>
      </c>
      <c r="AM294" s="5">
        <v>101</v>
      </c>
    </row>
    <row r="295" spans="1:39" x14ac:dyDescent="0.15">
      <c r="A295">
        <f t="shared" si="131"/>
        <v>20707</v>
      </c>
      <c r="B295">
        <f t="shared" si="57"/>
        <v>207</v>
      </c>
      <c r="C295" t="str">
        <f t="shared" si="132"/>
        <v>大师第七章-7</v>
      </c>
      <c r="D295" t="str">
        <f t="shared" si="133"/>
        <v>数数多少个字凑十个吧</v>
      </c>
      <c r="E295">
        <v>4</v>
      </c>
      <c r="F295" s="5">
        <v>1007</v>
      </c>
      <c r="G295" s="5" t="s">
        <v>328</v>
      </c>
      <c r="H295" t="str">
        <f t="shared" si="134"/>
        <v>10707-3840</v>
      </c>
      <c r="I295">
        <v>20708</v>
      </c>
      <c r="J295" t="str">
        <f t="shared" si="135"/>
        <v>487;440</v>
      </c>
      <c r="K295" s="5">
        <v>28800</v>
      </c>
      <c r="L295">
        <v>3</v>
      </c>
      <c r="M295">
        <f t="shared" si="136"/>
        <v>900000</v>
      </c>
      <c r="N295">
        <v>0</v>
      </c>
      <c r="O295">
        <v>999</v>
      </c>
      <c r="P295" s="1" t="s">
        <v>871</v>
      </c>
      <c r="U295" t="s">
        <v>820</v>
      </c>
      <c r="V295" t="s">
        <v>642</v>
      </c>
      <c r="W295" s="6" t="s">
        <v>821</v>
      </c>
      <c r="X295" s="5" t="s">
        <v>822</v>
      </c>
      <c r="Y295" s="5" t="s">
        <v>823</v>
      </c>
      <c r="Z295">
        <f t="shared" ref="Z295:AF295" si="143">Z77</f>
        <v>220</v>
      </c>
      <c r="AA295">
        <f t="shared" si="143"/>
        <v>520</v>
      </c>
      <c r="AB295" t="str">
        <f t="shared" si="143"/>
        <v>1;2;50</v>
      </c>
      <c r="AC295">
        <v>1010701</v>
      </c>
      <c r="AD295">
        <v>1010702</v>
      </c>
      <c r="AE295">
        <f t="shared" si="143"/>
        <v>10107</v>
      </c>
      <c r="AF295" t="str">
        <f t="shared" si="143"/>
        <v>(11,1);(11,1001);(11,1002);(13,1031)</v>
      </c>
      <c r="AG295" t="str">
        <f>"("&amp;VLOOKUP(AE295,[1]Sheet1!$A:$Q,3,0)&amp;","&amp;VLOOKUP(AE295,[1]Sheet1!$A:$Q,4,0)&amp;");("&amp;VLOOKUP(AE295,[1]Sheet1!$A:$Q,7,0)&amp;","&amp;VLOOKUP(AE295,[1]Sheet1!$A:$Q,8,0)&amp;");("&amp;VLOOKUP(AE295,[1]Sheet1!$A:$Q,11,0)&amp;","&amp;VLOOKUP(AE295,[1]Sheet1!$A:$Q,12,0)&amp;");("&amp;VLOOKUP(AE295,[1]Sheet1!$A:$Q,15,0)&amp;","&amp;VLOOKUP(AE295,[1]Sheet1!$A:$Q,16,0)&amp;")"</f>
        <v>(1,1);(11,1);(12,1007);(1,2)</v>
      </c>
      <c r="AH295" s="1" t="s">
        <v>249</v>
      </c>
      <c r="AI295" s="2" t="s">
        <v>604</v>
      </c>
      <c r="AJ295" s="1">
        <v>0</v>
      </c>
      <c r="AK295">
        <v>0</v>
      </c>
      <c r="AL295">
        <v>0</v>
      </c>
      <c r="AM295" s="5">
        <v>102</v>
      </c>
    </row>
    <row r="296" spans="1:39" x14ac:dyDescent="0.15">
      <c r="A296">
        <f t="shared" si="131"/>
        <v>20708</v>
      </c>
      <c r="B296">
        <f t="shared" si="57"/>
        <v>207</v>
      </c>
      <c r="C296" t="str">
        <f t="shared" si="132"/>
        <v>大师第七章-8</v>
      </c>
      <c r="D296" t="str">
        <f t="shared" si="133"/>
        <v>数数多少个字凑十个吧数数多少个字凑十个吧</v>
      </c>
      <c r="E296">
        <v>4</v>
      </c>
      <c r="F296" s="5">
        <v>1007</v>
      </c>
      <c r="G296" s="5" t="s">
        <v>328</v>
      </c>
      <c r="H296" t="str">
        <f t="shared" si="134"/>
        <v>10708-3840</v>
      </c>
      <c r="I296">
        <v>20709</v>
      </c>
      <c r="J296" t="str">
        <f t="shared" si="135"/>
        <v>632;456</v>
      </c>
      <c r="K296" s="5">
        <v>28900</v>
      </c>
      <c r="L296">
        <v>3</v>
      </c>
      <c r="M296">
        <f t="shared" si="136"/>
        <v>900000</v>
      </c>
      <c r="N296">
        <v>0</v>
      </c>
      <c r="O296">
        <v>999</v>
      </c>
      <c r="P296" s="1" t="s">
        <v>871</v>
      </c>
      <c r="U296" t="s">
        <v>820</v>
      </c>
      <c r="V296" t="s">
        <v>643</v>
      </c>
      <c r="W296" s="6" t="s">
        <v>821</v>
      </c>
      <c r="X296" s="5" t="s">
        <v>822</v>
      </c>
      <c r="Y296" s="5" t="s">
        <v>823</v>
      </c>
      <c r="Z296">
        <f t="shared" ref="Z296:AF296" si="144">Z78</f>
        <v>240</v>
      </c>
      <c r="AA296">
        <f t="shared" si="144"/>
        <v>530</v>
      </c>
      <c r="AB296" t="str">
        <f t="shared" si="144"/>
        <v>1;2;50</v>
      </c>
      <c r="AC296">
        <v>1010801</v>
      </c>
      <c r="AD296">
        <v>1010802</v>
      </c>
      <c r="AE296">
        <f t="shared" si="144"/>
        <v>10108</v>
      </c>
      <c r="AF296" t="str">
        <f t="shared" si="144"/>
        <v>(11,1);(11,1001);(11,1002);(13,1031)</v>
      </c>
      <c r="AG296" t="str">
        <f>"("&amp;VLOOKUP(AE296,[1]Sheet1!$A:$Q,3,0)&amp;","&amp;VLOOKUP(AE296,[1]Sheet1!$A:$Q,4,0)&amp;");("&amp;VLOOKUP(AE296,[1]Sheet1!$A:$Q,7,0)&amp;","&amp;VLOOKUP(AE296,[1]Sheet1!$A:$Q,8,0)&amp;");("&amp;VLOOKUP(AE296,[1]Sheet1!$A:$Q,11,0)&amp;","&amp;VLOOKUP(AE296,[1]Sheet1!$A:$Q,12,0)&amp;");("&amp;VLOOKUP(AE296,[1]Sheet1!$A:$Q,15,0)&amp;","&amp;VLOOKUP(AE296,[1]Sheet1!$A:$Q,16,0)&amp;")"</f>
        <v>(1,1);(11,1);(12,1008);(1,2)</v>
      </c>
      <c r="AH296" s="1" t="s">
        <v>249</v>
      </c>
      <c r="AI296" s="2" t="s">
        <v>604</v>
      </c>
      <c r="AJ296" s="1">
        <v>0</v>
      </c>
      <c r="AK296">
        <v>0</v>
      </c>
      <c r="AL296">
        <v>0</v>
      </c>
      <c r="AM296" s="5">
        <v>101</v>
      </c>
    </row>
    <row r="297" spans="1:39" x14ac:dyDescent="0.15">
      <c r="A297">
        <f t="shared" si="131"/>
        <v>20709</v>
      </c>
      <c r="B297">
        <f t="shared" si="57"/>
        <v>207</v>
      </c>
      <c r="C297" t="str">
        <f t="shared" si="132"/>
        <v>大师第七章-9</v>
      </c>
      <c r="D297" t="str">
        <f t="shared" si="133"/>
        <v>数数多少个字凑十个吧数数多少个字凑十个吧数数多少个字凑十个吧</v>
      </c>
      <c r="E297">
        <v>3</v>
      </c>
      <c r="F297" s="5">
        <v>1007</v>
      </c>
      <c r="G297" s="5" t="s">
        <v>328</v>
      </c>
      <c r="H297" t="str">
        <f t="shared" si="134"/>
        <v>10709-3840</v>
      </c>
      <c r="I297">
        <v>20801</v>
      </c>
      <c r="J297" t="str">
        <f t="shared" si="135"/>
        <v>784;442</v>
      </c>
      <c r="K297" s="5">
        <v>29000</v>
      </c>
      <c r="L297">
        <v>3</v>
      </c>
      <c r="M297">
        <f t="shared" si="136"/>
        <v>900000</v>
      </c>
      <c r="N297">
        <v>0</v>
      </c>
      <c r="O297">
        <v>999</v>
      </c>
      <c r="P297" s="1" t="s">
        <v>871</v>
      </c>
      <c r="U297" t="s">
        <v>820</v>
      </c>
      <c r="V297" t="s">
        <v>644</v>
      </c>
      <c r="W297" s="6" t="s">
        <v>821</v>
      </c>
      <c r="X297" s="5" t="s">
        <v>822</v>
      </c>
      <c r="Y297" s="5" t="s">
        <v>823</v>
      </c>
      <c r="Z297">
        <f t="shared" ref="Z297:AF297" si="145">Z79</f>
        <v>260</v>
      </c>
      <c r="AA297">
        <f t="shared" si="145"/>
        <v>540</v>
      </c>
      <c r="AB297" t="str">
        <f t="shared" si="145"/>
        <v>1;2;50</v>
      </c>
      <c r="AC297">
        <v>1010901</v>
      </c>
      <c r="AD297">
        <v>1010902</v>
      </c>
      <c r="AE297">
        <f t="shared" si="145"/>
        <v>10109</v>
      </c>
      <c r="AF297" t="str">
        <f t="shared" si="145"/>
        <v>(11,1);(11,1001);(11,1002);(13,1031)</v>
      </c>
      <c r="AG297" t="str">
        <f>"("&amp;VLOOKUP(AE297,[1]Sheet1!$A:$Q,3,0)&amp;","&amp;VLOOKUP(AE297,[1]Sheet1!$A:$Q,4,0)&amp;");("&amp;VLOOKUP(AE297,[1]Sheet1!$A:$Q,7,0)&amp;","&amp;VLOOKUP(AE297,[1]Sheet1!$A:$Q,8,0)&amp;");("&amp;VLOOKUP(AE297,[1]Sheet1!$A:$Q,11,0)&amp;","&amp;VLOOKUP(AE297,[1]Sheet1!$A:$Q,12,0)&amp;");("&amp;VLOOKUP(AE297,[1]Sheet1!$A:$Q,15,0)&amp;","&amp;VLOOKUP(AE297,[1]Sheet1!$A:$Q,16,0)&amp;")"</f>
        <v>(1,1);(11,1);(12,1009);(1,2)</v>
      </c>
      <c r="AH297" s="1" t="s">
        <v>249</v>
      </c>
      <c r="AI297" s="2" t="s">
        <v>604</v>
      </c>
      <c r="AJ297" s="1">
        <v>0</v>
      </c>
      <c r="AK297">
        <v>0</v>
      </c>
      <c r="AL297">
        <v>0</v>
      </c>
      <c r="AM297" s="5">
        <v>102</v>
      </c>
    </row>
    <row r="298" spans="1:39" x14ac:dyDescent="0.15">
      <c r="A298">
        <f t="shared" ref="A298:A306" si="146">A83+10000</f>
        <v>20801</v>
      </c>
      <c r="B298">
        <f t="shared" si="57"/>
        <v>208</v>
      </c>
      <c r="C298" t="str">
        <f t="shared" ref="C298:C306" si="147">"大师"&amp;C83</f>
        <v>大师第八章-1</v>
      </c>
      <c r="D298" t="str">
        <f t="shared" ref="D298:D306" si="148">D83</f>
        <v>数数多少个字凑十个吧数数多少个字凑十个吧数数多少个字凑十个吧</v>
      </c>
      <c r="E298">
        <v>4</v>
      </c>
      <c r="F298" s="5">
        <v>1007</v>
      </c>
      <c r="G298" s="5" t="s">
        <v>328</v>
      </c>
      <c r="H298" t="str">
        <f t="shared" ref="H298:H306" si="149">H83</f>
        <v>10801-3840</v>
      </c>
      <c r="I298">
        <v>20802</v>
      </c>
      <c r="J298" t="str">
        <f t="shared" ref="J298:J306" si="150">J83</f>
        <v>212;422</v>
      </c>
      <c r="K298" s="5">
        <v>29100</v>
      </c>
      <c r="L298">
        <v>3</v>
      </c>
      <c r="M298">
        <f t="shared" ref="M298:M306" si="151">M83</f>
        <v>900000</v>
      </c>
      <c r="N298">
        <v>0</v>
      </c>
      <c r="O298">
        <v>999</v>
      </c>
      <c r="P298" s="1" t="s">
        <v>871</v>
      </c>
      <c r="U298" t="s">
        <v>820</v>
      </c>
      <c r="V298" t="s">
        <v>645</v>
      </c>
      <c r="W298" s="6" t="s">
        <v>821</v>
      </c>
      <c r="X298" s="5" t="s">
        <v>822</v>
      </c>
      <c r="Y298" s="5" t="s">
        <v>823</v>
      </c>
      <c r="Z298">
        <f t="shared" ref="Z298:AF298" si="152">Z83</f>
        <v>100</v>
      </c>
      <c r="AA298">
        <f t="shared" si="152"/>
        <v>580</v>
      </c>
      <c r="AB298" t="str">
        <f t="shared" si="152"/>
        <v>1;2;50</v>
      </c>
      <c r="AC298">
        <v>1010101</v>
      </c>
      <c r="AD298">
        <v>1010102</v>
      </c>
      <c r="AE298">
        <f t="shared" si="152"/>
        <v>10101</v>
      </c>
      <c r="AF298" t="str">
        <f t="shared" si="152"/>
        <v>(11,1);(11,1001);(11,1002);(13,1031)</v>
      </c>
      <c r="AG298" t="str">
        <f>"("&amp;VLOOKUP(AE298,[1]Sheet1!$A:$Q,3,0)&amp;","&amp;VLOOKUP(AE298,[1]Sheet1!$A:$Q,4,0)&amp;");("&amp;VLOOKUP(AE298,[1]Sheet1!$A:$Q,7,0)&amp;","&amp;VLOOKUP(AE298,[1]Sheet1!$A:$Q,8,0)&amp;");("&amp;VLOOKUP(AE298,[1]Sheet1!$A:$Q,11,0)&amp;","&amp;VLOOKUP(AE298,[1]Sheet1!$A:$Q,12,0)&amp;");("&amp;VLOOKUP(AE298,[1]Sheet1!$A:$Q,15,0)&amp;","&amp;VLOOKUP(AE298,[1]Sheet1!$A:$Q,16,0)&amp;")"</f>
        <v>(1,1);(11,1);(12,1001);(1,2)</v>
      </c>
      <c r="AH298" s="1" t="s">
        <v>249</v>
      </c>
      <c r="AI298" s="2" t="s">
        <v>604</v>
      </c>
      <c r="AJ298" s="1">
        <v>0</v>
      </c>
      <c r="AK298">
        <v>0</v>
      </c>
      <c r="AL298">
        <v>0</v>
      </c>
      <c r="AM298" s="5">
        <v>101</v>
      </c>
    </row>
    <row r="299" spans="1:39" x14ac:dyDescent="0.15">
      <c r="A299">
        <f t="shared" si="146"/>
        <v>20802</v>
      </c>
      <c r="B299">
        <f t="shared" si="57"/>
        <v>208</v>
      </c>
      <c r="C299" t="str">
        <f t="shared" si="147"/>
        <v>大师第八章-2</v>
      </c>
      <c r="D299" t="str">
        <f t="shared" si="148"/>
        <v>数数多少个字凑十个吧数数多少个字凑十个吧数数多少个字凑十个吧数数多少个字凑十个吧</v>
      </c>
      <c r="E299">
        <v>4</v>
      </c>
      <c r="F299" s="5">
        <v>1007</v>
      </c>
      <c r="G299" s="5" t="s">
        <v>328</v>
      </c>
      <c r="H299" t="str">
        <f t="shared" si="149"/>
        <v>10802-3840</v>
      </c>
      <c r="I299">
        <v>20803</v>
      </c>
      <c r="J299" t="str">
        <f t="shared" si="150"/>
        <v>297;317</v>
      </c>
      <c r="K299" s="5">
        <v>29200</v>
      </c>
      <c r="L299">
        <v>3</v>
      </c>
      <c r="M299">
        <f t="shared" si="151"/>
        <v>900000</v>
      </c>
      <c r="N299">
        <v>0</v>
      </c>
      <c r="O299">
        <v>999</v>
      </c>
      <c r="P299" s="1" t="s">
        <v>871</v>
      </c>
      <c r="U299" t="s">
        <v>820</v>
      </c>
      <c r="V299" t="s">
        <v>646</v>
      </c>
      <c r="W299" s="6" t="s">
        <v>821</v>
      </c>
      <c r="X299" s="5" t="s">
        <v>822</v>
      </c>
      <c r="Y299" s="5" t="s">
        <v>823</v>
      </c>
      <c r="Z299">
        <f t="shared" ref="Z299:AF299" si="153">Z84</f>
        <v>120</v>
      </c>
      <c r="AA299">
        <f t="shared" si="153"/>
        <v>590</v>
      </c>
      <c r="AB299" t="str">
        <f t="shared" si="153"/>
        <v>1;2;50</v>
      </c>
      <c r="AC299">
        <v>1010201</v>
      </c>
      <c r="AD299">
        <v>1010202</v>
      </c>
      <c r="AE299">
        <f t="shared" si="153"/>
        <v>10102</v>
      </c>
      <c r="AF299" t="str">
        <f t="shared" si="153"/>
        <v>(11,1);(11,1001);(11,1002);(13,1031)</v>
      </c>
      <c r="AG299" t="str">
        <f>"("&amp;VLOOKUP(AE299,[1]Sheet1!$A:$Q,3,0)&amp;","&amp;VLOOKUP(AE299,[1]Sheet1!$A:$Q,4,0)&amp;");("&amp;VLOOKUP(AE299,[1]Sheet1!$A:$Q,7,0)&amp;","&amp;VLOOKUP(AE299,[1]Sheet1!$A:$Q,8,0)&amp;");("&amp;VLOOKUP(AE299,[1]Sheet1!$A:$Q,11,0)&amp;","&amp;VLOOKUP(AE299,[1]Sheet1!$A:$Q,12,0)&amp;");("&amp;VLOOKUP(AE299,[1]Sheet1!$A:$Q,15,0)&amp;","&amp;VLOOKUP(AE299,[1]Sheet1!$A:$Q,16,0)&amp;")"</f>
        <v>(1,1);(11,1);(12,1002);(1,2)</v>
      </c>
      <c r="AH299" s="1" t="s">
        <v>249</v>
      </c>
      <c r="AI299" s="2" t="s">
        <v>605</v>
      </c>
      <c r="AJ299" s="1">
        <v>0</v>
      </c>
      <c r="AK299">
        <v>0</v>
      </c>
      <c r="AL299">
        <v>0</v>
      </c>
      <c r="AM299" s="5">
        <v>102</v>
      </c>
    </row>
    <row r="300" spans="1:39" x14ac:dyDescent="0.15">
      <c r="A300">
        <f t="shared" si="146"/>
        <v>20803</v>
      </c>
      <c r="B300">
        <f t="shared" ref="B300:B363" si="154">LEFT(A300,3)*1</f>
        <v>208</v>
      </c>
      <c r="C300" t="str">
        <f t="shared" si="147"/>
        <v>大师第八章-3</v>
      </c>
      <c r="D300" t="str">
        <f t="shared" si="148"/>
        <v>数数多少个字凑十个吧</v>
      </c>
      <c r="E300">
        <v>3</v>
      </c>
      <c r="F300" s="5">
        <v>1007</v>
      </c>
      <c r="G300" s="5" t="s">
        <v>328</v>
      </c>
      <c r="H300" t="str">
        <f t="shared" si="149"/>
        <v>10803-3840</v>
      </c>
      <c r="I300">
        <v>20804</v>
      </c>
      <c r="J300" t="str">
        <f t="shared" si="150"/>
        <v>200;200</v>
      </c>
      <c r="K300" s="5">
        <v>29300</v>
      </c>
      <c r="L300">
        <v>3</v>
      </c>
      <c r="M300">
        <f t="shared" si="151"/>
        <v>900000</v>
      </c>
      <c r="N300">
        <v>0</v>
      </c>
      <c r="O300">
        <v>999</v>
      </c>
      <c r="P300" s="1" t="s">
        <v>871</v>
      </c>
      <c r="U300" t="s">
        <v>820</v>
      </c>
      <c r="V300" t="s">
        <v>647</v>
      </c>
      <c r="W300" s="6" t="s">
        <v>821</v>
      </c>
      <c r="X300" s="5" t="s">
        <v>822</v>
      </c>
      <c r="Y300" s="5" t="s">
        <v>823</v>
      </c>
      <c r="Z300">
        <f t="shared" ref="Z300:AF300" si="155">Z85</f>
        <v>140</v>
      </c>
      <c r="AA300">
        <f t="shared" si="155"/>
        <v>600</v>
      </c>
      <c r="AB300" t="str">
        <f t="shared" si="155"/>
        <v>1;2;50</v>
      </c>
      <c r="AC300">
        <v>1010301</v>
      </c>
      <c r="AD300">
        <v>1010302</v>
      </c>
      <c r="AE300">
        <f t="shared" si="155"/>
        <v>10103</v>
      </c>
      <c r="AF300" t="str">
        <f t="shared" si="155"/>
        <v>(11,1);(11,2001);(11,2002);(13,1531)</v>
      </c>
      <c r="AG300" t="str">
        <f>"("&amp;VLOOKUP(AE300,[1]Sheet1!$A:$Q,3,0)&amp;","&amp;VLOOKUP(AE300,[1]Sheet1!$A:$Q,4,0)&amp;");("&amp;VLOOKUP(AE300,[1]Sheet1!$A:$Q,7,0)&amp;","&amp;VLOOKUP(AE300,[1]Sheet1!$A:$Q,8,0)&amp;");("&amp;VLOOKUP(AE300,[1]Sheet1!$A:$Q,11,0)&amp;","&amp;VLOOKUP(AE300,[1]Sheet1!$A:$Q,12,0)&amp;");("&amp;VLOOKUP(AE300,[1]Sheet1!$A:$Q,15,0)&amp;","&amp;VLOOKUP(AE300,[1]Sheet1!$A:$Q,16,0)&amp;")"</f>
        <v>(1,1);(11,1);(12,1003);(1,2)</v>
      </c>
      <c r="AH300" s="1" t="s">
        <v>249</v>
      </c>
      <c r="AI300" s="2" t="s">
        <v>606</v>
      </c>
      <c r="AJ300" s="1">
        <v>0</v>
      </c>
      <c r="AK300">
        <v>0</v>
      </c>
      <c r="AL300">
        <v>0</v>
      </c>
      <c r="AM300" s="5">
        <v>101</v>
      </c>
    </row>
    <row r="301" spans="1:39" x14ac:dyDescent="0.15">
      <c r="A301">
        <f t="shared" si="146"/>
        <v>20804</v>
      </c>
      <c r="B301">
        <f t="shared" si="154"/>
        <v>208</v>
      </c>
      <c r="C301" t="str">
        <f t="shared" si="147"/>
        <v>大师第八章-4</v>
      </c>
      <c r="D301" t="str">
        <f t="shared" si="148"/>
        <v>数数多少个字凑十个吧数数多少个字凑十个吧</v>
      </c>
      <c r="E301">
        <v>4</v>
      </c>
      <c r="F301" s="5">
        <v>1007</v>
      </c>
      <c r="G301" s="5" t="s">
        <v>328</v>
      </c>
      <c r="H301" t="str">
        <f t="shared" si="149"/>
        <v>10804-3840</v>
      </c>
      <c r="I301">
        <v>20805</v>
      </c>
      <c r="J301" t="str">
        <f t="shared" si="150"/>
        <v>397;207</v>
      </c>
      <c r="K301" s="5">
        <v>29400</v>
      </c>
      <c r="L301">
        <v>3</v>
      </c>
      <c r="M301">
        <f t="shared" si="151"/>
        <v>900000</v>
      </c>
      <c r="N301">
        <v>0</v>
      </c>
      <c r="O301">
        <v>999</v>
      </c>
      <c r="P301" s="1" t="s">
        <v>871</v>
      </c>
      <c r="U301" t="s">
        <v>820</v>
      </c>
      <c r="V301" t="s">
        <v>648</v>
      </c>
      <c r="W301" s="6" t="s">
        <v>821</v>
      </c>
      <c r="X301" s="5" t="s">
        <v>822</v>
      </c>
      <c r="Y301" s="5" t="s">
        <v>823</v>
      </c>
      <c r="Z301">
        <f t="shared" ref="Z301:AF301" si="156">Z86</f>
        <v>160</v>
      </c>
      <c r="AA301">
        <f t="shared" si="156"/>
        <v>610</v>
      </c>
      <c r="AB301" t="str">
        <f t="shared" si="156"/>
        <v>1;2;50</v>
      </c>
      <c r="AC301">
        <v>1010401</v>
      </c>
      <c r="AD301">
        <v>1010402</v>
      </c>
      <c r="AE301">
        <f t="shared" si="156"/>
        <v>10104</v>
      </c>
      <c r="AF301" t="str">
        <f t="shared" si="156"/>
        <v>(11,1);(11,3001);(11,3002);(13,2031)</v>
      </c>
      <c r="AG301" t="str">
        <f>"("&amp;VLOOKUP(AE301,[1]Sheet1!$A:$Q,3,0)&amp;","&amp;VLOOKUP(AE301,[1]Sheet1!$A:$Q,4,0)&amp;");("&amp;VLOOKUP(AE301,[1]Sheet1!$A:$Q,7,0)&amp;","&amp;VLOOKUP(AE301,[1]Sheet1!$A:$Q,8,0)&amp;");("&amp;VLOOKUP(AE301,[1]Sheet1!$A:$Q,11,0)&amp;","&amp;VLOOKUP(AE301,[1]Sheet1!$A:$Q,12,0)&amp;");("&amp;VLOOKUP(AE301,[1]Sheet1!$A:$Q,15,0)&amp;","&amp;VLOOKUP(AE301,[1]Sheet1!$A:$Q,16,0)&amp;")"</f>
        <v>(1,1);(11,1);(12,1004);(1,2)</v>
      </c>
      <c r="AH301" s="1" t="s">
        <v>249</v>
      </c>
      <c r="AI301" s="2" t="s">
        <v>604</v>
      </c>
      <c r="AJ301" s="1">
        <v>0</v>
      </c>
      <c r="AK301">
        <v>0</v>
      </c>
      <c r="AL301">
        <v>0</v>
      </c>
      <c r="AM301" s="5">
        <v>102</v>
      </c>
    </row>
    <row r="302" spans="1:39" x14ac:dyDescent="0.15">
      <c r="A302">
        <f t="shared" si="146"/>
        <v>20805</v>
      </c>
      <c r="B302">
        <f t="shared" si="154"/>
        <v>208</v>
      </c>
      <c r="C302" t="str">
        <f t="shared" si="147"/>
        <v>大师第八章-5</v>
      </c>
      <c r="D302" t="str">
        <f t="shared" si="148"/>
        <v>数数多少个字凑十个吧数数多少个字凑十个吧数数多少个字凑十个吧</v>
      </c>
      <c r="E302">
        <v>4</v>
      </c>
      <c r="F302" s="5">
        <v>1007</v>
      </c>
      <c r="G302" s="5" t="s">
        <v>328</v>
      </c>
      <c r="H302" t="str">
        <f t="shared" si="149"/>
        <v>10805-3840</v>
      </c>
      <c r="I302">
        <v>20806</v>
      </c>
      <c r="J302" t="str">
        <f t="shared" si="150"/>
        <v>455;309</v>
      </c>
      <c r="K302" s="5">
        <v>29500</v>
      </c>
      <c r="L302">
        <v>3</v>
      </c>
      <c r="M302">
        <f t="shared" si="151"/>
        <v>900000</v>
      </c>
      <c r="N302">
        <v>0</v>
      </c>
      <c r="O302">
        <v>999</v>
      </c>
      <c r="P302" s="1" t="s">
        <v>871</v>
      </c>
      <c r="U302" t="s">
        <v>820</v>
      </c>
      <c r="V302" t="s">
        <v>649</v>
      </c>
      <c r="W302" s="6" t="s">
        <v>821</v>
      </c>
      <c r="X302" s="5" t="s">
        <v>822</v>
      </c>
      <c r="Y302" s="5" t="s">
        <v>823</v>
      </c>
      <c r="Z302">
        <f t="shared" ref="Z302:AF302" si="157">Z87</f>
        <v>180</v>
      </c>
      <c r="AA302">
        <f t="shared" si="157"/>
        <v>620</v>
      </c>
      <c r="AB302" t="str">
        <f t="shared" si="157"/>
        <v>1;2;50</v>
      </c>
      <c r="AC302">
        <v>1010501</v>
      </c>
      <c r="AD302">
        <v>1010502</v>
      </c>
      <c r="AE302">
        <f t="shared" si="157"/>
        <v>10105</v>
      </c>
      <c r="AF302" t="str">
        <f t="shared" si="157"/>
        <v>(11,1);(11,1001);(11,1002);(13,1031)</v>
      </c>
      <c r="AG302" t="str">
        <f>"("&amp;VLOOKUP(AE302,[1]Sheet1!$A:$Q,3,0)&amp;","&amp;VLOOKUP(AE302,[1]Sheet1!$A:$Q,4,0)&amp;");("&amp;VLOOKUP(AE302,[1]Sheet1!$A:$Q,7,0)&amp;","&amp;VLOOKUP(AE302,[1]Sheet1!$A:$Q,8,0)&amp;");("&amp;VLOOKUP(AE302,[1]Sheet1!$A:$Q,11,0)&amp;","&amp;VLOOKUP(AE302,[1]Sheet1!$A:$Q,12,0)&amp;");("&amp;VLOOKUP(AE302,[1]Sheet1!$A:$Q,15,0)&amp;","&amp;VLOOKUP(AE302,[1]Sheet1!$A:$Q,16,0)&amp;")"</f>
        <v>(1,1);(11,1);(12,1005);(1,2)</v>
      </c>
      <c r="AH302" s="1" t="s">
        <v>249</v>
      </c>
      <c r="AI302" s="2" t="s">
        <v>604</v>
      </c>
      <c r="AJ302" s="1">
        <v>0</v>
      </c>
      <c r="AK302">
        <v>0</v>
      </c>
      <c r="AL302">
        <v>0</v>
      </c>
      <c r="AM302" s="5">
        <v>101</v>
      </c>
    </row>
    <row r="303" spans="1:39" x14ac:dyDescent="0.15">
      <c r="A303">
        <f t="shared" si="146"/>
        <v>20806</v>
      </c>
      <c r="B303">
        <f t="shared" si="154"/>
        <v>208</v>
      </c>
      <c r="C303" t="str">
        <f t="shared" si="147"/>
        <v>大师第八章-6</v>
      </c>
      <c r="D303" t="str">
        <f t="shared" si="148"/>
        <v>数数多少个字凑十个吧数数多少个字凑十个吧数数多少个字凑十个吧数数多少个字凑十个吧</v>
      </c>
      <c r="E303">
        <v>3</v>
      </c>
      <c r="F303" s="5">
        <v>1007</v>
      </c>
      <c r="G303" s="5" t="s">
        <v>328</v>
      </c>
      <c r="H303" t="str">
        <f t="shared" si="149"/>
        <v>10806-3840</v>
      </c>
      <c r="I303">
        <v>20807</v>
      </c>
      <c r="J303" t="str">
        <f t="shared" si="150"/>
        <v>612;234</v>
      </c>
      <c r="K303" s="5">
        <v>29600</v>
      </c>
      <c r="L303">
        <v>3</v>
      </c>
      <c r="M303">
        <f t="shared" si="151"/>
        <v>900000</v>
      </c>
      <c r="N303">
        <v>0</v>
      </c>
      <c r="O303">
        <v>999</v>
      </c>
      <c r="P303" s="1" t="s">
        <v>871</v>
      </c>
      <c r="U303" t="s">
        <v>820</v>
      </c>
      <c r="V303" t="s">
        <v>650</v>
      </c>
      <c r="W303" s="6" t="s">
        <v>821</v>
      </c>
      <c r="X303" s="5" t="s">
        <v>822</v>
      </c>
      <c r="Y303" s="5" t="s">
        <v>823</v>
      </c>
      <c r="Z303">
        <f t="shared" ref="Z303:AF303" si="158">Z88</f>
        <v>200</v>
      </c>
      <c r="AA303">
        <f t="shared" si="158"/>
        <v>630</v>
      </c>
      <c r="AB303" t="str">
        <f t="shared" si="158"/>
        <v>1;2;50</v>
      </c>
      <c r="AC303">
        <v>1010601</v>
      </c>
      <c r="AD303">
        <v>1010602</v>
      </c>
      <c r="AE303">
        <f t="shared" si="158"/>
        <v>10106</v>
      </c>
      <c r="AF303" t="str">
        <f t="shared" si="158"/>
        <v>(11,1);(11,1001);(11,1002);(13,1031)</v>
      </c>
      <c r="AG303" t="str">
        <f>"("&amp;VLOOKUP(AE303,[1]Sheet1!$A:$Q,3,0)&amp;","&amp;VLOOKUP(AE303,[1]Sheet1!$A:$Q,4,0)&amp;");("&amp;VLOOKUP(AE303,[1]Sheet1!$A:$Q,7,0)&amp;","&amp;VLOOKUP(AE303,[1]Sheet1!$A:$Q,8,0)&amp;");("&amp;VLOOKUP(AE303,[1]Sheet1!$A:$Q,11,0)&amp;","&amp;VLOOKUP(AE303,[1]Sheet1!$A:$Q,12,0)&amp;");("&amp;VLOOKUP(AE303,[1]Sheet1!$A:$Q,15,0)&amp;","&amp;VLOOKUP(AE303,[1]Sheet1!$A:$Q,16,0)&amp;")"</f>
        <v>(1,1);(11,1);(12,1006);(1,2)</v>
      </c>
      <c r="AH303" s="1" t="s">
        <v>249</v>
      </c>
      <c r="AI303" s="2" t="s">
        <v>604</v>
      </c>
      <c r="AJ303" s="1">
        <v>0</v>
      </c>
      <c r="AK303">
        <v>0</v>
      </c>
      <c r="AL303">
        <v>0</v>
      </c>
      <c r="AM303" s="5">
        <v>102</v>
      </c>
    </row>
    <row r="304" spans="1:39" x14ac:dyDescent="0.15">
      <c r="A304">
        <f t="shared" si="146"/>
        <v>20807</v>
      </c>
      <c r="B304">
        <f t="shared" si="154"/>
        <v>208</v>
      </c>
      <c r="C304" t="str">
        <f t="shared" si="147"/>
        <v>大师第八章-7</v>
      </c>
      <c r="D304" t="str">
        <f t="shared" si="148"/>
        <v>数数多少个字凑十个吧</v>
      </c>
      <c r="E304">
        <v>4</v>
      </c>
      <c r="F304" s="5">
        <v>1007</v>
      </c>
      <c r="G304" s="5" t="s">
        <v>328</v>
      </c>
      <c r="H304" t="str">
        <f t="shared" si="149"/>
        <v>10807-3840</v>
      </c>
      <c r="I304">
        <v>20808</v>
      </c>
      <c r="J304" t="str">
        <f t="shared" si="150"/>
        <v>487;440</v>
      </c>
      <c r="K304" s="5">
        <v>29700</v>
      </c>
      <c r="L304">
        <v>3</v>
      </c>
      <c r="M304">
        <f t="shared" si="151"/>
        <v>900000</v>
      </c>
      <c r="N304">
        <v>0</v>
      </c>
      <c r="O304">
        <v>999</v>
      </c>
      <c r="P304" s="1" t="s">
        <v>871</v>
      </c>
      <c r="U304" t="s">
        <v>820</v>
      </c>
      <c r="V304" t="s">
        <v>651</v>
      </c>
      <c r="W304" s="6" t="s">
        <v>821</v>
      </c>
      <c r="X304" s="5" t="s">
        <v>822</v>
      </c>
      <c r="Y304" s="5" t="s">
        <v>823</v>
      </c>
      <c r="Z304">
        <f t="shared" ref="Z304:AF304" si="159">Z89</f>
        <v>220</v>
      </c>
      <c r="AA304">
        <f t="shared" si="159"/>
        <v>640</v>
      </c>
      <c r="AB304" t="str">
        <f t="shared" si="159"/>
        <v>1;2;50</v>
      </c>
      <c r="AC304">
        <v>1010701</v>
      </c>
      <c r="AD304">
        <v>1010702</v>
      </c>
      <c r="AE304">
        <f t="shared" si="159"/>
        <v>10107</v>
      </c>
      <c r="AF304" t="str">
        <f t="shared" si="159"/>
        <v>(11,1);(11,1001);(11,1002);(13,1031)</v>
      </c>
      <c r="AG304" t="str">
        <f>"("&amp;VLOOKUP(AE304,[1]Sheet1!$A:$Q,3,0)&amp;","&amp;VLOOKUP(AE304,[1]Sheet1!$A:$Q,4,0)&amp;");("&amp;VLOOKUP(AE304,[1]Sheet1!$A:$Q,7,0)&amp;","&amp;VLOOKUP(AE304,[1]Sheet1!$A:$Q,8,0)&amp;");("&amp;VLOOKUP(AE304,[1]Sheet1!$A:$Q,11,0)&amp;","&amp;VLOOKUP(AE304,[1]Sheet1!$A:$Q,12,0)&amp;");("&amp;VLOOKUP(AE304,[1]Sheet1!$A:$Q,15,0)&amp;","&amp;VLOOKUP(AE304,[1]Sheet1!$A:$Q,16,0)&amp;")"</f>
        <v>(1,1);(11,1);(12,1007);(1,2)</v>
      </c>
      <c r="AH304" s="1" t="s">
        <v>249</v>
      </c>
      <c r="AI304" s="2" t="s">
        <v>604</v>
      </c>
      <c r="AJ304" s="1">
        <v>0</v>
      </c>
      <c r="AK304">
        <v>0</v>
      </c>
      <c r="AL304">
        <v>0</v>
      </c>
      <c r="AM304" s="5">
        <v>101</v>
      </c>
    </row>
    <row r="305" spans="1:39" x14ac:dyDescent="0.15">
      <c r="A305">
        <f t="shared" si="146"/>
        <v>20808</v>
      </c>
      <c r="B305">
        <f t="shared" si="154"/>
        <v>208</v>
      </c>
      <c r="C305" t="str">
        <f t="shared" si="147"/>
        <v>大师第八章-8</v>
      </c>
      <c r="D305" t="str">
        <f t="shared" si="148"/>
        <v>数数多少个字凑十个吧数数多少个字凑十个吧</v>
      </c>
      <c r="E305">
        <v>4</v>
      </c>
      <c r="F305" s="5">
        <v>1007</v>
      </c>
      <c r="G305" s="5" t="s">
        <v>328</v>
      </c>
      <c r="H305" t="str">
        <f t="shared" si="149"/>
        <v>10808-3840</v>
      </c>
      <c r="I305">
        <v>20809</v>
      </c>
      <c r="J305" t="str">
        <f t="shared" si="150"/>
        <v>632;456</v>
      </c>
      <c r="K305" s="5">
        <v>29800</v>
      </c>
      <c r="L305">
        <v>3</v>
      </c>
      <c r="M305">
        <f t="shared" si="151"/>
        <v>900000</v>
      </c>
      <c r="N305">
        <v>0</v>
      </c>
      <c r="O305">
        <v>999</v>
      </c>
      <c r="P305" s="1" t="s">
        <v>871</v>
      </c>
      <c r="U305" t="s">
        <v>820</v>
      </c>
      <c r="V305" t="s">
        <v>652</v>
      </c>
      <c r="W305" s="6" t="s">
        <v>821</v>
      </c>
      <c r="X305" s="5" t="s">
        <v>822</v>
      </c>
      <c r="Y305" s="5" t="s">
        <v>823</v>
      </c>
      <c r="Z305">
        <f t="shared" ref="Z305:AF305" si="160">Z90</f>
        <v>240</v>
      </c>
      <c r="AA305">
        <f t="shared" si="160"/>
        <v>650</v>
      </c>
      <c r="AB305" t="str">
        <f t="shared" si="160"/>
        <v>1;2;50</v>
      </c>
      <c r="AC305">
        <v>1010801</v>
      </c>
      <c r="AD305">
        <v>1010802</v>
      </c>
      <c r="AE305">
        <f t="shared" si="160"/>
        <v>10108</v>
      </c>
      <c r="AF305" t="str">
        <f t="shared" si="160"/>
        <v>(11,1);(11,1001);(11,1002);(13,1031)</v>
      </c>
      <c r="AG305" t="str">
        <f>"("&amp;VLOOKUP(AE305,[1]Sheet1!$A:$Q,3,0)&amp;","&amp;VLOOKUP(AE305,[1]Sheet1!$A:$Q,4,0)&amp;");("&amp;VLOOKUP(AE305,[1]Sheet1!$A:$Q,7,0)&amp;","&amp;VLOOKUP(AE305,[1]Sheet1!$A:$Q,8,0)&amp;");("&amp;VLOOKUP(AE305,[1]Sheet1!$A:$Q,11,0)&amp;","&amp;VLOOKUP(AE305,[1]Sheet1!$A:$Q,12,0)&amp;");("&amp;VLOOKUP(AE305,[1]Sheet1!$A:$Q,15,0)&amp;","&amp;VLOOKUP(AE305,[1]Sheet1!$A:$Q,16,0)&amp;")"</f>
        <v>(1,1);(11,1);(12,1008);(1,2)</v>
      </c>
      <c r="AH305" s="1" t="s">
        <v>249</v>
      </c>
      <c r="AI305" s="2" t="s">
        <v>604</v>
      </c>
      <c r="AJ305" s="1">
        <v>0</v>
      </c>
      <c r="AK305">
        <v>0</v>
      </c>
      <c r="AL305">
        <v>0</v>
      </c>
      <c r="AM305" s="5">
        <v>102</v>
      </c>
    </row>
    <row r="306" spans="1:39" x14ac:dyDescent="0.15">
      <c r="A306">
        <f t="shared" si="146"/>
        <v>20809</v>
      </c>
      <c r="B306">
        <f t="shared" si="154"/>
        <v>208</v>
      </c>
      <c r="C306" t="str">
        <f t="shared" si="147"/>
        <v>大师第八章-9</v>
      </c>
      <c r="D306" t="str">
        <f t="shared" si="148"/>
        <v>数数多少个字凑十个吧数数多少个字凑十个吧数数多少个字凑十个吧</v>
      </c>
      <c r="E306">
        <v>3</v>
      </c>
      <c r="F306" s="5">
        <v>1007</v>
      </c>
      <c r="G306" s="5" t="s">
        <v>328</v>
      </c>
      <c r="H306" t="str">
        <f t="shared" si="149"/>
        <v>10809-3840</v>
      </c>
      <c r="I306">
        <v>20901</v>
      </c>
      <c r="J306" t="str">
        <f t="shared" si="150"/>
        <v>784;442</v>
      </c>
      <c r="K306" s="5">
        <v>29900</v>
      </c>
      <c r="L306">
        <v>3</v>
      </c>
      <c r="M306">
        <f t="shared" si="151"/>
        <v>900000</v>
      </c>
      <c r="N306">
        <v>0</v>
      </c>
      <c r="O306">
        <v>999</v>
      </c>
      <c r="P306" s="1" t="s">
        <v>871</v>
      </c>
      <c r="U306" t="s">
        <v>820</v>
      </c>
      <c r="V306" t="s">
        <v>653</v>
      </c>
      <c r="W306" s="6" t="s">
        <v>821</v>
      </c>
      <c r="X306" s="5" t="s">
        <v>822</v>
      </c>
      <c r="Y306" s="5" t="s">
        <v>823</v>
      </c>
      <c r="Z306">
        <f t="shared" ref="Z306:AF306" si="161">Z91</f>
        <v>260</v>
      </c>
      <c r="AA306">
        <f t="shared" si="161"/>
        <v>660</v>
      </c>
      <c r="AB306" t="str">
        <f t="shared" si="161"/>
        <v>1;2;50</v>
      </c>
      <c r="AC306">
        <v>1010901</v>
      </c>
      <c r="AD306">
        <v>1010902</v>
      </c>
      <c r="AE306">
        <f t="shared" si="161"/>
        <v>10109</v>
      </c>
      <c r="AF306" t="str">
        <f t="shared" si="161"/>
        <v>(11,1);(11,1001);(11,1002);(13,1031)</v>
      </c>
      <c r="AG306" t="str">
        <f>"("&amp;VLOOKUP(AE306,[1]Sheet1!$A:$Q,3,0)&amp;","&amp;VLOOKUP(AE306,[1]Sheet1!$A:$Q,4,0)&amp;");("&amp;VLOOKUP(AE306,[1]Sheet1!$A:$Q,7,0)&amp;","&amp;VLOOKUP(AE306,[1]Sheet1!$A:$Q,8,0)&amp;");("&amp;VLOOKUP(AE306,[1]Sheet1!$A:$Q,11,0)&amp;","&amp;VLOOKUP(AE306,[1]Sheet1!$A:$Q,12,0)&amp;");("&amp;VLOOKUP(AE306,[1]Sheet1!$A:$Q,15,0)&amp;","&amp;VLOOKUP(AE306,[1]Sheet1!$A:$Q,16,0)&amp;")"</f>
        <v>(1,1);(11,1);(12,1009);(1,2)</v>
      </c>
      <c r="AH306" s="1" t="s">
        <v>249</v>
      </c>
      <c r="AI306" s="2" t="s">
        <v>604</v>
      </c>
      <c r="AJ306" s="1">
        <v>0</v>
      </c>
      <c r="AK306">
        <v>0</v>
      </c>
      <c r="AL306">
        <v>0</v>
      </c>
      <c r="AM306" s="5">
        <v>101</v>
      </c>
    </row>
    <row r="307" spans="1:39" x14ac:dyDescent="0.15">
      <c r="A307">
        <f t="shared" ref="A307:A315" si="162">A95+10000</f>
        <v>20901</v>
      </c>
      <c r="B307">
        <f t="shared" si="154"/>
        <v>209</v>
      </c>
      <c r="C307" t="str">
        <f t="shared" ref="C307:C315" si="163">"大师"&amp;C95</f>
        <v>大师第九章-1</v>
      </c>
      <c r="D307" t="str">
        <f t="shared" ref="D307:D315" si="164">D95</f>
        <v>数数多少个字凑十个吧数数多少个字凑十个吧数数多少个字凑十个吧</v>
      </c>
      <c r="E307">
        <v>4</v>
      </c>
      <c r="F307" s="5">
        <v>1007</v>
      </c>
      <c r="G307" s="5" t="s">
        <v>328</v>
      </c>
      <c r="H307" t="str">
        <f t="shared" ref="H307:H315" si="165">H95</f>
        <v>test1</v>
      </c>
      <c r="I307">
        <v>20902</v>
      </c>
      <c r="J307" t="str">
        <f t="shared" ref="J307:J315" si="166">J95</f>
        <v>212;422</v>
      </c>
      <c r="K307" s="5">
        <v>30000</v>
      </c>
      <c r="L307">
        <v>3</v>
      </c>
      <c r="M307">
        <f t="shared" ref="M307:M315" si="167">M95</f>
        <v>1000000</v>
      </c>
      <c r="N307">
        <v>0</v>
      </c>
      <c r="O307">
        <v>999</v>
      </c>
      <c r="P307" s="1" t="s">
        <v>871</v>
      </c>
      <c r="U307" t="s">
        <v>820</v>
      </c>
      <c r="V307" t="s">
        <v>654</v>
      </c>
      <c r="W307" s="6" t="s">
        <v>821</v>
      </c>
      <c r="X307" s="5" t="s">
        <v>822</v>
      </c>
      <c r="Y307" s="5" t="s">
        <v>823</v>
      </c>
      <c r="Z307">
        <f t="shared" ref="Z307:AF307" si="168">Z95</f>
        <v>100</v>
      </c>
      <c r="AA307">
        <f t="shared" si="168"/>
        <v>700</v>
      </c>
      <c r="AB307" t="str">
        <f t="shared" si="168"/>
        <v>1;2;50</v>
      </c>
      <c r="AC307">
        <v>1010101</v>
      </c>
      <c r="AD307">
        <v>1010102</v>
      </c>
      <c r="AE307">
        <f t="shared" si="168"/>
        <v>10101</v>
      </c>
      <c r="AF307" t="str">
        <f t="shared" si="168"/>
        <v>(11,1);(11,1001);(11,1002);(13,1031)</v>
      </c>
      <c r="AG307" t="str">
        <f>"("&amp;VLOOKUP(AE307,[1]Sheet1!$A:$Q,3,0)&amp;","&amp;VLOOKUP(AE307,[1]Sheet1!$A:$Q,4,0)&amp;");("&amp;VLOOKUP(AE307,[1]Sheet1!$A:$Q,7,0)&amp;","&amp;VLOOKUP(AE307,[1]Sheet1!$A:$Q,8,0)&amp;");("&amp;VLOOKUP(AE307,[1]Sheet1!$A:$Q,11,0)&amp;","&amp;VLOOKUP(AE307,[1]Sheet1!$A:$Q,12,0)&amp;");("&amp;VLOOKUP(AE307,[1]Sheet1!$A:$Q,15,0)&amp;","&amp;VLOOKUP(AE307,[1]Sheet1!$A:$Q,16,0)&amp;")"</f>
        <v>(1,1);(11,1);(12,1001);(1,2)</v>
      </c>
      <c r="AH307" s="1" t="s">
        <v>249</v>
      </c>
      <c r="AI307" s="2" t="s">
        <v>604</v>
      </c>
      <c r="AJ307" s="1">
        <v>0</v>
      </c>
      <c r="AK307">
        <v>0</v>
      </c>
      <c r="AL307">
        <v>0</v>
      </c>
      <c r="AM307" s="5">
        <v>102</v>
      </c>
    </row>
    <row r="308" spans="1:39" x14ac:dyDescent="0.15">
      <c r="A308">
        <f t="shared" si="162"/>
        <v>20902</v>
      </c>
      <c r="B308">
        <f t="shared" si="154"/>
        <v>209</v>
      </c>
      <c r="C308" t="str">
        <f t="shared" si="163"/>
        <v>大师第九章-2</v>
      </c>
      <c r="D308" t="str">
        <f t="shared" si="164"/>
        <v>数数多少个字凑十个吧数数多少个字凑十个吧数数多少个字凑十个吧数数多少个字凑十个吧</v>
      </c>
      <c r="E308">
        <v>4</v>
      </c>
      <c r="F308" s="5">
        <v>1007</v>
      </c>
      <c r="G308" s="5" t="s">
        <v>328</v>
      </c>
      <c r="H308" t="str">
        <f t="shared" si="165"/>
        <v>test2</v>
      </c>
      <c r="I308">
        <v>20903</v>
      </c>
      <c r="J308" t="str">
        <f t="shared" si="166"/>
        <v>297;317</v>
      </c>
      <c r="K308" s="5">
        <v>30100</v>
      </c>
      <c r="L308">
        <v>3</v>
      </c>
      <c r="M308">
        <f t="shared" si="167"/>
        <v>1000000</v>
      </c>
      <c r="N308">
        <v>0</v>
      </c>
      <c r="O308">
        <v>999</v>
      </c>
      <c r="P308" s="1" t="s">
        <v>871</v>
      </c>
      <c r="U308" t="s">
        <v>820</v>
      </c>
      <c r="V308" t="s">
        <v>655</v>
      </c>
      <c r="W308" s="6" t="s">
        <v>821</v>
      </c>
      <c r="X308" s="5" t="s">
        <v>822</v>
      </c>
      <c r="Y308" s="5" t="s">
        <v>823</v>
      </c>
      <c r="Z308">
        <f t="shared" ref="Z308:AF308" si="169">Z96</f>
        <v>120</v>
      </c>
      <c r="AA308">
        <f t="shared" si="169"/>
        <v>710</v>
      </c>
      <c r="AB308" t="str">
        <f t="shared" si="169"/>
        <v>1;2;50</v>
      </c>
      <c r="AC308">
        <v>1010201</v>
      </c>
      <c r="AD308">
        <v>1010202</v>
      </c>
      <c r="AE308">
        <f t="shared" si="169"/>
        <v>10102</v>
      </c>
      <c r="AF308" t="str">
        <f t="shared" si="169"/>
        <v>(11,1);(11,1001);(11,1002);(13,1031)</v>
      </c>
      <c r="AG308" t="str">
        <f>"("&amp;VLOOKUP(AE308,[1]Sheet1!$A:$Q,3,0)&amp;","&amp;VLOOKUP(AE308,[1]Sheet1!$A:$Q,4,0)&amp;");("&amp;VLOOKUP(AE308,[1]Sheet1!$A:$Q,7,0)&amp;","&amp;VLOOKUP(AE308,[1]Sheet1!$A:$Q,8,0)&amp;");("&amp;VLOOKUP(AE308,[1]Sheet1!$A:$Q,11,0)&amp;","&amp;VLOOKUP(AE308,[1]Sheet1!$A:$Q,12,0)&amp;");("&amp;VLOOKUP(AE308,[1]Sheet1!$A:$Q,15,0)&amp;","&amp;VLOOKUP(AE308,[1]Sheet1!$A:$Q,16,0)&amp;")"</f>
        <v>(1,1);(11,1);(12,1002);(1,2)</v>
      </c>
      <c r="AH308" s="1" t="s">
        <v>249</v>
      </c>
      <c r="AI308" s="2" t="s">
        <v>605</v>
      </c>
      <c r="AJ308" s="1">
        <v>0</v>
      </c>
      <c r="AK308">
        <v>0</v>
      </c>
      <c r="AL308">
        <v>0</v>
      </c>
      <c r="AM308" s="5">
        <v>101</v>
      </c>
    </row>
    <row r="309" spans="1:39" x14ac:dyDescent="0.15">
      <c r="A309">
        <f t="shared" si="162"/>
        <v>20903</v>
      </c>
      <c r="B309">
        <f t="shared" si="154"/>
        <v>209</v>
      </c>
      <c r="C309" t="str">
        <f t="shared" si="163"/>
        <v>大师第九章-3</v>
      </c>
      <c r="D309" t="str">
        <f t="shared" si="164"/>
        <v>数数多少个字凑十个吧</v>
      </c>
      <c r="E309">
        <v>3</v>
      </c>
      <c r="F309" s="5">
        <v>1007</v>
      </c>
      <c r="G309" s="5" t="s">
        <v>328</v>
      </c>
      <c r="H309" t="str">
        <f t="shared" si="165"/>
        <v>test3</v>
      </c>
      <c r="I309">
        <v>20904</v>
      </c>
      <c r="J309" t="str">
        <f t="shared" si="166"/>
        <v>200;200</v>
      </c>
      <c r="K309" s="5">
        <v>30200</v>
      </c>
      <c r="L309">
        <v>3</v>
      </c>
      <c r="M309">
        <f t="shared" si="167"/>
        <v>1000000</v>
      </c>
      <c r="N309">
        <v>0</v>
      </c>
      <c r="O309">
        <v>999</v>
      </c>
      <c r="P309" s="1" t="s">
        <v>871</v>
      </c>
      <c r="U309" t="s">
        <v>820</v>
      </c>
      <c r="V309" t="s">
        <v>656</v>
      </c>
      <c r="W309" s="6" t="s">
        <v>821</v>
      </c>
      <c r="X309" s="5" t="s">
        <v>822</v>
      </c>
      <c r="Y309" s="5" t="s">
        <v>823</v>
      </c>
      <c r="Z309">
        <f t="shared" ref="Z309:AF309" si="170">Z97</f>
        <v>140</v>
      </c>
      <c r="AA309">
        <f t="shared" si="170"/>
        <v>720</v>
      </c>
      <c r="AB309" t="str">
        <f t="shared" si="170"/>
        <v>1;2;50</v>
      </c>
      <c r="AC309">
        <v>1010301</v>
      </c>
      <c r="AD309">
        <v>1010302</v>
      </c>
      <c r="AE309">
        <f t="shared" si="170"/>
        <v>10103</v>
      </c>
      <c r="AF309" t="str">
        <f t="shared" si="170"/>
        <v>(11,1);(11,2001);(11,2002);(13,1531)</v>
      </c>
      <c r="AG309" t="str">
        <f>"("&amp;VLOOKUP(AE309,[1]Sheet1!$A:$Q,3,0)&amp;","&amp;VLOOKUP(AE309,[1]Sheet1!$A:$Q,4,0)&amp;");("&amp;VLOOKUP(AE309,[1]Sheet1!$A:$Q,7,0)&amp;","&amp;VLOOKUP(AE309,[1]Sheet1!$A:$Q,8,0)&amp;");("&amp;VLOOKUP(AE309,[1]Sheet1!$A:$Q,11,0)&amp;","&amp;VLOOKUP(AE309,[1]Sheet1!$A:$Q,12,0)&amp;");("&amp;VLOOKUP(AE309,[1]Sheet1!$A:$Q,15,0)&amp;","&amp;VLOOKUP(AE309,[1]Sheet1!$A:$Q,16,0)&amp;")"</f>
        <v>(1,1);(11,1);(12,1003);(1,2)</v>
      </c>
      <c r="AH309" s="1" t="s">
        <v>249</v>
      </c>
      <c r="AI309" s="2" t="s">
        <v>606</v>
      </c>
      <c r="AJ309" s="1">
        <v>0</v>
      </c>
      <c r="AK309">
        <v>0</v>
      </c>
      <c r="AL309">
        <v>0</v>
      </c>
      <c r="AM309" s="5">
        <v>102</v>
      </c>
    </row>
    <row r="310" spans="1:39" x14ac:dyDescent="0.15">
      <c r="A310">
        <f t="shared" si="162"/>
        <v>20904</v>
      </c>
      <c r="B310">
        <f t="shared" si="154"/>
        <v>209</v>
      </c>
      <c r="C310" t="str">
        <f t="shared" si="163"/>
        <v>大师第九章-4</v>
      </c>
      <c r="D310" t="str">
        <f t="shared" si="164"/>
        <v>数数多少个字凑十个吧数数多少个字凑十个吧</v>
      </c>
      <c r="E310">
        <v>4</v>
      </c>
      <c r="F310" s="5">
        <v>1007</v>
      </c>
      <c r="G310" s="5" t="s">
        <v>328</v>
      </c>
      <c r="H310" t="str">
        <f t="shared" si="165"/>
        <v>test4</v>
      </c>
      <c r="I310">
        <v>20905</v>
      </c>
      <c r="J310" t="str">
        <f t="shared" si="166"/>
        <v>397;207</v>
      </c>
      <c r="K310" s="5">
        <v>30300</v>
      </c>
      <c r="L310">
        <v>3</v>
      </c>
      <c r="M310">
        <f t="shared" si="167"/>
        <v>1000000</v>
      </c>
      <c r="N310">
        <v>0</v>
      </c>
      <c r="O310">
        <v>999</v>
      </c>
      <c r="P310" s="1" t="s">
        <v>871</v>
      </c>
      <c r="U310" t="s">
        <v>820</v>
      </c>
      <c r="V310" t="s">
        <v>657</v>
      </c>
      <c r="W310" s="6" t="s">
        <v>821</v>
      </c>
      <c r="X310" s="5" t="s">
        <v>822</v>
      </c>
      <c r="Y310" s="5" t="s">
        <v>823</v>
      </c>
      <c r="Z310">
        <f t="shared" ref="Z310:AF310" si="171">Z98</f>
        <v>160</v>
      </c>
      <c r="AA310">
        <f t="shared" si="171"/>
        <v>730</v>
      </c>
      <c r="AB310" t="str">
        <f t="shared" si="171"/>
        <v>1;2;50</v>
      </c>
      <c r="AC310">
        <v>1010401</v>
      </c>
      <c r="AD310">
        <v>1010402</v>
      </c>
      <c r="AE310">
        <f t="shared" si="171"/>
        <v>10104</v>
      </c>
      <c r="AF310" t="str">
        <f t="shared" si="171"/>
        <v>(11,1);(11,3001);(11,3002);(13,2031)</v>
      </c>
      <c r="AG310" t="str">
        <f>"("&amp;VLOOKUP(AE310,[1]Sheet1!$A:$Q,3,0)&amp;","&amp;VLOOKUP(AE310,[1]Sheet1!$A:$Q,4,0)&amp;");("&amp;VLOOKUP(AE310,[1]Sheet1!$A:$Q,7,0)&amp;","&amp;VLOOKUP(AE310,[1]Sheet1!$A:$Q,8,0)&amp;");("&amp;VLOOKUP(AE310,[1]Sheet1!$A:$Q,11,0)&amp;","&amp;VLOOKUP(AE310,[1]Sheet1!$A:$Q,12,0)&amp;");("&amp;VLOOKUP(AE310,[1]Sheet1!$A:$Q,15,0)&amp;","&amp;VLOOKUP(AE310,[1]Sheet1!$A:$Q,16,0)&amp;")"</f>
        <v>(1,1);(11,1);(12,1004);(1,2)</v>
      </c>
      <c r="AH310" s="1" t="s">
        <v>249</v>
      </c>
      <c r="AI310" s="2" t="s">
        <v>604</v>
      </c>
      <c r="AJ310" s="1">
        <v>0</v>
      </c>
      <c r="AK310">
        <v>0</v>
      </c>
      <c r="AL310">
        <v>0</v>
      </c>
      <c r="AM310" s="5">
        <v>101</v>
      </c>
    </row>
    <row r="311" spans="1:39" x14ac:dyDescent="0.15">
      <c r="A311">
        <f t="shared" si="162"/>
        <v>20905</v>
      </c>
      <c r="B311">
        <f t="shared" si="154"/>
        <v>209</v>
      </c>
      <c r="C311" t="str">
        <f t="shared" si="163"/>
        <v>大师第九章-5</v>
      </c>
      <c r="D311" t="str">
        <f t="shared" si="164"/>
        <v>数数多少个字凑十个吧数数多少个字凑十个吧数数多少个字凑十个吧</v>
      </c>
      <c r="E311">
        <v>4</v>
      </c>
      <c r="F311" s="5">
        <v>1007</v>
      </c>
      <c r="G311" s="5" t="s">
        <v>328</v>
      </c>
      <c r="H311" t="str">
        <f t="shared" si="165"/>
        <v>test5</v>
      </c>
      <c r="I311">
        <v>20906</v>
      </c>
      <c r="J311" t="str">
        <f t="shared" si="166"/>
        <v>455;309</v>
      </c>
      <c r="K311" s="5">
        <v>30400</v>
      </c>
      <c r="L311">
        <v>3</v>
      </c>
      <c r="M311">
        <f t="shared" si="167"/>
        <v>1000000</v>
      </c>
      <c r="N311">
        <v>0</v>
      </c>
      <c r="O311">
        <v>999</v>
      </c>
      <c r="P311" s="1" t="s">
        <v>871</v>
      </c>
      <c r="U311" t="s">
        <v>820</v>
      </c>
      <c r="V311" t="s">
        <v>658</v>
      </c>
      <c r="W311" s="6" t="s">
        <v>821</v>
      </c>
      <c r="X311" s="5" t="s">
        <v>822</v>
      </c>
      <c r="Y311" s="5" t="s">
        <v>823</v>
      </c>
      <c r="Z311">
        <f t="shared" ref="Z311:AF311" si="172">Z99</f>
        <v>180</v>
      </c>
      <c r="AA311">
        <f t="shared" si="172"/>
        <v>740</v>
      </c>
      <c r="AB311" t="str">
        <f t="shared" si="172"/>
        <v>1;2;50</v>
      </c>
      <c r="AC311">
        <v>1010501</v>
      </c>
      <c r="AD311">
        <v>1010502</v>
      </c>
      <c r="AE311">
        <f t="shared" si="172"/>
        <v>10105</v>
      </c>
      <c r="AF311" t="str">
        <f t="shared" si="172"/>
        <v>(11,1);(11,1001);(11,1002);(13,1031)</v>
      </c>
      <c r="AG311" t="str">
        <f>"("&amp;VLOOKUP(AE311,[1]Sheet1!$A:$Q,3,0)&amp;","&amp;VLOOKUP(AE311,[1]Sheet1!$A:$Q,4,0)&amp;");("&amp;VLOOKUP(AE311,[1]Sheet1!$A:$Q,7,0)&amp;","&amp;VLOOKUP(AE311,[1]Sheet1!$A:$Q,8,0)&amp;");("&amp;VLOOKUP(AE311,[1]Sheet1!$A:$Q,11,0)&amp;","&amp;VLOOKUP(AE311,[1]Sheet1!$A:$Q,12,0)&amp;");("&amp;VLOOKUP(AE311,[1]Sheet1!$A:$Q,15,0)&amp;","&amp;VLOOKUP(AE311,[1]Sheet1!$A:$Q,16,0)&amp;")"</f>
        <v>(1,1);(11,1);(12,1005);(1,2)</v>
      </c>
      <c r="AH311" s="1" t="s">
        <v>249</v>
      </c>
      <c r="AI311" s="2" t="s">
        <v>604</v>
      </c>
      <c r="AJ311" s="1">
        <v>0</v>
      </c>
      <c r="AK311">
        <v>0</v>
      </c>
      <c r="AL311">
        <v>0</v>
      </c>
      <c r="AM311" s="5">
        <v>102</v>
      </c>
    </row>
    <row r="312" spans="1:39" x14ac:dyDescent="0.15">
      <c r="A312">
        <f t="shared" si="162"/>
        <v>20906</v>
      </c>
      <c r="B312">
        <f t="shared" si="154"/>
        <v>209</v>
      </c>
      <c r="C312" t="str">
        <f t="shared" si="163"/>
        <v>大师第九章-6</v>
      </c>
      <c r="D312" t="str">
        <f t="shared" si="164"/>
        <v>数数多少个字凑十个吧数数多少个字凑十个吧数数多少个字凑十个吧数数多少个字凑十个吧</v>
      </c>
      <c r="E312">
        <v>3</v>
      </c>
      <c r="F312" s="5">
        <v>1007</v>
      </c>
      <c r="G312" s="5" t="s">
        <v>328</v>
      </c>
      <c r="H312" t="str">
        <f t="shared" si="165"/>
        <v>test6</v>
      </c>
      <c r="I312">
        <v>20907</v>
      </c>
      <c r="J312" t="str">
        <f t="shared" si="166"/>
        <v>612;234</v>
      </c>
      <c r="K312" s="5">
        <v>30500</v>
      </c>
      <c r="L312">
        <v>3</v>
      </c>
      <c r="M312">
        <f t="shared" si="167"/>
        <v>1000000</v>
      </c>
      <c r="N312">
        <v>0</v>
      </c>
      <c r="O312">
        <v>999</v>
      </c>
      <c r="P312" s="1" t="s">
        <v>871</v>
      </c>
      <c r="U312" t="s">
        <v>820</v>
      </c>
      <c r="V312" t="s">
        <v>659</v>
      </c>
      <c r="W312" s="6" t="s">
        <v>821</v>
      </c>
      <c r="X312" s="5" t="s">
        <v>822</v>
      </c>
      <c r="Y312" s="5" t="s">
        <v>823</v>
      </c>
      <c r="Z312">
        <f t="shared" ref="Z312:AF312" si="173">Z100</f>
        <v>200</v>
      </c>
      <c r="AA312">
        <f t="shared" si="173"/>
        <v>750</v>
      </c>
      <c r="AB312" t="str">
        <f t="shared" si="173"/>
        <v>1;2;50</v>
      </c>
      <c r="AC312">
        <v>1010601</v>
      </c>
      <c r="AD312">
        <v>1010602</v>
      </c>
      <c r="AE312">
        <f t="shared" si="173"/>
        <v>10106</v>
      </c>
      <c r="AF312" t="str">
        <f t="shared" si="173"/>
        <v>(11,1);(11,1001);(11,1002);(13,1031)</v>
      </c>
      <c r="AG312" t="str">
        <f>"("&amp;VLOOKUP(AE312,[1]Sheet1!$A:$Q,3,0)&amp;","&amp;VLOOKUP(AE312,[1]Sheet1!$A:$Q,4,0)&amp;");("&amp;VLOOKUP(AE312,[1]Sheet1!$A:$Q,7,0)&amp;","&amp;VLOOKUP(AE312,[1]Sheet1!$A:$Q,8,0)&amp;");("&amp;VLOOKUP(AE312,[1]Sheet1!$A:$Q,11,0)&amp;","&amp;VLOOKUP(AE312,[1]Sheet1!$A:$Q,12,0)&amp;");("&amp;VLOOKUP(AE312,[1]Sheet1!$A:$Q,15,0)&amp;","&amp;VLOOKUP(AE312,[1]Sheet1!$A:$Q,16,0)&amp;")"</f>
        <v>(1,1);(11,1);(12,1006);(1,2)</v>
      </c>
      <c r="AH312" s="1" t="s">
        <v>249</v>
      </c>
      <c r="AI312" s="2" t="s">
        <v>604</v>
      </c>
      <c r="AJ312" s="1">
        <v>0</v>
      </c>
      <c r="AK312">
        <v>0</v>
      </c>
      <c r="AL312">
        <v>0</v>
      </c>
      <c r="AM312" s="5">
        <v>101</v>
      </c>
    </row>
    <row r="313" spans="1:39" x14ac:dyDescent="0.15">
      <c r="A313">
        <f t="shared" si="162"/>
        <v>20907</v>
      </c>
      <c r="B313">
        <f t="shared" si="154"/>
        <v>209</v>
      </c>
      <c r="C313" t="str">
        <f t="shared" si="163"/>
        <v>大师第九章-7</v>
      </c>
      <c r="D313" t="str">
        <f t="shared" si="164"/>
        <v>数数多少个字凑十个吧</v>
      </c>
      <c r="E313">
        <v>4</v>
      </c>
      <c r="F313" s="5">
        <v>1007</v>
      </c>
      <c r="G313" s="5" t="s">
        <v>328</v>
      </c>
      <c r="H313" t="str">
        <f t="shared" si="165"/>
        <v>test7</v>
      </c>
      <c r="I313">
        <v>20908</v>
      </c>
      <c r="J313" t="str">
        <f t="shared" si="166"/>
        <v>487;440</v>
      </c>
      <c r="K313" s="5">
        <v>30600</v>
      </c>
      <c r="L313">
        <v>3</v>
      </c>
      <c r="M313">
        <f t="shared" si="167"/>
        <v>1000000</v>
      </c>
      <c r="N313">
        <v>0</v>
      </c>
      <c r="O313">
        <v>999</v>
      </c>
      <c r="P313" s="1" t="s">
        <v>871</v>
      </c>
      <c r="U313" t="s">
        <v>820</v>
      </c>
      <c r="V313" t="s">
        <v>660</v>
      </c>
      <c r="W313" s="6" t="s">
        <v>821</v>
      </c>
      <c r="X313" s="5" t="s">
        <v>822</v>
      </c>
      <c r="Y313" s="5" t="s">
        <v>823</v>
      </c>
      <c r="Z313">
        <f t="shared" ref="Z313:AF313" si="174">Z101</f>
        <v>220</v>
      </c>
      <c r="AA313">
        <f t="shared" si="174"/>
        <v>760</v>
      </c>
      <c r="AB313" t="str">
        <f t="shared" si="174"/>
        <v>1;2;50</v>
      </c>
      <c r="AC313">
        <v>1010701</v>
      </c>
      <c r="AD313">
        <v>1010702</v>
      </c>
      <c r="AE313">
        <f t="shared" si="174"/>
        <v>10107</v>
      </c>
      <c r="AF313" t="str">
        <f t="shared" si="174"/>
        <v>(11,1);(11,1001);(11,1002);(13,1031)</v>
      </c>
      <c r="AG313" t="str">
        <f>"("&amp;VLOOKUP(AE313,[1]Sheet1!$A:$Q,3,0)&amp;","&amp;VLOOKUP(AE313,[1]Sheet1!$A:$Q,4,0)&amp;");("&amp;VLOOKUP(AE313,[1]Sheet1!$A:$Q,7,0)&amp;","&amp;VLOOKUP(AE313,[1]Sheet1!$A:$Q,8,0)&amp;");("&amp;VLOOKUP(AE313,[1]Sheet1!$A:$Q,11,0)&amp;","&amp;VLOOKUP(AE313,[1]Sheet1!$A:$Q,12,0)&amp;");("&amp;VLOOKUP(AE313,[1]Sheet1!$A:$Q,15,0)&amp;","&amp;VLOOKUP(AE313,[1]Sheet1!$A:$Q,16,0)&amp;")"</f>
        <v>(1,1);(11,1);(12,1007);(1,2)</v>
      </c>
      <c r="AH313" s="1" t="s">
        <v>249</v>
      </c>
      <c r="AI313" s="2" t="s">
        <v>604</v>
      </c>
      <c r="AJ313" s="1">
        <v>0</v>
      </c>
      <c r="AK313">
        <v>0</v>
      </c>
      <c r="AL313">
        <v>0</v>
      </c>
      <c r="AM313" s="5">
        <v>102</v>
      </c>
    </row>
    <row r="314" spans="1:39" x14ac:dyDescent="0.15">
      <c r="A314">
        <f t="shared" si="162"/>
        <v>20908</v>
      </c>
      <c r="B314">
        <f t="shared" si="154"/>
        <v>209</v>
      </c>
      <c r="C314" t="str">
        <f t="shared" si="163"/>
        <v>大师第九章-8</v>
      </c>
      <c r="D314" t="str">
        <f t="shared" si="164"/>
        <v>数数多少个字凑十个吧数数多少个字凑十个吧</v>
      </c>
      <c r="E314">
        <v>4</v>
      </c>
      <c r="F314" s="5">
        <v>1007</v>
      </c>
      <c r="G314" s="5" t="s">
        <v>328</v>
      </c>
      <c r="H314" t="str">
        <f t="shared" si="165"/>
        <v>test8</v>
      </c>
      <c r="I314">
        <v>20909</v>
      </c>
      <c r="J314" t="str">
        <f t="shared" si="166"/>
        <v>632;456</v>
      </c>
      <c r="K314" s="5">
        <v>30700</v>
      </c>
      <c r="L314">
        <v>3</v>
      </c>
      <c r="M314">
        <f t="shared" si="167"/>
        <v>1000000</v>
      </c>
      <c r="N314">
        <v>0</v>
      </c>
      <c r="O314">
        <v>999</v>
      </c>
      <c r="P314" s="1" t="s">
        <v>871</v>
      </c>
      <c r="U314" t="s">
        <v>820</v>
      </c>
      <c r="V314" t="s">
        <v>610</v>
      </c>
      <c r="W314" s="6" t="s">
        <v>821</v>
      </c>
      <c r="X314" s="5" t="s">
        <v>822</v>
      </c>
      <c r="Y314" s="5" t="s">
        <v>823</v>
      </c>
      <c r="Z314">
        <f t="shared" ref="Z314:AF314" si="175">Z102</f>
        <v>240</v>
      </c>
      <c r="AA314">
        <f t="shared" si="175"/>
        <v>770</v>
      </c>
      <c r="AB314" t="str">
        <f t="shared" si="175"/>
        <v>1;2;50</v>
      </c>
      <c r="AC314">
        <v>1010801</v>
      </c>
      <c r="AD314">
        <v>1010802</v>
      </c>
      <c r="AE314">
        <f t="shared" si="175"/>
        <v>10108</v>
      </c>
      <c r="AF314" t="str">
        <f t="shared" si="175"/>
        <v>(11,1);(11,1001);(11,1002);(13,1031)</v>
      </c>
      <c r="AG314" t="str">
        <f>"("&amp;VLOOKUP(AE314,[1]Sheet1!$A:$Q,3,0)&amp;","&amp;VLOOKUP(AE314,[1]Sheet1!$A:$Q,4,0)&amp;");("&amp;VLOOKUP(AE314,[1]Sheet1!$A:$Q,7,0)&amp;","&amp;VLOOKUP(AE314,[1]Sheet1!$A:$Q,8,0)&amp;");("&amp;VLOOKUP(AE314,[1]Sheet1!$A:$Q,11,0)&amp;","&amp;VLOOKUP(AE314,[1]Sheet1!$A:$Q,12,0)&amp;");("&amp;VLOOKUP(AE314,[1]Sheet1!$A:$Q,15,0)&amp;","&amp;VLOOKUP(AE314,[1]Sheet1!$A:$Q,16,0)&amp;")"</f>
        <v>(1,1);(11,1);(12,1008);(1,2)</v>
      </c>
      <c r="AH314" s="1" t="s">
        <v>249</v>
      </c>
      <c r="AI314" s="2" t="s">
        <v>604</v>
      </c>
      <c r="AJ314" s="1">
        <v>0</v>
      </c>
      <c r="AK314">
        <v>0</v>
      </c>
      <c r="AL314">
        <v>0</v>
      </c>
      <c r="AM314" s="5">
        <v>101</v>
      </c>
    </row>
    <row r="315" spans="1:39" x14ac:dyDescent="0.15">
      <c r="A315">
        <f t="shared" si="162"/>
        <v>20909</v>
      </c>
      <c r="B315">
        <f t="shared" si="154"/>
        <v>209</v>
      </c>
      <c r="C315" t="str">
        <f t="shared" si="163"/>
        <v>大师第九章-9</v>
      </c>
      <c r="D315" t="str">
        <f t="shared" si="164"/>
        <v>数数多少个字凑十个吧数数多少个字凑十个吧数数多少个字凑十个吧</v>
      </c>
      <c r="E315">
        <v>3</v>
      </c>
      <c r="F315" s="5">
        <v>1007</v>
      </c>
      <c r="G315" s="5" t="s">
        <v>328</v>
      </c>
      <c r="H315" t="str">
        <f t="shared" si="165"/>
        <v>test9</v>
      </c>
      <c r="I315">
        <v>21001</v>
      </c>
      <c r="J315" t="str">
        <f t="shared" si="166"/>
        <v>784;442</v>
      </c>
      <c r="K315" s="5">
        <v>30800</v>
      </c>
      <c r="L315">
        <v>3</v>
      </c>
      <c r="M315">
        <f t="shared" si="167"/>
        <v>1000000</v>
      </c>
      <c r="N315">
        <v>0</v>
      </c>
      <c r="O315">
        <v>999</v>
      </c>
      <c r="P315" s="1" t="s">
        <v>871</v>
      </c>
      <c r="U315" t="s">
        <v>820</v>
      </c>
      <c r="V315" t="s">
        <v>611</v>
      </c>
      <c r="W315" s="6" t="s">
        <v>821</v>
      </c>
      <c r="X315" s="5" t="s">
        <v>822</v>
      </c>
      <c r="Y315" s="5" t="s">
        <v>823</v>
      </c>
      <c r="Z315">
        <f t="shared" ref="Z315:AF315" si="176">Z103</f>
        <v>260</v>
      </c>
      <c r="AA315">
        <f t="shared" si="176"/>
        <v>780</v>
      </c>
      <c r="AB315" t="str">
        <f t="shared" si="176"/>
        <v>1;2;50</v>
      </c>
      <c r="AC315">
        <v>1010901</v>
      </c>
      <c r="AD315">
        <v>1010902</v>
      </c>
      <c r="AE315">
        <f t="shared" si="176"/>
        <v>10109</v>
      </c>
      <c r="AF315" t="str">
        <f t="shared" si="176"/>
        <v>(11,1);(11,1001);(11,1002);(13,1031)</v>
      </c>
      <c r="AG315" t="str">
        <f>"("&amp;VLOOKUP(AE315,[1]Sheet1!$A:$Q,3,0)&amp;","&amp;VLOOKUP(AE315,[1]Sheet1!$A:$Q,4,0)&amp;");("&amp;VLOOKUP(AE315,[1]Sheet1!$A:$Q,7,0)&amp;","&amp;VLOOKUP(AE315,[1]Sheet1!$A:$Q,8,0)&amp;");("&amp;VLOOKUP(AE315,[1]Sheet1!$A:$Q,11,0)&amp;","&amp;VLOOKUP(AE315,[1]Sheet1!$A:$Q,12,0)&amp;");("&amp;VLOOKUP(AE315,[1]Sheet1!$A:$Q,15,0)&amp;","&amp;VLOOKUP(AE315,[1]Sheet1!$A:$Q,16,0)&amp;")"</f>
        <v>(1,1);(11,1);(12,1009);(1,2)</v>
      </c>
      <c r="AH315" s="1" t="s">
        <v>249</v>
      </c>
      <c r="AI315" s="2" t="s">
        <v>604</v>
      </c>
      <c r="AJ315" s="1">
        <v>0</v>
      </c>
      <c r="AK315">
        <v>0</v>
      </c>
      <c r="AL315">
        <v>0</v>
      </c>
      <c r="AM315" s="5">
        <v>102</v>
      </c>
    </row>
    <row r="316" spans="1:39" x14ac:dyDescent="0.15">
      <c r="A316">
        <f t="shared" ref="A316:A324" si="177">A107+10000</f>
        <v>21001</v>
      </c>
      <c r="B316">
        <f t="shared" si="154"/>
        <v>210</v>
      </c>
      <c r="C316" t="str">
        <f t="shared" ref="C316:C324" si="178">"大师"&amp;C107</f>
        <v>大师第十章-1</v>
      </c>
      <c r="D316" t="str">
        <f t="shared" ref="D316:D324" si="179">D107</f>
        <v>数数多少个字凑十个吧数数多少个字凑十个吧数数多少个字凑十个吧</v>
      </c>
      <c r="E316">
        <v>4</v>
      </c>
      <c r="F316" s="5">
        <v>1007</v>
      </c>
      <c r="G316" s="5" t="s">
        <v>328</v>
      </c>
      <c r="H316" t="str">
        <f t="shared" ref="H316:H324" si="180">H107</f>
        <v>10103-3840</v>
      </c>
      <c r="I316">
        <v>21002</v>
      </c>
      <c r="J316" t="str">
        <f t="shared" ref="J316:J324" si="181">J107</f>
        <v>212;422</v>
      </c>
      <c r="K316" s="5">
        <v>30900</v>
      </c>
      <c r="L316">
        <v>3</v>
      </c>
      <c r="M316">
        <f t="shared" ref="M316:M324" si="182">M107</f>
        <v>1000000</v>
      </c>
      <c r="N316">
        <v>0</v>
      </c>
      <c r="O316">
        <v>999</v>
      </c>
      <c r="P316" s="1" t="s">
        <v>871</v>
      </c>
      <c r="U316" t="s">
        <v>820</v>
      </c>
      <c r="V316" t="s">
        <v>612</v>
      </c>
      <c r="W316" s="6" t="s">
        <v>821</v>
      </c>
      <c r="X316" s="5" t="s">
        <v>822</v>
      </c>
      <c r="Y316" s="5" t="s">
        <v>823</v>
      </c>
      <c r="Z316">
        <f t="shared" ref="Z316:AF316" si="183">Z107</f>
        <v>100</v>
      </c>
      <c r="AA316">
        <f t="shared" si="183"/>
        <v>820</v>
      </c>
      <c r="AB316" t="str">
        <f t="shared" si="183"/>
        <v>1;2;50</v>
      </c>
      <c r="AC316">
        <v>1010101</v>
      </c>
      <c r="AD316">
        <v>1010102</v>
      </c>
      <c r="AE316">
        <f t="shared" si="183"/>
        <v>10101</v>
      </c>
      <c r="AF316" t="str">
        <f t="shared" si="183"/>
        <v>(11,1);(11,1001);(11,1002);(13,1031)</v>
      </c>
      <c r="AG316" t="str">
        <f>"("&amp;VLOOKUP(AE316,[1]Sheet1!$A:$Q,3,0)&amp;","&amp;VLOOKUP(AE316,[1]Sheet1!$A:$Q,4,0)&amp;");("&amp;VLOOKUP(AE316,[1]Sheet1!$A:$Q,7,0)&amp;","&amp;VLOOKUP(AE316,[1]Sheet1!$A:$Q,8,0)&amp;");("&amp;VLOOKUP(AE316,[1]Sheet1!$A:$Q,11,0)&amp;","&amp;VLOOKUP(AE316,[1]Sheet1!$A:$Q,12,0)&amp;");("&amp;VLOOKUP(AE316,[1]Sheet1!$A:$Q,15,0)&amp;","&amp;VLOOKUP(AE316,[1]Sheet1!$A:$Q,16,0)&amp;")"</f>
        <v>(1,1);(11,1);(12,1001);(1,2)</v>
      </c>
      <c r="AH316" s="1" t="s">
        <v>249</v>
      </c>
      <c r="AI316" s="2" t="s">
        <v>604</v>
      </c>
      <c r="AJ316" s="1">
        <v>0</v>
      </c>
      <c r="AK316">
        <v>0</v>
      </c>
      <c r="AL316">
        <v>0</v>
      </c>
      <c r="AM316" s="5">
        <v>101</v>
      </c>
    </row>
    <row r="317" spans="1:39" x14ac:dyDescent="0.15">
      <c r="A317">
        <f t="shared" si="177"/>
        <v>21002</v>
      </c>
      <c r="B317">
        <f t="shared" si="154"/>
        <v>210</v>
      </c>
      <c r="C317" t="str">
        <f t="shared" si="178"/>
        <v>大师第十章-2</v>
      </c>
      <c r="D317" t="str">
        <f t="shared" si="179"/>
        <v>数数多少个字凑十个吧数数多少个字凑十个吧数数多少个字凑十个吧数数多少个字凑十个吧</v>
      </c>
      <c r="E317">
        <v>4</v>
      </c>
      <c r="F317" s="5">
        <v>1007</v>
      </c>
      <c r="G317" s="5" t="s">
        <v>328</v>
      </c>
      <c r="H317" t="str">
        <f t="shared" si="180"/>
        <v>10103-3840</v>
      </c>
      <c r="I317">
        <v>21003</v>
      </c>
      <c r="J317" t="str">
        <f t="shared" si="181"/>
        <v>297;317</v>
      </c>
      <c r="K317" s="5">
        <v>31000</v>
      </c>
      <c r="L317">
        <v>3</v>
      </c>
      <c r="M317">
        <f t="shared" si="182"/>
        <v>100000</v>
      </c>
      <c r="N317">
        <v>0</v>
      </c>
      <c r="O317">
        <v>999</v>
      </c>
      <c r="P317" s="1" t="s">
        <v>871</v>
      </c>
      <c r="U317" t="s">
        <v>820</v>
      </c>
      <c r="V317" t="s">
        <v>613</v>
      </c>
      <c r="W317" s="6" t="s">
        <v>821</v>
      </c>
      <c r="X317" s="5" t="s">
        <v>822</v>
      </c>
      <c r="Y317" s="5" t="s">
        <v>823</v>
      </c>
      <c r="Z317">
        <f t="shared" ref="Z317:AF317" si="184">Z108</f>
        <v>120</v>
      </c>
      <c r="AA317">
        <f t="shared" si="184"/>
        <v>830</v>
      </c>
      <c r="AB317" t="str">
        <f t="shared" si="184"/>
        <v>1;2;50</v>
      </c>
      <c r="AC317">
        <v>1010201</v>
      </c>
      <c r="AD317">
        <v>1010202</v>
      </c>
      <c r="AE317">
        <f t="shared" si="184"/>
        <v>10102</v>
      </c>
      <c r="AF317" t="str">
        <f t="shared" si="184"/>
        <v>(11,1);(11,1001);(11,1002);(13,1031)</v>
      </c>
      <c r="AG317" t="str">
        <f>"("&amp;VLOOKUP(AE317,[1]Sheet1!$A:$Q,3,0)&amp;","&amp;VLOOKUP(AE317,[1]Sheet1!$A:$Q,4,0)&amp;");("&amp;VLOOKUP(AE317,[1]Sheet1!$A:$Q,7,0)&amp;","&amp;VLOOKUP(AE317,[1]Sheet1!$A:$Q,8,0)&amp;");("&amp;VLOOKUP(AE317,[1]Sheet1!$A:$Q,11,0)&amp;","&amp;VLOOKUP(AE317,[1]Sheet1!$A:$Q,12,0)&amp;");("&amp;VLOOKUP(AE317,[1]Sheet1!$A:$Q,15,0)&amp;","&amp;VLOOKUP(AE317,[1]Sheet1!$A:$Q,16,0)&amp;")"</f>
        <v>(1,1);(11,1);(12,1002);(1,2)</v>
      </c>
      <c r="AH317" s="1" t="s">
        <v>249</v>
      </c>
      <c r="AI317" s="2" t="s">
        <v>605</v>
      </c>
      <c r="AJ317" s="1">
        <v>0</v>
      </c>
      <c r="AK317">
        <v>0</v>
      </c>
      <c r="AL317">
        <v>0</v>
      </c>
      <c r="AM317" s="5">
        <v>102</v>
      </c>
    </row>
    <row r="318" spans="1:39" x14ac:dyDescent="0.15">
      <c r="A318">
        <f t="shared" si="177"/>
        <v>21003</v>
      </c>
      <c r="B318">
        <f t="shared" si="154"/>
        <v>210</v>
      </c>
      <c r="C318" t="str">
        <f t="shared" si="178"/>
        <v>大师第十章-3</v>
      </c>
      <c r="D318" t="str">
        <f t="shared" si="179"/>
        <v>数数多少个字凑十个吧</v>
      </c>
      <c r="E318">
        <v>3</v>
      </c>
      <c r="F318" s="5">
        <v>1007</v>
      </c>
      <c r="G318" s="5" t="s">
        <v>328</v>
      </c>
      <c r="H318" t="str">
        <f t="shared" si="180"/>
        <v>10103-3840</v>
      </c>
      <c r="I318">
        <v>21004</v>
      </c>
      <c r="J318" t="str">
        <f t="shared" si="181"/>
        <v>200;200</v>
      </c>
      <c r="K318" s="5">
        <v>31100</v>
      </c>
      <c r="L318">
        <v>3</v>
      </c>
      <c r="M318">
        <f t="shared" si="182"/>
        <v>100000</v>
      </c>
      <c r="N318">
        <v>0</v>
      </c>
      <c r="O318">
        <v>999</v>
      </c>
      <c r="P318" s="1" t="s">
        <v>871</v>
      </c>
      <c r="U318" t="s">
        <v>820</v>
      </c>
      <c r="V318" t="s">
        <v>614</v>
      </c>
      <c r="W318" s="6" t="s">
        <v>821</v>
      </c>
      <c r="X318" s="5" t="s">
        <v>822</v>
      </c>
      <c r="Y318" s="5" t="s">
        <v>823</v>
      </c>
      <c r="Z318">
        <f t="shared" ref="Z318:AF318" si="185">Z109</f>
        <v>140</v>
      </c>
      <c r="AA318">
        <f t="shared" si="185"/>
        <v>840</v>
      </c>
      <c r="AB318" t="str">
        <f t="shared" si="185"/>
        <v>1;2;50</v>
      </c>
      <c r="AC318">
        <v>1010301</v>
      </c>
      <c r="AD318">
        <v>1010302</v>
      </c>
      <c r="AE318">
        <f t="shared" si="185"/>
        <v>10103</v>
      </c>
      <c r="AF318" t="str">
        <f t="shared" si="185"/>
        <v>(11,1);(11,2001);(11,2002);(13,1531)</v>
      </c>
      <c r="AG318" t="str">
        <f>"("&amp;VLOOKUP(AE318,[1]Sheet1!$A:$Q,3,0)&amp;","&amp;VLOOKUP(AE318,[1]Sheet1!$A:$Q,4,0)&amp;");("&amp;VLOOKUP(AE318,[1]Sheet1!$A:$Q,7,0)&amp;","&amp;VLOOKUP(AE318,[1]Sheet1!$A:$Q,8,0)&amp;");("&amp;VLOOKUP(AE318,[1]Sheet1!$A:$Q,11,0)&amp;","&amp;VLOOKUP(AE318,[1]Sheet1!$A:$Q,12,0)&amp;");("&amp;VLOOKUP(AE318,[1]Sheet1!$A:$Q,15,0)&amp;","&amp;VLOOKUP(AE318,[1]Sheet1!$A:$Q,16,0)&amp;")"</f>
        <v>(1,1);(11,1);(12,1003);(1,2)</v>
      </c>
      <c r="AH318" s="1" t="s">
        <v>249</v>
      </c>
      <c r="AI318" s="2" t="s">
        <v>606</v>
      </c>
      <c r="AJ318" s="1">
        <v>0</v>
      </c>
      <c r="AK318">
        <v>0</v>
      </c>
      <c r="AL318">
        <v>0</v>
      </c>
      <c r="AM318" s="5">
        <v>101</v>
      </c>
    </row>
    <row r="319" spans="1:39" x14ac:dyDescent="0.15">
      <c r="A319">
        <f t="shared" si="177"/>
        <v>21004</v>
      </c>
      <c r="B319">
        <f t="shared" si="154"/>
        <v>210</v>
      </c>
      <c r="C319" t="str">
        <f t="shared" si="178"/>
        <v>大师第十章-4</v>
      </c>
      <c r="D319" t="str">
        <f t="shared" si="179"/>
        <v>数数多少个字凑十个吧数数多少个字凑十个吧</v>
      </c>
      <c r="E319">
        <v>4</v>
      </c>
      <c r="F319" s="5">
        <v>1007</v>
      </c>
      <c r="G319" s="5" t="s">
        <v>328</v>
      </c>
      <c r="H319" t="str">
        <f t="shared" si="180"/>
        <v>10103-3840</v>
      </c>
      <c r="I319">
        <v>21005</v>
      </c>
      <c r="J319" t="str">
        <f t="shared" si="181"/>
        <v>397;207</v>
      </c>
      <c r="K319" s="5">
        <v>31200</v>
      </c>
      <c r="L319">
        <v>3</v>
      </c>
      <c r="M319">
        <f t="shared" si="182"/>
        <v>100000</v>
      </c>
      <c r="N319">
        <v>0</v>
      </c>
      <c r="O319">
        <v>999</v>
      </c>
      <c r="P319" s="1" t="s">
        <v>871</v>
      </c>
      <c r="U319" t="s">
        <v>820</v>
      </c>
      <c r="V319" t="s">
        <v>615</v>
      </c>
      <c r="W319" s="6" t="s">
        <v>821</v>
      </c>
      <c r="X319" s="5" t="s">
        <v>822</v>
      </c>
      <c r="Y319" s="5" t="s">
        <v>823</v>
      </c>
      <c r="Z319">
        <f t="shared" ref="Z319:AF319" si="186">Z110</f>
        <v>160</v>
      </c>
      <c r="AA319">
        <f t="shared" si="186"/>
        <v>850</v>
      </c>
      <c r="AB319" t="str">
        <f t="shared" si="186"/>
        <v>1;2;50</v>
      </c>
      <c r="AC319">
        <v>1010401</v>
      </c>
      <c r="AD319">
        <v>1010402</v>
      </c>
      <c r="AE319">
        <f t="shared" si="186"/>
        <v>10104</v>
      </c>
      <c r="AF319" t="str">
        <f t="shared" si="186"/>
        <v>(11,1);(11,3001);(11,3002);(13,2031)</v>
      </c>
      <c r="AG319" t="str">
        <f>"("&amp;VLOOKUP(AE319,[1]Sheet1!$A:$Q,3,0)&amp;","&amp;VLOOKUP(AE319,[1]Sheet1!$A:$Q,4,0)&amp;");("&amp;VLOOKUP(AE319,[1]Sheet1!$A:$Q,7,0)&amp;","&amp;VLOOKUP(AE319,[1]Sheet1!$A:$Q,8,0)&amp;");("&amp;VLOOKUP(AE319,[1]Sheet1!$A:$Q,11,0)&amp;","&amp;VLOOKUP(AE319,[1]Sheet1!$A:$Q,12,0)&amp;");("&amp;VLOOKUP(AE319,[1]Sheet1!$A:$Q,15,0)&amp;","&amp;VLOOKUP(AE319,[1]Sheet1!$A:$Q,16,0)&amp;")"</f>
        <v>(1,1);(11,1);(12,1004);(1,2)</v>
      </c>
      <c r="AH319" s="1" t="s">
        <v>249</v>
      </c>
      <c r="AI319" s="2" t="s">
        <v>604</v>
      </c>
      <c r="AJ319" s="1">
        <v>0</v>
      </c>
      <c r="AK319">
        <v>0</v>
      </c>
      <c r="AL319">
        <v>0</v>
      </c>
      <c r="AM319" s="5">
        <v>102</v>
      </c>
    </row>
    <row r="320" spans="1:39" x14ac:dyDescent="0.15">
      <c r="A320">
        <f t="shared" si="177"/>
        <v>21005</v>
      </c>
      <c r="B320">
        <f t="shared" si="154"/>
        <v>210</v>
      </c>
      <c r="C320" t="str">
        <f t="shared" si="178"/>
        <v>大师第十章-5</v>
      </c>
      <c r="D320" t="str">
        <f t="shared" si="179"/>
        <v>数数多少个字凑十个吧数数多少个字凑十个吧数数多少个字凑十个吧</v>
      </c>
      <c r="E320">
        <v>4</v>
      </c>
      <c r="F320" s="5">
        <v>1007</v>
      </c>
      <c r="G320" s="5" t="s">
        <v>328</v>
      </c>
      <c r="H320" t="str">
        <f t="shared" si="180"/>
        <v>10103-3840</v>
      </c>
      <c r="I320">
        <v>21006</v>
      </c>
      <c r="J320" t="str">
        <f t="shared" si="181"/>
        <v>455;309</v>
      </c>
      <c r="K320" s="5">
        <v>31300</v>
      </c>
      <c r="L320">
        <v>3</v>
      </c>
      <c r="M320">
        <f t="shared" si="182"/>
        <v>100000</v>
      </c>
      <c r="N320">
        <v>0</v>
      </c>
      <c r="O320">
        <v>999</v>
      </c>
      <c r="P320" s="1" t="s">
        <v>871</v>
      </c>
      <c r="U320" t="s">
        <v>820</v>
      </c>
      <c r="V320" t="s">
        <v>616</v>
      </c>
      <c r="W320" s="6" t="s">
        <v>821</v>
      </c>
      <c r="X320" s="5" t="s">
        <v>822</v>
      </c>
      <c r="Y320" s="5" t="s">
        <v>823</v>
      </c>
      <c r="Z320">
        <f t="shared" ref="Z320:AF320" si="187">Z111</f>
        <v>180</v>
      </c>
      <c r="AA320">
        <f t="shared" si="187"/>
        <v>860</v>
      </c>
      <c r="AB320" t="str">
        <f t="shared" si="187"/>
        <v>1;2;50</v>
      </c>
      <c r="AC320">
        <v>1010501</v>
      </c>
      <c r="AD320">
        <v>1010502</v>
      </c>
      <c r="AE320">
        <f t="shared" si="187"/>
        <v>10105</v>
      </c>
      <c r="AF320" t="str">
        <f t="shared" si="187"/>
        <v>(11,1);(11,1001);(11,1002);(13,1031)</v>
      </c>
      <c r="AG320" t="str">
        <f>"("&amp;VLOOKUP(AE320,[1]Sheet1!$A:$Q,3,0)&amp;","&amp;VLOOKUP(AE320,[1]Sheet1!$A:$Q,4,0)&amp;");("&amp;VLOOKUP(AE320,[1]Sheet1!$A:$Q,7,0)&amp;","&amp;VLOOKUP(AE320,[1]Sheet1!$A:$Q,8,0)&amp;");("&amp;VLOOKUP(AE320,[1]Sheet1!$A:$Q,11,0)&amp;","&amp;VLOOKUP(AE320,[1]Sheet1!$A:$Q,12,0)&amp;");("&amp;VLOOKUP(AE320,[1]Sheet1!$A:$Q,15,0)&amp;","&amp;VLOOKUP(AE320,[1]Sheet1!$A:$Q,16,0)&amp;")"</f>
        <v>(1,1);(11,1);(12,1005);(1,2)</v>
      </c>
      <c r="AH320" s="1" t="s">
        <v>249</v>
      </c>
      <c r="AI320" s="2" t="s">
        <v>604</v>
      </c>
      <c r="AJ320" s="1">
        <v>0</v>
      </c>
      <c r="AK320">
        <v>0</v>
      </c>
      <c r="AL320">
        <v>0</v>
      </c>
      <c r="AM320" s="5">
        <v>101</v>
      </c>
    </row>
    <row r="321" spans="1:39" x14ac:dyDescent="0.15">
      <c r="A321">
        <f t="shared" si="177"/>
        <v>21006</v>
      </c>
      <c r="B321">
        <f t="shared" si="154"/>
        <v>210</v>
      </c>
      <c r="C321" t="str">
        <f t="shared" si="178"/>
        <v>大师第十章-6</v>
      </c>
      <c r="D321" t="str">
        <f t="shared" si="179"/>
        <v>数数多少个字凑十个吧数数多少个字凑十个吧数数多少个字凑十个吧数数多少个字凑十个吧</v>
      </c>
      <c r="E321">
        <v>3</v>
      </c>
      <c r="F321" s="5">
        <v>1007</v>
      </c>
      <c r="G321" s="5" t="s">
        <v>328</v>
      </c>
      <c r="H321" t="str">
        <f t="shared" si="180"/>
        <v>10103-3840</v>
      </c>
      <c r="I321">
        <v>21007</v>
      </c>
      <c r="J321" t="str">
        <f t="shared" si="181"/>
        <v>612;234</v>
      </c>
      <c r="K321" s="5">
        <v>31400</v>
      </c>
      <c r="L321">
        <v>3</v>
      </c>
      <c r="M321">
        <f t="shared" si="182"/>
        <v>100000</v>
      </c>
      <c r="N321">
        <v>0</v>
      </c>
      <c r="O321">
        <v>999</v>
      </c>
      <c r="P321" s="1" t="s">
        <v>871</v>
      </c>
      <c r="U321" t="s">
        <v>820</v>
      </c>
      <c r="V321" t="s">
        <v>617</v>
      </c>
      <c r="W321" s="6" t="s">
        <v>821</v>
      </c>
      <c r="X321" s="5" t="s">
        <v>822</v>
      </c>
      <c r="Y321" s="5" t="s">
        <v>823</v>
      </c>
      <c r="Z321">
        <f t="shared" ref="Z321:AF321" si="188">Z112</f>
        <v>200</v>
      </c>
      <c r="AA321">
        <f t="shared" si="188"/>
        <v>870</v>
      </c>
      <c r="AB321" t="str">
        <f t="shared" si="188"/>
        <v>1;2;50</v>
      </c>
      <c r="AC321">
        <v>1010601</v>
      </c>
      <c r="AD321">
        <v>1010602</v>
      </c>
      <c r="AE321">
        <f t="shared" si="188"/>
        <v>10106</v>
      </c>
      <c r="AF321" t="str">
        <f t="shared" si="188"/>
        <v>(11,1);(11,1001);(11,1002);(13,1031)</v>
      </c>
      <c r="AG321" t="str">
        <f>"("&amp;VLOOKUP(AE321,[1]Sheet1!$A:$Q,3,0)&amp;","&amp;VLOOKUP(AE321,[1]Sheet1!$A:$Q,4,0)&amp;");("&amp;VLOOKUP(AE321,[1]Sheet1!$A:$Q,7,0)&amp;","&amp;VLOOKUP(AE321,[1]Sheet1!$A:$Q,8,0)&amp;");("&amp;VLOOKUP(AE321,[1]Sheet1!$A:$Q,11,0)&amp;","&amp;VLOOKUP(AE321,[1]Sheet1!$A:$Q,12,0)&amp;");("&amp;VLOOKUP(AE321,[1]Sheet1!$A:$Q,15,0)&amp;","&amp;VLOOKUP(AE321,[1]Sheet1!$A:$Q,16,0)&amp;")"</f>
        <v>(1,1);(11,1);(12,1006);(1,2)</v>
      </c>
      <c r="AH321" s="1" t="s">
        <v>249</v>
      </c>
      <c r="AI321" s="2" t="s">
        <v>604</v>
      </c>
      <c r="AJ321" s="1">
        <v>0</v>
      </c>
      <c r="AK321">
        <v>0</v>
      </c>
      <c r="AL321">
        <v>0</v>
      </c>
      <c r="AM321" s="5">
        <v>102</v>
      </c>
    </row>
    <row r="322" spans="1:39" x14ac:dyDescent="0.15">
      <c r="A322">
        <f t="shared" si="177"/>
        <v>21007</v>
      </c>
      <c r="B322">
        <f t="shared" si="154"/>
        <v>210</v>
      </c>
      <c r="C322" t="str">
        <f t="shared" si="178"/>
        <v>大师第十章-7</v>
      </c>
      <c r="D322" t="str">
        <f t="shared" si="179"/>
        <v>数数多少个字凑十个吧</v>
      </c>
      <c r="E322">
        <v>4</v>
      </c>
      <c r="F322" s="5">
        <v>1007</v>
      </c>
      <c r="G322" s="5" t="s">
        <v>328</v>
      </c>
      <c r="H322" t="str">
        <f t="shared" si="180"/>
        <v>10103-3840</v>
      </c>
      <c r="I322">
        <v>21008</v>
      </c>
      <c r="J322" t="str">
        <f t="shared" si="181"/>
        <v>487;440</v>
      </c>
      <c r="K322" s="5">
        <v>31500</v>
      </c>
      <c r="L322">
        <v>3</v>
      </c>
      <c r="M322">
        <f t="shared" si="182"/>
        <v>100000</v>
      </c>
      <c r="N322">
        <v>0</v>
      </c>
      <c r="O322">
        <v>999</v>
      </c>
      <c r="P322" s="1" t="s">
        <v>871</v>
      </c>
      <c r="U322" t="s">
        <v>820</v>
      </c>
      <c r="V322" t="s">
        <v>618</v>
      </c>
      <c r="W322" s="6" t="s">
        <v>821</v>
      </c>
      <c r="X322" s="5" t="s">
        <v>822</v>
      </c>
      <c r="Y322" s="5" t="s">
        <v>823</v>
      </c>
      <c r="Z322">
        <f t="shared" ref="Z322:AF322" si="189">Z113</f>
        <v>220</v>
      </c>
      <c r="AA322">
        <f t="shared" si="189"/>
        <v>880</v>
      </c>
      <c r="AB322" t="str">
        <f t="shared" si="189"/>
        <v>1;2;50</v>
      </c>
      <c r="AC322">
        <v>1010701</v>
      </c>
      <c r="AD322">
        <v>1010702</v>
      </c>
      <c r="AE322">
        <f t="shared" si="189"/>
        <v>10107</v>
      </c>
      <c r="AF322" t="str">
        <f t="shared" si="189"/>
        <v>(11,1);(11,1001);(11,1002);(13,1031)</v>
      </c>
      <c r="AG322" t="str">
        <f>"("&amp;VLOOKUP(AE322,[1]Sheet1!$A:$Q,3,0)&amp;","&amp;VLOOKUP(AE322,[1]Sheet1!$A:$Q,4,0)&amp;");("&amp;VLOOKUP(AE322,[1]Sheet1!$A:$Q,7,0)&amp;","&amp;VLOOKUP(AE322,[1]Sheet1!$A:$Q,8,0)&amp;");("&amp;VLOOKUP(AE322,[1]Sheet1!$A:$Q,11,0)&amp;","&amp;VLOOKUP(AE322,[1]Sheet1!$A:$Q,12,0)&amp;");("&amp;VLOOKUP(AE322,[1]Sheet1!$A:$Q,15,0)&amp;","&amp;VLOOKUP(AE322,[1]Sheet1!$A:$Q,16,0)&amp;")"</f>
        <v>(1,1);(11,1);(12,1007);(1,2)</v>
      </c>
      <c r="AH322" s="1" t="s">
        <v>249</v>
      </c>
      <c r="AI322" s="2" t="s">
        <v>604</v>
      </c>
      <c r="AJ322" s="1">
        <v>0</v>
      </c>
      <c r="AK322">
        <v>0</v>
      </c>
      <c r="AL322">
        <v>0</v>
      </c>
      <c r="AM322" s="5">
        <v>101</v>
      </c>
    </row>
    <row r="323" spans="1:39" x14ac:dyDescent="0.15">
      <c r="A323">
        <f t="shared" si="177"/>
        <v>21008</v>
      </c>
      <c r="B323">
        <f t="shared" si="154"/>
        <v>210</v>
      </c>
      <c r="C323" t="str">
        <f t="shared" si="178"/>
        <v>大师第十章-8</v>
      </c>
      <c r="D323" t="str">
        <f t="shared" si="179"/>
        <v>数数多少个字凑十个吧数数多少个字凑十个吧</v>
      </c>
      <c r="E323">
        <v>4</v>
      </c>
      <c r="F323" s="5">
        <v>1007</v>
      </c>
      <c r="G323" s="5" t="s">
        <v>328</v>
      </c>
      <c r="H323" t="str">
        <f t="shared" si="180"/>
        <v>10103-3840</v>
      </c>
      <c r="I323">
        <v>21009</v>
      </c>
      <c r="J323" t="str">
        <f t="shared" si="181"/>
        <v>632;456</v>
      </c>
      <c r="K323" s="5">
        <v>31600</v>
      </c>
      <c r="L323">
        <v>3</v>
      </c>
      <c r="M323">
        <f t="shared" si="182"/>
        <v>100000</v>
      </c>
      <c r="N323">
        <v>0</v>
      </c>
      <c r="O323">
        <v>999</v>
      </c>
      <c r="P323" s="1" t="s">
        <v>871</v>
      </c>
      <c r="U323" t="s">
        <v>820</v>
      </c>
      <c r="V323" t="s">
        <v>619</v>
      </c>
      <c r="W323" s="6" t="s">
        <v>821</v>
      </c>
      <c r="X323" s="5" t="s">
        <v>822</v>
      </c>
      <c r="Y323" s="5" t="s">
        <v>823</v>
      </c>
      <c r="Z323">
        <f t="shared" ref="Z323:AF323" si="190">Z114</f>
        <v>240</v>
      </c>
      <c r="AA323">
        <f t="shared" si="190"/>
        <v>890</v>
      </c>
      <c r="AB323" t="str">
        <f t="shared" si="190"/>
        <v>1;2;50</v>
      </c>
      <c r="AC323">
        <v>1010801</v>
      </c>
      <c r="AD323">
        <v>1010802</v>
      </c>
      <c r="AE323">
        <f t="shared" si="190"/>
        <v>10108</v>
      </c>
      <c r="AF323" t="str">
        <f t="shared" si="190"/>
        <v>(11,1);(11,1001);(11,1002);(13,1031)</v>
      </c>
      <c r="AG323" t="str">
        <f>"("&amp;VLOOKUP(AE323,[1]Sheet1!$A:$Q,3,0)&amp;","&amp;VLOOKUP(AE323,[1]Sheet1!$A:$Q,4,0)&amp;");("&amp;VLOOKUP(AE323,[1]Sheet1!$A:$Q,7,0)&amp;","&amp;VLOOKUP(AE323,[1]Sheet1!$A:$Q,8,0)&amp;");("&amp;VLOOKUP(AE323,[1]Sheet1!$A:$Q,11,0)&amp;","&amp;VLOOKUP(AE323,[1]Sheet1!$A:$Q,12,0)&amp;");("&amp;VLOOKUP(AE323,[1]Sheet1!$A:$Q,15,0)&amp;","&amp;VLOOKUP(AE323,[1]Sheet1!$A:$Q,16,0)&amp;")"</f>
        <v>(1,1);(11,1);(12,1008);(1,2)</v>
      </c>
      <c r="AH323" s="1" t="s">
        <v>249</v>
      </c>
      <c r="AI323" s="2" t="s">
        <v>604</v>
      </c>
      <c r="AJ323" s="1">
        <v>0</v>
      </c>
      <c r="AK323">
        <v>0</v>
      </c>
      <c r="AL323">
        <v>0</v>
      </c>
      <c r="AM323" s="5">
        <v>102</v>
      </c>
    </row>
    <row r="324" spans="1:39" x14ac:dyDescent="0.15">
      <c r="A324">
        <f t="shared" si="177"/>
        <v>21009</v>
      </c>
      <c r="B324">
        <f t="shared" si="154"/>
        <v>210</v>
      </c>
      <c r="C324" t="str">
        <f t="shared" si="178"/>
        <v>大师第十章-9</v>
      </c>
      <c r="D324" t="str">
        <f t="shared" si="179"/>
        <v>数数多少个字凑十个吧数数多少个字凑十个吧数数多少个字凑十个吧</v>
      </c>
      <c r="E324">
        <v>3</v>
      </c>
      <c r="F324" s="5">
        <v>1007</v>
      </c>
      <c r="G324" s="5" t="s">
        <v>328</v>
      </c>
      <c r="H324" t="str">
        <f t="shared" si="180"/>
        <v>10103-3840</v>
      </c>
      <c r="I324">
        <v>21101</v>
      </c>
      <c r="J324" t="str">
        <f t="shared" si="181"/>
        <v>784;442</v>
      </c>
      <c r="K324" s="5">
        <v>31700</v>
      </c>
      <c r="L324">
        <v>3</v>
      </c>
      <c r="M324">
        <f t="shared" si="182"/>
        <v>100000</v>
      </c>
      <c r="N324">
        <v>0</v>
      </c>
      <c r="O324">
        <v>999</v>
      </c>
      <c r="P324" s="1" t="s">
        <v>871</v>
      </c>
      <c r="U324" t="s">
        <v>820</v>
      </c>
      <c r="V324" t="s">
        <v>620</v>
      </c>
      <c r="W324" s="6" t="s">
        <v>821</v>
      </c>
      <c r="X324" s="5" t="s">
        <v>822</v>
      </c>
      <c r="Y324" s="5" t="s">
        <v>823</v>
      </c>
      <c r="Z324">
        <f t="shared" ref="Z324:AF324" si="191">Z115</f>
        <v>260</v>
      </c>
      <c r="AA324">
        <f t="shared" si="191"/>
        <v>900</v>
      </c>
      <c r="AB324" t="str">
        <f t="shared" si="191"/>
        <v>1;2;50</v>
      </c>
      <c r="AC324">
        <v>1010901</v>
      </c>
      <c r="AD324">
        <v>1010902</v>
      </c>
      <c r="AE324">
        <f t="shared" si="191"/>
        <v>10109</v>
      </c>
      <c r="AF324" t="str">
        <f t="shared" si="191"/>
        <v>(11,1);(11,1001);(11,1002);(13,1031)</v>
      </c>
      <c r="AG324" t="str">
        <f>"("&amp;VLOOKUP(AE324,[1]Sheet1!$A:$Q,3,0)&amp;","&amp;VLOOKUP(AE324,[1]Sheet1!$A:$Q,4,0)&amp;");("&amp;VLOOKUP(AE324,[1]Sheet1!$A:$Q,7,0)&amp;","&amp;VLOOKUP(AE324,[1]Sheet1!$A:$Q,8,0)&amp;");("&amp;VLOOKUP(AE324,[1]Sheet1!$A:$Q,11,0)&amp;","&amp;VLOOKUP(AE324,[1]Sheet1!$A:$Q,12,0)&amp;");("&amp;VLOOKUP(AE324,[1]Sheet1!$A:$Q,15,0)&amp;","&amp;VLOOKUP(AE324,[1]Sheet1!$A:$Q,16,0)&amp;")"</f>
        <v>(1,1);(11,1);(12,1009);(1,2)</v>
      </c>
      <c r="AH324" s="1" t="s">
        <v>249</v>
      </c>
      <c r="AI324" s="2" t="s">
        <v>604</v>
      </c>
      <c r="AJ324" s="1">
        <v>0</v>
      </c>
      <c r="AK324">
        <v>0</v>
      </c>
      <c r="AL324">
        <v>0</v>
      </c>
      <c r="AM324" s="5">
        <v>101</v>
      </c>
    </row>
    <row r="325" spans="1:39" x14ac:dyDescent="0.15">
      <c r="A325">
        <f t="shared" ref="A325:A333" si="192">A119+10000</f>
        <v>21101</v>
      </c>
      <c r="B325">
        <f t="shared" si="154"/>
        <v>211</v>
      </c>
      <c r="C325" t="str">
        <f t="shared" ref="C325:C333" si="193">"大师"&amp;C119</f>
        <v>大师第十一章-1</v>
      </c>
      <c r="D325" t="str">
        <f t="shared" ref="D325:D333" si="194">D119</f>
        <v>数数多少个字凑十个吧数数多少个字凑十个吧数数多少个字凑十个吧</v>
      </c>
      <c r="E325">
        <v>4</v>
      </c>
      <c r="F325" s="5">
        <v>1007</v>
      </c>
      <c r="G325" s="5" t="s">
        <v>328</v>
      </c>
      <c r="H325" t="str">
        <f t="shared" ref="H325:H333" si="195">H119</f>
        <v>10103-3840</v>
      </c>
      <c r="I325">
        <v>21102</v>
      </c>
      <c r="J325" t="str">
        <f t="shared" ref="J325:J333" si="196">J119</f>
        <v>212;422</v>
      </c>
      <c r="K325" s="5">
        <v>31800</v>
      </c>
      <c r="L325">
        <v>3</v>
      </c>
      <c r="M325">
        <f t="shared" ref="M325:M333" si="197">M119</f>
        <v>100000</v>
      </c>
      <c r="N325">
        <v>0</v>
      </c>
      <c r="O325">
        <v>999</v>
      </c>
      <c r="P325" s="1" t="s">
        <v>871</v>
      </c>
      <c r="U325" t="s">
        <v>820</v>
      </c>
      <c r="V325" t="s">
        <v>621</v>
      </c>
      <c r="W325" s="6" t="s">
        <v>821</v>
      </c>
      <c r="X325" s="5" t="s">
        <v>822</v>
      </c>
      <c r="Y325" s="5" t="s">
        <v>823</v>
      </c>
      <c r="Z325">
        <f t="shared" ref="Z325:AF325" si="198">Z119</f>
        <v>100</v>
      </c>
      <c r="AA325">
        <f t="shared" si="198"/>
        <v>940</v>
      </c>
      <c r="AB325" t="str">
        <f t="shared" si="198"/>
        <v>1;2;50</v>
      </c>
      <c r="AC325">
        <v>1010101</v>
      </c>
      <c r="AD325">
        <v>1010102</v>
      </c>
      <c r="AE325">
        <f t="shared" si="198"/>
        <v>10101</v>
      </c>
      <c r="AF325" t="str">
        <f t="shared" si="198"/>
        <v>(11,1);(11,1001);(11,1002);(13,1031)</v>
      </c>
      <c r="AG325" t="str">
        <f>"("&amp;VLOOKUP(AE325,[1]Sheet1!$A:$Q,3,0)&amp;","&amp;VLOOKUP(AE325,[1]Sheet1!$A:$Q,4,0)&amp;");("&amp;VLOOKUP(AE325,[1]Sheet1!$A:$Q,7,0)&amp;","&amp;VLOOKUP(AE325,[1]Sheet1!$A:$Q,8,0)&amp;");("&amp;VLOOKUP(AE325,[1]Sheet1!$A:$Q,11,0)&amp;","&amp;VLOOKUP(AE325,[1]Sheet1!$A:$Q,12,0)&amp;");("&amp;VLOOKUP(AE325,[1]Sheet1!$A:$Q,15,0)&amp;","&amp;VLOOKUP(AE325,[1]Sheet1!$A:$Q,16,0)&amp;")"</f>
        <v>(1,1);(11,1);(12,1001);(1,2)</v>
      </c>
      <c r="AH325" s="1" t="s">
        <v>249</v>
      </c>
      <c r="AI325" s="2" t="s">
        <v>604</v>
      </c>
      <c r="AJ325" s="1">
        <v>0</v>
      </c>
      <c r="AK325">
        <v>0</v>
      </c>
      <c r="AL325">
        <v>0</v>
      </c>
      <c r="AM325" s="5">
        <v>102</v>
      </c>
    </row>
    <row r="326" spans="1:39" x14ac:dyDescent="0.15">
      <c r="A326">
        <f t="shared" si="192"/>
        <v>21102</v>
      </c>
      <c r="B326">
        <f t="shared" si="154"/>
        <v>211</v>
      </c>
      <c r="C326" t="str">
        <f t="shared" si="193"/>
        <v>大师第十一章-2</v>
      </c>
      <c r="D326" t="str">
        <f t="shared" si="194"/>
        <v>数数多少个字凑十个吧数数多少个字凑十个吧数数多少个字凑十个吧数数多少个字凑十个吧</v>
      </c>
      <c r="E326">
        <v>4</v>
      </c>
      <c r="F326" s="5">
        <v>1007</v>
      </c>
      <c r="G326" s="5" t="s">
        <v>328</v>
      </c>
      <c r="H326" t="str">
        <f t="shared" si="195"/>
        <v>10103-3840</v>
      </c>
      <c r="I326">
        <v>21103</v>
      </c>
      <c r="J326" t="str">
        <f t="shared" si="196"/>
        <v>297;317</v>
      </c>
      <c r="K326" s="5">
        <v>31900</v>
      </c>
      <c r="L326">
        <v>3</v>
      </c>
      <c r="M326">
        <f t="shared" si="197"/>
        <v>100000</v>
      </c>
      <c r="N326">
        <v>0</v>
      </c>
      <c r="O326">
        <v>999</v>
      </c>
      <c r="P326" s="1" t="s">
        <v>871</v>
      </c>
      <c r="U326" t="s">
        <v>820</v>
      </c>
      <c r="V326" t="s">
        <v>622</v>
      </c>
      <c r="W326" s="6" t="s">
        <v>821</v>
      </c>
      <c r="X326" s="5" t="s">
        <v>822</v>
      </c>
      <c r="Y326" s="5" t="s">
        <v>823</v>
      </c>
      <c r="Z326">
        <f t="shared" ref="Z326:AF326" si="199">Z120</f>
        <v>120</v>
      </c>
      <c r="AA326">
        <f t="shared" si="199"/>
        <v>950</v>
      </c>
      <c r="AB326" t="str">
        <f t="shared" si="199"/>
        <v>1;2;50</v>
      </c>
      <c r="AC326">
        <v>1010201</v>
      </c>
      <c r="AD326">
        <v>1010202</v>
      </c>
      <c r="AE326">
        <f t="shared" si="199"/>
        <v>10102</v>
      </c>
      <c r="AF326" t="str">
        <f t="shared" si="199"/>
        <v>(11,1);(11,1001);(11,1002);(13,1031)</v>
      </c>
      <c r="AG326" t="str">
        <f>"("&amp;VLOOKUP(AE326,[1]Sheet1!$A:$Q,3,0)&amp;","&amp;VLOOKUP(AE326,[1]Sheet1!$A:$Q,4,0)&amp;");("&amp;VLOOKUP(AE326,[1]Sheet1!$A:$Q,7,0)&amp;","&amp;VLOOKUP(AE326,[1]Sheet1!$A:$Q,8,0)&amp;");("&amp;VLOOKUP(AE326,[1]Sheet1!$A:$Q,11,0)&amp;","&amp;VLOOKUP(AE326,[1]Sheet1!$A:$Q,12,0)&amp;");("&amp;VLOOKUP(AE326,[1]Sheet1!$A:$Q,15,0)&amp;","&amp;VLOOKUP(AE326,[1]Sheet1!$A:$Q,16,0)&amp;")"</f>
        <v>(1,1);(11,1);(12,1002);(1,2)</v>
      </c>
      <c r="AH326" s="1" t="s">
        <v>249</v>
      </c>
      <c r="AI326" s="2" t="s">
        <v>605</v>
      </c>
      <c r="AJ326" s="1">
        <v>0</v>
      </c>
      <c r="AK326">
        <v>0</v>
      </c>
      <c r="AL326">
        <v>0</v>
      </c>
      <c r="AM326" s="5">
        <v>101</v>
      </c>
    </row>
    <row r="327" spans="1:39" x14ac:dyDescent="0.15">
      <c r="A327">
        <f t="shared" si="192"/>
        <v>21103</v>
      </c>
      <c r="B327">
        <f t="shared" si="154"/>
        <v>211</v>
      </c>
      <c r="C327" t="str">
        <f t="shared" si="193"/>
        <v>大师第十一章-3</v>
      </c>
      <c r="D327" t="str">
        <f t="shared" si="194"/>
        <v>数数多少个字凑十个吧</v>
      </c>
      <c r="E327">
        <v>3</v>
      </c>
      <c r="F327" s="5">
        <v>1007</v>
      </c>
      <c r="G327" s="5" t="s">
        <v>328</v>
      </c>
      <c r="H327" t="str">
        <f t="shared" si="195"/>
        <v>10103-3840</v>
      </c>
      <c r="I327">
        <v>21104</v>
      </c>
      <c r="J327" t="str">
        <f t="shared" si="196"/>
        <v>200;200</v>
      </c>
      <c r="K327" s="5">
        <v>32000</v>
      </c>
      <c r="L327">
        <v>3</v>
      </c>
      <c r="M327">
        <f t="shared" si="197"/>
        <v>100000</v>
      </c>
      <c r="N327">
        <v>0</v>
      </c>
      <c r="O327">
        <v>999</v>
      </c>
      <c r="P327" s="1" t="s">
        <v>871</v>
      </c>
      <c r="U327" t="s">
        <v>820</v>
      </c>
      <c r="V327" t="s">
        <v>623</v>
      </c>
      <c r="W327" s="6" t="s">
        <v>821</v>
      </c>
      <c r="X327" s="5" t="s">
        <v>822</v>
      </c>
      <c r="Y327" s="5" t="s">
        <v>823</v>
      </c>
      <c r="Z327">
        <f t="shared" ref="Z327:AF327" si="200">Z121</f>
        <v>140</v>
      </c>
      <c r="AA327">
        <f t="shared" si="200"/>
        <v>960</v>
      </c>
      <c r="AB327" t="str">
        <f t="shared" si="200"/>
        <v>1;2;50</v>
      </c>
      <c r="AC327">
        <v>1010301</v>
      </c>
      <c r="AD327">
        <v>1010302</v>
      </c>
      <c r="AE327">
        <f t="shared" si="200"/>
        <v>10103</v>
      </c>
      <c r="AF327" t="str">
        <f t="shared" si="200"/>
        <v>(11,1);(11,2001);(11,2002);(13,1531)</v>
      </c>
      <c r="AG327" t="str">
        <f>"("&amp;VLOOKUP(AE327,[1]Sheet1!$A:$Q,3,0)&amp;","&amp;VLOOKUP(AE327,[1]Sheet1!$A:$Q,4,0)&amp;");("&amp;VLOOKUP(AE327,[1]Sheet1!$A:$Q,7,0)&amp;","&amp;VLOOKUP(AE327,[1]Sheet1!$A:$Q,8,0)&amp;");("&amp;VLOOKUP(AE327,[1]Sheet1!$A:$Q,11,0)&amp;","&amp;VLOOKUP(AE327,[1]Sheet1!$A:$Q,12,0)&amp;");("&amp;VLOOKUP(AE327,[1]Sheet1!$A:$Q,15,0)&amp;","&amp;VLOOKUP(AE327,[1]Sheet1!$A:$Q,16,0)&amp;")"</f>
        <v>(1,1);(11,1);(12,1003);(1,2)</v>
      </c>
      <c r="AH327" s="1" t="s">
        <v>249</v>
      </c>
      <c r="AI327" s="2" t="s">
        <v>606</v>
      </c>
      <c r="AJ327" s="1">
        <v>0</v>
      </c>
      <c r="AK327">
        <v>0</v>
      </c>
      <c r="AL327">
        <v>0</v>
      </c>
      <c r="AM327" s="5">
        <v>102</v>
      </c>
    </row>
    <row r="328" spans="1:39" x14ac:dyDescent="0.15">
      <c r="A328">
        <f t="shared" si="192"/>
        <v>21104</v>
      </c>
      <c r="B328">
        <f t="shared" si="154"/>
        <v>211</v>
      </c>
      <c r="C328" t="str">
        <f t="shared" si="193"/>
        <v>大师第十一章-4</v>
      </c>
      <c r="D328" t="str">
        <f t="shared" si="194"/>
        <v>数数多少个字凑十个吧数数多少个字凑十个吧</v>
      </c>
      <c r="E328">
        <v>4</v>
      </c>
      <c r="F328" s="5">
        <v>1007</v>
      </c>
      <c r="G328" s="5" t="s">
        <v>328</v>
      </c>
      <c r="H328" t="str">
        <f t="shared" si="195"/>
        <v>10103-3840</v>
      </c>
      <c r="I328">
        <v>21105</v>
      </c>
      <c r="J328" t="str">
        <f t="shared" si="196"/>
        <v>397;207</v>
      </c>
      <c r="K328" s="5">
        <v>32100</v>
      </c>
      <c r="L328">
        <v>3</v>
      </c>
      <c r="M328">
        <f t="shared" si="197"/>
        <v>100000</v>
      </c>
      <c r="N328">
        <v>0</v>
      </c>
      <c r="O328">
        <v>999</v>
      </c>
      <c r="P328" s="1" t="s">
        <v>871</v>
      </c>
      <c r="U328" t="s">
        <v>820</v>
      </c>
      <c r="V328" t="s">
        <v>624</v>
      </c>
      <c r="W328" s="6" t="s">
        <v>821</v>
      </c>
      <c r="X328" s="5" t="s">
        <v>822</v>
      </c>
      <c r="Y328" s="5" t="s">
        <v>823</v>
      </c>
      <c r="Z328">
        <f t="shared" ref="Z328:AF328" si="201">Z122</f>
        <v>160</v>
      </c>
      <c r="AA328">
        <f t="shared" si="201"/>
        <v>970</v>
      </c>
      <c r="AB328" t="str">
        <f t="shared" si="201"/>
        <v>1;2;50</v>
      </c>
      <c r="AC328">
        <v>1010401</v>
      </c>
      <c r="AD328">
        <v>1010402</v>
      </c>
      <c r="AE328">
        <f t="shared" si="201"/>
        <v>10104</v>
      </c>
      <c r="AF328" t="str">
        <f t="shared" si="201"/>
        <v>(11,1);(11,3001);(11,3002);(13,2031)</v>
      </c>
      <c r="AG328" t="str">
        <f>"("&amp;VLOOKUP(AE328,[1]Sheet1!$A:$Q,3,0)&amp;","&amp;VLOOKUP(AE328,[1]Sheet1!$A:$Q,4,0)&amp;");("&amp;VLOOKUP(AE328,[1]Sheet1!$A:$Q,7,0)&amp;","&amp;VLOOKUP(AE328,[1]Sheet1!$A:$Q,8,0)&amp;");("&amp;VLOOKUP(AE328,[1]Sheet1!$A:$Q,11,0)&amp;","&amp;VLOOKUP(AE328,[1]Sheet1!$A:$Q,12,0)&amp;");("&amp;VLOOKUP(AE328,[1]Sheet1!$A:$Q,15,0)&amp;","&amp;VLOOKUP(AE328,[1]Sheet1!$A:$Q,16,0)&amp;")"</f>
        <v>(1,1);(11,1);(12,1004);(1,2)</v>
      </c>
      <c r="AH328" s="1" t="s">
        <v>249</v>
      </c>
      <c r="AI328" s="2" t="s">
        <v>604</v>
      </c>
      <c r="AJ328" s="1">
        <v>0</v>
      </c>
      <c r="AK328">
        <v>0</v>
      </c>
      <c r="AL328">
        <v>0</v>
      </c>
      <c r="AM328" s="5">
        <v>101</v>
      </c>
    </row>
    <row r="329" spans="1:39" x14ac:dyDescent="0.15">
      <c r="A329">
        <f t="shared" si="192"/>
        <v>21105</v>
      </c>
      <c r="B329">
        <f t="shared" si="154"/>
        <v>211</v>
      </c>
      <c r="C329" t="str">
        <f t="shared" si="193"/>
        <v>大师第十一章-5</v>
      </c>
      <c r="D329" t="str">
        <f t="shared" si="194"/>
        <v>数数多少个字凑十个吧数数多少个字凑十个吧数数多少个字凑十个吧</v>
      </c>
      <c r="E329">
        <v>4</v>
      </c>
      <c r="F329" s="5">
        <v>1007</v>
      </c>
      <c r="G329" s="5" t="s">
        <v>328</v>
      </c>
      <c r="H329" t="str">
        <f t="shared" si="195"/>
        <v>10103-3840</v>
      </c>
      <c r="I329">
        <v>21106</v>
      </c>
      <c r="J329" t="str">
        <f t="shared" si="196"/>
        <v>455;309</v>
      </c>
      <c r="K329" s="5">
        <v>32200</v>
      </c>
      <c r="L329">
        <v>3</v>
      </c>
      <c r="M329">
        <f t="shared" si="197"/>
        <v>100000</v>
      </c>
      <c r="N329">
        <v>0</v>
      </c>
      <c r="O329">
        <v>999</v>
      </c>
      <c r="P329" s="1" t="s">
        <v>871</v>
      </c>
      <c r="U329" t="s">
        <v>820</v>
      </c>
      <c r="V329" t="s">
        <v>625</v>
      </c>
      <c r="W329" s="6" t="s">
        <v>821</v>
      </c>
      <c r="X329" s="5" t="s">
        <v>822</v>
      </c>
      <c r="Y329" s="5" t="s">
        <v>823</v>
      </c>
      <c r="Z329">
        <f t="shared" ref="Z329:AF329" si="202">Z123</f>
        <v>180</v>
      </c>
      <c r="AA329">
        <f t="shared" si="202"/>
        <v>980</v>
      </c>
      <c r="AB329" t="str">
        <f t="shared" si="202"/>
        <v>1;2;50</v>
      </c>
      <c r="AC329">
        <v>1010501</v>
      </c>
      <c r="AD329">
        <v>1010502</v>
      </c>
      <c r="AE329">
        <f t="shared" si="202"/>
        <v>10105</v>
      </c>
      <c r="AF329" t="str">
        <f t="shared" si="202"/>
        <v>(11,1);(11,1001);(11,1002);(13,1031)</v>
      </c>
      <c r="AG329" t="str">
        <f>"("&amp;VLOOKUP(AE329,[1]Sheet1!$A:$Q,3,0)&amp;","&amp;VLOOKUP(AE329,[1]Sheet1!$A:$Q,4,0)&amp;");("&amp;VLOOKUP(AE329,[1]Sheet1!$A:$Q,7,0)&amp;","&amp;VLOOKUP(AE329,[1]Sheet1!$A:$Q,8,0)&amp;");("&amp;VLOOKUP(AE329,[1]Sheet1!$A:$Q,11,0)&amp;","&amp;VLOOKUP(AE329,[1]Sheet1!$A:$Q,12,0)&amp;");("&amp;VLOOKUP(AE329,[1]Sheet1!$A:$Q,15,0)&amp;","&amp;VLOOKUP(AE329,[1]Sheet1!$A:$Q,16,0)&amp;")"</f>
        <v>(1,1);(11,1);(12,1005);(1,2)</v>
      </c>
      <c r="AH329" s="1" t="s">
        <v>249</v>
      </c>
      <c r="AI329" s="2" t="s">
        <v>604</v>
      </c>
      <c r="AJ329" s="1">
        <v>0</v>
      </c>
      <c r="AK329">
        <v>0</v>
      </c>
      <c r="AL329">
        <v>0</v>
      </c>
      <c r="AM329" s="5">
        <v>102</v>
      </c>
    </row>
    <row r="330" spans="1:39" x14ac:dyDescent="0.15">
      <c r="A330">
        <f t="shared" si="192"/>
        <v>21106</v>
      </c>
      <c r="B330">
        <f t="shared" si="154"/>
        <v>211</v>
      </c>
      <c r="C330" t="str">
        <f t="shared" si="193"/>
        <v>大师第十一章-6</v>
      </c>
      <c r="D330" t="str">
        <f t="shared" si="194"/>
        <v>数数多少个字凑十个吧数数多少个字凑十个吧数数多少个字凑十个吧数数多少个字凑十个吧</v>
      </c>
      <c r="E330">
        <v>3</v>
      </c>
      <c r="F330" s="5">
        <v>1007</v>
      </c>
      <c r="G330" s="5" t="s">
        <v>328</v>
      </c>
      <c r="H330" t="str">
        <f t="shared" si="195"/>
        <v>10103-3840</v>
      </c>
      <c r="I330">
        <v>21107</v>
      </c>
      <c r="J330" t="str">
        <f t="shared" si="196"/>
        <v>612;234</v>
      </c>
      <c r="K330" s="5">
        <v>32300</v>
      </c>
      <c r="L330">
        <v>3</v>
      </c>
      <c r="M330">
        <f t="shared" si="197"/>
        <v>100000</v>
      </c>
      <c r="N330">
        <v>0</v>
      </c>
      <c r="O330">
        <v>999</v>
      </c>
      <c r="P330" s="1" t="s">
        <v>871</v>
      </c>
      <c r="U330" t="s">
        <v>820</v>
      </c>
      <c r="V330" t="s">
        <v>626</v>
      </c>
      <c r="W330" s="6" t="s">
        <v>821</v>
      </c>
      <c r="X330" s="5" t="s">
        <v>822</v>
      </c>
      <c r="Y330" s="5" t="s">
        <v>823</v>
      </c>
      <c r="Z330">
        <f t="shared" ref="Z330:AF330" si="203">Z124</f>
        <v>200</v>
      </c>
      <c r="AA330">
        <f t="shared" si="203"/>
        <v>990</v>
      </c>
      <c r="AB330" t="str">
        <f t="shared" si="203"/>
        <v>1;2;50</v>
      </c>
      <c r="AC330">
        <v>1010601</v>
      </c>
      <c r="AD330">
        <v>1010602</v>
      </c>
      <c r="AE330">
        <f t="shared" si="203"/>
        <v>10106</v>
      </c>
      <c r="AF330" t="str">
        <f t="shared" si="203"/>
        <v>(11,1);(11,1001);(11,1002);(13,1031)</v>
      </c>
      <c r="AG330" t="str">
        <f>"("&amp;VLOOKUP(AE330,[1]Sheet1!$A:$Q,3,0)&amp;","&amp;VLOOKUP(AE330,[1]Sheet1!$A:$Q,4,0)&amp;");("&amp;VLOOKUP(AE330,[1]Sheet1!$A:$Q,7,0)&amp;","&amp;VLOOKUP(AE330,[1]Sheet1!$A:$Q,8,0)&amp;");("&amp;VLOOKUP(AE330,[1]Sheet1!$A:$Q,11,0)&amp;","&amp;VLOOKUP(AE330,[1]Sheet1!$A:$Q,12,0)&amp;");("&amp;VLOOKUP(AE330,[1]Sheet1!$A:$Q,15,0)&amp;","&amp;VLOOKUP(AE330,[1]Sheet1!$A:$Q,16,0)&amp;")"</f>
        <v>(1,1);(11,1);(12,1006);(1,2)</v>
      </c>
      <c r="AH330" s="1" t="s">
        <v>249</v>
      </c>
      <c r="AI330" s="2" t="s">
        <v>604</v>
      </c>
      <c r="AJ330" s="1">
        <v>0</v>
      </c>
      <c r="AK330">
        <v>0</v>
      </c>
      <c r="AL330">
        <v>0</v>
      </c>
      <c r="AM330" s="5">
        <v>101</v>
      </c>
    </row>
    <row r="331" spans="1:39" x14ac:dyDescent="0.15">
      <c r="A331">
        <f t="shared" si="192"/>
        <v>21107</v>
      </c>
      <c r="B331">
        <f t="shared" si="154"/>
        <v>211</v>
      </c>
      <c r="C331" t="str">
        <f t="shared" si="193"/>
        <v>大师第十一章-7</v>
      </c>
      <c r="D331" t="str">
        <f t="shared" si="194"/>
        <v>数数多少个字凑十个吧</v>
      </c>
      <c r="E331">
        <v>4</v>
      </c>
      <c r="F331" s="5">
        <v>1007</v>
      </c>
      <c r="G331" s="5" t="s">
        <v>328</v>
      </c>
      <c r="H331" t="str">
        <f t="shared" si="195"/>
        <v>10103-3840</v>
      </c>
      <c r="I331">
        <v>21108</v>
      </c>
      <c r="J331" t="str">
        <f t="shared" si="196"/>
        <v>487;440</v>
      </c>
      <c r="K331" s="5">
        <v>32400</v>
      </c>
      <c r="L331">
        <v>3</v>
      </c>
      <c r="M331">
        <f t="shared" si="197"/>
        <v>100000</v>
      </c>
      <c r="N331">
        <v>0</v>
      </c>
      <c r="O331">
        <v>999</v>
      </c>
      <c r="P331" s="1" t="s">
        <v>871</v>
      </c>
      <c r="U331" t="s">
        <v>820</v>
      </c>
      <c r="V331" t="s">
        <v>627</v>
      </c>
      <c r="W331" s="6" t="s">
        <v>821</v>
      </c>
      <c r="X331" s="5" t="s">
        <v>822</v>
      </c>
      <c r="Y331" s="5" t="s">
        <v>823</v>
      </c>
      <c r="Z331">
        <f t="shared" ref="Z331:AF331" si="204">Z125</f>
        <v>220</v>
      </c>
      <c r="AA331">
        <f t="shared" si="204"/>
        <v>1000</v>
      </c>
      <c r="AB331" t="str">
        <f t="shared" si="204"/>
        <v>1;2;50</v>
      </c>
      <c r="AC331">
        <v>1010701</v>
      </c>
      <c r="AD331">
        <v>1010702</v>
      </c>
      <c r="AE331">
        <f t="shared" si="204"/>
        <v>10107</v>
      </c>
      <c r="AF331" t="str">
        <f t="shared" si="204"/>
        <v>(11,1);(11,1001);(11,1002);(13,1031)</v>
      </c>
      <c r="AG331" t="str">
        <f>"("&amp;VLOOKUP(AE331,[1]Sheet1!$A:$Q,3,0)&amp;","&amp;VLOOKUP(AE331,[1]Sheet1!$A:$Q,4,0)&amp;");("&amp;VLOOKUP(AE331,[1]Sheet1!$A:$Q,7,0)&amp;","&amp;VLOOKUP(AE331,[1]Sheet1!$A:$Q,8,0)&amp;");("&amp;VLOOKUP(AE331,[1]Sheet1!$A:$Q,11,0)&amp;","&amp;VLOOKUP(AE331,[1]Sheet1!$A:$Q,12,0)&amp;");("&amp;VLOOKUP(AE331,[1]Sheet1!$A:$Q,15,0)&amp;","&amp;VLOOKUP(AE331,[1]Sheet1!$A:$Q,16,0)&amp;")"</f>
        <v>(1,1);(11,1);(12,1007);(1,2)</v>
      </c>
      <c r="AH331" s="1" t="s">
        <v>249</v>
      </c>
      <c r="AI331" s="2" t="s">
        <v>604</v>
      </c>
      <c r="AJ331" s="1">
        <v>0</v>
      </c>
      <c r="AK331">
        <v>0</v>
      </c>
      <c r="AL331">
        <v>0</v>
      </c>
      <c r="AM331" s="5">
        <v>102</v>
      </c>
    </row>
    <row r="332" spans="1:39" x14ac:dyDescent="0.15">
      <c r="A332">
        <f t="shared" si="192"/>
        <v>21108</v>
      </c>
      <c r="B332">
        <f t="shared" si="154"/>
        <v>211</v>
      </c>
      <c r="C332" t="str">
        <f t="shared" si="193"/>
        <v>大师第十一章-8</v>
      </c>
      <c r="D332" t="str">
        <f t="shared" si="194"/>
        <v>数数多少个字凑十个吧数数多少个字凑十个吧</v>
      </c>
      <c r="E332">
        <v>4</v>
      </c>
      <c r="F332" s="5">
        <v>1007</v>
      </c>
      <c r="G332" s="5" t="s">
        <v>328</v>
      </c>
      <c r="H332" t="str">
        <f t="shared" si="195"/>
        <v>10103-3840</v>
      </c>
      <c r="I332">
        <v>21109</v>
      </c>
      <c r="J332" t="str">
        <f t="shared" si="196"/>
        <v>632;456</v>
      </c>
      <c r="K332" s="5">
        <v>32500</v>
      </c>
      <c r="L332">
        <v>3</v>
      </c>
      <c r="M332">
        <f t="shared" si="197"/>
        <v>100000</v>
      </c>
      <c r="N332">
        <v>0</v>
      </c>
      <c r="O332">
        <v>999</v>
      </c>
      <c r="P332" s="1" t="s">
        <v>871</v>
      </c>
      <c r="U332" t="s">
        <v>820</v>
      </c>
      <c r="V332" t="s">
        <v>628</v>
      </c>
      <c r="W332" s="6" t="s">
        <v>821</v>
      </c>
      <c r="X332" s="5" t="s">
        <v>822</v>
      </c>
      <c r="Y332" s="5" t="s">
        <v>823</v>
      </c>
      <c r="Z332">
        <f t="shared" ref="Z332:AF332" si="205">Z126</f>
        <v>240</v>
      </c>
      <c r="AA332">
        <f t="shared" si="205"/>
        <v>1010</v>
      </c>
      <c r="AB332" t="str">
        <f t="shared" si="205"/>
        <v>1;2;50</v>
      </c>
      <c r="AC332">
        <v>1010801</v>
      </c>
      <c r="AD332">
        <v>1010802</v>
      </c>
      <c r="AE332">
        <f t="shared" si="205"/>
        <v>10108</v>
      </c>
      <c r="AF332" t="str">
        <f t="shared" si="205"/>
        <v>(11,1);(11,1001);(11,1002);(13,1031)</v>
      </c>
      <c r="AG332" t="str">
        <f>"("&amp;VLOOKUP(AE332,[1]Sheet1!$A:$Q,3,0)&amp;","&amp;VLOOKUP(AE332,[1]Sheet1!$A:$Q,4,0)&amp;");("&amp;VLOOKUP(AE332,[1]Sheet1!$A:$Q,7,0)&amp;","&amp;VLOOKUP(AE332,[1]Sheet1!$A:$Q,8,0)&amp;");("&amp;VLOOKUP(AE332,[1]Sheet1!$A:$Q,11,0)&amp;","&amp;VLOOKUP(AE332,[1]Sheet1!$A:$Q,12,0)&amp;");("&amp;VLOOKUP(AE332,[1]Sheet1!$A:$Q,15,0)&amp;","&amp;VLOOKUP(AE332,[1]Sheet1!$A:$Q,16,0)&amp;")"</f>
        <v>(1,1);(11,1);(12,1008);(1,2)</v>
      </c>
      <c r="AH332" s="1" t="s">
        <v>249</v>
      </c>
      <c r="AI332" s="2" t="s">
        <v>604</v>
      </c>
      <c r="AJ332" s="1">
        <v>0</v>
      </c>
      <c r="AK332">
        <v>0</v>
      </c>
      <c r="AL332">
        <v>0</v>
      </c>
      <c r="AM332" s="5">
        <v>101</v>
      </c>
    </row>
    <row r="333" spans="1:39" x14ac:dyDescent="0.15">
      <c r="A333">
        <f t="shared" si="192"/>
        <v>21109</v>
      </c>
      <c r="B333">
        <f t="shared" si="154"/>
        <v>211</v>
      </c>
      <c r="C333" t="str">
        <f t="shared" si="193"/>
        <v>大师第十一章-9</v>
      </c>
      <c r="D333" t="str">
        <f t="shared" si="194"/>
        <v>数数多少个字凑十个吧数数多少个字凑十个吧数数多少个字凑十个吧</v>
      </c>
      <c r="E333">
        <v>3</v>
      </c>
      <c r="F333" s="5">
        <v>1007</v>
      </c>
      <c r="G333" s="5" t="s">
        <v>328</v>
      </c>
      <c r="H333" t="str">
        <f t="shared" si="195"/>
        <v>10103-3840</v>
      </c>
      <c r="I333">
        <v>21201</v>
      </c>
      <c r="J333" t="str">
        <f t="shared" si="196"/>
        <v>784;442</v>
      </c>
      <c r="K333" s="5">
        <v>32600</v>
      </c>
      <c r="L333">
        <v>3</v>
      </c>
      <c r="M333">
        <f t="shared" si="197"/>
        <v>100000</v>
      </c>
      <c r="N333">
        <v>0</v>
      </c>
      <c r="O333">
        <v>999</v>
      </c>
      <c r="P333" s="1" t="s">
        <v>871</v>
      </c>
      <c r="U333" t="s">
        <v>820</v>
      </c>
      <c r="V333" t="s">
        <v>629</v>
      </c>
      <c r="W333" s="6" t="s">
        <v>821</v>
      </c>
      <c r="X333" s="5" t="s">
        <v>822</v>
      </c>
      <c r="Y333" s="5" t="s">
        <v>823</v>
      </c>
      <c r="Z333">
        <f t="shared" ref="Z333:AF333" si="206">Z127</f>
        <v>260</v>
      </c>
      <c r="AA333">
        <f t="shared" si="206"/>
        <v>1020</v>
      </c>
      <c r="AB333" t="str">
        <f t="shared" si="206"/>
        <v>1;2;50</v>
      </c>
      <c r="AC333">
        <v>1010901</v>
      </c>
      <c r="AD333">
        <v>1010902</v>
      </c>
      <c r="AE333">
        <f t="shared" si="206"/>
        <v>10109</v>
      </c>
      <c r="AF333" t="str">
        <f t="shared" si="206"/>
        <v>(11,1);(11,1001);(11,1002);(13,1031)</v>
      </c>
      <c r="AG333" t="str">
        <f>"("&amp;VLOOKUP(AE333,[1]Sheet1!$A:$Q,3,0)&amp;","&amp;VLOOKUP(AE333,[1]Sheet1!$A:$Q,4,0)&amp;");("&amp;VLOOKUP(AE333,[1]Sheet1!$A:$Q,7,0)&amp;","&amp;VLOOKUP(AE333,[1]Sheet1!$A:$Q,8,0)&amp;");("&amp;VLOOKUP(AE333,[1]Sheet1!$A:$Q,11,0)&amp;","&amp;VLOOKUP(AE333,[1]Sheet1!$A:$Q,12,0)&amp;");("&amp;VLOOKUP(AE333,[1]Sheet1!$A:$Q,15,0)&amp;","&amp;VLOOKUP(AE333,[1]Sheet1!$A:$Q,16,0)&amp;")"</f>
        <v>(1,1);(11,1);(12,1009);(1,2)</v>
      </c>
      <c r="AH333" s="1" t="s">
        <v>249</v>
      </c>
      <c r="AI333" s="2" t="s">
        <v>604</v>
      </c>
      <c r="AJ333" s="1">
        <v>0</v>
      </c>
      <c r="AK333">
        <v>0</v>
      </c>
      <c r="AL333">
        <v>0</v>
      </c>
      <c r="AM333" s="5">
        <v>102</v>
      </c>
    </row>
    <row r="334" spans="1:39" x14ac:dyDescent="0.15">
      <c r="A334">
        <f t="shared" ref="A334" si="207">A131+10000</f>
        <v>21201</v>
      </c>
      <c r="B334">
        <f t="shared" si="154"/>
        <v>212</v>
      </c>
      <c r="C334" t="str">
        <f t="shared" ref="C334" si="208">"大师"&amp;C131</f>
        <v>大师第十二章-1</v>
      </c>
      <c r="D334" t="str">
        <f t="shared" ref="D334" si="209">D131</f>
        <v>数数多少个字凑十个吧数数多少个字凑十个吧数数多少个字凑十个吧</v>
      </c>
      <c r="E334">
        <v>4</v>
      </c>
      <c r="F334" s="5">
        <v>1007</v>
      </c>
      <c r="G334" s="5" t="s">
        <v>328</v>
      </c>
      <c r="H334" t="str">
        <f t="shared" ref="H334:H342" si="210">H131</f>
        <v>10103-3840</v>
      </c>
      <c r="I334">
        <v>21202</v>
      </c>
      <c r="J334" t="str">
        <f t="shared" ref="J334" si="211">J131</f>
        <v>212;422</v>
      </c>
      <c r="K334" s="5">
        <v>32700</v>
      </c>
      <c r="L334">
        <v>3</v>
      </c>
      <c r="M334">
        <f t="shared" ref="M334" si="212">M131</f>
        <v>100000</v>
      </c>
      <c r="N334">
        <v>0</v>
      </c>
      <c r="O334">
        <v>999</v>
      </c>
      <c r="P334" s="1" t="s">
        <v>871</v>
      </c>
      <c r="U334" t="s">
        <v>820</v>
      </c>
      <c r="V334" t="s">
        <v>630</v>
      </c>
      <c r="W334" s="6" t="s">
        <v>821</v>
      </c>
      <c r="X334" s="5" t="s">
        <v>822</v>
      </c>
      <c r="Y334" s="5" t="s">
        <v>823</v>
      </c>
      <c r="Z334">
        <f t="shared" ref="Z334:AF334" si="213">Z131</f>
        <v>100</v>
      </c>
      <c r="AA334">
        <f t="shared" si="213"/>
        <v>1060</v>
      </c>
      <c r="AB334" t="str">
        <f t="shared" si="213"/>
        <v>1;2;50</v>
      </c>
      <c r="AC334">
        <v>1010101</v>
      </c>
      <c r="AD334">
        <v>1010102</v>
      </c>
      <c r="AE334">
        <f t="shared" si="213"/>
        <v>10101</v>
      </c>
      <c r="AF334" t="str">
        <f t="shared" si="213"/>
        <v>(11,1);(11,1001);(11,1002);(13,1031)</v>
      </c>
      <c r="AG334" t="str">
        <f>"("&amp;VLOOKUP(AE334,[1]Sheet1!$A:$Q,3,0)&amp;","&amp;VLOOKUP(AE334,[1]Sheet1!$A:$Q,4,0)&amp;");("&amp;VLOOKUP(AE334,[1]Sheet1!$A:$Q,7,0)&amp;","&amp;VLOOKUP(AE334,[1]Sheet1!$A:$Q,8,0)&amp;");("&amp;VLOOKUP(AE334,[1]Sheet1!$A:$Q,11,0)&amp;","&amp;VLOOKUP(AE334,[1]Sheet1!$A:$Q,12,0)&amp;");("&amp;VLOOKUP(AE334,[1]Sheet1!$A:$Q,15,0)&amp;","&amp;VLOOKUP(AE334,[1]Sheet1!$A:$Q,16,0)&amp;")"</f>
        <v>(1,1);(11,1);(12,1001);(1,2)</v>
      </c>
      <c r="AH334" s="1" t="s">
        <v>249</v>
      </c>
      <c r="AI334" s="2" t="s">
        <v>604</v>
      </c>
      <c r="AJ334" s="1">
        <v>0</v>
      </c>
      <c r="AK334">
        <v>0</v>
      </c>
      <c r="AL334">
        <v>0</v>
      </c>
      <c r="AM334" s="5">
        <v>101</v>
      </c>
    </row>
    <row r="335" spans="1:39" x14ac:dyDescent="0.15">
      <c r="A335">
        <f t="shared" ref="A335:A342" si="214">A132+10000</f>
        <v>21202</v>
      </c>
      <c r="B335">
        <f t="shared" si="154"/>
        <v>212</v>
      </c>
      <c r="C335" t="str">
        <f t="shared" ref="C335:C342" si="215">"大师"&amp;C132</f>
        <v>大师第十二章-2</v>
      </c>
      <c r="D335" t="str">
        <f t="shared" ref="D335:D342" si="216">D132</f>
        <v>数数多少个字凑十个吧数数多少个字凑十个吧数数多少个字凑十个吧数数多少个字凑十个吧</v>
      </c>
      <c r="E335">
        <v>4</v>
      </c>
      <c r="F335" s="5">
        <v>1007</v>
      </c>
      <c r="G335" s="5" t="s">
        <v>328</v>
      </c>
      <c r="H335" t="str">
        <f t="shared" si="210"/>
        <v>10103-3840</v>
      </c>
      <c r="I335">
        <v>21203</v>
      </c>
      <c r="J335" t="str">
        <f t="shared" ref="J335:J342" si="217">J132</f>
        <v>297;317</v>
      </c>
      <c r="K335" s="5">
        <v>32800</v>
      </c>
      <c r="L335">
        <v>3</v>
      </c>
      <c r="M335">
        <f t="shared" ref="M335:M342" si="218">M132</f>
        <v>100000</v>
      </c>
      <c r="N335">
        <v>0</v>
      </c>
      <c r="O335">
        <v>999</v>
      </c>
      <c r="P335" s="1" t="s">
        <v>871</v>
      </c>
      <c r="U335" t="s">
        <v>820</v>
      </c>
      <c r="V335" t="s">
        <v>631</v>
      </c>
      <c r="W335" s="6" t="s">
        <v>821</v>
      </c>
      <c r="X335" s="5" t="s">
        <v>822</v>
      </c>
      <c r="Y335" s="5" t="s">
        <v>823</v>
      </c>
      <c r="Z335">
        <f t="shared" ref="Z335:AF335" si="219">Z132</f>
        <v>120</v>
      </c>
      <c r="AA335">
        <f t="shared" si="219"/>
        <v>1070</v>
      </c>
      <c r="AB335" t="str">
        <f t="shared" si="219"/>
        <v>1;2;50</v>
      </c>
      <c r="AC335">
        <v>1010201</v>
      </c>
      <c r="AD335">
        <v>1010202</v>
      </c>
      <c r="AE335">
        <f t="shared" si="219"/>
        <v>10102</v>
      </c>
      <c r="AF335" t="str">
        <f t="shared" si="219"/>
        <v>(11,1);(11,1001);(11,1002);(13,1031)</v>
      </c>
      <c r="AG335" t="str">
        <f>"("&amp;VLOOKUP(AE335,[1]Sheet1!$A:$Q,3,0)&amp;","&amp;VLOOKUP(AE335,[1]Sheet1!$A:$Q,4,0)&amp;");("&amp;VLOOKUP(AE335,[1]Sheet1!$A:$Q,7,0)&amp;","&amp;VLOOKUP(AE335,[1]Sheet1!$A:$Q,8,0)&amp;");("&amp;VLOOKUP(AE335,[1]Sheet1!$A:$Q,11,0)&amp;","&amp;VLOOKUP(AE335,[1]Sheet1!$A:$Q,12,0)&amp;");("&amp;VLOOKUP(AE335,[1]Sheet1!$A:$Q,15,0)&amp;","&amp;VLOOKUP(AE335,[1]Sheet1!$A:$Q,16,0)&amp;")"</f>
        <v>(1,1);(11,1);(12,1002);(1,2)</v>
      </c>
      <c r="AH335" s="1" t="s">
        <v>249</v>
      </c>
      <c r="AI335" s="2" t="s">
        <v>605</v>
      </c>
      <c r="AJ335" s="1">
        <v>0</v>
      </c>
      <c r="AK335">
        <v>0</v>
      </c>
      <c r="AL335">
        <v>0</v>
      </c>
      <c r="AM335" s="5">
        <v>102</v>
      </c>
    </row>
    <row r="336" spans="1:39" x14ac:dyDescent="0.15">
      <c r="A336">
        <f t="shared" si="214"/>
        <v>21203</v>
      </c>
      <c r="B336">
        <f t="shared" si="154"/>
        <v>212</v>
      </c>
      <c r="C336" t="str">
        <f t="shared" si="215"/>
        <v>大师第十二章-3</v>
      </c>
      <c r="D336" t="str">
        <f t="shared" si="216"/>
        <v>数数多少个字凑十个吧</v>
      </c>
      <c r="E336">
        <v>3</v>
      </c>
      <c r="F336" s="5">
        <v>1007</v>
      </c>
      <c r="G336" s="5" t="s">
        <v>328</v>
      </c>
      <c r="H336" t="str">
        <f t="shared" si="210"/>
        <v>10103-3840</v>
      </c>
      <c r="I336">
        <v>21204</v>
      </c>
      <c r="J336" t="str">
        <f t="shared" si="217"/>
        <v>200;200</v>
      </c>
      <c r="K336" s="5">
        <v>32900</v>
      </c>
      <c r="L336">
        <v>3</v>
      </c>
      <c r="M336">
        <f t="shared" si="218"/>
        <v>100000</v>
      </c>
      <c r="N336">
        <v>0</v>
      </c>
      <c r="O336">
        <v>999</v>
      </c>
      <c r="P336" s="1" t="s">
        <v>871</v>
      </c>
      <c r="U336" t="s">
        <v>820</v>
      </c>
      <c r="V336" t="s">
        <v>632</v>
      </c>
      <c r="W336" s="6" t="s">
        <v>821</v>
      </c>
      <c r="X336" s="5" t="s">
        <v>822</v>
      </c>
      <c r="Y336" s="5" t="s">
        <v>823</v>
      </c>
      <c r="Z336">
        <f t="shared" ref="Z336:AF336" si="220">Z133</f>
        <v>140</v>
      </c>
      <c r="AA336">
        <f t="shared" si="220"/>
        <v>1080</v>
      </c>
      <c r="AB336" t="str">
        <f t="shared" si="220"/>
        <v>1;2;50</v>
      </c>
      <c r="AC336">
        <v>1010301</v>
      </c>
      <c r="AD336">
        <v>1010302</v>
      </c>
      <c r="AE336">
        <f t="shared" si="220"/>
        <v>10103</v>
      </c>
      <c r="AF336" t="str">
        <f t="shared" si="220"/>
        <v>(11,1);(11,2001);(11,2002);(13,1531)</v>
      </c>
      <c r="AG336" t="str">
        <f>"("&amp;VLOOKUP(AE336,[1]Sheet1!$A:$Q,3,0)&amp;","&amp;VLOOKUP(AE336,[1]Sheet1!$A:$Q,4,0)&amp;");("&amp;VLOOKUP(AE336,[1]Sheet1!$A:$Q,7,0)&amp;","&amp;VLOOKUP(AE336,[1]Sheet1!$A:$Q,8,0)&amp;");("&amp;VLOOKUP(AE336,[1]Sheet1!$A:$Q,11,0)&amp;","&amp;VLOOKUP(AE336,[1]Sheet1!$A:$Q,12,0)&amp;");("&amp;VLOOKUP(AE336,[1]Sheet1!$A:$Q,15,0)&amp;","&amp;VLOOKUP(AE336,[1]Sheet1!$A:$Q,16,0)&amp;")"</f>
        <v>(1,1);(11,1);(12,1003);(1,2)</v>
      </c>
      <c r="AH336" s="1" t="s">
        <v>249</v>
      </c>
      <c r="AI336" s="2" t="s">
        <v>606</v>
      </c>
      <c r="AJ336" s="1">
        <v>0</v>
      </c>
      <c r="AK336">
        <v>0</v>
      </c>
      <c r="AL336">
        <v>0</v>
      </c>
      <c r="AM336" s="5">
        <v>101</v>
      </c>
    </row>
    <row r="337" spans="1:39" x14ac:dyDescent="0.15">
      <c r="A337">
        <f t="shared" si="214"/>
        <v>21204</v>
      </c>
      <c r="B337">
        <f t="shared" si="154"/>
        <v>212</v>
      </c>
      <c r="C337" t="str">
        <f t="shared" si="215"/>
        <v>大师第十二章-4</v>
      </c>
      <c r="D337" t="str">
        <f t="shared" si="216"/>
        <v>数数多少个字凑十个吧数数多少个字凑十个吧</v>
      </c>
      <c r="E337">
        <v>4</v>
      </c>
      <c r="F337" s="5">
        <v>1007</v>
      </c>
      <c r="G337" s="5" t="s">
        <v>328</v>
      </c>
      <c r="H337" t="str">
        <f t="shared" si="210"/>
        <v>10103-3840</v>
      </c>
      <c r="I337">
        <v>21205</v>
      </c>
      <c r="J337" t="str">
        <f t="shared" si="217"/>
        <v>397;207</v>
      </c>
      <c r="K337" s="5">
        <v>33000</v>
      </c>
      <c r="L337">
        <v>3</v>
      </c>
      <c r="M337">
        <f t="shared" si="218"/>
        <v>100000</v>
      </c>
      <c r="N337">
        <v>0</v>
      </c>
      <c r="O337">
        <v>999</v>
      </c>
      <c r="P337" s="1" t="s">
        <v>871</v>
      </c>
      <c r="U337" t="s">
        <v>820</v>
      </c>
      <c r="V337" t="s">
        <v>633</v>
      </c>
      <c r="W337" s="6" t="s">
        <v>821</v>
      </c>
      <c r="X337" s="5" t="s">
        <v>822</v>
      </c>
      <c r="Y337" s="5" t="s">
        <v>823</v>
      </c>
      <c r="Z337">
        <f t="shared" ref="Z337:AF337" si="221">Z134</f>
        <v>160</v>
      </c>
      <c r="AA337">
        <f t="shared" si="221"/>
        <v>1090</v>
      </c>
      <c r="AB337" t="str">
        <f t="shared" si="221"/>
        <v>1;2;50</v>
      </c>
      <c r="AC337">
        <v>1010401</v>
      </c>
      <c r="AD337">
        <v>1010402</v>
      </c>
      <c r="AE337">
        <f t="shared" si="221"/>
        <v>10104</v>
      </c>
      <c r="AF337" t="str">
        <f t="shared" si="221"/>
        <v>(11,1);(11,3001);(11,3002);(13,2031)</v>
      </c>
      <c r="AG337" t="str">
        <f>"("&amp;VLOOKUP(AE337,[1]Sheet1!$A:$Q,3,0)&amp;","&amp;VLOOKUP(AE337,[1]Sheet1!$A:$Q,4,0)&amp;");("&amp;VLOOKUP(AE337,[1]Sheet1!$A:$Q,7,0)&amp;","&amp;VLOOKUP(AE337,[1]Sheet1!$A:$Q,8,0)&amp;");("&amp;VLOOKUP(AE337,[1]Sheet1!$A:$Q,11,0)&amp;","&amp;VLOOKUP(AE337,[1]Sheet1!$A:$Q,12,0)&amp;");("&amp;VLOOKUP(AE337,[1]Sheet1!$A:$Q,15,0)&amp;","&amp;VLOOKUP(AE337,[1]Sheet1!$A:$Q,16,0)&amp;")"</f>
        <v>(1,1);(11,1);(12,1004);(1,2)</v>
      </c>
      <c r="AH337" s="1" t="s">
        <v>249</v>
      </c>
      <c r="AI337" s="2" t="s">
        <v>604</v>
      </c>
      <c r="AJ337" s="1">
        <v>0</v>
      </c>
      <c r="AK337">
        <v>0</v>
      </c>
      <c r="AL337">
        <v>0</v>
      </c>
      <c r="AM337" s="5">
        <v>102</v>
      </c>
    </row>
    <row r="338" spans="1:39" x14ac:dyDescent="0.15">
      <c r="A338">
        <f t="shared" si="214"/>
        <v>21205</v>
      </c>
      <c r="B338">
        <f t="shared" si="154"/>
        <v>212</v>
      </c>
      <c r="C338" t="str">
        <f t="shared" si="215"/>
        <v>大师第十二章-5</v>
      </c>
      <c r="D338" t="str">
        <f t="shared" si="216"/>
        <v>数数多少个字凑十个吧数数多少个字凑十个吧数数多少个字凑十个吧</v>
      </c>
      <c r="E338">
        <v>4</v>
      </c>
      <c r="F338" s="5">
        <v>1007</v>
      </c>
      <c r="G338" s="5" t="s">
        <v>328</v>
      </c>
      <c r="H338" t="str">
        <f t="shared" si="210"/>
        <v>10103-3840</v>
      </c>
      <c r="I338">
        <v>21206</v>
      </c>
      <c r="J338" t="str">
        <f t="shared" si="217"/>
        <v>455;309</v>
      </c>
      <c r="K338" s="5">
        <v>33100</v>
      </c>
      <c r="L338">
        <v>3</v>
      </c>
      <c r="M338">
        <f t="shared" si="218"/>
        <v>100000</v>
      </c>
      <c r="N338">
        <v>0</v>
      </c>
      <c r="O338">
        <v>999</v>
      </c>
      <c r="P338" s="1" t="s">
        <v>871</v>
      </c>
      <c r="U338" t="s">
        <v>820</v>
      </c>
      <c r="V338" t="s">
        <v>634</v>
      </c>
      <c r="W338" s="6" t="s">
        <v>821</v>
      </c>
      <c r="X338" s="5" t="s">
        <v>822</v>
      </c>
      <c r="Y338" s="5" t="s">
        <v>823</v>
      </c>
      <c r="Z338">
        <f t="shared" ref="Z338:AF338" si="222">Z135</f>
        <v>180</v>
      </c>
      <c r="AA338">
        <f t="shared" si="222"/>
        <v>1100</v>
      </c>
      <c r="AB338" t="str">
        <f t="shared" si="222"/>
        <v>1;2;50</v>
      </c>
      <c r="AC338">
        <v>1010501</v>
      </c>
      <c r="AD338">
        <v>1010502</v>
      </c>
      <c r="AE338">
        <f t="shared" si="222"/>
        <v>10105</v>
      </c>
      <c r="AF338" t="str">
        <f t="shared" si="222"/>
        <v>(11,1);(11,1001);(11,1002);(13,1031)</v>
      </c>
      <c r="AG338" t="str">
        <f>"("&amp;VLOOKUP(AE338,[1]Sheet1!$A:$Q,3,0)&amp;","&amp;VLOOKUP(AE338,[1]Sheet1!$A:$Q,4,0)&amp;");("&amp;VLOOKUP(AE338,[1]Sheet1!$A:$Q,7,0)&amp;","&amp;VLOOKUP(AE338,[1]Sheet1!$A:$Q,8,0)&amp;");("&amp;VLOOKUP(AE338,[1]Sheet1!$A:$Q,11,0)&amp;","&amp;VLOOKUP(AE338,[1]Sheet1!$A:$Q,12,0)&amp;");("&amp;VLOOKUP(AE338,[1]Sheet1!$A:$Q,15,0)&amp;","&amp;VLOOKUP(AE338,[1]Sheet1!$A:$Q,16,0)&amp;")"</f>
        <v>(1,1);(11,1);(12,1005);(1,2)</v>
      </c>
      <c r="AH338" s="1" t="s">
        <v>249</v>
      </c>
      <c r="AI338" s="2" t="s">
        <v>604</v>
      </c>
      <c r="AJ338" s="1">
        <v>0</v>
      </c>
      <c r="AK338">
        <v>0</v>
      </c>
      <c r="AL338">
        <v>0</v>
      </c>
      <c r="AM338" s="5">
        <v>101</v>
      </c>
    </row>
    <row r="339" spans="1:39" x14ac:dyDescent="0.15">
      <c r="A339">
        <f t="shared" si="214"/>
        <v>21206</v>
      </c>
      <c r="B339">
        <f t="shared" si="154"/>
        <v>212</v>
      </c>
      <c r="C339" t="str">
        <f t="shared" si="215"/>
        <v>大师第十二章-6</v>
      </c>
      <c r="D339" t="str">
        <f t="shared" si="216"/>
        <v>数数多少个字凑十个吧数数多少个字凑十个吧数数多少个字凑十个吧数数多少个字凑十个吧</v>
      </c>
      <c r="E339">
        <v>3</v>
      </c>
      <c r="F339" s="5">
        <v>1007</v>
      </c>
      <c r="G339" s="5" t="s">
        <v>328</v>
      </c>
      <c r="H339" t="str">
        <f t="shared" si="210"/>
        <v>10103-3840</v>
      </c>
      <c r="I339">
        <v>21207</v>
      </c>
      <c r="J339" t="str">
        <f t="shared" si="217"/>
        <v>612;234</v>
      </c>
      <c r="K339" s="5">
        <v>33200</v>
      </c>
      <c r="L339">
        <v>3</v>
      </c>
      <c r="M339">
        <f t="shared" si="218"/>
        <v>100000</v>
      </c>
      <c r="N339">
        <v>0</v>
      </c>
      <c r="O339">
        <v>999</v>
      </c>
      <c r="P339" s="1" t="s">
        <v>871</v>
      </c>
      <c r="U339" t="s">
        <v>820</v>
      </c>
      <c r="V339" t="s">
        <v>635</v>
      </c>
      <c r="W339" s="6" t="s">
        <v>821</v>
      </c>
      <c r="X339" s="5" t="s">
        <v>822</v>
      </c>
      <c r="Y339" s="5" t="s">
        <v>823</v>
      </c>
      <c r="Z339">
        <f t="shared" ref="Z339:AF339" si="223">Z136</f>
        <v>200</v>
      </c>
      <c r="AA339">
        <f t="shared" si="223"/>
        <v>1110</v>
      </c>
      <c r="AB339" t="str">
        <f t="shared" si="223"/>
        <v>1;2;50</v>
      </c>
      <c r="AC339">
        <v>1010601</v>
      </c>
      <c r="AD339">
        <v>1010602</v>
      </c>
      <c r="AE339">
        <f t="shared" si="223"/>
        <v>10106</v>
      </c>
      <c r="AF339" t="str">
        <f t="shared" si="223"/>
        <v>(11,1);(11,1001);(11,1002);(13,1031)</v>
      </c>
      <c r="AG339" t="str">
        <f>"("&amp;VLOOKUP(AE339,[1]Sheet1!$A:$Q,3,0)&amp;","&amp;VLOOKUP(AE339,[1]Sheet1!$A:$Q,4,0)&amp;");("&amp;VLOOKUP(AE339,[1]Sheet1!$A:$Q,7,0)&amp;","&amp;VLOOKUP(AE339,[1]Sheet1!$A:$Q,8,0)&amp;");("&amp;VLOOKUP(AE339,[1]Sheet1!$A:$Q,11,0)&amp;","&amp;VLOOKUP(AE339,[1]Sheet1!$A:$Q,12,0)&amp;");("&amp;VLOOKUP(AE339,[1]Sheet1!$A:$Q,15,0)&amp;","&amp;VLOOKUP(AE339,[1]Sheet1!$A:$Q,16,0)&amp;")"</f>
        <v>(1,1);(11,1);(12,1006);(1,2)</v>
      </c>
      <c r="AH339" s="1" t="s">
        <v>249</v>
      </c>
      <c r="AI339" s="2" t="s">
        <v>604</v>
      </c>
      <c r="AJ339" s="1">
        <v>0</v>
      </c>
      <c r="AK339">
        <v>0</v>
      </c>
      <c r="AL339">
        <v>0</v>
      </c>
      <c r="AM339" s="5">
        <v>102</v>
      </c>
    </row>
    <row r="340" spans="1:39" x14ac:dyDescent="0.15">
      <c r="A340">
        <f t="shared" si="214"/>
        <v>21207</v>
      </c>
      <c r="B340">
        <f t="shared" si="154"/>
        <v>212</v>
      </c>
      <c r="C340" t="str">
        <f t="shared" si="215"/>
        <v>大师第十二章-7</v>
      </c>
      <c r="D340" t="str">
        <f t="shared" si="216"/>
        <v>数数多少个字凑十个吧</v>
      </c>
      <c r="E340">
        <v>4</v>
      </c>
      <c r="F340" s="5">
        <v>1007</v>
      </c>
      <c r="G340" s="5" t="s">
        <v>328</v>
      </c>
      <c r="H340" t="str">
        <f t="shared" si="210"/>
        <v>10103-3840</v>
      </c>
      <c r="I340">
        <v>21208</v>
      </c>
      <c r="J340" t="str">
        <f t="shared" si="217"/>
        <v>487;440</v>
      </c>
      <c r="K340" s="5">
        <v>33300</v>
      </c>
      <c r="L340">
        <v>3</v>
      </c>
      <c r="M340">
        <f t="shared" si="218"/>
        <v>100000</v>
      </c>
      <c r="N340">
        <v>0</v>
      </c>
      <c r="O340">
        <v>999</v>
      </c>
      <c r="P340" s="1" t="s">
        <v>871</v>
      </c>
      <c r="U340" t="s">
        <v>820</v>
      </c>
      <c r="V340" t="s">
        <v>636</v>
      </c>
      <c r="W340" s="6" t="s">
        <v>821</v>
      </c>
      <c r="X340" s="5" t="s">
        <v>822</v>
      </c>
      <c r="Y340" s="5" t="s">
        <v>823</v>
      </c>
      <c r="Z340">
        <f t="shared" ref="Z340:AF340" si="224">Z137</f>
        <v>220</v>
      </c>
      <c r="AA340">
        <f t="shared" si="224"/>
        <v>1120</v>
      </c>
      <c r="AB340" t="str">
        <f t="shared" si="224"/>
        <v>1;2;50</v>
      </c>
      <c r="AC340">
        <v>1010701</v>
      </c>
      <c r="AD340">
        <v>1010702</v>
      </c>
      <c r="AE340">
        <f t="shared" si="224"/>
        <v>10107</v>
      </c>
      <c r="AF340" t="str">
        <f t="shared" si="224"/>
        <v>(11,1);(11,1001);(11,1002);(13,1031)</v>
      </c>
      <c r="AG340" t="str">
        <f>"("&amp;VLOOKUP(AE340,[1]Sheet1!$A:$Q,3,0)&amp;","&amp;VLOOKUP(AE340,[1]Sheet1!$A:$Q,4,0)&amp;");("&amp;VLOOKUP(AE340,[1]Sheet1!$A:$Q,7,0)&amp;","&amp;VLOOKUP(AE340,[1]Sheet1!$A:$Q,8,0)&amp;");("&amp;VLOOKUP(AE340,[1]Sheet1!$A:$Q,11,0)&amp;","&amp;VLOOKUP(AE340,[1]Sheet1!$A:$Q,12,0)&amp;");("&amp;VLOOKUP(AE340,[1]Sheet1!$A:$Q,15,0)&amp;","&amp;VLOOKUP(AE340,[1]Sheet1!$A:$Q,16,0)&amp;")"</f>
        <v>(1,1);(11,1);(12,1007);(1,2)</v>
      </c>
      <c r="AH340" s="1" t="s">
        <v>249</v>
      </c>
      <c r="AI340" s="2" t="s">
        <v>604</v>
      </c>
      <c r="AJ340" s="1">
        <v>0</v>
      </c>
      <c r="AK340">
        <v>0</v>
      </c>
      <c r="AL340">
        <v>0</v>
      </c>
      <c r="AM340" s="5">
        <v>101</v>
      </c>
    </row>
    <row r="341" spans="1:39" x14ac:dyDescent="0.15">
      <c r="A341">
        <f t="shared" si="214"/>
        <v>21208</v>
      </c>
      <c r="B341">
        <f t="shared" si="154"/>
        <v>212</v>
      </c>
      <c r="C341" t="str">
        <f t="shared" si="215"/>
        <v>大师第十二章-8</v>
      </c>
      <c r="D341" t="str">
        <f t="shared" si="216"/>
        <v>数数多少个字凑十个吧数数多少个字凑十个吧</v>
      </c>
      <c r="E341">
        <v>4</v>
      </c>
      <c r="F341" s="5">
        <v>1007</v>
      </c>
      <c r="G341" s="5" t="s">
        <v>328</v>
      </c>
      <c r="H341" t="str">
        <f t="shared" si="210"/>
        <v>10103-3840</v>
      </c>
      <c r="I341">
        <v>21209</v>
      </c>
      <c r="J341" t="str">
        <f t="shared" si="217"/>
        <v>632;456</v>
      </c>
      <c r="K341" s="5">
        <v>33400</v>
      </c>
      <c r="L341">
        <v>3</v>
      </c>
      <c r="M341">
        <f t="shared" si="218"/>
        <v>100000</v>
      </c>
      <c r="N341">
        <v>0</v>
      </c>
      <c r="O341">
        <v>999</v>
      </c>
      <c r="P341" s="1" t="s">
        <v>871</v>
      </c>
      <c r="U341" t="s">
        <v>820</v>
      </c>
      <c r="V341" t="s">
        <v>637</v>
      </c>
      <c r="W341" s="6" t="s">
        <v>821</v>
      </c>
      <c r="X341" s="5" t="s">
        <v>822</v>
      </c>
      <c r="Y341" s="5" t="s">
        <v>823</v>
      </c>
      <c r="Z341">
        <f t="shared" ref="Z341:AF341" si="225">Z138</f>
        <v>240</v>
      </c>
      <c r="AA341">
        <f t="shared" si="225"/>
        <v>1130</v>
      </c>
      <c r="AB341" t="str">
        <f t="shared" si="225"/>
        <v>1;2;50</v>
      </c>
      <c r="AC341">
        <v>1010801</v>
      </c>
      <c r="AD341">
        <v>1010802</v>
      </c>
      <c r="AE341">
        <f t="shared" si="225"/>
        <v>10108</v>
      </c>
      <c r="AF341" t="str">
        <f t="shared" si="225"/>
        <v>(11,1);(11,1001);(11,1002);(13,1031)</v>
      </c>
      <c r="AG341" t="str">
        <f>"("&amp;VLOOKUP(AE341,[1]Sheet1!$A:$Q,3,0)&amp;","&amp;VLOOKUP(AE341,[1]Sheet1!$A:$Q,4,0)&amp;");("&amp;VLOOKUP(AE341,[1]Sheet1!$A:$Q,7,0)&amp;","&amp;VLOOKUP(AE341,[1]Sheet1!$A:$Q,8,0)&amp;");("&amp;VLOOKUP(AE341,[1]Sheet1!$A:$Q,11,0)&amp;","&amp;VLOOKUP(AE341,[1]Sheet1!$A:$Q,12,0)&amp;");("&amp;VLOOKUP(AE341,[1]Sheet1!$A:$Q,15,0)&amp;","&amp;VLOOKUP(AE341,[1]Sheet1!$A:$Q,16,0)&amp;")"</f>
        <v>(1,1);(11,1);(12,1008);(1,2)</v>
      </c>
      <c r="AH341" s="1" t="s">
        <v>249</v>
      </c>
      <c r="AI341" s="2" t="s">
        <v>604</v>
      </c>
      <c r="AJ341" s="1">
        <v>0</v>
      </c>
      <c r="AK341">
        <v>0</v>
      </c>
      <c r="AL341">
        <v>0</v>
      </c>
      <c r="AM341" s="5">
        <v>102</v>
      </c>
    </row>
    <row r="342" spans="1:39" x14ac:dyDescent="0.15">
      <c r="A342">
        <f t="shared" si="214"/>
        <v>21209</v>
      </c>
      <c r="B342">
        <f t="shared" si="154"/>
        <v>212</v>
      </c>
      <c r="C342" t="str">
        <f t="shared" si="215"/>
        <v>大师第十二章-9</v>
      </c>
      <c r="D342" t="str">
        <f t="shared" si="216"/>
        <v>数数多少个字凑十个吧数数多少个字凑十个吧数数多少个字凑十个吧</v>
      </c>
      <c r="E342">
        <v>3</v>
      </c>
      <c r="F342" s="5">
        <v>1007</v>
      </c>
      <c r="G342" s="5" t="s">
        <v>328</v>
      </c>
      <c r="H342" t="str">
        <f t="shared" si="210"/>
        <v>10103-3840</v>
      </c>
      <c r="I342">
        <v>21301</v>
      </c>
      <c r="J342" t="str">
        <f t="shared" si="217"/>
        <v>784;442</v>
      </c>
      <c r="K342" s="5">
        <v>33500</v>
      </c>
      <c r="L342">
        <v>3</v>
      </c>
      <c r="M342">
        <f t="shared" si="218"/>
        <v>100000</v>
      </c>
      <c r="N342">
        <v>0</v>
      </c>
      <c r="O342">
        <v>999</v>
      </c>
      <c r="P342" s="1" t="s">
        <v>871</v>
      </c>
      <c r="U342" t="s">
        <v>820</v>
      </c>
      <c r="V342" t="s">
        <v>638</v>
      </c>
      <c r="W342" s="6" t="s">
        <v>821</v>
      </c>
      <c r="X342" s="5" t="s">
        <v>822</v>
      </c>
      <c r="Y342" s="5" t="s">
        <v>823</v>
      </c>
      <c r="Z342">
        <f t="shared" ref="Z342:AF342" si="226">Z139</f>
        <v>260</v>
      </c>
      <c r="AA342">
        <f t="shared" si="226"/>
        <v>1140</v>
      </c>
      <c r="AB342" t="str">
        <f t="shared" si="226"/>
        <v>1;2;50</v>
      </c>
      <c r="AC342">
        <v>1010901</v>
      </c>
      <c r="AD342">
        <v>1010902</v>
      </c>
      <c r="AE342">
        <f t="shared" si="226"/>
        <v>10109</v>
      </c>
      <c r="AF342" t="str">
        <f t="shared" si="226"/>
        <v>(11,1);(11,1001);(11,1002);(13,1031)</v>
      </c>
      <c r="AG342" t="str">
        <f>"("&amp;VLOOKUP(AE342,[1]Sheet1!$A:$Q,3,0)&amp;","&amp;VLOOKUP(AE342,[1]Sheet1!$A:$Q,4,0)&amp;");("&amp;VLOOKUP(AE342,[1]Sheet1!$A:$Q,7,0)&amp;","&amp;VLOOKUP(AE342,[1]Sheet1!$A:$Q,8,0)&amp;");("&amp;VLOOKUP(AE342,[1]Sheet1!$A:$Q,11,0)&amp;","&amp;VLOOKUP(AE342,[1]Sheet1!$A:$Q,12,0)&amp;");("&amp;VLOOKUP(AE342,[1]Sheet1!$A:$Q,15,0)&amp;","&amp;VLOOKUP(AE342,[1]Sheet1!$A:$Q,16,0)&amp;")"</f>
        <v>(1,1);(11,1);(12,1009);(1,2)</v>
      </c>
      <c r="AH342" s="1" t="s">
        <v>249</v>
      </c>
      <c r="AI342" s="2" t="s">
        <v>604</v>
      </c>
      <c r="AJ342" s="1">
        <v>0</v>
      </c>
      <c r="AK342">
        <v>0</v>
      </c>
      <c r="AL342">
        <v>0</v>
      </c>
      <c r="AM342" s="5">
        <v>101</v>
      </c>
    </row>
    <row r="343" spans="1:39" x14ac:dyDescent="0.15">
      <c r="A343">
        <f t="shared" ref="A343:A351" si="227">A143+10000</f>
        <v>21301</v>
      </c>
      <c r="B343">
        <f t="shared" si="154"/>
        <v>213</v>
      </c>
      <c r="C343" t="str">
        <f t="shared" ref="C343:C351" si="228">"大师"&amp;C143</f>
        <v>大师第十三章-1</v>
      </c>
      <c r="D343" t="str">
        <f t="shared" ref="D343:D351" si="229">D143</f>
        <v>数数多少个字凑十个吧数数多少个字凑十个吧数数多少个字凑十个吧</v>
      </c>
      <c r="E343">
        <v>4</v>
      </c>
      <c r="F343" s="5">
        <v>1007</v>
      </c>
      <c r="G343" s="5" t="s">
        <v>328</v>
      </c>
      <c r="H343" t="str">
        <f t="shared" ref="H343:H351" si="230">H143</f>
        <v>10103-3840</v>
      </c>
      <c r="I343">
        <v>21302</v>
      </c>
      <c r="J343" t="str">
        <f t="shared" ref="J343:J351" si="231">J143</f>
        <v>212;422</v>
      </c>
      <c r="K343" s="5">
        <v>33600</v>
      </c>
      <c r="L343">
        <v>3</v>
      </c>
      <c r="M343">
        <f t="shared" ref="M343:M351" si="232">M143</f>
        <v>1400</v>
      </c>
      <c r="N343">
        <v>0</v>
      </c>
      <c r="O343">
        <v>999</v>
      </c>
      <c r="P343" s="1" t="s">
        <v>871</v>
      </c>
      <c r="U343" t="s">
        <v>820</v>
      </c>
      <c r="V343" t="s">
        <v>639</v>
      </c>
      <c r="W343" s="6" t="s">
        <v>821</v>
      </c>
      <c r="X343" s="5" t="s">
        <v>822</v>
      </c>
      <c r="Y343" s="5" t="s">
        <v>823</v>
      </c>
      <c r="Z343">
        <f t="shared" ref="Z343:AF343" si="233">Z143</f>
        <v>100</v>
      </c>
      <c r="AA343">
        <f t="shared" si="233"/>
        <v>100</v>
      </c>
      <c r="AB343" t="str">
        <f t="shared" si="233"/>
        <v>1;2;50</v>
      </c>
      <c r="AC343">
        <v>1010101</v>
      </c>
      <c r="AD343">
        <v>1010102</v>
      </c>
      <c r="AE343">
        <f t="shared" si="233"/>
        <v>10101</v>
      </c>
      <c r="AF343" t="str">
        <f t="shared" si="233"/>
        <v>(11,1);(11,1001);(11,1002);(13,1031)</v>
      </c>
      <c r="AG343" t="str">
        <f>"("&amp;VLOOKUP(AE343,[1]Sheet1!$A:$Q,3,0)&amp;","&amp;VLOOKUP(AE343,[1]Sheet1!$A:$Q,4,0)&amp;");("&amp;VLOOKUP(AE343,[1]Sheet1!$A:$Q,7,0)&amp;","&amp;VLOOKUP(AE343,[1]Sheet1!$A:$Q,8,0)&amp;");("&amp;VLOOKUP(AE343,[1]Sheet1!$A:$Q,11,0)&amp;","&amp;VLOOKUP(AE343,[1]Sheet1!$A:$Q,12,0)&amp;");("&amp;VLOOKUP(AE343,[1]Sheet1!$A:$Q,15,0)&amp;","&amp;VLOOKUP(AE343,[1]Sheet1!$A:$Q,16,0)&amp;")"</f>
        <v>(1,1);(11,1);(12,1001);(1,2)</v>
      </c>
      <c r="AH343" s="1" t="s">
        <v>249</v>
      </c>
      <c r="AI343" s="2" t="s">
        <v>604</v>
      </c>
      <c r="AJ343" s="1">
        <v>0</v>
      </c>
      <c r="AK343">
        <v>0</v>
      </c>
      <c r="AL343">
        <v>0</v>
      </c>
      <c r="AM343" s="5">
        <v>102</v>
      </c>
    </row>
    <row r="344" spans="1:39" x14ac:dyDescent="0.15">
      <c r="A344">
        <f t="shared" si="227"/>
        <v>21302</v>
      </c>
      <c r="B344">
        <f t="shared" si="154"/>
        <v>213</v>
      </c>
      <c r="C344" t="str">
        <f t="shared" si="228"/>
        <v>大师第十三章-2</v>
      </c>
      <c r="D344" t="str">
        <f t="shared" si="229"/>
        <v>数数多少个字凑十个吧数数多少个字凑十个吧数数多少个字凑十个吧数数多少个字凑十个吧</v>
      </c>
      <c r="E344">
        <v>4</v>
      </c>
      <c r="F344" s="5">
        <v>1007</v>
      </c>
      <c r="G344" s="5" t="s">
        <v>328</v>
      </c>
      <c r="H344" t="str">
        <f t="shared" si="230"/>
        <v>10103-3840</v>
      </c>
      <c r="I344">
        <v>21303</v>
      </c>
      <c r="J344" t="str">
        <f t="shared" si="231"/>
        <v>297;317</v>
      </c>
      <c r="K344" s="5">
        <v>33700</v>
      </c>
      <c r="L344">
        <v>3</v>
      </c>
      <c r="M344">
        <f t="shared" si="232"/>
        <v>1450</v>
      </c>
      <c r="N344">
        <v>0</v>
      </c>
      <c r="O344">
        <v>999</v>
      </c>
      <c r="P344" s="1" t="s">
        <v>871</v>
      </c>
      <c r="U344" t="s">
        <v>820</v>
      </c>
      <c r="V344" t="s">
        <v>640</v>
      </c>
      <c r="W344" s="6" t="s">
        <v>821</v>
      </c>
      <c r="X344" s="5" t="s">
        <v>822</v>
      </c>
      <c r="Y344" s="5" t="s">
        <v>823</v>
      </c>
      <c r="Z344">
        <f t="shared" ref="Z344:AF344" si="234">Z144</f>
        <v>120</v>
      </c>
      <c r="AA344">
        <f t="shared" si="234"/>
        <v>110</v>
      </c>
      <c r="AB344" t="str">
        <f t="shared" si="234"/>
        <v>1;2;50</v>
      </c>
      <c r="AC344">
        <v>1010201</v>
      </c>
      <c r="AD344">
        <v>1010202</v>
      </c>
      <c r="AE344">
        <f t="shared" si="234"/>
        <v>10102</v>
      </c>
      <c r="AF344" t="str">
        <f t="shared" si="234"/>
        <v>(11,1);(11,1001);(11,1002);(13,1031)</v>
      </c>
      <c r="AG344" t="str">
        <f>"("&amp;VLOOKUP(AE344,[1]Sheet1!$A:$Q,3,0)&amp;","&amp;VLOOKUP(AE344,[1]Sheet1!$A:$Q,4,0)&amp;");("&amp;VLOOKUP(AE344,[1]Sheet1!$A:$Q,7,0)&amp;","&amp;VLOOKUP(AE344,[1]Sheet1!$A:$Q,8,0)&amp;");("&amp;VLOOKUP(AE344,[1]Sheet1!$A:$Q,11,0)&amp;","&amp;VLOOKUP(AE344,[1]Sheet1!$A:$Q,12,0)&amp;");("&amp;VLOOKUP(AE344,[1]Sheet1!$A:$Q,15,0)&amp;","&amp;VLOOKUP(AE344,[1]Sheet1!$A:$Q,16,0)&amp;")"</f>
        <v>(1,1);(11,1);(12,1002);(1,2)</v>
      </c>
      <c r="AH344" s="1" t="s">
        <v>249</v>
      </c>
      <c r="AI344" s="2" t="s">
        <v>605</v>
      </c>
      <c r="AJ344" s="1">
        <v>0</v>
      </c>
      <c r="AK344">
        <v>0</v>
      </c>
      <c r="AL344">
        <v>0</v>
      </c>
      <c r="AM344" s="5">
        <v>101</v>
      </c>
    </row>
    <row r="345" spans="1:39" x14ac:dyDescent="0.15">
      <c r="A345">
        <f t="shared" si="227"/>
        <v>21303</v>
      </c>
      <c r="B345">
        <f t="shared" si="154"/>
        <v>213</v>
      </c>
      <c r="C345" t="str">
        <f t="shared" si="228"/>
        <v>大师第十三章-3</v>
      </c>
      <c r="D345" t="str">
        <f t="shared" si="229"/>
        <v>数数多少个字凑十个吧</v>
      </c>
      <c r="E345">
        <v>3</v>
      </c>
      <c r="F345" s="5">
        <v>1007</v>
      </c>
      <c r="G345" s="5" t="s">
        <v>328</v>
      </c>
      <c r="H345" t="str">
        <f t="shared" si="230"/>
        <v>10103-3840</v>
      </c>
      <c r="I345">
        <v>21304</v>
      </c>
      <c r="J345" t="str">
        <f t="shared" si="231"/>
        <v>200;200</v>
      </c>
      <c r="K345" s="5">
        <v>33800</v>
      </c>
      <c r="L345">
        <v>3</v>
      </c>
      <c r="M345">
        <f t="shared" si="232"/>
        <v>1500</v>
      </c>
      <c r="N345">
        <v>0</v>
      </c>
      <c r="O345">
        <v>999</v>
      </c>
      <c r="P345" s="1" t="s">
        <v>871</v>
      </c>
      <c r="U345" t="s">
        <v>820</v>
      </c>
      <c r="V345" t="s">
        <v>641</v>
      </c>
      <c r="W345" s="6" t="s">
        <v>821</v>
      </c>
      <c r="X345" s="5" t="s">
        <v>822</v>
      </c>
      <c r="Y345" s="5" t="s">
        <v>823</v>
      </c>
      <c r="Z345">
        <f t="shared" ref="Z345:AF345" si="235">Z145</f>
        <v>140</v>
      </c>
      <c r="AA345">
        <f t="shared" si="235"/>
        <v>120</v>
      </c>
      <c r="AB345" t="str">
        <f t="shared" si="235"/>
        <v>1;2;50</v>
      </c>
      <c r="AC345">
        <v>1010301</v>
      </c>
      <c r="AD345">
        <v>1010302</v>
      </c>
      <c r="AE345">
        <f t="shared" si="235"/>
        <v>10103</v>
      </c>
      <c r="AF345" t="str">
        <f t="shared" si="235"/>
        <v>(11,1);(11,2001);(11,2002);(13,1531)</v>
      </c>
      <c r="AG345" t="str">
        <f>"("&amp;VLOOKUP(AE345,[1]Sheet1!$A:$Q,3,0)&amp;","&amp;VLOOKUP(AE345,[1]Sheet1!$A:$Q,4,0)&amp;");("&amp;VLOOKUP(AE345,[1]Sheet1!$A:$Q,7,0)&amp;","&amp;VLOOKUP(AE345,[1]Sheet1!$A:$Q,8,0)&amp;");("&amp;VLOOKUP(AE345,[1]Sheet1!$A:$Q,11,0)&amp;","&amp;VLOOKUP(AE345,[1]Sheet1!$A:$Q,12,0)&amp;");("&amp;VLOOKUP(AE345,[1]Sheet1!$A:$Q,15,0)&amp;","&amp;VLOOKUP(AE345,[1]Sheet1!$A:$Q,16,0)&amp;")"</f>
        <v>(1,1);(11,1);(12,1003);(1,2)</v>
      </c>
      <c r="AH345" s="1" t="s">
        <v>249</v>
      </c>
      <c r="AI345" s="2" t="s">
        <v>606</v>
      </c>
      <c r="AJ345" s="1">
        <v>0</v>
      </c>
      <c r="AK345">
        <v>0</v>
      </c>
      <c r="AL345">
        <v>0</v>
      </c>
      <c r="AM345" s="5">
        <v>102</v>
      </c>
    </row>
    <row r="346" spans="1:39" x14ac:dyDescent="0.15">
      <c r="A346">
        <f t="shared" si="227"/>
        <v>21304</v>
      </c>
      <c r="B346">
        <f t="shared" si="154"/>
        <v>213</v>
      </c>
      <c r="C346" t="str">
        <f t="shared" si="228"/>
        <v>大师第十三章-4</v>
      </c>
      <c r="D346" t="str">
        <f t="shared" si="229"/>
        <v>数数多少个字凑十个吧数数多少个字凑十个吧</v>
      </c>
      <c r="E346">
        <v>4</v>
      </c>
      <c r="F346" s="5">
        <v>1007</v>
      </c>
      <c r="G346" s="5" t="s">
        <v>328</v>
      </c>
      <c r="H346" t="str">
        <f t="shared" si="230"/>
        <v>10103-3840</v>
      </c>
      <c r="I346">
        <v>21305</v>
      </c>
      <c r="J346" t="str">
        <f t="shared" si="231"/>
        <v>397;207</v>
      </c>
      <c r="K346" s="5">
        <v>33900</v>
      </c>
      <c r="L346">
        <v>3</v>
      </c>
      <c r="M346">
        <f t="shared" si="232"/>
        <v>1550</v>
      </c>
      <c r="N346">
        <v>0</v>
      </c>
      <c r="O346">
        <v>999</v>
      </c>
      <c r="P346" s="1" t="s">
        <v>871</v>
      </c>
      <c r="U346" t="s">
        <v>820</v>
      </c>
      <c r="V346" t="s">
        <v>642</v>
      </c>
      <c r="W346" s="6" t="s">
        <v>821</v>
      </c>
      <c r="X346" s="5" t="s">
        <v>822</v>
      </c>
      <c r="Y346" s="5" t="s">
        <v>823</v>
      </c>
      <c r="Z346">
        <f t="shared" ref="Z346:AF346" si="236">Z146</f>
        <v>160</v>
      </c>
      <c r="AA346">
        <f t="shared" si="236"/>
        <v>130</v>
      </c>
      <c r="AB346" t="str">
        <f t="shared" si="236"/>
        <v>1;2;50</v>
      </c>
      <c r="AC346">
        <v>1010401</v>
      </c>
      <c r="AD346">
        <v>1010402</v>
      </c>
      <c r="AE346">
        <f t="shared" si="236"/>
        <v>10104</v>
      </c>
      <c r="AF346" t="str">
        <f t="shared" si="236"/>
        <v>(11,1);(11,3001);(11,3002);(13,2031)</v>
      </c>
      <c r="AG346" t="str">
        <f>"("&amp;VLOOKUP(AE346,[1]Sheet1!$A:$Q,3,0)&amp;","&amp;VLOOKUP(AE346,[1]Sheet1!$A:$Q,4,0)&amp;");("&amp;VLOOKUP(AE346,[1]Sheet1!$A:$Q,7,0)&amp;","&amp;VLOOKUP(AE346,[1]Sheet1!$A:$Q,8,0)&amp;");("&amp;VLOOKUP(AE346,[1]Sheet1!$A:$Q,11,0)&amp;","&amp;VLOOKUP(AE346,[1]Sheet1!$A:$Q,12,0)&amp;");("&amp;VLOOKUP(AE346,[1]Sheet1!$A:$Q,15,0)&amp;","&amp;VLOOKUP(AE346,[1]Sheet1!$A:$Q,16,0)&amp;")"</f>
        <v>(1,1);(11,1);(12,1004);(1,2)</v>
      </c>
      <c r="AH346" s="1" t="s">
        <v>249</v>
      </c>
      <c r="AI346" s="2" t="s">
        <v>604</v>
      </c>
      <c r="AJ346" s="1">
        <v>0</v>
      </c>
      <c r="AK346">
        <v>0</v>
      </c>
      <c r="AL346">
        <v>0</v>
      </c>
      <c r="AM346" s="5">
        <v>101</v>
      </c>
    </row>
    <row r="347" spans="1:39" x14ac:dyDescent="0.15">
      <c r="A347">
        <f t="shared" si="227"/>
        <v>21305</v>
      </c>
      <c r="B347">
        <f t="shared" si="154"/>
        <v>213</v>
      </c>
      <c r="C347" t="str">
        <f t="shared" si="228"/>
        <v>大师第十三章-5</v>
      </c>
      <c r="D347" t="str">
        <f t="shared" si="229"/>
        <v>数数多少个字凑十个吧数数多少个字凑十个吧数数多少个字凑十个吧</v>
      </c>
      <c r="E347">
        <v>4</v>
      </c>
      <c r="F347" s="5">
        <v>1007</v>
      </c>
      <c r="G347" s="5" t="s">
        <v>328</v>
      </c>
      <c r="H347" t="str">
        <f t="shared" si="230"/>
        <v>10103-3840</v>
      </c>
      <c r="I347">
        <v>21306</v>
      </c>
      <c r="J347" t="str">
        <f t="shared" si="231"/>
        <v>455;309</v>
      </c>
      <c r="K347" s="5">
        <v>34000</v>
      </c>
      <c r="L347">
        <v>3</v>
      </c>
      <c r="M347">
        <f t="shared" si="232"/>
        <v>1600</v>
      </c>
      <c r="N347">
        <v>0</v>
      </c>
      <c r="O347">
        <v>999</v>
      </c>
      <c r="P347" s="1" t="s">
        <v>871</v>
      </c>
      <c r="U347" t="s">
        <v>820</v>
      </c>
      <c r="V347" t="s">
        <v>643</v>
      </c>
      <c r="W347" s="6" t="s">
        <v>821</v>
      </c>
      <c r="X347" s="5" t="s">
        <v>822</v>
      </c>
      <c r="Y347" s="5" t="s">
        <v>823</v>
      </c>
      <c r="Z347">
        <f t="shared" ref="Z347:AF347" si="237">Z147</f>
        <v>180</v>
      </c>
      <c r="AA347">
        <f t="shared" si="237"/>
        <v>140</v>
      </c>
      <c r="AB347" t="str">
        <f t="shared" si="237"/>
        <v>1;2;50</v>
      </c>
      <c r="AC347">
        <v>1010501</v>
      </c>
      <c r="AD347">
        <v>1010502</v>
      </c>
      <c r="AE347">
        <f t="shared" si="237"/>
        <v>10105</v>
      </c>
      <c r="AF347" t="str">
        <f t="shared" si="237"/>
        <v>(11,1);(11,1001);(11,1002);(13,1031)</v>
      </c>
      <c r="AG347" t="str">
        <f>"("&amp;VLOOKUP(AE347,[1]Sheet1!$A:$Q,3,0)&amp;","&amp;VLOOKUP(AE347,[1]Sheet1!$A:$Q,4,0)&amp;");("&amp;VLOOKUP(AE347,[1]Sheet1!$A:$Q,7,0)&amp;","&amp;VLOOKUP(AE347,[1]Sheet1!$A:$Q,8,0)&amp;");("&amp;VLOOKUP(AE347,[1]Sheet1!$A:$Q,11,0)&amp;","&amp;VLOOKUP(AE347,[1]Sheet1!$A:$Q,12,0)&amp;");("&amp;VLOOKUP(AE347,[1]Sheet1!$A:$Q,15,0)&amp;","&amp;VLOOKUP(AE347,[1]Sheet1!$A:$Q,16,0)&amp;")"</f>
        <v>(1,1);(11,1);(12,1005);(1,2)</v>
      </c>
      <c r="AH347" s="1" t="s">
        <v>249</v>
      </c>
      <c r="AI347" s="2" t="s">
        <v>604</v>
      </c>
      <c r="AJ347" s="1">
        <v>0</v>
      </c>
      <c r="AK347">
        <v>0</v>
      </c>
      <c r="AL347">
        <v>0</v>
      </c>
      <c r="AM347" s="5">
        <v>102</v>
      </c>
    </row>
    <row r="348" spans="1:39" x14ac:dyDescent="0.15">
      <c r="A348">
        <f t="shared" si="227"/>
        <v>21306</v>
      </c>
      <c r="B348">
        <f t="shared" si="154"/>
        <v>213</v>
      </c>
      <c r="C348" t="str">
        <f t="shared" si="228"/>
        <v>大师第十三章-6</v>
      </c>
      <c r="D348" t="str">
        <f t="shared" si="229"/>
        <v>数数多少个字凑十个吧数数多少个字凑十个吧数数多少个字凑十个吧数数多少个字凑十个吧</v>
      </c>
      <c r="E348">
        <v>3</v>
      </c>
      <c r="F348" s="5">
        <v>1007</v>
      </c>
      <c r="G348" s="5" t="s">
        <v>328</v>
      </c>
      <c r="H348" t="str">
        <f t="shared" si="230"/>
        <v>10103-3840</v>
      </c>
      <c r="I348">
        <v>21307</v>
      </c>
      <c r="J348" t="str">
        <f t="shared" si="231"/>
        <v>612;234</v>
      </c>
      <c r="K348" s="5">
        <v>34100</v>
      </c>
      <c r="L348">
        <v>3</v>
      </c>
      <c r="M348">
        <f t="shared" si="232"/>
        <v>1650</v>
      </c>
      <c r="N348">
        <v>0</v>
      </c>
      <c r="O348">
        <v>999</v>
      </c>
      <c r="P348" s="1" t="s">
        <v>871</v>
      </c>
      <c r="U348" t="s">
        <v>820</v>
      </c>
      <c r="V348" t="s">
        <v>644</v>
      </c>
      <c r="W348" s="6" t="s">
        <v>821</v>
      </c>
      <c r="X348" s="5" t="s">
        <v>822</v>
      </c>
      <c r="Y348" s="5" t="s">
        <v>823</v>
      </c>
      <c r="Z348">
        <f t="shared" ref="Z348:AF348" si="238">Z148</f>
        <v>200</v>
      </c>
      <c r="AA348">
        <f t="shared" si="238"/>
        <v>150</v>
      </c>
      <c r="AB348" t="str">
        <f t="shared" si="238"/>
        <v>1;2;50</v>
      </c>
      <c r="AC348">
        <v>1010601</v>
      </c>
      <c r="AD348">
        <v>1010602</v>
      </c>
      <c r="AE348">
        <f t="shared" si="238"/>
        <v>10106</v>
      </c>
      <c r="AF348" t="str">
        <f t="shared" si="238"/>
        <v>(11,1);(11,1001);(11,1002);(13,1031)</v>
      </c>
      <c r="AG348" t="str">
        <f>"("&amp;VLOOKUP(AE348,[1]Sheet1!$A:$Q,3,0)&amp;","&amp;VLOOKUP(AE348,[1]Sheet1!$A:$Q,4,0)&amp;");("&amp;VLOOKUP(AE348,[1]Sheet1!$A:$Q,7,0)&amp;","&amp;VLOOKUP(AE348,[1]Sheet1!$A:$Q,8,0)&amp;");("&amp;VLOOKUP(AE348,[1]Sheet1!$A:$Q,11,0)&amp;","&amp;VLOOKUP(AE348,[1]Sheet1!$A:$Q,12,0)&amp;");("&amp;VLOOKUP(AE348,[1]Sheet1!$A:$Q,15,0)&amp;","&amp;VLOOKUP(AE348,[1]Sheet1!$A:$Q,16,0)&amp;")"</f>
        <v>(1,1);(11,1);(12,1006);(1,2)</v>
      </c>
      <c r="AH348" s="1" t="s">
        <v>249</v>
      </c>
      <c r="AI348" s="2" t="s">
        <v>604</v>
      </c>
      <c r="AJ348" s="1">
        <v>0</v>
      </c>
      <c r="AK348">
        <v>0</v>
      </c>
      <c r="AL348">
        <v>0</v>
      </c>
      <c r="AM348" s="5">
        <v>101</v>
      </c>
    </row>
    <row r="349" spans="1:39" x14ac:dyDescent="0.15">
      <c r="A349">
        <f t="shared" si="227"/>
        <v>21307</v>
      </c>
      <c r="B349">
        <f t="shared" si="154"/>
        <v>213</v>
      </c>
      <c r="C349" t="str">
        <f t="shared" si="228"/>
        <v>大师第十三章-7</v>
      </c>
      <c r="D349" t="str">
        <f t="shared" si="229"/>
        <v>数数多少个字凑十个吧</v>
      </c>
      <c r="E349">
        <v>4</v>
      </c>
      <c r="F349" s="5">
        <v>1007</v>
      </c>
      <c r="G349" s="5" t="s">
        <v>328</v>
      </c>
      <c r="H349" t="str">
        <f t="shared" si="230"/>
        <v>10103-3840</v>
      </c>
      <c r="I349">
        <v>21308</v>
      </c>
      <c r="J349" t="str">
        <f t="shared" si="231"/>
        <v>487;440</v>
      </c>
      <c r="K349" s="5">
        <v>34200</v>
      </c>
      <c r="L349">
        <v>3</v>
      </c>
      <c r="M349">
        <f t="shared" si="232"/>
        <v>1700</v>
      </c>
      <c r="N349">
        <v>0</v>
      </c>
      <c r="O349">
        <v>999</v>
      </c>
      <c r="P349" s="1" t="s">
        <v>871</v>
      </c>
      <c r="U349" t="s">
        <v>820</v>
      </c>
      <c r="V349" t="s">
        <v>645</v>
      </c>
      <c r="W349" s="6" t="s">
        <v>821</v>
      </c>
      <c r="X349" s="5" t="s">
        <v>822</v>
      </c>
      <c r="Y349" s="5" t="s">
        <v>823</v>
      </c>
      <c r="Z349">
        <f t="shared" ref="Z349:AF349" si="239">Z149</f>
        <v>220</v>
      </c>
      <c r="AA349">
        <f t="shared" si="239"/>
        <v>160</v>
      </c>
      <c r="AB349" t="str">
        <f t="shared" si="239"/>
        <v>1;2;50</v>
      </c>
      <c r="AC349">
        <v>1010701</v>
      </c>
      <c r="AD349">
        <v>1010702</v>
      </c>
      <c r="AE349">
        <f t="shared" si="239"/>
        <v>10107</v>
      </c>
      <c r="AF349" t="str">
        <f t="shared" si="239"/>
        <v>(11,1);(11,1001);(11,1002);(13,1031)</v>
      </c>
      <c r="AG349" t="str">
        <f>"("&amp;VLOOKUP(AE349,[1]Sheet1!$A:$Q,3,0)&amp;","&amp;VLOOKUP(AE349,[1]Sheet1!$A:$Q,4,0)&amp;");("&amp;VLOOKUP(AE349,[1]Sheet1!$A:$Q,7,0)&amp;","&amp;VLOOKUP(AE349,[1]Sheet1!$A:$Q,8,0)&amp;");("&amp;VLOOKUP(AE349,[1]Sheet1!$A:$Q,11,0)&amp;","&amp;VLOOKUP(AE349,[1]Sheet1!$A:$Q,12,0)&amp;");("&amp;VLOOKUP(AE349,[1]Sheet1!$A:$Q,15,0)&amp;","&amp;VLOOKUP(AE349,[1]Sheet1!$A:$Q,16,0)&amp;")"</f>
        <v>(1,1);(11,1);(12,1007);(1,2)</v>
      </c>
      <c r="AH349" s="1" t="s">
        <v>249</v>
      </c>
      <c r="AI349" s="2" t="s">
        <v>604</v>
      </c>
      <c r="AJ349" s="1">
        <v>0</v>
      </c>
      <c r="AK349">
        <v>0</v>
      </c>
      <c r="AL349">
        <v>0</v>
      </c>
      <c r="AM349" s="5">
        <v>102</v>
      </c>
    </row>
    <row r="350" spans="1:39" x14ac:dyDescent="0.15">
      <c r="A350">
        <f t="shared" si="227"/>
        <v>21308</v>
      </c>
      <c r="B350">
        <f t="shared" si="154"/>
        <v>213</v>
      </c>
      <c r="C350" t="str">
        <f t="shared" si="228"/>
        <v>大师第十三章-8</v>
      </c>
      <c r="D350" t="str">
        <f t="shared" si="229"/>
        <v>数数多少个字凑十个吧数数多少个字凑十个吧</v>
      </c>
      <c r="E350">
        <v>4</v>
      </c>
      <c r="F350" s="5">
        <v>1007</v>
      </c>
      <c r="G350" s="5" t="s">
        <v>328</v>
      </c>
      <c r="H350" t="str">
        <f t="shared" si="230"/>
        <v>10103-3840</v>
      </c>
      <c r="I350">
        <v>21309</v>
      </c>
      <c r="J350" t="str">
        <f t="shared" si="231"/>
        <v>632;456</v>
      </c>
      <c r="K350" s="5">
        <v>34300</v>
      </c>
      <c r="L350">
        <v>3</v>
      </c>
      <c r="M350">
        <f t="shared" si="232"/>
        <v>1750</v>
      </c>
      <c r="N350">
        <v>0</v>
      </c>
      <c r="O350">
        <v>999</v>
      </c>
      <c r="P350" s="1" t="s">
        <v>871</v>
      </c>
      <c r="U350" t="s">
        <v>820</v>
      </c>
      <c r="V350" t="s">
        <v>646</v>
      </c>
      <c r="W350" s="6" t="s">
        <v>821</v>
      </c>
      <c r="X350" s="5" t="s">
        <v>822</v>
      </c>
      <c r="Y350" s="5" t="s">
        <v>823</v>
      </c>
      <c r="Z350">
        <f t="shared" ref="Z350:AF350" si="240">Z150</f>
        <v>240</v>
      </c>
      <c r="AA350">
        <f t="shared" si="240"/>
        <v>170</v>
      </c>
      <c r="AB350" t="str">
        <f t="shared" si="240"/>
        <v>1;2;50</v>
      </c>
      <c r="AC350">
        <v>1010801</v>
      </c>
      <c r="AD350">
        <v>1010802</v>
      </c>
      <c r="AE350">
        <f t="shared" si="240"/>
        <v>10108</v>
      </c>
      <c r="AF350" t="str">
        <f t="shared" si="240"/>
        <v>(11,1);(11,1001);(11,1002);(13,1031)</v>
      </c>
      <c r="AG350" t="str">
        <f>"("&amp;VLOOKUP(AE350,[1]Sheet1!$A:$Q,3,0)&amp;","&amp;VLOOKUP(AE350,[1]Sheet1!$A:$Q,4,0)&amp;");("&amp;VLOOKUP(AE350,[1]Sheet1!$A:$Q,7,0)&amp;","&amp;VLOOKUP(AE350,[1]Sheet1!$A:$Q,8,0)&amp;");("&amp;VLOOKUP(AE350,[1]Sheet1!$A:$Q,11,0)&amp;","&amp;VLOOKUP(AE350,[1]Sheet1!$A:$Q,12,0)&amp;");("&amp;VLOOKUP(AE350,[1]Sheet1!$A:$Q,15,0)&amp;","&amp;VLOOKUP(AE350,[1]Sheet1!$A:$Q,16,0)&amp;")"</f>
        <v>(1,1);(11,1);(12,1008);(1,2)</v>
      </c>
      <c r="AH350" s="1" t="s">
        <v>249</v>
      </c>
      <c r="AI350" s="2" t="s">
        <v>604</v>
      </c>
      <c r="AJ350" s="1">
        <v>0</v>
      </c>
      <c r="AK350">
        <v>0</v>
      </c>
      <c r="AL350">
        <v>0</v>
      </c>
      <c r="AM350" s="5">
        <v>101</v>
      </c>
    </row>
    <row r="351" spans="1:39" x14ac:dyDescent="0.15">
      <c r="A351">
        <f t="shared" si="227"/>
        <v>21309</v>
      </c>
      <c r="B351">
        <f t="shared" si="154"/>
        <v>213</v>
      </c>
      <c r="C351" t="str">
        <f t="shared" si="228"/>
        <v>大师第十三章-9</v>
      </c>
      <c r="D351" t="str">
        <f t="shared" si="229"/>
        <v>数数多少个字凑十个吧数数多少个字凑十个吧数数多少个字凑十个吧</v>
      </c>
      <c r="E351">
        <v>3</v>
      </c>
      <c r="F351" s="5">
        <v>1007</v>
      </c>
      <c r="G351" s="5" t="s">
        <v>328</v>
      </c>
      <c r="H351" t="str">
        <f t="shared" si="230"/>
        <v>10103-3840</v>
      </c>
      <c r="I351">
        <v>21401</v>
      </c>
      <c r="J351" t="str">
        <f t="shared" si="231"/>
        <v>784;442</v>
      </c>
      <c r="K351" s="5">
        <v>34400</v>
      </c>
      <c r="L351">
        <v>3</v>
      </c>
      <c r="M351">
        <f t="shared" si="232"/>
        <v>1800</v>
      </c>
      <c r="N351">
        <v>0</v>
      </c>
      <c r="O351">
        <v>999</v>
      </c>
      <c r="P351" s="1" t="s">
        <v>871</v>
      </c>
      <c r="U351" t="s">
        <v>820</v>
      </c>
      <c r="V351" t="s">
        <v>647</v>
      </c>
      <c r="W351" s="6" t="s">
        <v>821</v>
      </c>
      <c r="X351" s="5" t="s">
        <v>822</v>
      </c>
      <c r="Y351" s="5" t="s">
        <v>823</v>
      </c>
      <c r="Z351">
        <f t="shared" ref="Z351:AF351" si="241">Z151</f>
        <v>260</v>
      </c>
      <c r="AA351">
        <f t="shared" si="241"/>
        <v>180</v>
      </c>
      <c r="AB351" t="str">
        <f t="shared" si="241"/>
        <v>1;2;50</v>
      </c>
      <c r="AC351">
        <v>1010901</v>
      </c>
      <c r="AD351">
        <v>1010902</v>
      </c>
      <c r="AE351">
        <f t="shared" si="241"/>
        <v>10109</v>
      </c>
      <c r="AF351" t="str">
        <f t="shared" si="241"/>
        <v>(11,1);(11,1001);(11,1002);(13,1031)</v>
      </c>
      <c r="AG351" t="str">
        <f>"("&amp;VLOOKUP(AE351,[1]Sheet1!$A:$Q,3,0)&amp;","&amp;VLOOKUP(AE351,[1]Sheet1!$A:$Q,4,0)&amp;");("&amp;VLOOKUP(AE351,[1]Sheet1!$A:$Q,7,0)&amp;","&amp;VLOOKUP(AE351,[1]Sheet1!$A:$Q,8,0)&amp;");("&amp;VLOOKUP(AE351,[1]Sheet1!$A:$Q,11,0)&amp;","&amp;VLOOKUP(AE351,[1]Sheet1!$A:$Q,12,0)&amp;");("&amp;VLOOKUP(AE351,[1]Sheet1!$A:$Q,15,0)&amp;","&amp;VLOOKUP(AE351,[1]Sheet1!$A:$Q,16,0)&amp;")"</f>
        <v>(1,1);(11,1);(12,1009);(1,2)</v>
      </c>
      <c r="AH351" s="1" t="s">
        <v>249</v>
      </c>
      <c r="AI351" s="2" t="s">
        <v>604</v>
      </c>
      <c r="AJ351" s="1">
        <v>0</v>
      </c>
      <c r="AK351">
        <v>0</v>
      </c>
      <c r="AL351">
        <v>0</v>
      </c>
      <c r="AM351" s="5">
        <v>102</v>
      </c>
    </row>
    <row r="352" spans="1:39" x14ac:dyDescent="0.15">
      <c r="A352">
        <f t="shared" ref="A352:A360" si="242">A155+10000</f>
        <v>21401</v>
      </c>
      <c r="B352">
        <f t="shared" si="154"/>
        <v>214</v>
      </c>
      <c r="C352" t="str">
        <f t="shared" ref="C352:C360" si="243">"大师"&amp;C155</f>
        <v>大师第十四章-1</v>
      </c>
      <c r="D352" t="str">
        <f t="shared" ref="D352:D360" si="244">D155</f>
        <v>数数多少个字凑十个吧数数多少个字凑十个吧数数多少个字凑十个吧</v>
      </c>
      <c r="E352">
        <v>4</v>
      </c>
      <c r="F352" s="5">
        <v>1007</v>
      </c>
      <c r="G352" s="5" t="s">
        <v>328</v>
      </c>
      <c r="H352" t="str">
        <f t="shared" ref="H352:H360" si="245">H155</f>
        <v>10103-3840</v>
      </c>
      <c r="I352">
        <v>21402</v>
      </c>
      <c r="J352" t="str">
        <f t="shared" ref="J352:J360" si="246">J155</f>
        <v>212;422</v>
      </c>
      <c r="K352" s="5">
        <v>34500</v>
      </c>
      <c r="L352">
        <v>3</v>
      </c>
      <c r="M352">
        <f t="shared" ref="M352:M360" si="247">M155</f>
        <v>1400</v>
      </c>
      <c r="N352">
        <v>0</v>
      </c>
      <c r="O352">
        <v>999</v>
      </c>
      <c r="P352" s="1" t="s">
        <v>871</v>
      </c>
      <c r="U352" t="s">
        <v>820</v>
      </c>
      <c r="V352" t="s">
        <v>648</v>
      </c>
      <c r="W352" s="6" t="s">
        <v>821</v>
      </c>
      <c r="X352" s="5" t="s">
        <v>822</v>
      </c>
      <c r="Y352" s="5" t="s">
        <v>823</v>
      </c>
      <c r="Z352">
        <f t="shared" ref="Z352:AF352" si="248">Z155</f>
        <v>100</v>
      </c>
      <c r="AA352">
        <f t="shared" si="248"/>
        <v>100</v>
      </c>
      <c r="AB352" t="str">
        <f t="shared" si="248"/>
        <v>1;2;50</v>
      </c>
      <c r="AC352">
        <v>1010101</v>
      </c>
      <c r="AD352">
        <v>1010102</v>
      </c>
      <c r="AE352">
        <f t="shared" si="248"/>
        <v>10101</v>
      </c>
      <c r="AF352" t="str">
        <f t="shared" si="248"/>
        <v>(11,1);(11,1001);(11,1002);(13,1031)</v>
      </c>
      <c r="AG352" t="str">
        <f>"("&amp;VLOOKUP(AE352,[1]Sheet1!$A:$Q,3,0)&amp;","&amp;VLOOKUP(AE352,[1]Sheet1!$A:$Q,4,0)&amp;");("&amp;VLOOKUP(AE352,[1]Sheet1!$A:$Q,7,0)&amp;","&amp;VLOOKUP(AE352,[1]Sheet1!$A:$Q,8,0)&amp;");("&amp;VLOOKUP(AE352,[1]Sheet1!$A:$Q,11,0)&amp;","&amp;VLOOKUP(AE352,[1]Sheet1!$A:$Q,12,0)&amp;");("&amp;VLOOKUP(AE352,[1]Sheet1!$A:$Q,15,0)&amp;","&amp;VLOOKUP(AE352,[1]Sheet1!$A:$Q,16,0)&amp;")"</f>
        <v>(1,1);(11,1);(12,1001);(1,2)</v>
      </c>
      <c r="AH352" s="1" t="s">
        <v>249</v>
      </c>
      <c r="AI352" s="2" t="s">
        <v>604</v>
      </c>
      <c r="AJ352" s="1">
        <v>0</v>
      </c>
      <c r="AK352">
        <v>0</v>
      </c>
      <c r="AL352">
        <v>0</v>
      </c>
      <c r="AM352" s="5">
        <v>101</v>
      </c>
    </row>
    <row r="353" spans="1:39" x14ac:dyDescent="0.15">
      <c r="A353">
        <f t="shared" si="242"/>
        <v>21402</v>
      </c>
      <c r="B353">
        <f t="shared" si="154"/>
        <v>214</v>
      </c>
      <c r="C353" t="str">
        <f t="shared" si="243"/>
        <v>大师第十四章-2</v>
      </c>
      <c r="D353" t="str">
        <f t="shared" si="244"/>
        <v>数数多少个字凑十个吧数数多少个字凑十个吧数数多少个字凑十个吧数数多少个字凑十个吧</v>
      </c>
      <c r="E353">
        <v>4</v>
      </c>
      <c r="F353" s="5">
        <v>1007</v>
      </c>
      <c r="G353" s="5" t="s">
        <v>328</v>
      </c>
      <c r="H353" t="str">
        <f t="shared" si="245"/>
        <v>10103-3840</v>
      </c>
      <c r="I353">
        <v>21403</v>
      </c>
      <c r="J353" t="str">
        <f t="shared" si="246"/>
        <v>297;317</v>
      </c>
      <c r="K353" s="5">
        <v>34600</v>
      </c>
      <c r="L353">
        <v>3</v>
      </c>
      <c r="M353">
        <f t="shared" si="247"/>
        <v>1450</v>
      </c>
      <c r="N353">
        <v>0</v>
      </c>
      <c r="O353">
        <v>999</v>
      </c>
      <c r="P353" s="1" t="s">
        <v>871</v>
      </c>
      <c r="U353" t="s">
        <v>820</v>
      </c>
      <c r="V353" t="s">
        <v>649</v>
      </c>
      <c r="W353" s="6" t="s">
        <v>821</v>
      </c>
      <c r="X353" s="5" t="s">
        <v>822</v>
      </c>
      <c r="Y353" s="5" t="s">
        <v>823</v>
      </c>
      <c r="Z353">
        <f t="shared" ref="Z353:AF353" si="249">Z156</f>
        <v>120</v>
      </c>
      <c r="AA353">
        <f t="shared" si="249"/>
        <v>110</v>
      </c>
      <c r="AB353" t="str">
        <f t="shared" si="249"/>
        <v>1;2;50</v>
      </c>
      <c r="AC353">
        <v>1010201</v>
      </c>
      <c r="AD353">
        <v>1010202</v>
      </c>
      <c r="AE353">
        <f t="shared" si="249"/>
        <v>10102</v>
      </c>
      <c r="AF353" t="str">
        <f t="shared" si="249"/>
        <v>(11,1);(11,1001);(11,1002);(13,1031)</v>
      </c>
      <c r="AG353" t="str">
        <f>"("&amp;VLOOKUP(AE353,[1]Sheet1!$A:$Q,3,0)&amp;","&amp;VLOOKUP(AE353,[1]Sheet1!$A:$Q,4,0)&amp;");("&amp;VLOOKUP(AE353,[1]Sheet1!$A:$Q,7,0)&amp;","&amp;VLOOKUP(AE353,[1]Sheet1!$A:$Q,8,0)&amp;");("&amp;VLOOKUP(AE353,[1]Sheet1!$A:$Q,11,0)&amp;","&amp;VLOOKUP(AE353,[1]Sheet1!$A:$Q,12,0)&amp;");("&amp;VLOOKUP(AE353,[1]Sheet1!$A:$Q,15,0)&amp;","&amp;VLOOKUP(AE353,[1]Sheet1!$A:$Q,16,0)&amp;")"</f>
        <v>(1,1);(11,1);(12,1002);(1,2)</v>
      </c>
      <c r="AH353" s="1" t="s">
        <v>249</v>
      </c>
      <c r="AI353" s="2" t="s">
        <v>605</v>
      </c>
      <c r="AJ353" s="1">
        <v>0</v>
      </c>
      <c r="AK353">
        <v>0</v>
      </c>
      <c r="AL353">
        <v>0</v>
      </c>
      <c r="AM353" s="5">
        <v>102</v>
      </c>
    </row>
    <row r="354" spans="1:39" x14ac:dyDescent="0.15">
      <c r="A354">
        <f t="shared" si="242"/>
        <v>21403</v>
      </c>
      <c r="B354">
        <f t="shared" si="154"/>
        <v>214</v>
      </c>
      <c r="C354" t="str">
        <f t="shared" si="243"/>
        <v>大师第十四章-3</v>
      </c>
      <c r="D354" t="str">
        <f t="shared" si="244"/>
        <v>数数多少个字凑十个吧</v>
      </c>
      <c r="E354">
        <v>3</v>
      </c>
      <c r="F354" s="5">
        <v>1007</v>
      </c>
      <c r="G354" s="5" t="s">
        <v>328</v>
      </c>
      <c r="H354" t="str">
        <f t="shared" si="245"/>
        <v>10103-3840</v>
      </c>
      <c r="I354">
        <v>21404</v>
      </c>
      <c r="J354" t="str">
        <f t="shared" si="246"/>
        <v>200;200</v>
      </c>
      <c r="K354" s="5">
        <v>34700</v>
      </c>
      <c r="L354">
        <v>3</v>
      </c>
      <c r="M354">
        <f t="shared" si="247"/>
        <v>1500</v>
      </c>
      <c r="N354">
        <v>0</v>
      </c>
      <c r="O354">
        <v>999</v>
      </c>
      <c r="P354" s="1" t="s">
        <v>871</v>
      </c>
      <c r="U354" t="s">
        <v>820</v>
      </c>
      <c r="V354" t="s">
        <v>650</v>
      </c>
      <c r="W354" s="6" t="s">
        <v>821</v>
      </c>
      <c r="X354" s="5" t="s">
        <v>822</v>
      </c>
      <c r="Y354" s="5" t="s">
        <v>823</v>
      </c>
      <c r="Z354">
        <f t="shared" ref="Z354:AF354" si="250">Z157</f>
        <v>140</v>
      </c>
      <c r="AA354">
        <f t="shared" si="250"/>
        <v>120</v>
      </c>
      <c r="AB354" t="str">
        <f t="shared" si="250"/>
        <v>1;2;50</v>
      </c>
      <c r="AC354">
        <v>1010301</v>
      </c>
      <c r="AD354">
        <v>1010302</v>
      </c>
      <c r="AE354">
        <f t="shared" si="250"/>
        <v>10103</v>
      </c>
      <c r="AF354" t="str">
        <f t="shared" si="250"/>
        <v>(11,1);(11,2001);(11,2002);(13,1531)</v>
      </c>
      <c r="AG354" t="str">
        <f>"("&amp;VLOOKUP(AE354,[1]Sheet1!$A:$Q,3,0)&amp;","&amp;VLOOKUP(AE354,[1]Sheet1!$A:$Q,4,0)&amp;");("&amp;VLOOKUP(AE354,[1]Sheet1!$A:$Q,7,0)&amp;","&amp;VLOOKUP(AE354,[1]Sheet1!$A:$Q,8,0)&amp;");("&amp;VLOOKUP(AE354,[1]Sheet1!$A:$Q,11,0)&amp;","&amp;VLOOKUP(AE354,[1]Sheet1!$A:$Q,12,0)&amp;");("&amp;VLOOKUP(AE354,[1]Sheet1!$A:$Q,15,0)&amp;","&amp;VLOOKUP(AE354,[1]Sheet1!$A:$Q,16,0)&amp;")"</f>
        <v>(1,1);(11,1);(12,1003);(1,2)</v>
      </c>
      <c r="AH354" s="1" t="s">
        <v>249</v>
      </c>
      <c r="AI354" s="2" t="s">
        <v>606</v>
      </c>
      <c r="AJ354" s="1">
        <v>0</v>
      </c>
      <c r="AK354">
        <v>0</v>
      </c>
      <c r="AL354">
        <v>0</v>
      </c>
      <c r="AM354" s="5">
        <v>101</v>
      </c>
    </row>
    <row r="355" spans="1:39" x14ac:dyDescent="0.15">
      <c r="A355">
        <f t="shared" si="242"/>
        <v>21404</v>
      </c>
      <c r="B355">
        <f t="shared" si="154"/>
        <v>214</v>
      </c>
      <c r="C355" t="str">
        <f t="shared" si="243"/>
        <v>大师第十四章-4</v>
      </c>
      <c r="D355" t="str">
        <f t="shared" si="244"/>
        <v>数数多少个字凑十个吧数数多少个字凑十个吧</v>
      </c>
      <c r="E355">
        <v>4</v>
      </c>
      <c r="F355" s="5">
        <v>1007</v>
      </c>
      <c r="G355" s="5" t="s">
        <v>328</v>
      </c>
      <c r="H355" t="str">
        <f t="shared" si="245"/>
        <v>10103-3840</v>
      </c>
      <c r="I355">
        <v>21405</v>
      </c>
      <c r="J355" t="str">
        <f t="shared" si="246"/>
        <v>397;207</v>
      </c>
      <c r="K355" s="5">
        <v>34800</v>
      </c>
      <c r="L355">
        <v>3</v>
      </c>
      <c r="M355">
        <f t="shared" si="247"/>
        <v>1550</v>
      </c>
      <c r="N355">
        <v>0</v>
      </c>
      <c r="O355">
        <v>999</v>
      </c>
      <c r="P355" s="1" t="s">
        <v>871</v>
      </c>
      <c r="U355" t="s">
        <v>820</v>
      </c>
      <c r="V355" t="s">
        <v>651</v>
      </c>
      <c r="W355" s="6" t="s">
        <v>821</v>
      </c>
      <c r="X355" s="5" t="s">
        <v>822</v>
      </c>
      <c r="Y355" s="5" t="s">
        <v>823</v>
      </c>
      <c r="Z355">
        <f t="shared" ref="Z355:AF355" si="251">Z158</f>
        <v>160</v>
      </c>
      <c r="AA355">
        <f t="shared" si="251"/>
        <v>130</v>
      </c>
      <c r="AB355" t="str">
        <f t="shared" si="251"/>
        <v>1;2;50</v>
      </c>
      <c r="AC355">
        <v>1010401</v>
      </c>
      <c r="AD355">
        <v>1010402</v>
      </c>
      <c r="AE355">
        <f t="shared" si="251"/>
        <v>10104</v>
      </c>
      <c r="AF355" t="str">
        <f t="shared" si="251"/>
        <v>(11,1);(11,3001);(11,3002);(13,2031)</v>
      </c>
      <c r="AG355" t="str">
        <f>"("&amp;VLOOKUP(AE355,[1]Sheet1!$A:$Q,3,0)&amp;","&amp;VLOOKUP(AE355,[1]Sheet1!$A:$Q,4,0)&amp;");("&amp;VLOOKUP(AE355,[1]Sheet1!$A:$Q,7,0)&amp;","&amp;VLOOKUP(AE355,[1]Sheet1!$A:$Q,8,0)&amp;");("&amp;VLOOKUP(AE355,[1]Sheet1!$A:$Q,11,0)&amp;","&amp;VLOOKUP(AE355,[1]Sheet1!$A:$Q,12,0)&amp;");("&amp;VLOOKUP(AE355,[1]Sheet1!$A:$Q,15,0)&amp;","&amp;VLOOKUP(AE355,[1]Sheet1!$A:$Q,16,0)&amp;")"</f>
        <v>(1,1);(11,1);(12,1004);(1,2)</v>
      </c>
      <c r="AH355" s="1" t="s">
        <v>249</v>
      </c>
      <c r="AI355" s="2" t="s">
        <v>604</v>
      </c>
      <c r="AJ355" s="1">
        <v>0</v>
      </c>
      <c r="AK355">
        <v>0</v>
      </c>
      <c r="AL355">
        <v>0</v>
      </c>
      <c r="AM355" s="5">
        <v>102</v>
      </c>
    </row>
    <row r="356" spans="1:39" x14ac:dyDescent="0.15">
      <c r="A356">
        <f t="shared" si="242"/>
        <v>21405</v>
      </c>
      <c r="B356">
        <f t="shared" si="154"/>
        <v>214</v>
      </c>
      <c r="C356" t="str">
        <f t="shared" si="243"/>
        <v>大师第十四章-5</v>
      </c>
      <c r="D356" t="str">
        <f t="shared" si="244"/>
        <v>数数多少个字凑十个吧数数多少个字凑十个吧数数多少个字凑十个吧</v>
      </c>
      <c r="E356">
        <v>4</v>
      </c>
      <c r="F356" s="5">
        <v>1007</v>
      </c>
      <c r="G356" s="5" t="s">
        <v>328</v>
      </c>
      <c r="H356" t="str">
        <f t="shared" si="245"/>
        <v>10103-3840</v>
      </c>
      <c r="I356">
        <v>21406</v>
      </c>
      <c r="J356" t="str">
        <f t="shared" si="246"/>
        <v>455;309</v>
      </c>
      <c r="K356" s="5">
        <v>34900</v>
      </c>
      <c r="L356">
        <v>3</v>
      </c>
      <c r="M356">
        <f t="shared" si="247"/>
        <v>1600</v>
      </c>
      <c r="N356">
        <v>0</v>
      </c>
      <c r="O356">
        <v>999</v>
      </c>
      <c r="P356" s="1" t="s">
        <v>871</v>
      </c>
      <c r="U356" t="s">
        <v>820</v>
      </c>
      <c r="V356" t="s">
        <v>652</v>
      </c>
      <c r="W356" s="6" t="s">
        <v>821</v>
      </c>
      <c r="X356" s="5" t="s">
        <v>822</v>
      </c>
      <c r="Y356" s="5" t="s">
        <v>823</v>
      </c>
      <c r="Z356">
        <f t="shared" ref="Z356:AF356" si="252">Z159</f>
        <v>180</v>
      </c>
      <c r="AA356">
        <f t="shared" si="252"/>
        <v>140</v>
      </c>
      <c r="AB356" t="str">
        <f t="shared" si="252"/>
        <v>1;2;50</v>
      </c>
      <c r="AC356">
        <v>1010501</v>
      </c>
      <c r="AD356">
        <v>1010502</v>
      </c>
      <c r="AE356">
        <f t="shared" si="252"/>
        <v>10105</v>
      </c>
      <c r="AF356" t="str">
        <f t="shared" si="252"/>
        <v>(11,1);(11,1001);(11,1002);(13,1031)</v>
      </c>
      <c r="AG356" t="str">
        <f>"("&amp;VLOOKUP(AE356,[1]Sheet1!$A:$Q,3,0)&amp;","&amp;VLOOKUP(AE356,[1]Sheet1!$A:$Q,4,0)&amp;");("&amp;VLOOKUP(AE356,[1]Sheet1!$A:$Q,7,0)&amp;","&amp;VLOOKUP(AE356,[1]Sheet1!$A:$Q,8,0)&amp;");("&amp;VLOOKUP(AE356,[1]Sheet1!$A:$Q,11,0)&amp;","&amp;VLOOKUP(AE356,[1]Sheet1!$A:$Q,12,0)&amp;");("&amp;VLOOKUP(AE356,[1]Sheet1!$A:$Q,15,0)&amp;","&amp;VLOOKUP(AE356,[1]Sheet1!$A:$Q,16,0)&amp;")"</f>
        <v>(1,1);(11,1);(12,1005);(1,2)</v>
      </c>
      <c r="AH356" s="1" t="s">
        <v>249</v>
      </c>
      <c r="AI356" s="2" t="s">
        <v>604</v>
      </c>
      <c r="AJ356" s="1">
        <v>0</v>
      </c>
      <c r="AK356">
        <v>0</v>
      </c>
      <c r="AL356">
        <v>0</v>
      </c>
      <c r="AM356" s="5">
        <v>101</v>
      </c>
    </row>
    <row r="357" spans="1:39" x14ac:dyDescent="0.15">
      <c r="A357">
        <f t="shared" si="242"/>
        <v>21406</v>
      </c>
      <c r="B357">
        <f t="shared" si="154"/>
        <v>214</v>
      </c>
      <c r="C357" t="str">
        <f t="shared" si="243"/>
        <v>大师第十四章-6</v>
      </c>
      <c r="D357" t="str">
        <f t="shared" si="244"/>
        <v>数数多少个字凑十个吧数数多少个字凑十个吧数数多少个字凑十个吧数数多少个字凑十个吧</v>
      </c>
      <c r="E357">
        <v>3</v>
      </c>
      <c r="F357" s="5">
        <v>1007</v>
      </c>
      <c r="G357" s="5" t="s">
        <v>328</v>
      </c>
      <c r="H357" t="str">
        <f t="shared" si="245"/>
        <v>10103-3840</v>
      </c>
      <c r="I357">
        <v>21407</v>
      </c>
      <c r="J357" t="str">
        <f t="shared" si="246"/>
        <v>612;234</v>
      </c>
      <c r="K357" s="5">
        <v>35000</v>
      </c>
      <c r="L357">
        <v>3</v>
      </c>
      <c r="M357">
        <f t="shared" si="247"/>
        <v>1650</v>
      </c>
      <c r="N357">
        <v>0</v>
      </c>
      <c r="O357">
        <v>999</v>
      </c>
      <c r="P357" s="1" t="s">
        <v>871</v>
      </c>
      <c r="U357" t="s">
        <v>820</v>
      </c>
      <c r="V357" t="s">
        <v>653</v>
      </c>
      <c r="W357" s="6" t="s">
        <v>821</v>
      </c>
      <c r="X357" s="5" t="s">
        <v>822</v>
      </c>
      <c r="Y357" s="5" t="s">
        <v>823</v>
      </c>
      <c r="Z357">
        <f t="shared" ref="Z357:AF357" si="253">Z160</f>
        <v>200</v>
      </c>
      <c r="AA357">
        <f t="shared" si="253"/>
        <v>150</v>
      </c>
      <c r="AB357" t="str">
        <f t="shared" si="253"/>
        <v>1;2;50</v>
      </c>
      <c r="AC357">
        <v>1010601</v>
      </c>
      <c r="AD357">
        <v>1010602</v>
      </c>
      <c r="AE357">
        <f t="shared" si="253"/>
        <v>10106</v>
      </c>
      <c r="AF357" t="str">
        <f t="shared" si="253"/>
        <v>(11,1);(11,1001);(11,1002);(13,1031)</v>
      </c>
      <c r="AG357" t="str">
        <f>"("&amp;VLOOKUP(AE357,[1]Sheet1!$A:$Q,3,0)&amp;","&amp;VLOOKUP(AE357,[1]Sheet1!$A:$Q,4,0)&amp;");("&amp;VLOOKUP(AE357,[1]Sheet1!$A:$Q,7,0)&amp;","&amp;VLOOKUP(AE357,[1]Sheet1!$A:$Q,8,0)&amp;");("&amp;VLOOKUP(AE357,[1]Sheet1!$A:$Q,11,0)&amp;","&amp;VLOOKUP(AE357,[1]Sheet1!$A:$Q,12,0)&amp;");("&amp;VLOOKUP(AE357,[1]Sheet1!$A:$Q,15,0)&amp;","&amp;VLOOKUP(AE357,[1]Sheet1!$A:$Q,16,0)&amp;")"</f>
        <v>(1,1);(11,1);(12,1006);(1,2)</v>
      </c>
      <c r="AH357" s="1" t="s">
        <v>249</v>
      </c>
      <c r="AI357" s="2" t="s">
        <v>604</v>
      </c>
      <c r="AJ357" s="1">
        <v>0</v>
      </c>
      <c r="AK357">
        <v>0</v>
      </c>
      <c r="AL357">
        <v>0</v>
      </c>
      <c r="AM357" s="5">
        <v>102</v>
      </c>
    </row>
    <row r="358" spans="1:39" x14ac:dyDescent="0.15">
      <c r="A358">
        <f t="shared" si="242"/>
        <v>21407</v>
      </c>
      <c r="B358">
        <f t="shared" si="154"/>
        <v>214</v>
      </c>
      <c r="C358" t="str">
        <f t="shared" si="243"/>
        <v>大师第十四章-7</v>
      </c>
      <c r="D358" t="str">
        <f t="shared" si="244"/>
        <v>数数多少个字凑十个吧</v>
      </c>
      <c r="E358">
        <v>4</v>
      </c>
      <c r="F358" s="5">
        <v>1007</v>
      </c>
      <c r="G358" s="5" t="s">
        <v>328</v>
      </c>
      <c r="H358" t="str">
        <f t="shared" si="245"/>
        <v>10103-3840</v>
      </c>
      <c r="I358">
        <v>21408</v>
      </c>
      <c r="J358" t="str">
        <f t="shared" si="246"/>
        <v>487;440</v>
      </c>
      <c r="K358" s="5">
        <v>35100</v>
      </c>
      <c r="L358">
        <v>3</v>
      </c>
      <c r="M358">
        <f t="shared" si="247"/>
        <v>1700</v>
      </c>
      <c r="N358">
        <v>0</v>
      </c>
      <c r="O358">
        <v>999</v>
      </c>
      <c r="P358" s="1" t="s">
        <v>871</v>
      </c>
      <c r="U358" t="s">
        <v>820</v>
      </c>
      <c r="V358" t="s">
        <v>654</v>
      </c>
      <c r="W358" s="6" t="s">
        <v>821</v>
      </c>
      <c r="X358" s="5" t="s">
        <v>822</v>
      </c>
      <c r="Y358" s="5" t="s">
        <v>823</v>
      </c>
      <c r="Z358">
        <f t="shared" ref="Z358:AF358" si="254">Z161</f>
        <v>220</v>
      </c>
      <c r="AA358">
        <f t="shared" si="254"/>
        <v>160</v>
      </c>
      <c r="AB358" t="str">
        <f t="shared" si="254"/>
        <v>1;2;50</v>
      </c>
      <c r="AC358">
        <v>1010701</v>
      </c>
      <c r="AD358">
        <v>1010702</v>
      </c>
      <c r="AE358">
        <f t="shared" si="254"/>
        <v>10107</v>
      </c>
      <c r="AF358" t="str">
        <f t="shared" si="254"/>
        <v>(11,1);(11,1001);(11,1002);(13,1031)</v>
      </c>
      <c r="AG358" t="str">
        <f>"("&amp;VLOOKUP(AE358,[1]Sheet1!$A:$Q,3,0)&amp;","&amp;VLOOKUP(AE358,[1]Sheet1!$A:$Q,4,0)&amp;");("&amp;VLOOKUP(AE358,[1]Sheet1!$A:$Q,7,0)&amp;","&amp;VLOOKUP(AE358,[1]Sheet1!$A:$Q,8,0)&amp;");("&amp;VLOOKUP(AE358,[1]Sheet1!$A:$Q,11,0)&amp;","&amp;VLOOKUP(AE358,[1]Sheet1!$A:$Q,12,0)&amp;");("&amp;VLOOKUP(AE358,[1]Sheet1!$A:$Q,15,0)&amp;","&amp;VLOOKUP(AE358,[1]Sheet1!$A:$Q,16,0)&amp;")"</f>
        <v>(1,1);(11,1);(12,1007);(1,2)</v>
      </c>
      <c r="AH358" s="1" t="s">
        <v>249</v>
      </c>
      <c r="AI358" s="2" t="s">
        <v>604</v>
      </c>
      <c r="AJ358" s="1">
        <v>0</v>
      </c>
      <c r="AK358">
        <v>0</v>
      </c>
      <c r="AL358">
        <v>0</v>
      </c>
      <c r="AM358" s="5">
        <v>101</v>
      </c>
    </row>
    <row r="359" spans="1:39" x14ac:dyDescent="0.15">
      <c r="A359">
        <f t="shared" si="242"/>
        <v>21408</v>
      </c>
      <c r="B359">
        <f t="shared" si="154"/>
        <v>214</v>
      </c>
      <c r="C359" t="str">
        <f t="shared" si="243"/>
        <v>大师第十四章-8</v>
      </c>
      <c r="D359" t="str">
        <f t="shared" si="244"/>
        <v>数数多少个字凑十个吧数数多少个字凑十个吧</v>
      </c>
      <c r="E359">
        <v>4</v>
      </c>
      <c r="F359" s="5">
        <v>1007</v>
      </c>
      <c r="G359" s="5" t="s">
        <v>328</v>
      </c>
      <c r="H359" t="str">
        <f t="shared" si="245"/>
        <v>10103-3840</v>
      </c>
      <c r="I359">
        <v>21409</v>
      </c>
      <c r="J359" t="str">
        <f t="shared" si="246"/>
        <v>632;456</v>
      </c>
      <c r="K359" s="5">
        <v>35200</v>
      </c>
      <c r="L359">
        <v>3</v>
      </c>
      <c r="M359">
        <f t="shared" si="247"/>
        <v>1750</v>
      </c>
      <c r="N359">
        <v>0</v>
      </c>
      <c r="O359">
        <v>999</v>
      </c>
      <c r="P359" s="1" t="s">
        <v>871</v>
      </c>
      <c r="U359" t="s">
        <v>820</v>
      </c>
      <c r="V359" t="s">
        <v>655</v>
      </c>
      <c r="W359" s="6" t="s">
        <v>821</v>
      </c>
      <c r="X359" s="5" t="s">
        <v>822</v>
      </c>
      <c r="Y359" s="5" t="s">
        <v>823</v>
      </c>
      <c r="Z359">
        <f t="shared" ref="Z359:AF359" si="255">Z162</f>
        <v>240</v>
      </c>
      <c r="AA359">
        <f t="shared" si="255"/>
        <v>170</v>
      </c>
      <c r="AB359" t="str">
        <f t="shared" si="255"/>
        <v>1;2;50</v>
      </c>
      <c r="AC359">
        <v>1010801</v>
      </c>
      <c r="AD359">
        <v>1010802</v>
      </c>
      <c r="AE359">
        <f t="shared" si="255"/>
        <v>10108</v>
      </c>
      <c r="AF359" t="str">
        <f t="shared" si="255"/>
        <v>(11,1);(11,1001);(11,1002);(13,1031)</v>
      </c>
      <c r="AG359" t="str">
        <f>"("&amp;VLOOKUP(AE359,[1]Sheet1!$A:$Q,3,0)&amp;","&amp;VLOOKUP(AE359,[1]Sheet1!$A:$Q,4,0)&amp;");("&amp;VLOOKUP(AE359,[1]Sheet1!$A:$Q,7,0)&amp;","&amp;VLOOKUP(AE359,[1]Sheet1!$A:$Q,8,0)&amp;");("&amp;VLOOKUP(AE359,[1]Sheet1!$A:$Q,11,0)&amp;","&amp;VLOOKUP(AE359,[1]Sheet1!$A:$Q,12,0)&amp;");("&amp;VLOOKUP(AE359,[1]Sheet1!$A:$Q,15,0)&amp;","&amp;VLOOKUP(AE359,[1]Sheet1!$A:$Q,16,0)&amp;")"</f>
        <v>(1,1);(11,1);(12,1008);(1,2)</v>
      </c>
      <c r="AH359" s="1" t="s">
        <v>249</v>
      </c>
      <c r="AI359" s="2" t="s">
        <v>604</v>
      </c>
      <c r="AJ359" s="1">
        <v>0</v>
      </c>
      <c r="AK359">
        <v>0</v>
      </c>
      <c r="AL359">
        <v>0</v>
      </c>
      <c r="AM359" s="5">
        <v>102</v>
      </c>
    </row>
    <row r="360" spans="1:39" x14ac:dyDescent="0.15">
      <c r="A360">
        <f t="shared" si="242"/>
        <v>21409</v>
      </c>
      <c r="B360">
        <f t="shared" si="154"/>
        <v>214</v>
      </c>
      <c r="C360" t="str">
        <f t="shared" si="243"/>
        <v>大师第十四章-9</v>
      </c>
      <c r="D360" t="str">
        <f t="shared" si="244"/>
        <v>数数多少个字凑十个吧数数多少个字凑十个吧数数多少个字凑十个吧</v>
      </c>
      <c r="E360">
        <v>3</v>
      </c>
      <c r="F360" s="5">
        <v>1007</v>
      </c>
      <c r="G360" s="5" t="s">
        <v>328</v>
      </c>
      <c r="H360" t="str">
        <f t="shared" si="245"/>
        <v>10103-3840</v>
      </c>
      <c r="I360">
        <v>21501</v>
      </c>
      <c r="J360" t="str">
        <f t="shared" si="246"/>
        <v>784;442</v>
      </c>
      <c r="K360" s="5">
        <v>35300</v>
      </c>
      <c r="L360">
        <v>3</v>
      </c>
      <c r="M360">
        <f t="shared" si="247"/>
        <v>1800</v>
      </c>
      <c r="N360">
        <v>0</v>
      </c>
      <c r="O360">
        <v>999</v>
      </c>
      <c r="P360" s="1" t="s">
        <v>871</v>
      </c>
      <c r="U360" t="s">
        <v>820</v>
      </c>
      <c r="V360" t="s">
        <v>656</v>
      </c>
      <c r="W360" s="6" t="s">
        <v>821</v>
      </c>
      <c r="X360" s="5" t="s">
        <v>822</v>
      </c>
      <c r="Y360" s="5" t="s">
        <v>823</v>
      </c>
      <c r="Z360">
        <f t="shared" ref="Z360:AF360" si="256">Z163</f>
        <v>260</v>
      </c>
      <c r="AA360">
        <f t="shared" si="256"/>
        <v>180</v>
      </c>
      <c r="AB360" t="str">
        <f t="shared" si="256"/>
        <v>1;2;50</v>
      </c>
      <c r="AC360">
        <v>1010901</v>
      </c>
      <c r="AD360">
        <v>1010902</v>
      </c>
      <c r="AE360">
        <f t="shared" si="256"/>
        <v>10109</v>
      </c>
      <c r="AF360" t="str">
        <f t="shared" si="256"/>
        <v>(11,1);(11,1001);(11,1002);(13,1031)</v>
      </c>
      <c r="AG360" t="str">
        <f>"("&amp;VLOOKUP(AE360,[1]Sheet1!$A:$Q,3,0)&amp;","&amp;VLOOKUP(AE360,[1]Sheet1!$A:$Q,4,0)&amp;");("&amp;VLOOKUP(AE360,[1]Sheet1!$A:$Q,7,0)&amp;","&amp;VLOOKUP(AE360,[1]Sheet1!$A:$Q,8,0)&amp;");("&amp;VLOOKUP(AE360,[1]Sheet1!$A:$Q,11,0)&amp;","&amp;VLOOKUP(AE360,[1]Sheet1!$A:$Q,12,0)&amp;");("&amp;VLOOKUP(AE360,[1]Sheet1!$A:$Q,15,0)&amp;","&amp;VLOOKUP(AE360,[1]Sheet1!$A:$Q,16,0)&amp;")"</f>
        <v>(1,1);(11,1);(12,1009);(1,2)</v>
      </c>
      <c r="AH360" s="1" t="s">
        <v>249</v>
      </c>
      <c r="AI360" s="2" t="s">
        <v>604</v>
      </c>
      <c r="AJ360" s="1">
        <v>0</v>
      </c>
      <c r="AK360">
        <v>0</v>
      </c>
      <c r="AL360">
        <v>0</v>
      </c>
      <c r="AM360" s="5">
        <v>101</v>
      </c>
    </row>
    <row r="361" spans="1:39" x14ac:dyDescent="0.15">
      <c r="A361">
        <f t="shared" ref="A361:A369" si="257">A167+10000</f>
        <v>21501</v>
      </c>
      <c r="B361">
        <f t="shared" si="154"/>
        <v>215</v>
      </c>
      <c r="C361" t="str">
        <f t="shared" ref="C361:C369" si="258">"大师"&amp;C167</f>
        <v>大师第十五章-1</v>
      </c>
      <c r="D361" t="str">
        <f t="shared" ref="D361:D369" si="259">D167</f>
        <v>数数多少个字凑十个吧数数多少个字凑十个吧数数多少个字凑十个吧</v>
      </c>
      <c r="E361">
        <v>4</v>
      </c>
      <c r="F361" s="5">
        <v>1007</v>
      </c>
      <c r="G361" s="5" t="s">
        <v>328</v>
      </c>
      <c r="H361" t="str">
        <f t="shared" ref="H361:H369" si="260">H167</f>
        <v>10103-3840</v>
      </c>
      <c r="I361">
        <v>21502</v>
      </c>
      <c r="J361" t="str">
        <f t="shared" ref="J361:J369" si="261">J167</f>
        <v>212;422</v>
      </c>
      <c r="K361" s="5">
        <v>35400</v>
      </c>
      <c r="L361">
        <v>3</v>
      </c>
      <c r="M361">
        <f t="shared" ref="M361:M369" si="262">M167</f>
        <v>1400</v>
      </c>
      <c r="N361">
        <v>0</v>
      </c>
      <c r="O361">
        <v>999</v>
      </c>
      <c r="P361" s="1" t="s">
        <v>871</v>
      </c>
      <c r="U361" t="s">
        <v>820</v>
      </c>
      <c r="V361" t="s">
        <v>657</v>
      </c>
      <c r="W361" s="6" t="s">
        <v>821</v>
      </c>
      <c r="X361" s="5" t="s">
        <v>822</v>
      </c>
      <c r="Y361" s="5" t="s">
        <v>823</v>
      </c>
      <c r="Z361">
        <f t="shared" ref="Z361:AF361" si="263">Z167</f>
        <v>100</v>
      </c>
      <c r="AA361">
        <f t="shared" si="263"/>
        <v>100</v>
      </c>
      <c r="AB361" t="str">
        <f t="shared" si="263"/>
        <v>1;2;50</v>
      </c>
      <c r="AC361">
        <v>1010101</v>
      </c>
      <c r="AD361">
        <v>1010102</v>
      </c>
      <c r="AE361">
        <f t="shared" si="263"/>
        <v>10101</v>
      </c>
      <c r="AF361" t="str">
        <f t="shared" si="263"/>
        <v>(11,1);(11,1001);(11,1002);(13,1031)</v>
      </c>
      <c r="AG361" t="str">
        <f>"("&amp;VLOOKUP(AE361,[1]Sheet1!$A:$Q,3,0)&amp;","&amp;VLOOKUP(AE361,[1]Sheet1!$A:$Q,4,0)&amp;");("&amp;VLOOKUP(AE361,[1]Sheet1!$A:$Q,7,0)&amp;","&amp;VLOOKUP(AE361,[1]Sheet1!$A:$Q,8,0)&amp;");("&amp;VLOOKUP(AE361,[1]Sheet1!$A:$Q,11,0)&amp;","&amp;VLOOKUP(AE361,[1]Sheet1!$A:$Q,12,0)&amp;");("&amp;VLOOKUP(AE361,[1]Sheet1!$A:$Q,15,0)&amp;","&amp;VLOOKUP(AE361,[1]Sheet1!$A:$Q,16,0)&amp;")"</f>
        <v>(1,1);(11,1);(12,1001);(1,2)</v>
      </c>
      <c r="AH361" s="1" t="s">
        <v>249</v>
      </c>
      <c r="AI361" s="2" t="s">
        <v>604</v>
      </c>
      <c r="AJ361" s="1">
        <v>0</v>
      </c>
      <c r="AK361">
        <v>0</v>
      </c>
      <c r="AL361">
        <v>0</v>
      </c>
      <c r="AM361" s="5">
        <v>102</v>
      </c>
    </row>
    <row r="362" spans="1:39" x14ac:dyDescent="0.15">
      <c r="A362">
        <f t="shared" si="257"/>
        <v>21502</v>
      </c>
      <c r="B362">
        <f t="shared" si="154"/>
        <v>215</v>
      </c>
      <c r="C362" t="str">
        <f t="shared" si="258"/>
        <v>大师第十五章-2</v>
      </c>
      <c r="D362" t="str">
        <f t="shared" si="259"/>
        <v>数数多少个字凑十个吧数数多少个字凑十个吧数数多少个字凑十个吧数数多少个字凑十个吧</v>
      </c>
      <c r="E362">
        <v>4</v>
      </c>
      <c r="F362" s="5">
        <v>1007</v>
      </c>
      <c r="G362" s="5" t="s">
        <v>328</v>
      </c>
      <c r="H362" t="str">
        <f t="shared" si="260"/>
        <v>10103-3840</v>
      </c>
      <c r="I362">
        <v>21503</v>
      </c>
      <c r="J362" t="str">
        <f t="shared" si="261"/>
        <v>297;317</v>
      </c>
      <c r="K362" s="5">
        <v>35500</v>
      </c>
      <c r="L362">
        <v>3</v>
      </c>
      <c r="M362">
        <f t="shared" si="262"/>
        <v>1450</v>
      </c>
      <c r="N362">
        <v>0</v>
      </c>
      <c r="O362">
        <v>999</v>
      </c>
      <c r="P362" s="1" t="s">
        <v>871</v>
      </c>
      <c r="U362" t="s">
        <v>820</v>
      </c>
      <c r="V362" t="s">
        <v>658</v>
      </c>
      <c r="W362" s="6" t="s">
        <v>821</v>
      </c>
      <c r="X362" s="5" t="s">
        <v>822</v>
      </c>
      <c r="Y362" s="5" t="s">
        <v>823</v>
      </c>
      <c r="Z362">
        <f t="shared" ref="Z362:AF362" si="264">Z168</f>
        <v>120</v>
      </c>
      <c r="AA362">
        <f t="shared" si="264"/>
        <v>110</v>
      </c>
      <c r="AB362" t="str">
        <f t="shared" si="264"/>
        <v>1;2;50</v>
      </c>
      <c r="AC362">
        <v>1010201</v>
      </c>
      <c r="AD362">
        <v>1010202</v>
      </c>
      <c r="AE362">
        <f t="shared" si="264"/>
        <v>10102</v>
      </c>
      <c r="AF362" t="str">
        <f t="shared" si="264"/>
        <v>(11,1);(11,1001);(11,1002);(13,1031)</v>
      </c>
      <c r="AG362" t="str">
        <f>"("&amp;VLOOKUP(AE362,[1]Sheet1!$A:$Q,3,0)&amp;","&amp;VLOOKUP(AE362,[1]Sheet1!$A:$Q,4,0)&amp;");("&amp;VLOOKUP(AE362,[1]Sheet1!$A:$Q,7,0)&amp;","&amp;VLOOKUP(AE362,[1]Sheet1!$A:$Q,8,0)&amp;");("&amp;VLOOKUP(AE362,[1]Sheet1!$A:$Q,11,0)&amp;","&amp;VLOOKUP(AE362,[1]Sheet1!$A:$Q,12,0)&amp;");("&amp;VLOOKUP(AE362,[1]Sheet1!$A:$Q,15,0)&amp;","&amp;VLOOKUP(AE362,[1]Sheet1!$A:$Q,16,0)&amp;")"</f>
        <v>(1,1);(11,1);(12,1002);(1,2)</v>
      </c>
      <c r="AH362" s="1" t="s">
        <v>249</v>
      </c>
      <c r="AI362" s="2" t="s">
        <v>605</v>
      </c>
      <c r="AJ362" s="1">
        <v>0</v>
      </c>
      <c r="AK362">
        <v>0</v>
      </c>
      <c r="AL362">
        <v>0</v>
      </c>
      <c r="AM362" s="5">
        <v>101</v>
      </c>
    </row>
    <row r="363" spans="1:39" x14ac:dyDescent="0.15">
      <c r="A363">
        <f t="shared" si="257"/>
        <v>21503</v>
      </c>
      <c r="B363">
        <f t="shared" si="154"/>
        <v>215</v>
      </c>
      <c r="C363" t="str">
        <f t="shared" si="258"/>
        <v>大师第十五章-3</v>
      </c>
      <c r="D363" t="str">
        <f t="shared" si="259"/>
        <v>数数多少个字凑十个吧</v>
      </c>
      <c r="E363">
        <v>3</v>
      </c>
      <c r="F363" s="5">
        <v>1007</v>
      </c>
      <c r="G363" s="5" t="s">
        <v>328</v>
      </c>
      <c r="H363" t="str">
        <f t="shared" si="260"/>
        <v>10103-3840</v>
      </c>
      <c r="I363">
        <v>21504</v>
      </c>
      <c r="J363" t="str">
        <f t="shared" si="261"/>
        <v>200;200</v>
      </c>
      <c r="K363" s="5">
        <v>35600</v>
      </c>
      <c r="L363">
        <v>3</v>
      </c>
      <c r="M363">
        <f t="shared" si="262"/>
        <v>1500</v>
      </c>
      <c r="N363">
        <v>0</v>
      </c>
      <c r="O363">
        <v>999</v>
      </c>
      <c r="P363" s="1" t="s">
        <v>871</v>
      </c>
      <c r="U363" t="s">
        <v>820</v>
      </c>
      <c r="V363" t="s">
        <v>659</v>
      </c>
      <c r="W363" s="6" t="s">
        <v>821</v>
      </c>
      <c r="X363" s="5" t="s">
        <v>822</v>
      </c>
      <c r="Y363" s="5" t="s">
        <v>823</v>
      </c>
      <c r="Z363">
        <f t="shared" ref="Z363:AF363" si="265">Z169</f>
        <v>140</v>
      </c>
      <c r="AA363">
        <f t="shared" si="265"/>
        <v>120</v>
      </c>
      <c r="AB363" t="str">
        <f t="shared" si="265"/>
        <v>1;2;50</v>
      </c>
      <c r="AC363">
        <v>1010301</v>
      </c>
      <c r="AD363">
        <v>1010302</v>
      </c>
      <c r="AE363">
        <f t="shared" si="265"/>
        <v>10103</v>
      </c>
      <c r="AF363" t="str">
        <f t="shared" si="265"/>
        <v>(11,1);(11,2001);(11,2002);(13,1531)</v>
      </c>
      <c r="AG363" t="str">
        <f>"("&amp;VLOOKUP(AE363,[1]Sheet1!$A:$Q,3,0)&amp;","&amp;VLOOKUP(AE363,[1]Sheet1!$A:$Q,4,0)&amp;");("&amp;VLOOKUP(AE363,[1]Sheet1!$A:$Q,7,0)&amp;","&amp;VLOOKUP(AE363,[1]Sheet1!$A:$Q,8,0)&amp;");("&amp;VLOOKUP(AE363,[1]Sheet1!$A:$Q,11,0)&amp;","&amp;VLOOKUP(AE363,[1]Sheet1!$A:$Q,12,0)&amp;");("&amp;VLOOKUP(AE363,[1]Sheet1!$A:$Q,15,0)&amp;","&amp;VLOOKUP(AE363,[1]Sheet1!$A:$Q,16,0)&amp;")"</f>
        <v>(1,1);(11,1);(12,1003);(1,2)</v>
      </c>
      <c r="AH363" s="1" t="s">
        <v>249</v>
      </c>
      <c r="AI363" s="2" t="s">
        <v>606</v>
      </c>
      <c r="AJ363" s="1">
        <v>0</v>
      </c>
      <c r="AK363">
        <v>0</v>
      </c>
      <c r="AL363">
        <v>0</v>
      </c>
      <c r="AM363" s="5">
        <v>102</v>
      </c>
    </row>
    <row r="364" spans="1:39" x14ac:dyDescent="0.15">
      <c r="A364">
        <f t="shared" si="257"/>
        <v>21504</v>
      </c>
      <c r="B364">
        <f t="shared" ref="B364:B414" si="266">LEFT(A364,3)*1</f>
        <v>215</v>
      </c>
      <c r="C364" t="str">
        <f t="shared" si="258"/>
        <v>大师第十五章-4</v>
      </c>
      <c r="D364" t="str">
        <f t="shared" si="259"/>
        <v>数数多少个字凑十个吧数数多少个字凑十个吧</v>
      </c>
      <c r="E364">
        <v>4</v>
      </c>
      <c r="F364" s="5">
        <v>1007</v>
      </c>
      <c r="G364" s="5" t="s">
        <v>328</v>
      </c>
      <c r="H364" t="str">
        <f t="shared" si="260"/>
        <v>10103-3840</v>
      </c>
      <c r="I364">
        <v>21505</v>
      </c>
      <c r="J364" t="str">
        <f t="shared" si="261"/>
        <v>397;207</v>
      </c>
      <c r="K364" s="5">
        <v>35700</v>
      </c>
      <c r="L364">
        <v>3</v>
      </c>
      <c r="M364">
        <f t="shared" si="262"/>
        <v>1550</v>
      </c>
      <c r="N364">
        <v>0</v>
      </c>
      <c r="O364">
        <v>999</v>
      </c>
      <c r="P364" s="1" t="s">
        <v>871</v>
      </c>
      <c r="U364" t="s">
        <v>820</v>
      </c>
      <c r="V364" t="s">
        <v>660</v>
      </c>
      <c r="W364" s="6" t="s">
        <v>821</v>
      </c>
      <c r="X364" s="5" t="s">
        <v>822</v>
      </c>
      <c r="Y364" s="5" t="s">
        <v>823</v>
      </c>
      <c r="Z364">
        <f t="shared" ref="Z364:AF364" si="267">Z170</f>
        <v>160</v>
      </c>
      <c r="AA364">
        <f t="shared" si="267"/>
        <v>130</v>
      </c>
      <c r="AB364" t="str">
        <f t="shared" si="267"/>
        <v>1;2;50</v>
      </c>
      <c r="AC364">
        <v>1010401</v>
      </c>
      <c r="AD364">
        <v>1010402</v>
      </c>
      <c r="AE364">
        <f t="shared" si="267"/>
        <v>10104</v>
      </c>
      <c r="AF364" t="str">
        <f t="shared" si="267"/>
        <v>(11,1);(11,3001);(11,3002);(13,2031)</v>
      </c>
      <c r="AG364" t="str">
        <f>"("&amp;VLOOKUP(AE364,[1]Sheet1!$A:$Q,3,0)&amp;","&amp;VLOOKUP(AE364,[1]Sheet1!$A:$Q,4,0)&amp;");("&amp;VLOOKUP(AE364,[1]Sheet1!$A:$Q,7,0)&amp;","&amp;VLOOKUP(AE364,[1]Sheet1!$A:$Q,8,0)&amp;");("&amp;VLOOKUP(AE364,[1]Sheet1!$A:$Q,11,0)&amp;","&amp;VLOOKUP(AE364,[1]Sheet1!$A:$Q,12,0)&amp;");("&amp;VLOOKUP(AE364,[1]Sheet1!$A:$Q,15,0)&amp;","&amp;VLOOKUP(AE364,[1]Sheet1!$A:$Q,16,0)&amp;")"</f>
        <v>(1,1);(11,1);(12,1004);(1,2)</v>
      </c>
      <c r="AH364" s="1" t="s">
        <v>249</v>
      </c>
      <c r="AI364" s="2" t="s">
        <v>604</v>
      </c>
      <c r="AJ364" s="1">
        <v>0</v>
      </c>
      <c r="AK364">
        <v>0</v>
      </c>
      <c r="AL364">
        <v>0</v>
      </c>
      <c r="AM364" s="5">
        <v>101</v>
      </c>
    </row>
    <row r="365" spans="1:39" x14ac:dyDescent="0.15">
      <c r="A365">
        <f t="shared" si="257"/>
        <v>21505</v>
      </c>
      <c r="B365">
        <f t="shared" si="266"/>
        <v>215</v>
      </c>
      <c r="C365" t="str">
        <f t="shared" si="258"/>
        <v>大师第十五章-5</v>
      </c>
      <c r="D365" t="str">
        <f t="shared" si="259"/>
        <v>数数多少个字凑十个吧数数多少个字凑十个吧数数多少个字凑十个吧</v>
      </c>
      <c r="E365">
        <v>4</v>
      </c>
      <c r="F365" s="5">
        <v>1007</v>
      </c>
      <c r="G365" s="5" t="s">
        <v>328</v>
      </c>
      <c r="H365" t="str">
        <f t="shared" si="260"/>
        <v>10103-3840</v>
      </c>
      <c r="I365">
        <v>21506</v>
      </c>
      <c r="J365" t="str">
        <f t="shared" si="261"/>
        <v>455;309</v>
      </c>
      <c r="K365" s="5">
        <v>35800</v>
      </c>
      <c r="L365">
        <v>3</v>
      </c>
      <c r="M365">
        <f t="shared" si="262"/>
        <v>1600</v>
      </c>
      <c r="N365">
        <v>0</v>
      </c>
      <c r="O365">
        <v>999</v>
      </c>
      <c r="P365" s="1" t="s">
        <v>871</v>
      </c>
      <c r="U365" t="s">
        <v>820</v>
      </c>
      <c r="V365" t="s">
        <v>610</v>
      </c>
      <c r="W365" s="6" t="s">
        <v>821</v>
      </c>
      <c r="X365" s="5" t="s">
        <v>822</v>
      </c>
      <c r="Y365" s="5" t="s">
        <v>823</v>
      </c>
      <c r="Z365">
        <f t="shared" ref="Z365:AF365" si="268">Z171</f>
        <v>180</v>
      </c>
      <c r="AA365">
        <f t="shared" si="268"/>
        <v>140</v>
      </c>
      <c r="AB365" t="str">
        <f t="shared" si="268"/>
        <v>1;2;50</v>
      </c>
      <c r="AC365">
        <v>1010501</v>
      </c>
      <c r="AD365">
        <v>1010502</v>
      </c>
      <c r="AE365">
        <f t="shared" si="268"/>
        <v>10105</v>
      </c>
      <c r="AF365" t="str">
        <f t="shared" si="268"/>
        <v>(11,1);(11,1001);(11,1002);(13,1031)</v>
      </c>
      <c r="AG365" t="str">
        <f>"("&amp;VLOOKUP(AE365,[1]Sheet1!$A:$Q,3,0)&amp;","&amp;VLOOKUP(AE365,[1]Sheet1!$A:$Q,4,0)&amp;");("&amp;VLOOKUP(AE365,[1]Sheet1!$A:$Q,7,0)&amp;","&amp;VLOOKUP(AE365,[1]Sheet1!$A:$Q,8,0)&amp;");("&amp;VLOOKUP(AE365,[1]Sheet1!$A:$Q,11,0)&amp;","&amp;VLOOKUP(AE365,[1]Sheet1!$A:$Q,12,0)&amp;");("&amp;VLOOKUP(AE365,[1]Sheet1!$A:$Q,15,0)&amp;","&amp;VLOOKUP(AE365,[1]Sheet1!$A:$Q,16,0)&amp;")"</f>
        <v>(1,1);(11,1);(12,1005);(1,2)</v>
      </c>
      <c r="AH365" s="1" t="s">
        <v>249</v>
      </c>
      <c r="AI365" s="2" t="s">
        <v>604</v>
      </c>
      <c r="AJ365" s="1">
        <v>0</v>
      </c>
      <c r="AK365">
        <v>0</v>
      </c>
      <c r="AL365">
        <v>0</v>
      </c>
      <c r="AM365" s="5">
        <v>102</v>
      </c>
    </row>
    <row r="366" spans="1:39" x14ac:dyDescent="0.15">
      <c r="A366">
        <f t="shared" si="257"/>
        <v>21506</v>
      </c>
      <c r="B366">
        <f t="shared" si="266"/>
        <v>215</v>
      </c>
      <c r="C366" t="str">
        <f t="shared" si="258"/>
        <v>大师第十五章-6</v>
      </c>
      <c r="D366" t="str">
        <f t="shared" si="259"/>
        <v>数数多少个字凑十个吧数数多少个字凑十个吧数数多少个字凑十个吧数数多少个字凑十个吧</v>
      </c>
      <c r="E366">
        <v>3</v>
      </c>
      <c r="F366" s="5">
        <v>1007</v>
      </c>
      <c r="G366" s="5" t="s">
        <v>328</v>
      </c>
      <c r="H366" t="str">
        <f t="shared" si="260"/>
        <v>10103-3840</v>
      </c>
      <c r="I366">
        <v>21507</v>
      </c>
      <c r="J366" t="str">
        <f t="shared" si="261"/>
        <v>612;234</v>
      </c>
      <c r="K366" s="5">
        <v>35900</v>
      </c>
      <c r="L366">
        <v>3</v>
      </c>
      <c r="M366">
        <f t="shared" si="262"/>
        <v>1650</v>
      </c>
      <c r="N366">
        <v>0</v>
      </c>
      <c r="O366">
        <v>999</v>
      </c>
      <c r="P366" s="1" t="s">
        <v>871</v>
      </c>
      <c r="U366" t="s">
        <v>820</v>
      </c>
      <c r="V366" t="s">
        <v>611</v>
      </c>
      <c r="W366" s="6" t="s">
        <v>821</v>
      </c>
      <c r="X366" s="5" t="s">
        <v>822</v>
      </c>
      <c r="Y366" s="5" t="s">
        <v>823</v>
      </c>
      <c r="Z366">
        <f t="shared" ref="Z366:AF366" si="269">Z172</f>
        <v>200</v>
      </c>
      <c r="AA366">
        <f t="shared" si="269"/>
        <v>150</v>
      </c>
      <c r="AB366" t="str">
        <f t="shared" si="269"/>
        <v>1;2;50</v>
      </c>
      <c r="AC366">
        <v>1010601</v>
      </c>
      <c r="AD366">
        <v>1010602</v>
      </c>
      <c r="AE366">
        <f t="shared" si="269"/>
        <v>10106</v>
      </c>
      <c r="AF366" t="str">
        <f t="shared" si="269"/>
        <v>(11,1);(11,1001);(11,1002);(13,1031)</v>
      </c>
      <c r="AG366" t="str">
        <f>"("&amp;VLOOKUP(AE366,[1]Sheet1!$A:$Q,3,0)&amp;","&amp;VLOOKUP(AE366,[1]Sheet1!$A:$Q,4,0)&amp;");("&amp;VLOOKUP(AE366,[1]Sheet1!$A:$Q,7,0)&amp;","&amp;VLOOKUP(AE366,[1]Sheet1!$A:$Q,8,0)&amp;");("&amp;VLOOKUP(AE366,[1]Sheet1!$A:$Q,11,0)&amp;","&amp;VLOOKUP(AE366,[1]Sheet1!$A:$Q,12,0)&amp;");("&amp;VLOOKUP(AE366,[1]Sheet1!$A:$Q,15,0)&amp;","&amp;VLOOKUP(AE366,[1]Sheet1!$A:$Q,16,0)&amp;")"</f>
        <v>(1,1);(11,1);(12,1006);(1,2)</v>
      </c>
      <c r="AH366" s="1" t="s">
        <v>249</v>
      </c>
      <c r="AI366" s="2" t="s">
        <v>604</v>
      </c>
      <c r="AJ366" s="1">
        <v>0</v>
      </c>
      <c r="AK366">
        <v>0</v>
      </c>
      <c r="AL366">
        <v>0</v>
      </c>
      <c r="AM366" s="5">
        <v>101</v>
      </c>
    </row>
    <row r="367" spans="1:39" x14ac:dyDescent="0.15">
      <c r="A367">
        <f t="shared" si="257"/>
        <v>21507</v>
      </c>
      <c r="B367">
        <f t="shared" si="266"/>
        <v>215</v>
      </c>
      <c r="C367" t="str">
        <f t="shared" si="258"/>
        <v>大师第十五章-7</v>
      </c>
      <c r="D367" t="str">
        <f t="shared" si="259"/>
        <v>数数多少个字凑十个吧</v>
      </c>
      <c r="E367">
        <v>4</v>
      </c>
      <c r="F367" s="5">
        <v>1007</v>
      </c>
      <c r="G367" s="5" t="s">
        <v>328</v>
      </c>
      <c r="H367" t="str">
        <f t="shared" si="260"/>
        <v>10103-3840</v>
      </c>
      <c r="I367">
        <v>21508</v>
      </c>
      <c r="J367" t="str">
        <f t="shared" si="261"/>
        <v>487;440</v>
      </c>
      <c r="K367" s="5">
        <v>36000</v>
      </c>
      <c r="L367">
        <v>3</v>
      </c>
      <c r="M367">
        <f t="shared" si="262"/>
        <v>1700</v>
      </c>
      <c r="N367">
        <v>0</v>
      </c>
      <c r="O367">
        <v>999</v>
      </c>
      <c r="P367" s="1" t="s">
        <v>871</v>
      </c>
      <c r="U367" t="s">
        <v>820</v>
      </c>
      <c r="V367" t="s">
        <v>612</v>
      </c>
      <c r="W367" s="6" t="s">
        <v>821</v>
      </c>
      <c r="X367" s="5" t="s">
        <v>822</v>
      </c>
      <c r="Y367" s="5" t="s">
        <v>823</v>
      </c>
      <c r="Z367">
        <f t="shared" ref="Z367:AF367" si="270">Z173</f>
        <v>220</v>
      </c>
      <c r="AA367">
        <f t="shared" si="270"/>
        <v>160</v>
      </c>
      <c r="AB367" t="str">
        <f t="shared" si="270"/>
        <v>1;2;50</v>
      </c>
      <c r="AC367">
        <v>1010701</v>
      </c>
      <c r="AD367">
        <v>1010702</v>
      </c>
      <c r="AE367">
        <f t="shared" si="270"/>
        <v>10107</v>
      </c>
      <c r="AF367" t="str">
        <f t="shared" si="270"/>
        <v>(11,1);(11,1001);(11,1002);(13,1031)</v>
      </c>
      <c r="AG367" t="str">
        <f>"("&amp;VLOOKUP(AE367,[1]Sheet1!$A:$Q,3,0)&amp;","&amp;VLOOKUP(AE367,[1]Sheet1!$A:$Q,4,0)&amp;");("&amp;VLOOKUP(AE367,[1]Sheet1!$A:$Q,7,0)&amp;","&amp;VLOOKUP(AE367,[1]Sheet1!$A:$Q,8,0)&amp;");("&amp;VLOOKUP(AE367,[1]Sheet1!$A:$Q,11,0)&amp;","&amp;VLOOKUP(AE367,[1]Sheet1!$A:$Q,12,0)&amp;");("&amp;VLOOKUP(AE367,[1]Sheet1!$A:$Q,15,0)&amp;","&amp;VLOOKUP(AE367,[1]Sheet1!$A:$Q,16,0)&amp;")"</f>
        <v>(1,1);(11,1);(12,1007);(1,2)</v>
      </c>
      <c r="AH367" s="1" t="s">
        <v>249</v>
      </c>
      <c r="AI367" s="2" t="s">
        <v>604</v>
      </c>
      <c r="AJ367" s="1">
        <v>0</v>
      </c>
      <c r="AK367">
        <v>0</v>
      </c>
      <c r="AL367">
        <v>0</v>
      </c>
      <c r="AM367" s="5">
        <v>102</v>
      </c>
    </row>
    <row r="368" spans="1:39" x14ac:dyDescent="0.15">
      <c r="A368">
        <f t="shared" si="257"/>
        <v>21508</v>
      </c>
      <c r="B368">
        <f t="shared" si="266"/>
        <v>215</v>
      </c>
      <c r="C368" t="str">
        <f t="shared" si="258"/>
        <v>大师第十五章-8</v>
      </c>
      <c r="D368" t="str">
        <f t="shared" si="259"/>
        <v>数数多少个字凑十个吧数数多少个字凑十个吧</v>
      </c>
      <c r="E368">
        <v>4</v>
      </c>
      <c r="F368" s="5">
        <v>1007</v>
      </c>
      <c r="G368" s="5" t="s">
        <v>328</v>
      </c>
      <c r="H368" t="str">
        <f t="shared" si="260"/>
        <v>10103-3840</v>
      </c>
      <c r="I368">
        <v>21509</v>
      </c>
      <c r="J368" t="str">
        <f t="shared" si="261"/>
        <v>632;456</v>
      </c>
      <c r="K368" s="5">
        <v>36100</v>
      </c>
      <c r="L368">
        <v>3</v>
      </c>
      <c r="M368">
        <f t="shared" si="262"/>
        <v>1750</v>
      </c>
      <c r="N368">
        <v>0</v>
      </c>
      <c r="O368">
        <v>999</v>
      </c>
      <c r="P368" s="1" t="s">
        <v>871</v>
      </c>
      <c r="U368" t="s">
        <v>820</v>
      </c>
      <c r="V368" t="s">
        <v>613</v>
      </c>
      <c r="W368" s="6" t="s">
        <v>821</v>
      </c>
      <c r="X368" s="5" t="s">
        <v>822</v>
      </c>
      <c r="Y368" s="5" t="s">
        <v>823</v>
      </c>
      <c r="Z368">
        <f t="shared" ref="Z368:AF368" si="271">Z174</f>
        <v>240</v>
      </c>
      <c r="AA368">
        <f t="shared" si="271"/>
        <v>170</v>
      </c>
      <c r="AB368" t="str">
        <f t="shared" si="271"/>
        <v>1;2;50</v>
      </c>
      <c r="AC368">
        <v>1010801</v>
      </c>
      <c r="AD368">
        <v>1010802</v>
      </c>
      <c r="AE368">
        <f t="shared" si="271"/>
        <v>10108</v>
      </c>
      <c r="AF368" t="str">
        <f t="shared" si="271"/>
        <v>(11,1);(11,1001);(11,1002);(13,1031)</v>
      </c>
      <c r="AG368" t="str">
        <f>"("&amp;VLOOKUP(AE368,[1]Sheet1!$A:$Q,3,0)&amp;","&amp;VLOOKUP(AE368,[1]Sheet1!$A:$Q,4,0)&amp;");("&amp;VLOOKUP(AE368,[1]Sheet1!$A:$Q,7,0)&amp;","&amp;VLOOKUP(AE368,[1]Sheet1!$A:$Q,8,0)&amp;");("&amp;VLOOKUP(AE368,[1]Sheet1!$A:$Q,11,0)&amp;","&amp;VLOOKUP(AE368,[1]Sheet1!$A:$Q,12,0)&amp;");("&amp;VLOOKUP(AE368,[1]Sheet1!$A:$Q,15,0)&amp;","&amp;VLOOKUP(AE368,[1]Sheet1!$A:$Q,16,0)&amp;")"</f>
        <v>(1,1);(11,1);(12,1008);(1,2)</v>
      </c>
      <c r="AH368" s="1" t="s">
        <v>249</v>
      </c>
      <c r="AI368" s="2" t="s">
        <v>604</v>
      </c>
      <c r="AJ368" s="1">
        <v>0</v>
      </c>
      <c r="AK368">
        <v>0</v>
      </c>
      <c r="AL368">
        <v>0</v>
      </c>
      <c r="AM368" s="5">
        <v>101</v>
      </c>
    </row>
    <row r="369" spans="1:39" x14ac:dyDescent="0.15">
      <c r="A369">
        <f t="shared" si="257"/>
        <v>21509</v>
      </c>
      <c r="B369">
        <f t="shared" si="266"/>
        <v>215</v>
      </c>
      <c r="C369" t="str">
        <f t="shared" si="258"/>
        <v>大师第十五章-9</v>
      </c>
      <c r="D369" t="str">
        <f t="shared" si="259"/>
        <v>数数多少个字凑十个吧数数多少个字凑十个吧数数多少个字凑十个吧</v>
      </c>
      <c r="E369">
        <v>3</v>
      </c>
      <c r="F369" s="5">
        <v>1007</v>
      </c>
      <c r="G369" s="5" t="s">
        <v>328</v>
      </c>
      <c r="H369" t="str">
        <f t="shared" si="260"/>
        <v>10103-3840</v>
      </c>
      <c r="I369">
        <v>21601</v>
      </c>
      <c r="J369" t="str">
        <f t="shared" si="261"/>
        <v>784;442</v>
      </c>
      <c r="K369" s="5">
        <v>36200</v>
      </c>
      <c r="L369">
        <v>3</v>
      </c>
      <c r="M369">
        <f t="shared" si="262"/>
        <v>1800</v>
      </c>
      <c r="N369">
        <v>0</v>
      </c>
      <c r="O369">
        <v>999</v>
      </c>
      <c r="P369" s="1" t="s">
        <v>871</v>
      </c>
      <c r="U369" t="s">
        <v>820</v>
      </c>
      <c r="V369" t="s">
        <v>614</v>
      </c>
      <c r="W369" s="6" t="s">
        <v>821</v>
      </c>
      <c r="X369" s="5" t="s">
        <v>822</v>
      </c>
      <c r="Y369" s="5" t="s">
        <v>823</v>
      </c>
      <c r="Z369">
        <f t="shared" ref="Z369:AF369" si="272">Z175</f>
        <v>260</v>
      </c>
      <c r="AA369">
        <f t="shared" si="272"/>
        <v>180</v>
      </c>
      <c r="AB369" t="str">
        <f t="shared" si="272"/>
        <v>1;2;50</v>
      </c>
      <c r="AC369">
        <v>1010901</v>
      </c>
      <c r="AD369">
        <v>1010902</v>
      </c>
      <c r="AE369">
        <f t="shared" si="272"/>
        <v>10109</v>
      </c>
      <c r="AF369" t="str">
        <f t="shared" si="272"/>
        <v>(11,1);(11,1001);(11,1002);(13,1031)</v>
      </c>
      <c r="AG369" t="str">
        <f>"("&amp;VLOOKUP(AE369,[1]Sheet1!$A:$Q,3,0)&amp;","&amp;VLOOKUP(AE369,[1]Sheet1!$A:$Q,4,0)&amp;");("&amp;VLOOKUP(AE369,[1]Sheet1!$A:$Q,7,0)&amp;","&amp;VLOOKUP(AE369,[1]Sheet1!$A:$Q,8,0)&amp;");("&amp;VLOOKUP(AE369,[1]Sheet1!$A:$Q,11,0)&amp;","&amp;VLOOKUP(AE369,[1]Sheet1!$A:$Q,12,0)&amp;");("&amp;VLOOKUP(AE369,[1]Sheet1!$A:$Q,15,0)&amp;","&amp;VLOOKUP(AE369,[1]Sheet1!$A:$Q,16,0)&amp;")"</f>
        <v>(1,1);(11,1);(12,1009);(1,2)</v>
      </c>
      <c r="AH369" s="1" t="s">
        <v>249</v>
      </c>
      <c r="AI369" s="2" t="s">
        <v>604</v>
      </c>
      <c r="AJ369" s="1">
        <v>0</v>
      </c>
      <c r="AK369">
        <v>0</v>
      </c>
      <c r="AL369">
        <v>0</v>
      </c>
      <c r="AM369" s="5">
        <v>102</v>
      </c>
    </row>
    <row r="370" spans="1:39" x14ac:dyDescent="0.15">
      <c r="A370">
        <f t="shared" ref="A370:A378" si="273">A179+10000</f>
        <v>21601</v>
      </c>
      <c r="B370">
        <f t="shared" si="266"/>
        <v>216</v>
      </c>
      <c r="C370" t="str">
        <f t="shared" ref="C370:C378" si="274">"大师"&amp;C179</f>
        <v>大师第十六章-1</v>
      </c>
      <c r="D370" t="str">
        <f t="shared" ref="D370:D378" si="275">D179</f>
        <v>数数多少个字凑十个吧数数多少个字凑十个吧数数多少个字凑十个吧</v>
      </c>
      <c r="E370">
        <v>4</v>
      </c>
      <c r="F370" s="5">
        <v>1007</v>
      </c>
      <c r="G370" s="5" t="s">
        <v>328</v>
      </c>
      <c r="H370" t="str">
        <f t="shared" ref="H370:H378" si="276">H179</f>
        <v>10103-3840</v>
      </c>
      <c r="I370">
        <v>21602</v>
      </c>
      <c r="J370" t="str">
        <f t="shared" ref="J370:J378" si="277">J179</f>
        <v>212;422</v>
      </c>
      <c r="K370" s="5">
        <v>36300</v>
      </c>
      <c r="L370">
        <v>3</v>
      </c>
      <c r="M370">
        <f t="shared" ref="M370:M378" si="278">M179</f>
        <v>1400</v>
      </c>
      <c r="N370">
        <v>0</v>
      </c>
      <c r="O370">
        <v>999</v>
      </c>
      <c r="P370" s="1" t="s">
        <v>871</v>
      </c>
      <c r="U370" t="s">
        <v>820</v>
      </c>
      <c r="V370" t="s">
        <v>615</v>
      </c>
      <c r="W370" s="6" t="s">
        <v>821</v>
      </c>
      <c r="X370" s="5" t="s">
        <v>822</v>
      </c>
      <c r="Y370" s="5" t="s">
        <v>823</v>
      </c>
      <c r="Z370">
        <f t="shared" ref="Z370:AF370" si="279">Z179</f>
        <v>100</v>
      </c>
      <c r="AA370">
        <f t="shared" si="279"/>
        <v>100</v>
      </c>
      <c r="AB370" t="str">
        <f t="shared" si="279"/>
        <v>1;2;50</v>
      </c>
      <c r="AC370">
        <v>1010101</v>
      </c>
      <c r="AD370">
        <v>1010102</v>
      </c>
      <c r="AE370">
        <f t="shared" si="279"/>
        <v>10101</v>
      </c>
      <c r="AF370" t="str">
        <f t="shared" si="279"/>
        <v>(11,1);(11,1001);(11,1002);(13,1031)</v>
      </c>
      <c r="AG370" t="str">
        <f>"("&amp;VLOOKUP(AE370,[1]Sheet1!$A:$Q,3,0)&amp;","&amp;VLOOKUP(AE370,[1]Sheet1!$A:$Q,4,0)&amp;");("&amp;VLOOKUP(AE370,[1]Sheet1!$A:$Q,7,0)&amp;","&amp;VLOOKUP(AE370,[1]Sheet1!$A:$Q,8,0)&amp;");("&amp;VLOOKUP(AE370,[1]Sheet1!$A:$Q,11,0)&amp;","&amp;VLOOKUP(AE370,[1]Sheet1!$A:$Q,12,0)&amp;");("&amp;VLOOKUP(AE370,[1]Sheet1!$A:$Q,15,0)&amp;","&amp;VLOOKUP(AE370,[1]Sheet1!$A:$Q,16,0)&amp;")"</f>
        <v>(1,1);(11,1);(12,1001);(1,2)</v>
      </c>
      <c r="AH370" s="1" t="s">
        <v>249</v>
      </c>
      <c r="AI370" s="2" t="s">
        <v>604</v>
      </c>
      <c r="AJ370" s="1">
        <v>0</v>
      </c>
      <c r="AK370">
        <v>0</v>
      </c>
      <c r="AL370">
        <v>0</v>
      </c>
      <c r="AM370" s="5">
        <v>101</v>
      </c>
    </row>
    <row r="371" spans="1:39" x14ac:dyDescent="0.15">
      <c r="A371">
        <f t="shared" si="273"/>
        <v>21602</v>
      </c>
      <c r="B371">
        <f t="shared" si="266"/>
        <v>216</v>
      </c>
      <c r="C371" t="str">
        <f t="shared" si="274"/>
        <v>大师第十六章-2</v>
      </c>
      <c r="D371" t="str">
        <f t="shared" si="275"/>
        <v>数数多少个字凑十个吧数数多少个字凑十个吧数数多少个字凑十个吧数数多少个字凑十个吧</v>
      </c>
      <c r="E371">
        <v>4</v>
      </c>
      <c r="F371" s="5">
        <v>1007</v>
      </c>
      <c r="G371" s="5" t="s">
        <v>328</v>
      </c>
      <c r="H371" t="str">
        <f t="shared" si="276"/>
        <v>10103-3840</v>
      </c>
      <c r="I371">
        <v>21603</v>
      </c>
      <c r="J371" t="str">
        <f t="shared" si="277"/>
        <v>297;317</v>
      </c>
      <c r="K371" s="5">
        <v>36400</v>
      </c>
      <c r="L371">
        <v>3</v>
      </c>
      <c r="M371">
        <f t="shared" si="278"/>
        <v>1450</v>
      </c>
      <c r="N371">
        <v>0</v>
      </c>
      <c r="O371">
        <v>999</v>
      </c>
      <c r="P371" s="1" t="s">
        <v>871</v>
      </c>
      <c r="U371" t="s">
        <v>820</v>
      </c>
      <c r="V371" t="s">
        <v>616</v>
      </c>
      <c r="W371" s="6" t="s">
        <v>821</v>
      </c>
      <c r="X371" s="5" t="s">
        <v>822</v>
      </c>
      <c r="Y371" s="5" t="s">
        <v>823</v>
      </c>
      <c r="Z371">
        <f t="shared" ref="Z371:AF371" si="280">Z180</f>
        <v>120</v>
      </c>
      <c r="AA371">
        <f t="shared" si="280"/>
        <v>110</v>
      </c>
      <c r="AB371" t="str">
        <f t="shared" si="280"/>
        <v>1;2;50</v>
      </c>
      <c r="AC371">
        <v>1010201</v>
      </c>
      <c r="AD371">
        <v>1010202</v>
      </c>
      <c r="AE371">
        <f t="shared" si="280"/>
        <v>10102</v>
      </c>
      <c r="AF371" t="str">
        <f t="shared" si="280"/>
        <v>(11,1);(11,1001);(11,1002);(13,1031)</v>
      </c>
      <c r="AG371" t="str">
        <f>"("&amp;VLOOKUP(AE371,[1]Sheet1!$A:$Q,3,0)&amp;","&amp;VLOOKUP(AE371,[1]Sheet1!$A:$Q,4,0)&amp;");("&amp;VLOOKUP(AE371,[1]Sheet1!$A:$Q,7,0)&amp;","&amp;VLOOKUP(AE371,[1]Sheet1!$A:$Q,8,0)&amp;");("&amp;VLOOKUP(AE371,[1]Sheet1!$A:$Q,11,0)&amp;","&amp;VLOOKUP(AE371,[1]Sheet1!$A:$Q,12,0)&amp;");("&amp;VLOOKUP(AE371,[1]Sheet1!$A:$Q,15,0)&amp;","&amp;VLOOKUP(AE371,[1]Sheet1!$A:$Q,16,0)&amp;")"</f>
        <v>(1,1);(11,1);(12,1002);(1,2)</v>
      </c>
      <c r="AH371" s="1" t="s">
        <v>249</v>
      </c>
      <c r="AI371" s="2" t="s">
        <v>605</v>
      </c>
      <c r="AJ371" s="1">
        <v>0</v>
      </c>
      <c r="AK371">
        <v>0</v>
      </c>
      <c r="AL371">
        <v>0</v>
      </c>
      <c r="AM371" s="5">
        <v>102</v>
      </c>
    </row>
    <row r="372" spans="1:39" x14ac:dyDescent="0.15">
      <c r="A372">
        <f t="shared" si="273"/>
        <v>21603</v>
      </c>
      <c r="B372">
        <f t="shared" si="266"/>
        <v>216</v>
      </c>
      <c r="C372" t="str">
        <f t="shared" si="274"/>
        <v>大师第十六章-3</v>
      </c>
      <c r="D372" t="str">
        <f t="shared" si="275"/>
        <v>数数多少个字凑十个吧</v>
      </c>
      <c r="E372">
        <v>3</v>
      </c>
      <c r="F372" s="5">
        <v>1007</v>
      </c>
      <c r="G372" s="5" t="s">
        <v>328</v>
      </c>
      <c r="H372" t="str">
        <f t="shared" si="276"/>
        <v>10103-3840</v>
      </c>
      <c r="I372">
        <v>21604</v>
      </c>
      <c r="J372" t="str">
        <f t="shared" si="277"/>
        <v>200;200</v>
      </c>
      <c r="K372" s="5">
        <v>36500</v>
      </c>
      <c r="L372">
        <v>3</v>
      </c>
      <c r="M372">
        <f t="shared" si="278"/>
        <v>1500</v>
      </c>
      <c r="N372">
        <v>0</v>
      </c>
      <c r="O372">
        <v>999</v>
      </c>
      <c r="P372" s="1" t="s">
        <v>871</v>
      </c>
      <c r="U372" t="s">
        <v>820</v>
      </c>
      <c r="V372" t="s">
        <v>617</v>
      </c>
      <c r="W372" s="6" t="s">
        <v>821</v>
      </c>
      <c r="X372" s="5" t="s">
        <v>822</v>
      </c>
      <c r="Y372" s="5" t="s">
        <v>823</v>
      </c>
      <c r="Z372">
        <f t="shared" ref="Z372:AF372" si="281">Z181</f>
        <v>140</v>
      </c>
      <c r="AA372">
        <f t="shared" si="281"/>
        <v>120</v>
      </c>
      <c r="AB372" t="str">
        <f t="shared" si="281"/>
        <v>1;2;50</v>
      </c>
      <c r="AC372">
        <v>1010301</v>
      </c>
      <c r="AD372">
        <v>1010302</v>
      </c>
      <c r="AE372">
        <f t="shared" si="281"/>
        <v>10103</v>
      </c>
      <c r="AF372" t="str">
        <f t="shared" si="281"/>
        <v>(11,1);(11,2001);(11,2002);(13,1531)</v>
      </c>
      <c r="AG372" t="str">
        <f>"("&amp;VLOOKUP(AE372,[1]Sheet1!$A:$Q,3,0)&amp;","&amp;VLOOKUP(AE372,[1]Sheet1!$A:$Q,4,0)&amp;");("&amp;VLOOKUP(AE372,[1]Sheet1!$A:$Q,7,0)&amp;","&amp;VLOOKUP(AE372,[1]Sheet1!$A:$Q,8,0)&amp;");("&amp;VLOOKUP(AE372,[1]Sheet1!$A:$Q,11,0)&amp;","&amp;VLOOKUP(AE372,[1]Sheet1!$A:$Q,12,0)&amp;");("&amp;VLOOKUP(AE372,[1]Sheet1!$A:$Q,15,0)&amp;","&amp;VLOOKUP(AE372,[1]Sheet1!$A:$Q,16,0)&amp;")"</f>
        <v>(1,1);(11,1);(12,1003);(1,2)</v>
      </c>
      <c r="AH372" s="1" t="s">
        <v>249</v>
      </c>
      <c r="AI372" s="2" t="s">
        <v>606</v>
      </c>
      <c r="AJ372" s="1">
        <v>0</v>
      </c>
      <c r="AK372">
        <v>0</v>
      </c>
      <c r="AL372">
        <v>0</v>
      </c>
      <c r="AM372" s="5">
        <v>101</v>
      </c>
    </row>
    <row r="373" spans="1:39" x14ac:dyDescent="0.15">
      <c r="A373">
        <f t="shared" si="273"/>
        <v>21604</v>
      </c>
      <c r="B373">
        <f t="shared" si="266"/>
        <v>216</v>
      </c>
      <c r="C373" t="str">
        <f t="shared" si="274"/>
        <v>大师第十六章-4</v>
      </c>
      <c r="D373" t="str">
        <f t="shared" si="275"/>
        <v>数数多少个字凑十个吧数数多少个字凑十个吧</v>
      </c>
      <c r="E373">
        <v>4</v>
      </c>
      <c r="F373" s="5">
        <v>1007</v>
      </c>
      <c r="G373" s="5" t="s">
        <v>328</v>
      </c>
      <c r="H373" t="str">
        <f t="shared" si="276"/>
        <v>10103-3840</v>
      </c>
      <c r="I373">
        <v>21605</v>
      </c>
      <c r="J373" t="str">
        <f t="shared" si="277"/>
        <v>397;207</v>
      </c>
      <c r="K373" s="5">
        <v>36600</v>
      </c>
      <c r="L373">
        <v>3</v>
      </c>
      <c r="M373">
        <f t="shared" si="278"/>
        <v>1550</v>
      </c>
      <c r="N373">
        <v>0</v>
      </c>
      <c r="O373">
        <v>999</v>
      </c>
      <c r="P373" s="1" t="s">
        <v>871</v>
      </c>
      <c r="U373" t="s">
        <v>820</v>
      </c>
      <c r="V373" t="s">
        <v>618</v>
      </c>
      <c r="W373" s="6" t="s">
        <v>821</v>
      </c>
      <c r="X373" s="5" t="s">
        <v>822</v>
      </c>
      <c r="Y373" s="5" t="s">
        <v>823</v>
      </c>
      <c r="Z373">
        <f t="shared" ref="Z373:AF373" si="282">Z182</f>
        <v>160</v>
      </c>
      <c r="AA373">
        <f t="shared" si="282"/>
        <v>130</v>
      </c>
      <c r="AB373" t="str">
        <f t="shared" si="282"/>
        <v>1;2;50</v>
      </c>
      <c r="AC373">
        <v>1010401</v>
      </c>
      <c r="AD373">
        <v>1010402</v>
      </c>
      <c r="AE373">
        <f t="shared" si="282"/>
        <v>10104</v>
      </c>
      <c r="AF373" t="str">
        <f t="shared" si="282"/>
        <v>(11,1);(11,3001);(11,3002);(13,2031)</v>
      </c>
      <c r="AG373" t="str">
        <f>"("&amp;VLOOKUP(AE373,[1]Sheet1!$A:$Q,3,0)&amp;","&amp;VLOOKUP(AE373,[1]Sheet1!$A:$Q,4,0)&amp;");("&amp;VLOOKUP(AE373,[1]Sheet1!$A:$Q,7,0)&amp;","&amp;VLOOKUP(AE373,[1]Sheet1!$A:$Q,8,0)&amp;");("&amp;VLOOKUP(AE373,[1]Sheet1!$A:$Q,11,0)&amp;","&amp;VLOOKUP(AE373,[1]Sheet1!$A:$Q,12,0)&amp;");("&amp;VLOOKUP(AE373,[1]Sheet1!$A:$Q,15,0)&amp;","&amp;VLOOKUP(AE373,[1]Sheet1!$A:$Q,16,0)&amp;")"</f>
        <v>(1,1);(11,1);(12,1004);(1,2)</v>
      </c>
      <c r="AH373" s="1" t="s">
        <v>249</v>
      </c>
      <c r="AI373" s="2" t="s">
        <v>604</v>
      </c>
      <c r="AJ373" s="1">
        <v>0</v>
      </c>
      <c r="AK373">
        <v>0</v>
      </c>
      <c r="AL373">
        <v>0</v>
      </c>
      <c r="AM373" s="5">
        <v>102</v>
      </c>
    </row>
    <row r="374" spans="1:39" x14ac:dyDescent="0.15">
      <c r="A374">
        <f t="shared" si="273"/>
        <v>21605</v>
      </c>
      <c r="B374">
        <f t="shared" si="266"/>
        <v>216</v>
      </c>
      <c r="C374" t="str">
        <f t="shared" si="274"/>
        <v>大师第十六章-5</v>
      </c>
      <c r="D374" t="str">
        <f t="shared" si="275"/>
        <v>数数多少个字凑十个吧数数多少个字凑十个吧数数多少个字凑十个吧</v>
      </c>
      <c r="E374">
        <v>4</v>
      </c>
      <c r="F374" s="5">
        <v>1007</v>
      </c>
      <c r="G374" s="5" t="s">
        <v>328</v>
      </c>
      <c r="H374" t="str">
        <f t="shared" si="276"/>
        <v>10103-3840</v>
      </c>
      <c r="I374">
        <v>21606</v>
      </c>
      <c r="J374" t="str">
        <f t="shared" si="277"/>
        <v>455;309</v>
      </c>
      <c r="K374" s="5">
        <v>36700</v>
      </c>
      <c r="L374">
        <v>3</v>
      </c>
      <c r="M374">
        <f t="shared" si="278"/>
        <v>1600</v>
      </c>
      <c r="N374">
        <v>0</v>
      </c>
      <c r="O374">
        <v>999</v>
      </c>
      <c r="P374" s="1" t="s">
        <v>871</v>
      </c>
      <c r="U374" t="s">
        <v>820</v>
      </c>
      <c r="V374" t="s">
        <v>619</v>
      </c>
      <c r="W374" s="6" t="s">
        <v>821</v>
      </c>
      <c r="X374" s="5" t="s">
        <v>822</v>
      </c>
      <c r="Y374" s="5" t="s">
        <v>823</v>
      </c>
      <c r="Z374">
        <f t="shared" ref="Z374:AF374" si="283">Z183</f>
        <v>180</v>
      </c>
      <c r="AA374">
        <f t="shared" si="283"/>
        <v>140</v>
      </c>
      <c r="AB374" t="str">
        <f t="shared" si="283"/>
        <v>1;2;50</v>
      </c>
      <c r="AC374">
        <v>1010501</v>
      </c>
      <c r="AD374">
        <v>1010502</v>
      </c>
      <c r="AE374">
        <f t="shared" si="283"/>
        <v>10105</v>
      </c>
      <c r="AF374" t="str">
        <f t="shared" si="283"/>
        <v>(11,1);(11,1001);(11,1002);(13,1031)</v>
      </c>
      <c r="AG374" t="str">
        <f>"("&amp;VLOOKUP(AE374,[1]Sheet1!$A:$Q,3,0)&amp;","&amp;VLOOKUP(AE374,[1]Sheet1!$A:$Q,4,0)&amp;");("&amp;VLOOKUP(AE374,[1]Sheet1!$A:$Q,7,0)&amp;","&amp;VLOOKUP(AE374,[1]Sheet1!$A:$Q,8,0)&amp;");("&amp;VLOOKUP(AE374,[1]Sheet1!$A:$Q,11,0)&amp;","&amp;VLOOKUP(AE374,[1]Sheet1!$A:$Q,12,0)&amp;");("&amp;VLOOKUP(AE374,[1]Sheet1!$A:$Q,15,0)&amp;","&amp;VLOOKUP(AE374,[1]Sheet1!$A:$Q,16,0)&amp;")"</f>
        <v>(1,1);(11,1);(12,1005);(1,2)</v>
      </c>
      <c r="AH374" s="1" t="s">
        <v>249</v>
      </c>
      <c r="AI374" s="2" t="s">
        <v>604</v>
      </c>
      <c r="AJ374" s="1">
        <v>0</v>
      </c>
      <c r="AK374">
        <v>0</v>
      </c>
      <c r="AL374">
        <v>0</v>
      </c>
      <c r="AM374" s="5">
        <v>101</v>
      </c>
    </row>
    <row r="375" spans="1:39" x14ac:dyDescent="0.15">
      <c r="A375">
        <f t="shared" si="273"/>
        <v>21606</v>
      </c>
      <c r="B375">
        <f t="shared" si="266"/>
        <v>216</v>
      </c>
      <c r="C375" t="str">
        <f t="shared" si="274"/>
        <v>大师第十六章-6</v>
      </c>
      <c r="D375" t="str">
        <f t="shared" si="275"/>
        <v>数数多少个字凑十个吧数数多少个字凑十个吧数数多少个字凑十个吧数数多少个字凑十个吧</v>
      </c>
      <c r="E375">
        <v>3</v>
      </c>
      <c r="F375" s="5">
        <v>1007</v>
      </c>
      <c r="G375" s="5" t="s">
        <v>328</v>
      </c>
      <c r="H375" t="str">
        <f t="shared" si="276"/>
        <v>10103-3840</v>
      </c>
      <c r="I375">
        <v>21607</v>
      </c>
      <c r="J375" t="str">
        <f t="shared" si="277"/>
        <v>612;234</v>
      </c>
      <c r="K375" s="5">
        <v>36800</v>
      </c>
      <c r="L375">
        <v>3</v>
      </c>
      <c r="M375">
        <f t="shared" si="278"/>
        <v>1650</v>
      </c>
      <c r="N375">
        <v>0</v>
      </c>
      <c r="O375">
        <v>999</v>
      </c>
      <c r="P375" s="1" t="s">
        <v>871</v>
      </c>
      <c r="U375" t="s">
        <v>820</v>
      </c>
      <c r="V375" t="s">
        <v>620</v>
      </c>
      <c r="W375" s="6" t="s">
        <v>821</v>
      </c>
      <c r="X375" s="5" t="s">
        <v>822</v>
      </c>
      <c r="Y375" s="5" t="s">
        <v>823</v>
      </c>
      <c r="Z375">
        <f t="shared" ref="Z375:AF375" si="284">Z184</f>
        <v>200</v>
      </c>
      <c r="AA375">
        <f t="shared" si="284"/>
        <v>150</v>
      </c>
      <c r="AB375" t="str">
        <f t="shared" si="284"/>
        <v>1;2;50</v>
      </c>
      <c r="AC375">
        <v>1010601</v>
      </c>
      <c r="AD375">
        <v>1010602</v>
      </c>
      <c r="AE375">
        <f t="shared" si="284"/>
        <v>10106</v>
      </c>
      <c r="AF375" t="str">
        <f t="shared" si="284"/>
        <v>(11,1);(11,1001);(11,1002);(13,1031)</v>
      </c>
      <c r="AG375" t="str">
        <f>"("&amp;VLOOKUP(AE375,[1]Sheet1!$A:$Q,3,0)&amp;","&amp;VLOOKUP(AE375,[1]Sheet1!$A:$Q,4,0)&amp;");("&amp;VLOOKUP(AE375,[1]Sheet1!$A:$Q,7,0)&amp;","&amp;VLOOKUP(AE375,[1]Sheet1!$A:$Q,8,0)&amp;");("&amp;VLOOKUP(AE375,[1]Sheet1!$A:$Q,11,0)&amp;","&amp;VLOOKUP(AE375,[1]Sheet1!$A:$Q,12,0)&amp;");("&amp;VLOOKUP(AE375,[1]Sheet1!$A:$Q,15,0)&amp;","&amp;VLOOKUP(AE375,[1]Sheet1!$A:$Q,16,0)&amp;")"</f>
        <v>(1,1);(11,1);(12,1006);(1,2)</v>
      </c>
      <c r="AH375" s="1" t="s">
        <v>249</v>
      </c>
      <c r="AI375" s="2" t="s">
        <v>604</v>
      </c>
      <c r="AJ375" s="1">
        <v>0</v>
      </c>
      <c r="AK375">
        <v>0</v>
      </c>
      <c r="AL375">
        <v>0</v>
      </c>
      <c r="AM375" s="5">
        <v>102</v>
      </c>
    </row>
    <row r="376" spans="1:39" x14ac:dyDescent="0.15">
      <c r="A376">
        <f t="shared" si="273"/>
        <v>21607</v>
      </c>
      <c r="B376">
        <f t="shared" si="266"/>
        <v>216</v>
      </c>
      <c r="C376" t="str">
        <f t="shared" si="274"/>
        <v>大师第十六章-7</v>
      </c>
      <c r="D376" t="str">
        <f t="shared" si="275"/>
        <v>数数多少个字凑十个吧</v>
      </c>
      <c r="E376">
        <v>4</v>
      </c>
      <c r="F376" s="5">
        <v>1007</v>
      </c>
      <c r="G376" s="5" t="s">
        <v>328</v>
      </c>
      <c r="H376" t="str">
        <f t="shared" si="276"/>
        <v>10103-3840</v>
      </c>
      <c r="I376">
        <v>21608</v>
      </c>
      <c r="J376" t="str">
        <f t="shared" si="277"/>
        <v>487;440</v>
      </c>
      <c r="K376" s="5">
        <v>36900</v>
      </c>
      <c r="L376">
        <v>3</v>
      </c>
      <c r="M376">
        <f t="shared" si="278"/>
        <v>1700</v>
      </c>
      <c r="N376">
        <v>0</v>
      </c>
      <c r="O376">
        <v>999</v>
      </c>
      <c r="P376" s="1" t="s">
        <v>871</v>
      </c>
      <c r="U376" t="s">
        <v>820</v>
      </c>
      <c r="V376" t="s">
        <v>621</v>
      </c>
      <c r="W376" s="6" t="s">
        <v>821</v>
      </c>
      <c r="X376" s="5" t="s">
        <v>822</v>
      </c>
      <c r="Y376" s="5" t="s">
        <v>823</v>
      </c>
      <c r="Z376">
        <f t="shared" ref="Z376:AF376" si="285">Z185</f>
        <v>220</v>
      </c>
      <c r="AA376">
        <f t="shared" si="285"/>
        <v>160</v>
      </c>
      <c r="AB376" t="str">
        <f t="shared" si="285"/>
        <v>1;2;50</v>
      </c>
      <c r="AC376">
        <v>1010701</v>
      </c>
      <c r="AD376">
        <v>1010702</v>
      </c>
      <c r="AE376">
        <f t="shared" si="285"/>
        <v>10107</v>
      </c>
      <c r="AF376" t="str">
        <f t="shared" si="285"/>
        <v>(11,1);(11,1001);(11,1002);(13,1031)</v>
      </c>
      <c r="AG376" t="str">
        <f>"("&amp;VLOOKUP(AE376,[1]Sheet1!$A:$Q,3,0)&amp;","&amp;VLOOKUP(AE376,[1]Sheet1!$A:$Q,4,0)&amp;");("&amp;VLOOKUP(AE376,[1]Sheet1!$A:$Q,7,0)&amp;","&amp;VLOOKUP(AE376,[1]Sheet1!$A:$Q,8,0)&amp;");("&amp;VLOOKUP(AE376,[1]Sheet1!$A:$Q,11,0)&amp;","&amp;VLOOKUP(AE376,[1]Sheet1!$A:$Q,12,0)&amp;");("&amp;VLOOKUP(AE376,[1]Sheet1!$A:$Q,15,0)&amp;","&amp;VLOOKUP(AE376,[1]Sheet1!$A:$Q,16,0)&amp;")"</f>
        <v>(1,1);(11,1);(12,1007);(1,2)</v>
      </c>
      <c r="AH376" s="1" t="s">
        <v>249</v>
      </c>
      <c r="AI376" s="2" t="s">
        <v>604</v>
      </c>
      <c r="AJ376" s="1">
        <v>0</v>
      </c>
      <c r="AK376">
        <v>0</v>
      </c>
      <c r="AL376">
        <v>0</v>
      </c>
      <c r="AM376" s="5">
        <v>101</v>
      </c>
    </row>
    <row r="377" spans="1:39" x14ac:dyDescent="0.15">
      <c r="A377">
        <f t="shared" si="273"/>
        <v>21608</v>
      </c>
      <c r="B377">
        <f t="shared" si="266"/>
        <v>216</v>
      </c>
      <c r="C377" t="str">
        <f t="shared" si="274"/>
        <v>大师第十六章-8</v>
      </c>
      <c r="D377" t="str">
        <f t="shared" si="275"/>
        <v>数数多少个字凑十个吧数数多少个字凑十个吧</v>
      </c>
      <c r="E377">
        <v>4</v>
      </c>
      <c r="F377" s="5">
        <v>1007</v>
      </c>
      <c r="G377" s="5" t="s">
        <v>328</v>
      </c>
      <c r="H377" t="str">
        <f t="shared" si="276"/>
        <v>10103-3840</v>
      </c>
      <c r="I377">
        <v>21609</v>
      </c>
      <c r="J377" t="str">
        <f t="shared" si="277"/>
        <v>632;456</v>
      </c>
      <c r="K377" s="5">
        <v>37000</v>
      </c>
      <c r="L377">
        <v>3</v>
      </c>
      <c r="M377">
        <f t="shared" si="278"/>
        <v>1750</v>
      </c>
      <c r="N377">
        <v>0</v>
      </c>
      <c r="O377">
        <v>999</v>
      </c>
      <c r="P377" s="1" t="s">
        <v>871</v>
      </c>
      <c r="U377" t="s">
        <v>820</v>
      </c>
      <c r="V377" t="s">
        <v>622</v>
      </c>
      <c r="W377" s="6" t="s">
        <v>821</v>
      </c>
      <c r="X377" s="5" t="s">
        <v>822</v>
      </c>
      <c r="Y377" s="5" t="s">
        <v>823</v>
      </c>
      <c r="Z377">
        <f t="shared" ref="Z377:AF377" si="286">Z186</f>
        <v>240</v>
      </c>
      <c r="AA377">
        <f t="shared" si="286"/>
        <v>170</v>
      </c>
      <c r="AB377" t="str">
        <f t="shared" si="286"/>
        <v>1;2;50</v>
      </c>
      <c r="AC377">
        <v>1010801</v>
      </c>
      <c r="AD377">
        <v>1010802</v>
      </c>
      <c r="AE377">
        <f t="shared" si="286"/>
        <v>10108</v>
      </c>
      <c r="AF377" t="str">
        <f t="shared" si="286"/>
        <v>(11,1);(11,1001);(11,1002);(13,1031)</v>
      </c>
      <c r="AG377" t="str">
        <f>"("&amp;VLOOKUP(AE377,[1]Sheet1!$A:$Q,3,0)&amp;","&amp;VLOOKUP(AE377,[1]Sheet1!$A:$Q,4,0)&amp;");("&amp;VLOOKUP(AE377,[1]Sheet1!$A:$Q,7,0)&amp;","&amp;VLOOKUP(AE377,[1]Sheet1!$A:$Q,8,0)&amp;");("&amp;VLOOKUP(AE377,[1]Sheet1!$A:$Q,11,0)&amp;","&amp;VLOOKUP(AE377,[1]Sheet1!$A:$Q,12,0)&amp;");("&amp;VLOOKUP(AE377,[1]Sheet1!$A:$Q,15,0)&amp;","&amp;VLOOKUP(AE377,[1]Sheet1!$A:$Q,16,0)&amp;")"</f>
        <v>(1,1);(11,1);(12,1008);(1,2)</v>
      </c>
      <c r="AH377" s="1" t="s">
        <v>249</v>
      </c>
      <c r="AI377" s="2" t="s">
        <v>604</v>
      </c>
      <c r="AJ377" s="1">
        <v>0</v>
      </c>
      <c r="AK377">
        <v>0</v>
      </c>
      <c r="AL377">
        <v>0</v>
      </c>
      <c r="AM377" s="5">
        <v>102</v>
      </c>
    </row>
    <row r="378" spans="1:39" x14ac:dyDescent="0.15">
      <c r="A378">
        <f t="shared" si="273"/>
        <v>21609</v>
      </c>
      <c r="B378">
        <f t="shared" si="266"/>
        <v>216</v>
      </c>
      <c r="C378" t="str">
        <f t="shared" si="274"/>
        <v>大师第十六章-9</v>
      </c>
      <c r="D378" t="str">
        <f t="shared" si="275"/>
        <v>数数多少个字凑十个吧数数多少个字凑十个吧数数多少个字凑十个吧</v>
      </c>
      <c r="E378">
        <v>3</v>
      </c>
      <c r="F378" s="5">
        <v>1007</v>
      </c>
      <c r="G378" s="5" t="s">
        <v>328</v>
      </c>
      <c r="H378" t="str">
        <f t="shared" si="276"/>
        <v>10103-3840</v>
      </c>
      <c r="I378">
        <v>21701</v>
      </c>
      <c r="J378" t="str">
        <f t="shared" si="277"/>
        <v>784;442</v>
      </c>
      <c r="K378" s="5">
        <v>37100</v>
      </c>
      <c r="L378">
        <v>3</v>
      </c>
      <c r="M378">
        <f t="shared" si="278"/>
        <v>1800</v>
      </c>
      <c r="N378">
        <v>0</v>
      </c>
      <c r="O378">
        <v>999</v>
      </c>
      <c r="P378" s="1" t="s">
        <v>871</v>
      </c>
      <c r="U378" t="s">
        <v>820</v>
      </c>
      <c r="V378" t="s">
        <v>623</v>
      </c>
      <c r="W378" s="6" t="s">
        <v>821</v>
      </c>
      <c r="X378" s="5" t="s">
        <v>822</v>
      </c>
      <c r="Y378" s="5" t="s">
        <v>823</v>
      </c>
      <c r="Z378">
        <f t="shared" ref="Z378:AF378" si="287">Z187</f>
        <v>260</v>
      </c>
      <c r="AA378">
        <f t="shared" si="287"/>
        <v>180</v>
      </c>
      <c r="AB378" t="str">
        <f t="shared" si="287"/>
        <v>1;2;50</v>
      </c>
      <c r="AC378">
        <v>1010901</v>
      </c>
      <c r="AD378">
        <v>1010902</v>
      </c>
      <c r="AE378">
        <f t="shared" si="287"/>
        <v>10109</v>
      </c>
      <c r="AF378" t="str">
        <f t="shared" si="287"/>
        <v>(11,1);(11,1001);(11,1002);(13,1031)</v>
      </c>
      <c r="AG378" t="str">
        <f>"("&amp;VLOOKUP(AE378,[1]Sheet1!$A:$Q,3,0)&amp;","&amp;VLOOKUP(AE378,[1]Sheet1!$A:$Q,4,0)&amp;");("&amp;VLOOKUP(AE378,[1]Sheet1!$A:$Q,7,0)&amp;","&amp;VLOOKUP(AE378,[1]Sheet1!$A:$Q,8,0)&amp;");("&amp;VLOOKUP(AE378,[1]Sheet1!$A:$Q,11,0)&amp;","&amp;VLOOKUP(AE378,[1]Sheet1!$A:$Q,12,0)&amp;");("&amp;VLOOKUP(AE378,[1]Sheet1!$A:$Q,15,0)&amp;","&amp;VLOOKUP(AE378,[1]Sheet1!$A:$Q,16,0)&amp;")"</f>
        <v>(1,1);(11,1);(12,1009);(1,2)</v>
      </c>
      <c r="AH378" s="1" t="s">
        <v>249</v>
      </c>
      <c r="AI378" s="2" t="s">
        <v>604</v>
      </c>
      <c r="AJ378" s="1">
        <v>0</v>
      </c>
      <c r="AK378">
        <v>0</v>
      </c>
      <c r="AL378">
        <v>0</v>
      </c>
      <c r="AM378" s="5">
        <v>101</v>
      </c>
    </row>
    <row r="379" spans="1:39" x14ac:dyDescent="0.15">
      <c r="A379">
        <f t="shared" ref="A379:A387" si="288">A191+10000</f>
        <v>21701</v>
      </c>
      <c r="B379">
        <f t="shared" si="266"/>
        <v>217</v>
      </c>
      <c r="C379" t="str">
        <f t="shared" ref="C379:C387" si="289">"大师"&amp;C191</f>
        <v>大师第十七章-1</v>
      </c>
      <c r="D379" t="str">
        <f t="shared" ref="D379:D387" si="290">D191</f>
        <v>数数多少个字凑十个吧数数多少个字凑十个吧数数多少个字凑十个吧</v>
      </c>
      <c r="E379">
        <v>4</v>
      </c>
      <c r="F379" s="5">
        <v>1007</v>
      </c>
      <c r="G379" s="5" t="s">
        <v>328</v>
      </c>
      <c r="H379" t="str">
        <f t="shared" ref="H379:H387" si="291">H191</f>
        <v>10103-3840</v>
      </c>
      <c r="I379">
        <v>21702</v>
      </c>
      <c r="J379" t="str">
        <f t="shared" ref="J379:J387" si="292">J191</f>
        <v>212;422</v>
      </c>
      <c r="K379" s="5">
        <v>37200</v>
      </c>
      <c r="L379">
        <v>3</v>
      </c>
      <c r="M379">
        <f t="shared" ref="M379:M387" si="293">M191</f>
        <v>1400</v>
      </c>
      <c r="N379">
        <v>0</v>
      </c>
      <c r="O379">
        <v>999</v>
      </c>
      <c r="P379" s="1" t="s">
        <v>871</v>
      </c>
      <c r="U379" t="s">
        <v>820</v>
      </c>
      <c r="V379" t="s">
        <v>624</v>
      </c>
      <c r="W379" s="6" t="s">
        <v>821</v>
      </c>
      <c r="X379" s="5" t="s">
        <v>822</v>
      </c>
      <c r="Y379" s="5" t="s">
        <v>823</v>
      </c>
      <c r="Z379">
        <f t="shared" ref="Z379:AF379" si="294">Z191</f>
        <v>100</v>
      </c>
      <c r="AA379">
        <f t="shared" si="294"/>
        <v>100</v>
      </c>
      <c r="AB379" t="str">
        <f t="shared" si="294"/>
        <v>1;2;50</v>
      </c>
      <c r="AC379">
        <v>1010101</v>
      </c>
      <c r="AD379">
        <v>1010102</v>
      </c>
      <c r="AE379">
        <f t="shared" si="294"/>
        <v>10101</v>
      </c>
      <c r="AF379" t="str">
        <f t="shared" si="294"/>
        <v>(11,1);(11,1001);(11,1002);(13,1031)</v>
      </c>
      <c r="AG379" t="str">
        <f>"("&amp;VLOOKUP(AE379,[1]Sheet1!$A:$Q,3,0)&amp;","&amp;VLOOKUP(AE379,[1]Sheet1!$A:$Q,4,0)&amp;");("&amp;VLOOKUP(AE379,[1]Sheet1!$A:$Q,7,0)&amp;","&amp;VLOOKUP(AE379,[1]Sheet1!$A:$Q,8,0)&amp;");("&amp;VLOOKUP(AE379,[1]Sheet1!$A:$Q,11,0)&amp;","&amp;VLOOKUP(AE379,[1]Sheet1!$A:$Q,12,0)&amp;");("&amp;VLOOKUP(AE379,[1]Sheet1!$A:$Q,15,0)&amp;","&amp;VLOOKUP(AE379,[1]Sheet1!$A:$Q,16,0)&amp;")"</f>
        <v>(1,1);(11,1);(12,1001);(1,2)</v>
      </c>
      <c r="AH379" s="1" t="s">
        <v>249</v>
      </c>
      <c r="AI379" s="2" t="s">
        <v>604</v>
      </c>
      <c r="AJ379" s="1">
        <v>0</v>
      </c>
      <c r="AK379">
        <v>0</v>
      </c>
      <c r="AL379">
        <v>0</v>
      </c>
      <c r="AM379" s="5">
        <v>102</v>
      </c>
    </row>
    <row r="380" spans="1:39" x14ac:dyDescent="0.15">
      <c r="A380">
        <f t="shared" si="288"/>
        <v>21702</v>
      </c>
      <c r="B380">
        <f t="shared" si="266"/>
        <v>217</v>
      </c>
      <c r="C380" t="str">
        <f t="shared" si="289"/>
        <v>大师第十七章-2</v>
      </c>
      <c r="D380" t="str">
        <f t="shared" si="290"/>
        <v>数数多少个字凑十个吧数数多少个字凑十个吧数数多少个字凑十个吧数数多少个字凑十个吧</v>
      </c>
      <c r="E380">
        <v>4</v>
      </c>
      <c r="F380" s="5">
        <v>1007</v>
      </c>
      <c r="G380" s="5" t="s">
        <v>328</v>
      </c>
      <c r="H380" t="str">
        <f t="shared" si="291"/>
        <v>10103-3840</v>
      </c>
      <c r="I380">
        <v>21703</v>
      </c>
      <c r="J380" t="str">
        <f t="shared" si="292"/>
        <v>297;317</v>
      </c>
      <c r="K380" s="5">
        <v>37300</v>
      </c>
      <c r="L380">
        <v>3</v>
      </c>
      <c r="M380">
        <f t="shared" si="293"/>
        <v>1450</v>
      </c>
      <c r="N380">
        <v>0</v>
      </c>
      <c r="O380">
        <v>999</v>
      </c>
      <c r="P380" s="1" t="s">
        <v>871</v>
      </c>
      <c r="U380" t="s">
        <v>820</v>
      </c>
      <c r="V380" t="s">
        <v>625</v>
      </c>
      <c r="W380" s="6" t="s">
        <v>821</v>
      </c>
      <c r="X380" s="5" t="s">
        <v>822</v>
      </c>
      <c r="Y380" s="5" t="s">
        <v>823</v>
      </c>
      <c r="Z380">
        <f t="shared" ref="Z380:AF380" si="295">Z192</f>
        <v>120</v>
      </c>
      <c r="AA380">
        <f t="shared" si="295"/>
        <v>110</v>
      </c>
      <c r="AB380" t="str">
        <f t="shared" si="295"/>
        <v>1;2;50</v>
      </c>
      <c r="AC380">
        <v>1010201</v>
      </c>
      <c r="AD380">
        <v>1010202</v>
      </c>
      <c r="AE380">
        <f t="shared" si="295"/>
        <v>10102</v>
      </c>
      <c r="AF380" t="str">
        <f t="shared" si="295"/>
        <v>(11,1);(11,1001);(11,1002);(13,1031)</v>
      </c>
      <c r="AG380" t="str">
        <f>"("&amp;VLOOKUP(AE380,[1]Sheet1!$A:$Q,3,0)&amp;","&amp;VLOOKUP(AE380,[1]Sheet1!$A:$Q,4,0)&amp;");("&amp;VLOOKUP(AE380,[1]Sheet1!$A:$Q,7,0)&amp;","&amp;VLOOKUP(AE380,[1]Sheet1!$A:$Q,8,0)&amp;");("&amp;VLOOKUP(AE380,[1]Sheet1!$A:$Q,11,0)&amp;","&amp;VLOOKUP(AE380,[1]Sheet1!$A:$Q,12,0)&amp;");("&amp;VLOOKUP(AE380,[1]Sheet1!$A:$Q,15,0)&amp;","&amp;VLOOKUP(AE380,[1]Sheet1!$A:$Q,16,0)&amp;")"</f>
        <v>(1,1);(11,1);(12,1002);(1,2)</v>
      </c>
      <c r="AH380" s="1" t="s">
        <v>249</v>
      </c>
      <c r="AI380" s="2" t="s">
        <v>605</v>
      </c>
      <c r="AJ380" s="1">
        <v>0</v>
      </c>
      <c r="AK380">
        <v>0</v>
      </c>
      <c r="AL380">
        <v>0</v>
      </c>
      <c r="AM380" s="5">
        <v>101</v>
      </c>
    </row>
    <row r="381" spans="1:39" x14ac:dyDescent="0.15">
      <c r="A381">
        <f t="shared" si="288"/>
        <v>21703</v>
      </c>
      <c r="B381">
        <f t="shared" si="266"/>
        <v>217</v>
      </c>
      <c r="C381" t="str">
        <f t="shared" si="289"/>
        <v>大师第十七章-3</v>
      </c>
      <c r="D381" t="str">
        <f t="shared" si="290"/>
        <v>数数多少个字凑十个吧</v>
      </c>
      <c r="E381">
        <v>3</v>
      </c>
      <c r="F381" s="5">
        <v>1007</v>
      </c>
      <c r="G381" s="5" t="s">
        <v>328</v>
      </c>
      <c r="H381" t="str">
        <f t="shared" si="291"/>
        <v>10103-3840</v>
      </c>
      <c r="I381">
        <v>21704</v>
      </c>
      <c r="J381" t="str">
        <f t="shared" si="292"/>
        <v>200;200</v>
      </c>
      <c r="K381" s="5">
        <v>37400</v>
      </c>
      <c r="L381">
        <v>3</v>
      </c>
      <c r="M381">
        <f t="shared" si="293"/>
        <v>1500</v>
      </c>
      <c r="N381">
        <v>0</v>
      </c>
      <c r="O381">
        <v>999</v>
      </c>
      <c r="P381" s="1" t="s">
        <v>871</v>
      </c>
      <c r="U381" t="s">
        <v>820</v>
      </c>
      <c r="V381" t="s">
        <v>626</v>
      </c>
      <c r="W381" s="6" t="s">
        <v>821</v>
      </c>
      <c r="X381" s="5" t="s">
        <v>822</v>
      </c>
      <c r="Y381" s="5" t="s">
        <v>823</v>
      </c>
      <c r="Z381">
        <f t="shared" ref="Z381:AF381" si="296">Z193</f>
        <v>140</v>
      </c>
      <c r="AA381">
        <f t="shared" si="296"/>
        <v>120</v>
      </c>
      <c r="AB381" t="str">
        <f t="shared" si="296"/>
        <v>1;2;50</v>
      </c>
      <c r="AC381">
        <v>1010301</v>
      </c>
      <c r="AD381">
        <v>1010302</v>
      </c>
      <c r="AE381">
        <f t="shared" si="296"/>
        <v>10103</v>
      </c>
      <c r="AF381" t="str">
        <f t="shared" si="296"/>
        <v>(11,1);(11,2001);(11,2002);(13,1531)</v>
      </c>
      <c r="AG381" t="str">
        <f>"("&amp;VLOOKUP(AE381,[1]Sheet1!$A:$Q,3,0)&amp;","&amp;VLOOKUP(AE381,[1]Sheet1!$A:$Q,4,0)&amp;");("&amp;VLOOKUP(AE381,[1]Sheet1!$A:$Q,7,0)&amp;","&amp;VLOOKUP(AE381,[1]Sheet1!$A:$Q,8,0)&amp;");("&amp;VLOOKUP(AE381,[1]Sheet1!$A:$Q,11,0)&amp;","&amp;VLOOKUP(AE381,[1]Sheet1!$A:$Q,12,0)&amp;");("&amp;VLOOKUP(AE381,[1]Sheet1!$A:$Q,15,0)&amp;","&amp;VLOOKUP(AE381,[1]Sheet1!$A:$Q,16,0)&amp;")"</f>
        <v>(1,1);(11,1);(12,1003);(1,2)</v>
      </c>
      <c r="AH381" s="1" t="s">
        <v>249</v>
      </c>
      <c r="AI381" s="2" t="s">
        <v>606</v>
      </c>
      <c r="AJ381" s="1">
        <v>0</v>
      </c>
      <c r="AK381">
        <v>0</v>
      </c>
      <c r="AL381">
        <v>0</v>
      </c>
      <c r="AM381" s="5">
        <v>102</v>
      </c>
    </row>
    <row r="382" spans="1:39" x14ac:dyDescent="0.15">
      <c r="A382">
        <f t="shared" si="288"/>
        <v>21704</v>
      </c>
      <c r="B382">
        <f t="shared" si="266"/>
        <v>217</v>
      </c>
      <c r="C382" t="str">
        <f t="shared" si="289"/>
        <v>大师第十七章-4</v>
      </c>
      <c r="D382" t="str">
        <f t="shared" si="290"/>
        <v>数数多少个字凑十个吧数数多少个字凑十个吧</v>
      </c>
      <c r="E382">
        <v>4</v>
      </c>
      <c r="F382" s="5">
        <v>1007</v>
      </c>
      <c r="G382" s="5" t="s">
        <v>328</v>
      </c>
      <c r="H382" t="str">
        <f t="shared" si="291"/>
        <v>10103-3840</v>
      </c>
      <c r="I382">
        <v>21705</v>
      </c>
      <c r="J382" t="str">
        <f t="shared" si="292"/>
        <v>397;207</v>
      </c>
      <c r="K382" s="5">
        <v>37500</v>
      </c>
      <c r="L382">
        <v>3</v>
      </c>
      <c r="M382">
        <f t="shared" si="293"/>
        <v>1550</v>
      </c>
      <c r="N382">
        <v>0</v>
      </c>
      <c r="O382">
        <v>999</v>
      </c>
      <c r="P382" s="1" t="s">
        <v>871</v>
      </c>
      <c r="U382" t="s">
        <v>820</v>
      </c>
      <c r="V382" t="s">
        <v>627</v>
      </c>
      <c r="W382" s="6" t="s">
        <v>821</v>
      </c>
      <c r="X382" s="5" t="s">
        <v>822</v>
      </c>
      <c r="Y382" s="5" t="s">
        <v>823</v>
      </c>
      <c r="Z382">
        <f t="shared" ref="Z382:AF382" si="297">Z194</f>
        <v>160</v>
      </c>
      <c r="AA382">
        <f t="shared" si="297"/>
        <v>130</v>
      </c>
      <c r="AB382" t="str">
        <f t="shared" si="297"/>
        <v>1;2;50</v>
      </c>
      <c r="AC382">
        <v>1010401</v>
      </c>
      <c r="AD382">
        <v>1010402</v>
      </c>
      <c r="AE382">
        <f t="shared" si="297"/>
        <v>10104</v>
      </c>
      <c r="AF382" t="str">
        <f t="shared" si="297"/>
        <v>(11,1);(11,3001);(11,3002);(13,2031)</v>
      </c>
      <c r="AG382" t="str">
        <f>"("&amp;VLOOKUP(AE382,[1]Sheet1!$A:$Q,3,0)&amp;","&amp;VLOOKUP(AE382,[1]Sheet1!$A:$Q,4,0)&amp;");("&amp;VLOOKUP(AE382,[1]Sheet1!$A:$Q,7,0)&amp;","&amp;VLOOKUP(AE382,[1]Sheet1!$A:$Q,8,0)&amp;");("&amp;VLOOKUP(AE382,[1]Sheet1!$A:$Q,11,0)&amp;","&amp;VLOOKUP(AE382,[1]Sheet1!$A:$Q,12,0)&amp;");("&amp;VLOOKUP(AE382,[1]Sheet1!$A:$Q,15,0)&amp;","&amp;VLOOKUP(AE382,[1]Sheet1!$A:$Q,16,0)&amp;")"</f>
        <v>(1,1);(11,1);(12,1004);(1,2)</v>
      </c>
      <c r="AH382" s="1" t="s">
        <v>249</v>
      </c>
      <c r="AI382" s="2" t="s">
        <v>604</v>
      </c>
      <c r="AJ382" s="1">
        <v>0</v>
      </c>
      <c r="AK382">
        <v>0</v>
      </c>
      <c r="AL382">
        <v>0</v>
      </c>
      <c r="AM382" s="5">
        <v>101</v>
      </c>
    </row>
    <row r="383" spans="1:39" x14ac:dyDescent="0.15">
      <c r="A383">
        <f t="shared" si="288"/>
        <v>21705</v>
      </c>
      <c r="B383">
        <f t="shared" si="266"/>
        <v>217</v>
      </c>
      <c r="C383" t="str">
        <f t="shared" si="289"/>
        <v>大师第十七章-5</v>
      </c>
      <c r="D383" t="str">
        <f t="shared" si="290"/>
        <v>数数多少个字凑十个吧数数多少个字凑十个吧数数多少个字凑十个吧</v>
      </c>
      <c r="E383">
        <v>4</v>
      </c>
      <c r="F383" s="5">
        <v>1007</v>
      </c>
      <c r="G383" s="5" t="s">
        <v>328</v>
      </c>
      <c r="H383" t="str">
        <f t="shared" si="291"/>
        <v>10103-3840</v>
      </c>
      <c r="I383">
        <v>21706</v>
      </c>
      <c r="J383" t="str">
        <f t="shared" si="292"/>
        <v>455;309</v>
      </c>
      <c r="K383" s="5">
        <v>37600</v>
      </c>
      <c r="L383">
        <v>3</v>
      </c>
      <c r="M383">
        <f t="shared" si="293"/>
        <v>1600</v>
      </c>
      <c r="N383">
        <v>0</v>
      </c>
      <c r="O383">
        <v>999</v>
      </c>
      <c r="P383" s="1" t="s">
        <v>871</v>
      </c>
      <c r="U383" t="s">
        <v>820</v>
      </c>
      <c r="V383" t="s">
        <v>628</v>
      </c>
      <c r="W383" s="6" t="s">
        <v>821</v>
      </c>
      <c r="X383" s="5" t="s">
        <v>822</v>
      </c>
      <c r="Y383" s="5" t="s">
        <v>823</v>
      </c>
      <c r="Z383">
        <f t="shared" ref="Z383:AF383" si="298">Z195</f>
        <v>180</v>
      </c>
      <c r="AA383">
        <f t="shared" si="298"/>
        <v>140</v>
      </c>
      <c r="AB383" t="str">
        <f t="shared" si="298"/>
        <v>1;2;50</v>
      </c>
      <c r="AC383">
        <v>1010501</v>
      </c>
      <c r="AD383">
        <v>1010502</v>
      </c>
      <c r="AE383">
        <f t="shared" si="298"/>
        <v>10105</v>
      </c>
      <c r="AF383" t="str">
        <f t="shared" si="298"/>
        <v>(11,1);(11,1001);(11,1002);(13,1031)</v>
      </c>
      <c r="AG383" t="str">
        <f>"("&amp;VLOOKUP(AE383,[1]Sheet1!$A:$Q,3,0)&amp;","&amp;VLOOKUP(AE383,[1]Sheet1!$A:$Q,4,0)&amp;");("&amp;VLOOKUP(AE383,[1]Sheet1!$A:$Q,7,0)&amp;","&amp;VLOOKUP(AE383,[1]Sheet1!$A:$Q,8,0)&amp;");("&amp;VLOOKUP(AE383,[1]Sheet1!$A:$Q,11,0)&amp;","&amp;VLOOKUP(AE383,[1]Sheet1!$A:$Q,12,0)&amp;");("&amp;VLOOKUP(AE383,[1]Sheet1!$A:$Q,15,0)&amp;","&amp;VLOOKUP(AE383,[1]Sheet1!$A:$Q,16,0)&amp;")"</f>
        <v>(1,1);(11,1);(12,1005);(1,2)</v>
      </c>
      <c r="AH383" s="1" t="s">
        <v>249</v>
      </c>
      <c r="AI383" s="2" t="s">
        <v>604</v>
      </c>
      <c r="AJ383" s="1">
        <v>0</v>
      </c>
      <c r="AK383">
        <v>0</v>
      </c>
      <c r="AL383">
        <v>0</v>
      </c>
      <c r="AM383" s="5">
        <v>102</v>
      </c>
    </row>
    <row r="384" spans="1:39" x14ac:dyDescent="0.15">
      <c r="A384">
        <f t="shared" si="288"/>
        <v>21706</v>
      </c>
      <c r="B384">
        <f t="shared" si="266"/>
        <v>217</v>
      </c>
      <c r="C384" t="str">
        <f t="shared" si="289"/>
        <v>大师第十七章-6</v>
      </c>
      <c r="D384" t="str">
        <f t="shared" si="290"/>
        <v>数数多少个字凑十个吧数数多少个字凑十个吧数数多少个字凑十个吧数数多少个字凑十个吧</v>
      </c>
      <c r="E384">
        <v>3</v>
      </c>
      <c r="F384" s="5">
        <v>1007</v>
      </c>
      <c r="G384" s="5" t="s">
        <v>328</v>
      </c>
      <c r="H384" t="str">
        <f t="shared" si="291"/>
        <v>10103-3840</v>
      </c>
      <c r="I384">
        <v>21707</v>
      </c>
      <c r="J384" t="str">
        <f t="shared" si="292"/>
        <v>612;234</v>
      </c>
      <c r="K384" s="5">
        <v>37700</v>
      </c>
      <c r="L384">
        <v>3</v>
      </c>
      <c r="M384">
        <f t="shared" si="293"/>
        <v>1650</v>
      </c>
      <c r="N384">
        <v>0</v>
      </c>
      <c r="O384">
        <v>999</v>
      </c>
      <c r="P384" s="1" t="s">
        <v>871</v>
      </c>
      <c r="U384" t="s">
        <v>820</v>
      </c>
      <c r="V384" t="s">
        <v>629</v>
      </c>
      <c r="W384" s="6" t="s">
        <v>821</v>
      </c>
      <c r="X384" s="5" t="s">
        <v>822</v>
      </c>
      <c r="Y384" s="5" t="s">
        <v>823</v>
      </c>
      <c r="Z384">
        <f t="shared" ref="Z384:AF384" si="299">Z196</f>
        <v>200</v>
      </c>
      <c r="AA384">
        <f t="shared" si="299"/>
        <v>150</v>
      </c>
      <c r="AB384" t="str">
        <f t="shared" si="299"/>
        <v>1;2;50</v>
      </c>
      <c r="AC384">
        <v>1010601</v>
      </c>
      <c r="AD384">
        <v>1010602</v>
      </c>
      <c r="AE384">
        <f t="shared" si="299"/>
        <v>10106</v>
      </c>
      <c r="AF384" t="str">
        <f t="shared" si="299"/>
        <v>(11,1);(11,1001);(11,1002);(13,1031)</v>
      </c>
      <c r="AG384" t="str">
        <f>"("&amp;VLOOKUP(AE384,[1]Sheet1!$A:$Q,3,0)&amp;","&amp;VLOOKUP(AE384,[1]Sheet1!$A:$Q,4,0)&amp;");("&amp;VLOOKUP(AE384,[1]Sheet1!$A:$Q,7,0)&amp;","&amp;VLOOKUP(AE384,[1]Sheet1!$A:$Q,8,0)&amp;");("&amp;VLOOKUP(AE384,[1]Sheet1!$A:$Q,11,0)&amp;","&amp;VLOOKUP(AE384,[1]Sheet1!$A:$Q,12,0)&amp;");("&amp;VLOOKUP(AE384,[1]Sheet1!$A:$Q,15,0)&amp;","&amp;VLOOKUP(AE384,[1]Sheet1!$A:$Q,16,0)&amp;")"</f>
        <v>(1,1);(11,1);(12,1006);(1,2)</v>
      </c>
      <c r="AH384" s="1" t="s">
        <v>249</v>
      </c>
      <c r="AI384" s="2" t="s">
        <v>604</v>
      </c>
      <c r="AJ384" s="1">
        <v>0</v>
      </c>
      <c r="AK384">
        <v>0</v>
      </c>
      <c r="AL384">
        <v>0</v>
      </c>
      <c r="AM384" s="5">
        <v>101</v>
      </c>
    </row>
    <row r="385" spans="1:39" x14ac:dyDescent="0.15">
      <c r="A385">
        <f t="shared" si="288"/>
        <v>21707</v>
      </c>
      <c r="B385">
        <f t="shared" si="266"/>
        <v>217</v>
      </c>
      <c r="C385" t="str">
        <f t="shared" si="289"/>
        <v>大师第十七章-7</v>
      </c>
      <c r="D385" t="str">
        <f t="shared" si="290"/>
        <v>数数多少个字凑十个吧</v>
      </c>
      <c r="E385">
        <v>4</v>
      </c>
      <c r="F385" s="5">
        <v>1007</v>
      </c>
      <c r="G385" s="5" t="s">
        <v>328</v>
      </c>
      <c r="H385" t="str">
        <f t="shared" si="291"/>
        <v>10103-3840</v>
      </c>
      <c r="I385">
        <v>21708</v>
      </c>
      <c r="J385" t="str">
        <f t="shared" si="292"/>
        <v>487;440</v>
      </c>
      <c r="K385" s="5">
        <v>37800</v>
      </c>
      <c r="L385">
        <v>3</v>
      </c>
      <c r="M385">
        <f t="shared" si="293"/>
        <v>1700</v>
      </c>
      <c r="N385">
        <v>0</v>
      </c>
      <c r="O385">
        <v>999</v>
      </c>
      <c r="P385" s="1" t="s">
        <v>871</v>
      </c>
      <c r="U385" t="s">
        <v>820</v>
      </c>
      <c r="V385" t="s">
        <v>630</v>
      </c>
      <c r="W385" s="6" t="s">
        <v>821</v>
      </c>
      <c r="X385" s="5" t="s">
        <v>822</v>
      </c>
      <c r="Y385" s="5" t="s">
        <v>823</v>
      </c>
      <c r="Z385">
        <f t="shared" ref="Z385:AF385" si="300">Z197</f>
        <v>220</v>
      </c>
      <c r="AA385">
        <f t="shared" si="300"/>
        <v>160</v>
      </c>
      <c r="AB385" t="str">
        <f t="shared" si="300"/>
        <v>1;2;50</v>
      </c>
      <c r="AC385">
        <v>1010701</v>
      </c>
      <c r="AD385">
        <v>1010702</v>
      </c>
      <c r="AE385">
        <f t="shared" si="300"/>
        <v>10107</v>
      </c>
      <c r="AF385" t="str">
        <f t="shared" si="300"/>
        <v>(11,1);(11,1001);(11,1002);(13,1031)</v>
      </c>
      <c r="AG385" t="str">
        <f>"("&amp;VLOOKUP(AE385,[1]Sheet1!$A:$Q,3,0)&amp;","&amp;VLOOKUP(AE385,[1]Sheet1!$A:$Q,4,0)&amp;");("&amp;VLOOKUP(AE385,[1]Sheet1!$A:$Q,7,0)&amp;","&amp;VLOOKUP(AE385,[1]Sheet1!$A:$Q,8,0)&amp;");("&amp;VLOOKUP(AE385,[1]Sheet1!$A:$Q,11,0)&amp;","&amp;VLOOKUP(AE385,[1]Sheet1!$A:$Q,12,0)&amp;");("&amp;VLOOKUP(AE385,[1]Sheet1!$A:$Q,15,0)&amp;","&amp;VLOOKUP(AE385,[1]Sheet1!$A:$Q,16,0)&amp;")"</f>
        <v>(1,1);(11,1);(12,1007);(1,2)</v>
      </c>
      <c r="AH385" s="1" t="s">
        <v>249</v>
      </c>
      <c r="AI385" s="2" t="s">
        <v>604</v>
      </c>
      <c r="AJ385" s="1">
        <v>0</v>
      </c>
      <c r="AK385">
        <v>0</v>
      </c>
      <c r="AL385">
        <v>0</v>
      </c>
      <c r="AM385" s="5">
        <v>102</v>
      </c>
    </row>
    <row r="386" spans="1:39" x14ac:dyDescent="0.15">
      <c r="A386">
        <f t="shared" si="288"/>
        <v>21708</v>
      </c>
      <c r="B386">
        <f t="shared" si="266"/>
        <v>217</v>
      </c>
      <c r="C386" t="str">
        <f t="shared" si="289"/>
        <v>大师第十七章-8</v>
      </c>
      <c r="D386" t="str">
        <f t="shared" si="290"/>
        <v>数数多少个字凑十个吧数数多少个字凑十个吧</v>
      </c>
      <c r="E386">
        <v>4</v>
      </c>
      <c r="F386" s="5">
        <v>1007</v>
      </c>
      <c r="G386" s="5" t="s">
        <v>328</v>
      </c>
      <c r="H386" t="str">
        <f t="shared" si="291"/>
        <v>10103-3840</v>
      </c>
      <c r="I386">
        <v>21709</v>
      </c>
      <c r="J386" t="str">
        <f t="shared" si="292"/>
        <v>632;456</v>
      </c>
      <c r="K386" s="5">
        <v>37900</v>
      </c>
      <c r="L386">
        <v>3</v>
      </c>
      <c r="M386">
        <f t="shared" si="293"/>
        <v>1750</v>
      </c>
      <c r="N386">
        <v>0</v>
      </c>
      <c r="O386">
        <v>999</v>
      </c>
      <c r="P386" s="1" t="s">
        <v>871</v>
      </c>
      <c r="U386" t="s">
        <v>820</v>
      </c>
      <c r="V386" t="s">
        <v>631</v>
      </c>
      <c r="W386" s="6" t="s">
        <v>821</v>
      </c>
      <c r="X386" s="5" t="s">
        <v>822</v>
      </c>
      <c r="Y386" s="5" t="s">
        <v>823</v>
      </c>
      <c r="Z386">
        <f t="shared" ref="Z386:AF386" si="301">Z198</f>
        <v>240</v>
      </c>
      <c r="AA386">
        <f t="shared" si="301"/>
        <v>170</v>
      </c>
      <c r="AB386" t="str">
        <f t="shared" si="301"/>
        <v>1;2;50</v>
      </c>
      <c r="AC386">
        <v>1010801</v>
      </c>
      <c r="AD386">
        <v>1010802</v>
      </c>
      <c r="AE386">
        <f t="shared" si="301"/>
        <v>10108</v>
      </c>
      <c r="AF386" t="str">
        <f t="shared" si="301"/>
        <v>(11,1);(11,1001);(11,1002);(13,1031)</v>
      </c>
      <c r="AG386" t="str">
        <f>"("&amp;VLOOKUP(AE386,[1]Sheet1!$A:$Q,3,0)&amp;","&amp;VLOOKUP(AE386,[1]Sheet1!$A:$Q,4,0)&amp;");("&amp;VLOOKUP(AE386,[1]Sheet1!$A:$Q,7,0)&amp;","&amp;VLOOKUP(AE386,[1]Sheet1!$A:$Q,8,0)&amp;");("&amp;VLOOKUP(AE386,[1]Sheet1!$A:$Q,11,0)&amp;","&amp;VLOOKUP(AE386,[1]Sheet1!$A:$Q,12,0)&amp;");("&amp;VLOOKUP(AE386,[1]Sheet1!$A:$Q,15,0)&amp;","&amp;VLOOKUP(AE386,[1]Sheet1!$A:$Q,16,0)&amp;")"</f>
        <v>(1,1);(11,1);(12,1008);(1,2)</v>
      </c>
      <c r="AH386" s="1" t="s">
        <v>249</v>
      </c>
      <c r="AI386" s="2" t="s">
        <v>604</v>
      </c>
      <c r="AJ386" s="1">
        <v>0</v>
      </c>
      <c r="AK386">
        <v>0</v>
      </c>
      <c r="AL386">
        <v>0</v>
      </c>
      <c r="AM386" s="5">
        <v>101</v>
      </c>
    </row>
    <row r="387" spans="1:39" x14ac:dyDescent="0.15">
      <c r="A387">
        <f t="shared" si="288"/>
        <v>21709</v>
      </c>
      <c r="B387">
        <f t="shared" si="266"/>
        <v>217</v>
      </c>
      <c r="C387" t="str">
        <f t="shared" si="289"/>
        <v>大师第十七章-9</v>
      </c>
      <c r="D387" t="str">
        <f t="shared" si="290"/>
        <v>数数多少个字凑十个吧数数多少个字凑十个吧数数多少个字凑十个吧</v>
      </c>
      <c r="E387">
        <v>3</v>
      </c>
      <c r="F387" s="5">
        <v>1007</v>
      </c>
      <c r="G387" s="5" t="s">
        <v>328</v>
      </c>
      <c r="H387" t="str">
        <f t="shared" si="291"/>
        <v>10103-3840</v>
      </c>
      <c r="I387">
        <v>21801</v>
      </c>
      <c r="J387" t="str">
        <f t="shared" si="292"/>
        <v>784;442</v>
      </c>
      <c r="K387" s="5">
        <v>38000</v>
      </c>
      <c r="L387">
        <v>3</v>
      </c>
      <c r="M387">
        <f t="shared" si="293"/>
        <v>1800</v>
      </c>
      <c r="N387">
        <v>0</v>
      </c>
      <c r="O387">
        <v>999</v>
      </c>
      <c r="P387" s="1" t="s">
        <v>871</v>
      </c>
      <c r="U387" t="s">
        <v>820</v>
      </c>
      <c r="V387" t="s">
        <v>632</v>
      </c>
      <c r="W387" s="6" t="s">
        <v>821</v>
      </c>
      <c r="X387" s="5" t="s">
        <v>822</v>
      </c>
      <c r="Y387" s="5" t="s">
        <v>823</v>
      </c>
      <c r="Z387">
        <f t="shared" ref="Z387:AF387" si="302">Z199</f>
        <v>260</v>
      </c>
      <c r="AA387">
        <f t="shared" si="302"/>
        <v>180</v>
      </c>
      <c r="AB387" t="str">
        <f t="shared" si="302"/>
        <v>1;2;50</v>
      </c>
      <c r="AC387">
        <v>1010901</v>
      </c>
      <c r="AD387">
        <v>1010902</v>
      </c>
      <c r="AE387">
        <f t="shared" si="302"/>
        <v>10109</v>
      </c>
      <c r="AF387" t="str">
        <f t="shared" si="302"/>
        <v>(11,1);(11,1001);(11,1002);(13,1031)</v>
      </c>
      <c r="AG387" t="str">
        <f>"("&amp;VLOOKUP(AE387,[1]Sheet1!$A:$Q,3,0)&amp;","&amp;VLOOKUP(AE387,[1]Sheet1!$A:$Q,4,0)&amp;");("&amp;VLOOKUP(AE387,[1]Sheet1!$A:$Q,7,0)&amp;","&amp;VLOOKUP(AE387,[1]Sheet1!$A:$Q,8,0)&amp;");("&amp;VLOOKUP(AE387,[1]Sheet1!$A:$Q,11,0)&amp;","&amp;VLOOKUP(AE387,[1]Sheet1!$A:$Q,12,0)&amp;");("&amp;VLOOKUP(AE387,[1]Sheet1!$A:$Q,15,0)&amp;","&amp;VLOOKUP(AE387,[1]Sheet1!$A:$Q,16,0)&amp;")"</f>
        <v>(1,1);(11,1);(12,1009);(1,2)</v>
      </c>
      <c r="AH387" s="1" t="s">
        <v>249</v>
      </c>
      <c r="AI387" s="2" t="s">
        <v>604</v>
      </c>
      <c r="AJ387" s="1">
        <v>0</v>
      </c>
      <c r="AK387">
        <v>0</v>
      </c>
      <c r="AL387">
        <v>0</v>
      </c>
      <c r="AM387" s="5">
        <v>102</v>
      </c>
    </row>
    <row r="388" spans="1:39" x14ac:dyDescent="0.15">
      <c r="A388">
        <f t="shared" ref="A388:A396" si="303">A203+10000</f>
        <v>21801</v>
      </c>
      <c r="B388">
        <f t="shared" si="266"/>
        <v>218</v>
      </c>
      <c r="C388" t="str">
        <f t="shared" ref="C388:C396" si="304">"大师"&amp;C203</f>
        <v>大师第十八章-1</v>
      </c>
      <c r="D388" t="str">
        <f t="shared" ref="D388:D396" si="305">D203</f>
        <v>数数多少个字凑十个吧数数多少个字凑十个吧数数多少个字凑十个吧</v>
      </c>
      <c r="E388">
        <v>4</v>
      </c>
      <c r="F388" s="5">
        <v>1007</v>
      </c>
      <c r="G388" s="5" t="s">
        <v>328</v>
      </c>
      <c r="H388" t="str">
        <f t="shared" ref="H388:H396" si="306">H203</f>
        <v>10103-3840</v>
      </c>
      <c r="I388">
        <v>21802</v>
      </c>
      <c r="J388" t="str">
        <f t="shared" ref="J388:J396" si="307">J203</f>
        <v>212;422</v>
      </c>
      <c r="K388" s="5">
        <v>38100</v>
      </c>
      <c r="L388">
        <v>3</v>
      </c>
      <c r="M388">
        <f t="shared" ref="M388:M396" si="308">M203</f>
        <v>1400</v>
      </c>
      <c r="N388">
        <v>0</v>
      </c>
      <c r="O388">
        <v>999</v>
      </c>
      <c r="P388" s="1" t="s">
        <v>871</v>
      </c>
      <c r="U388" t="s">
        <v>820</v>
      </c>
      <c r="V388" t="s">
        <v>633</v>
      </c>
      <c r="W388" s="6" t="s">
        <v>821</v>
      </c>
      <c r="X388" s="5" t="s">
        <v>822</v>
      </c>
      <c r="Y388" s="5" t="s">
        <v>823</v>
      </c>
      <c r="Z388">
        <f t="shared" ref="Z388:AF388" si="309">Z203</f>
        <v>100</v>
      </c>
      <c r="AA388">
        <f t="shared" si="309"/>
        <v>100</v>
      </c>
      <c r="AB388" t="str">
        <f t="shared" si="309"/>
        <v>1;2;50</v>
      </c>
      <c r="AC388">
        <v>1010101</v>
      </c>
      <c r="AD388">
        <v>1010102</v>
      </c>
      <c r="AE388">
        <f t="shared" si="309"/>
        <v>10101</v>
      </c>
      <c r="AF388" t="str">
        <f t="shared" si="309"/>
        <v>(11,1);(11,1001);(11,1002);(13,1031)</v>
      </c>
      <c r="AG388" t="str">
        <f>"("&amp;VLOOKUP(AE388,[1]Sheet1!$A:$Q,3,0)&amp;","&amp;VLOOKUP(AE388,[1]Sheet1!$A:$Q,4,0)&amp;");("&amp;VLOOKUP(AE388,[1]Sheet1!$A:$Q,7,0)&amp;","&amp;VLOOKUP(AE388,[1]Sheet1!$A:$Q,8,0)&amp;");("&amp;VLOOKUP(AE388,[1]Sheet1!$A:$Q,11,0)&amp;","&amp;VLOOKUP(AE388,[1]Sheet1!$A:$Q,12,0)&amp;");("&amp;VLOOKUP(AE388,[1]Sheet1!$A:$Q,15,0)&amp;","&amp;VLOOKUP(AE388,[1]Sheet1!$A:$Q,16,0)&amp;")"</f>
        <v>(1,1);(11,1);(12,1001);(1,2)</v>
      </c>
      <c r="AH388" s="1" t="s">
        <v>249</v>
      </c>
      <c r="AI388" s="2" t="s">
        <v>604</v>
      </c>
      <c r="AJ388" s="1">
        <v>0</v>
      </c>
      <c r="AK388">
        <v>0</v>
      </c>
      <c r="AL388">
        <v>0</v>
      </c>
      <c r="AM388" s="5">
        <v>101</v>
      </c>
    </row>
    <row r="389" spans="1:39" x14ac:dyDescent="0.15">
      <c r="A389">
        <f t="shared" si="303"/>
        <v>21802</v>
      </c>
      <c r="B389">
        <f t="shared" si="266"/>
        <v>218</v>
      </c>
      <c r="C389" t="str">
        <f t="shared" si="304"/>
        <v>大师第十八章-2</v>
      </c>
      <c r="D389" t="str">
        <f t="shared" si="305"/>
        <v>数数多少个字凑十个吧数数多少个字凑十个吧数数多少个字凑十个吧数数多少个字凑十个吧</v>
      </c>
      <c r="E389">
        <v>4</v>
      </c>
      <c r="F389" s="5">
        <v>1007</v>
      </c>
      <c r="G389" s="5" t="s">
        <v>328</v>
      </c>
      <c r="H389" t="str">
        <f t="shared" si="306"/>
        <v>10103-3840</v>
      </c>
      <c r="I389">
        <v>21803</v>
      </c>
      <c r="J389" t="str">
        <f t="shared" si="307"/>
        <v>297;317</v>
      </c>
      <c r="K389" s="5">
        <v>38200</v>
      </c>
      <c r="L389">
        <v>3</v>
      </c>
      <c r="M389">
        <f t="shared" si="308"/>
        <v>1450</v>
      </c>
      <c r="N389">
        <v>0</v>
      </c>
      <c r="O389">
        <v>999</v>
      </c>
      <c r="P389" s="1" t="s">
        <v>871</v>
      </c>
      <c r="U389" t="s">
        <v>820</v>
      </c>
      <c r="V389" t="s">
        <v>634</v>
      </c>
      <c r="W389" s="6" t="s">
        <v>821</v>
      </c>
      <c r="X389" s="5" t="s">
        <v>822</v>
      </c>
      <c r="Y389" s="5" t="s">
        <v>823</v>
      </c>
      <c r="Z389">
        <f t="shared" ref="Z389:AF389" si="310">Z204</f>
        <v>120</v>
      </c>
      <c r="AA389">
        <f t="shared" si="310"/>
        <v>110</v>
      </c>
      <c r="AB389" t="str">
        <f t="shared" si="310"/>
        <v>1;2;50</v>
      </c>
      <c r="AC389">
        <v>1010201</v>
      </c>
      <c r="AD389">
        <v>1010202</v>
      </c>
      <c r="AE389">
        <f t="shared" si="310"/>
        <v>10102</v>
      </c>
      <c r="AF389" t="str">
        <f t="shared" si="310"/>
        <v>(11,1);(11,1001);(11,1002);(13,1031)</v>
      </c>
      <c r="AG389" t="str">
        <f>"("&amp;VLOOKUP(AE389,[1]Sheet1!$A:$Q,3,0)&amp;","&amp;VLOOKUP(AE389,[1]Sheet1!$A:$Q,4,0)&amp;");("&amp;VLOOKUP(AE389,[1]Sheet1!$A:$Q,7,0)&amp;","&amp;VLOOKUP(AE389,[1]Sheet1!$A:$Q,8,0)&amp;");("&amp;VLOOKUP(AE389,[1]Sheet1!$A:$Q,11,0)&amp;","&amp;VLOOKUP(AE389,[1]Sheet1!$A:$Q,12,0)&amp;");("&amp;VLOOKUP(AE389,[1]Sheet1!$A:$Q,15,0)&amp;","&amp;VLOOKUP(AE389,[1]Sheet1!$A:$Q,16,0)&amp;")"</f>
        <v>(1,1);(11,1);(12,1002);(1,2)</v>
      </c>
      <c r="AH389" s="1" t="s">
        <v>249</v>
      </c>
      <c r="AI389" s="2" t="s">
        <v>605</v>
      </c>
      <c r="AJ389" s="1">
        <v>0</v>
      </c>
      <c r="AK389">
        <v>0</v>
      </c>
      <c r="AL389">
        <v>0</v>
      </c>
      <c r="AM389" s="5">
        <v>102</v>
      </c>
    </row>
    <row r="390" spans="1:39" x14ac:dyDescent="0.15">
      <c r="A390">
        <f t="shared" si="303"/>
        <v>21803</v>
      </c>
      <c r="B390">
        <f t="shared" si="266"/>
        <v>218</v>
      </c>
      <c r="C390" t="str">
        <f t="shared" si="304"/>
        <v>大师第十八章-3</v>
      </c>
      <c r="D390" t="str">
        <f t="shared" si="305"/>
        <v>数数多少个字凑十个吧</v>
      </c>
      <c r="E390">
        <v>3</v>
      </c>
      <c r="F390" s="5">
        <v>1007</v>
      </c>
      <c r="G390" s="5" t="s">
        <v>328</v>
      </c>
      <c r="H390" t="str">
        <f t="shared" si="306"/>
        <v>10103-3840</v>
      </c>
      <c r="I390">
        <v>21804</v>
      </c>
      <c r="J390" t="str">
        <f t="shared" si="307"/>
        <v>200;200</v>
      </c>
      <c r="K390" s="5">
        <v>38300</v>
      </c>
      <c r="L390">
        <v>3</v>
      </c>
      <c r="M390">
        <f t="shared" si="308"/>
        <v>1500</v>
      </c>
      <c r="N390">
        <v>0</v>
      </c>
      <c r="O390">
        <v>999</v>
      </c>
      <c r="P390" s="1" t="s">
        <v>871</v>
      </c>
      <c r="U390" t="s">
        <v>820</v>
      </c>
      <c r="V390" t="s">
        <v>635</v>
      </c>
      <c r="W390" s="6" t="s">
        <v>821</v>
      </c>
      <c r="X390" s="5" t="s">
        <v>822</v>
      </c>
      <c r="Y390" s="5" t="s">
        <v>823</v>
      </c>
      <c r="Z390">
        <f t="shared" ref="Z390:AF390" si="311">Z205</f>
        <v>140</v>
      </c>
      <c r="AA390">
        <f t="shared" si="311"/>
        <v>120</v>
      </c>
      <c r="AB390" t="str">
        <f t="shared" si="311"/>
        <v>1;2;50</v>
      </c>
      <c r="AC390">
        <v>1010301</v>
      </c>
      <c r="AD390">
        <v>1010302</v>
      </c>
      <c r="AE390">
        <f t="shared" si="311"/>
        <v>10103</v>
      </c>
      <c r="AF390" t="str">
        <f t="shared" si="311"/>
        <v>(11,1);(11,2001);(11,2002);(13,1531)</v>
      </c>
      <c r="AG390" t="str">
        <f>"("&amp;VLOOKUP(AE390,[1]Sheet1!$A:$Q,3,0)&amp;","&amp;VLOOKUP(AE390,[1]Sheet1!$A:$Q,4,0)&amp;");("&amp;VLOOKUP(AE390,[1]Sheet1!$A:$Q,7,0)&amp;","&amp;VLOOKUP(AE390,[1]Sheet1!$A:$Q,8,0)&amp;");("&amp;VLOOKUP(AE390,[1]Sheet1!$A:$Q,11,0)&amp;","&amp;VLOOKUP(AE390,[1]Sheet1!$A:$Q,12,0)&amp;");("&amp;VLOOKUP(AE390,[1]Sheet1!$A:$Q,15,0)&amp;","&amp;VLOOKUP(AE390,[1]Sheet1!$A:$Q,16,0)&amp;")"</f>
        <v>(1,1);(11,1);(12,1003);(1,2)</v>
      </c>
      <c r="AH390" s="1" t="s">
        <v>249</v>
      </c>
      <c r="AI390" s="2" t="s">
        <v>606</v>
      </c>
      <c r="AJ390" s="1">
        <v>0</v>
      </c>
      <c r="AK390">
        <v>0</v>
      </c>
      <c r="AL390">
        <v>0</v>
      </c>
      <c r="AM390" s="5">
        <v>101</v>
      </c>
    </row>
    <row r="391" spans="1:39" x14ac:dyDescent="0.15">
      <c r="A391">
        <f t="shared" si="303"/>
        <v>21804</v>
      </c>
      <c r="B391">
        <f t="shared" si="266"/>
        <v>218</v>
      </c>
      <c r="C391" t="str">
        <f t="shared" si="304"/>
        <v>大师第十八章-4</v>
      </c>
      <c r="D391" t="str">
        <f t="shared" si="305"/>
        <v>数数多少个字凑十个吧数数多少个字凑十个吧</v>
      </c>
      <c r="E391">
        <v>4</v>
      </c>
      <c r="F391" s="5">
        <v>1007</v>
      </c>
      <c r="G391" s="5" t="s">
        <v>328</v>
      </c>
      <c r="H391" t="str">
        <f t="shared" si="306"/>
        <v>10103-3840</v>
      </c>
      <c r="I391">
        <v>21805</v>
      </c>
      <c r="J391" t="str">
        <f t="shared" si="307"/>
        <v>397;207</v>
      </c>
      <c r="K391" s="5">
        <v>38400</v>
      </c>
      <c r="L391">
        <v>3</v>
      </c>
      <c r="M391">
        <f t="shared" si="308"/>
        <v>1550</v>
      </c>
      <c r="N391">
        <v>0</v>
      </c>
      <c r="O391">
        <v>999</v>
      </c>
      <c r="P391" s="1" t="s">
        <v>871</v>
      </c>
      <c r="U391" t="s">
        <v>820</v>
      </c>
      <c r="V391" t="s">
        <v>636</v>
      </c>
      <c r="W391" s="6" t="s">
        <v>821</v>
      </c>
      <c r="X391" s="5" t="s">
        <v>822</v>
      </c>
      <c r="Y391" s="5" t="s">
        <v>823</v>
      </c>
      <c r="Z391">
        <f t="shared" ref="Z391:AF391" si="312">Z206</f>
        <v>160</v>
      </c>
      <c r="AA391">
        <f t="shared" si="312"/>
        <v>130</v>
      </c>
      <c r="AB391" t="str">
        <f t="shared" si="312"/>
        <v>1;2;50</v>
      </c>
      <c r="AC391">
        <v>1010401</v>
      </c>
      <c r="AD391">
        <v>1010402</v>
      </c>
      <c r="AE391">
        <f t="shared" si="312"/>
        <v>10104</v>
      </c>
      <c r="AF391" t="str">
        <f t="shared" si="312"/>
        <v>(11,1);(11,3001);(11,3002);(13,2031)</v>
      </c>
      <c r="AG391" t="str">
        <f>"("&amp;VLOOKUP(AE391,[1]Sheet1!$A:$Q,3,0)&amp;","&amp;VLOOKUP(AE391,[1]Sheet1!$A:$Q,4,0)&amp;");("&amp;VLOOKUP(AE391,[1]Sheet1!$A:$Q,7,0)&amp;","&amp;VLOOKUP(AE391,[1]Sheet1!$A:$Q,8,0)&amp;");("&amp;VLOOKUP(AE391,[1]Sheet1!$A:$Q,11,0)&amp;","&amp;VLOOKUP(AE391,[1]Sheet1!$A:$Q,12,0)&amp;");("&amp;VLOOKUP(AE391,[1]Sheet1!$A:$Q,15,0)&amp;","&amp;VLOOKUP(AE391,[1]Sheet1!$A:$Q,16,0)&amp;")"</f>
        <v>(1,1);(11,1);(12,1004);(1,2)</v>
      </c>
      <c r="AH391" s="1" t="s">
        <v>249</v>
      </c>
      <c r="AI391" s="2" t="s">
        <v>604</v>
      </c>
      <c r="AJ391" s="1">
        <v>0</v>
      </c>
      <c r="AK391">
        <v>0</v>
      </c>
      <c r="AL391">
        <v>0</v>
      </c>
      <c r="AM391" s="5">
        <v>102</v>
      </c>
    </row>
    <row r="392" spans="1:39" x14ac:dyDescent="0.15">
      <c r="A392">
        <f t="shared" si="303"/>
        <v>21805</v>
      </c>
      <c r="B392">
        <f t="shared" si="266"/>
        <v>218</v>
      </c>
      <c r="C392" t="str">
        <f t="shared" si="304"/>
        <v>大师第十八章-5</v>
      </c>
      <c r="D392" t="str">
        <f t="shared" si="305"/>
        <v>数数多少个字凑十个吧数数多少个字凑十个吧数数多少个字凑十个吧</v>
      </c>
      <c r="E392">
        <v>4</v>
      </c>
      <c r="F392" s="5">
        <v>1007</v>
      </c>
      <c r="G392" s="5" t="s">
        <v>328</v>
      </c>
      <c r="H392" t="str">
        <f t="shared" si="306"/>
        <v>10103-3840</v>
      </c>
      <c r="I392">
        <v>21806</v>
      </c>
      <c r="J392" t="str">
        <f t="shared" si="307"/>
        <v>455;309</v>
      </c>
      <c r="K392" s="5">
        <v>38500</v>
      </c>
      <c r="L392">
        <v>3</v>
      </c>
      <c r="M392">
        <f t="shared" si="308"/>
        <v>1600</v>
      </c>
      <c r="N392">
        <v>0</v>
      </c>
      <c r="O392">
        <v>999</v>
      </c>
      <c r="P392" s="1" t="s">
        <v>871</v>
      </c>
      <c r="U392" t="s">
        <v>820</v>
      </c>
      <c r="V392" t="s">
        <v>637</v>
      </c>
      <c r="W392" s="6" t="s">
        <v>821</v>
      </c>
      <c r="X392" s="5" t="s">
        <v>822</v>
      </c>
      <c r="Y392" s="5" t="s">
        <v>823</v>
      </c>
      <c r="Z392">
        <f t="shared" ref="Z392:AF392" si="313">Z207</f>
        <v>180</v>
      </c>
      <c r="AA392">
        <f t="shared" si="313"/>
        <v>140</v>
      </c>
      <c r="AB392" t="str">
        <f t="shared" si="313"/>
        <v>1;2;50</v>
      </c>
      <c r="AC392">
        <v>1010501</v>
      </c>
      <c r="AD392">
        <v>1010502</v>
      </c>
      <c r="AE392">
        <f t="shared" si="313"/>
        <v>10105</v>
      </c>
      <c r="AF392" t="str">
        <f t="shared" si="313"/>
        <v>(11,1);(11,1001);(11,1002);(13,1031)</v>
      </c>
      <c r="AG392" t="str">
        <f>"("&amp;VLOOKUP(AE392,[1]Sheet1!$A:$Q,3,0)&amp;","&amp;VLOOKUP(AE392,[1]Sheet1!$A:$Q,4,0)&amp;");("&amp;VLOOKUP(AE392,[1]Sheet1!$A:$Q,7,0)&amp;","&amp;VLOOKUP(AE392,[1]Sheet1!$A:$Q,8,0)&amp;");("&amp;VLOOKUP(AE392,[1]Sheet1!$A:$Q,11,0)&amp;","&amp;VLOOKUP(AE392,[1]Sheet1!$A:$Q,12,0)&amp;");("&amp;VLOOKUP(AE392,[1]Sheet1!$A:$Q,15,0)&amp;","&amp;VLOOKUP(AE392,[1]Sheet1!$A:$Q,16,0)&amp;")"</f>
        <v>(1,1);(11,1);(12,1005);(1,2)</v>
      </c>
      <c r="AH392" s="1" t="s">
        <v>249</v>
      </c>
      <c r="AI392" s="2" t="s">
        <v>604</v>
      </c>
      <c r="AJ392" s="1">
        <v>0</v>
      </c>
      <c r="AK392">
        <v>0</v>
      </c>
      <c r="AL392">
        <v>0</v>
      </c>
      <c r="AM392" s="5">
        <v>101</v>
      </c>
    </row>
    <row r="393" spans="1:39" x14ac:dyDescent="0.15">
      <c r="A393">
        <f t="shared" si="303"/>
        <v>21806</v>
      </c>
      <c r="B393">
        <f t="shared" si="266"/>
        <v>218</v>
      </c>
      <c r="C393" t="str">
        <f t="shared" si="304"/>
        <v>大师第十八章-6</v>
      </c>
      <c r="D393" t="str">
        <f t="shared" si="305"/>
        <v>数数多少个字凑十个吧数数多少个字凑十个吧数数多少个字凑十个吧数数多少个字凑十个吧</v>
      </c>
      <c r="E393">
        <v>3</v>
      </c>
      <c r="F393" s="5">
        <v>1007</v>
      </c>
      <c r="G393" s="5" t="s">
        <v>328</v>
      </c>
      <c r="H393" t="str">
        <f t="shared" si="306"/>
        <v>10103-3840</v>
      </c>
      <c r="I393">
        <v>21807</v>
      </c>
      <c r="J393" t="str">
        <f t="shared" si="307"/>
        <v>612;234</v>
      </c>
      <c r="K393" s="5">
        <v>38600</v>
      </c>
      <c r="L393">
        <v>3</v>
      </c>
      <c r="M393">
        <f t="shared" si="308"/>
        <v>1650</v>
      </c>
      <c r="N393">
        <v>0</v>
      </c>
      <c r="O393">
        <v>999</v>
      </c>
      <c r="P393" s="1" t="s">
        <v>871</v>
      </c>
      <c r="U393" t="s">
        <v>820</v>
      </c>
      <c r="V393" t="s">
        <v>638</v>
      </c>
      <c r="W393" s="6" t="s">
        <v>821</v>
      </c>
      <c r="X393" s="5" t="s">
        <v>822</v>
      </c>
      <c r="Y393" s="5" t="s">
        <v>823</v>
      </c>
      <c r="Z393">
        <f t="shared" ref="Z393:AF393" si="314">Z208</f>
        <v>200</v>
      </c>
      <c r="AA393">
        <f t="shared" si="314"/>
        <v>150</v>
      </c>
      <c r="AB393" t="str">
        <f t="shared" si="314"/>
        <v>1;2;50</v>
      </c>
      <c r="AC393">
        <v>1010601</v>
      </c>
      <c r="AD393">
        <v>1010602</v>
      </c>
      <c r="AE393">
        <f t="shared" si="314"/>
        <v>10106</v>
      </c>
      <c r="AF393" t="str">
        <f t="shared" si="314"/>
        <v>(11,1);(11,1001);(11,1002);(13,1031)</v>
      </c>
      <c r="AG393" t="str">
        <f>"("&amp;VLOOKUP(AE393,[1]Sheet1!$A:$Q,3,0)&amp;","&amp;VLOOKUP(AE393,[1]Sheet1!$A:$Q,4,0)&amp;");("&amp;VLOOKUP(AE393,[1]Sheet1!$A:$Q,7,0)&amp;","&amp;VLOOKUP(AE393,[1]Sheet1!$A:$Q,8,0)&amp;");("&amp;VLOOKUP(AE393,[1]Sheet1!$A:$Q,11,0)&amp;","&amp;VLOOKUP(AE393,[1]Sheet1!$A:$Q,12,0)&amp;");("&amp;VLOOKUP(AE393,[1]Sheet1!$A:$Q,15,0)&amp;","&amp;VLOOKUP(AE393,[1]Sheet1!$A:$Q,16,0)&amp;")"</f>
        <v>(1,1);(11,1);(12,1006);(1,2)</v>
      </c>
      <c r="AH393" s="1" t="s">
        <v>249</v>
      </c>
      <c r="AI393" s="2" t="s">
        <v>604</v>
      </c>
      <c r="AJ393" s="1">
        <v>0</v>
      </c>
      <c r="AK393">
        <v>0</v>
      </c>
      <c r="AL393">
        <v>0</v>
      </c>
      <c r="AM393" s="5">
        <v>102</v>
      </c>
    </row>
    <row r="394" spans="1:39" x14ac:dyDescent="0.15">
      <c r="A394">
        <f t="shared" si="303"/>
        <v>21807</v>
      </c>
      <c r="B394">
        <f t="shared" si="266"/>
        <v>218</v>
      </c>
      <c r="C394" t="str">
        <f t="shared" si="304"/>
        <v>大师第十八章-7</v>
      </c>
      <c r="D394" t="str">
        <f t="shared" si="305"/>
        <v>数数多少个字凑十个吧</v>
      </c>
      <c r="E394">
        <v>4</v>
      </c>
      <c r="F394" s="5">
        <v>1007</v>
      </c>
      <c r="G394" s="5" t="s">
        <v>328</v>
      </c>
      <c r="H394" t="str">
        <f t="shared" si="306"/>
        <v>10103-3840</v>
      </c>
      <c r="I394">
        <v>21808</v>
      </c>
      <c r="J394" t="str">
        <f t="shared" si="307"/>
        <v>487;440</v>
      </c>
      <c r="K394" s="5">
        <v>38700</v>
      </c>
      <c r="L394">
        <v>3</v>
      </c>
      <c r="M394">
        <f t="shared" si="308"/>
        <v>1700</v>
      </c>
      <c r="N394">
        <v>0</v>
      </c>
      <c r="O394">
        <v>999</v>
      </c>
      <c r="P394" s="1" t="s">
        <v>871</v>
      </c>
      <c r="U394" t="s">
        <v>820</v>
      </c>
      <c r="V394" t="s">
        <v>639</v>
      </c>
      <c r="W394" s="6" t="s">
        <v>821</v>
      </c>
      <c r="X394" s="5" t="s">
        <v>822</v>
      </c>
      <c r="Y394" s="5" t="s">
        <v>823</v>
      </c>
      <c r="Z394">
        <f t="shared" ref="Z394:AF394" si="315">Z209</f>
        <v>220</v>
      </c>
      <c r="AA394">
        <f t="shared" si="315"/>
        <v>160</v>
      </c>
      <c r="AB394" t="str">
        <f t="shared" si="315"/>
        <v>1;2;50</v>
      </c>
      <c r="AC394">
        <v>1010701</v>
      </c>
      <c r="AD394">
        <v>1010702</v>
      </c>
      <c r="AE394">
        <f t="shared" si="315"/>
        <v>10107</v>
      </c>
      <c r="AF394" t="str">
        <f t="shared" si="315"/>
        <v>(11,1);(11,1001);(11,1002);(13,1031)</v>
      </c>
      <c r="AG394" t="str">
        <f>"("&amp;VLOOKUP(AE394,[1]Sheet1!$A:$Q,3,0)&amp;","&amp;VLOOKUP(AE394,[1]Sheet1!$A:$Q,4,0)&amp;");("&amp;VLOOKUP(AE394,[1]Sheet1!$A:$Q,7,0)&amp;","&amp;VLOOKUP(AE394,[1]Sheet1!$A:$Q,8,0)&amp;");("&amp;VLOOKUP(AE394,[1]Sheet1!$A:$Q,11,0)&amp;","&amp;VLOOKUP(AE394,[1]Sheet1!$A:$Q,12,0)&amp;");("&amp;VLOOKUP(AE394,[1]Sheet1!$A:$Q,15,0)&amp;","&amp;VLOOKUP(AE394,[1]Sheet1!$A:$Q,16,0)&amp;")"</f>
        <v>(1,1);(11,1);(12,1007);(1,2)</v>
      </c>
      <c r="AH394" s="1" t="s">
        <v>249</v>
      </c>
      <c r="AI394" s="2" t="s">
        <v>604</v>
      </c>
      <c r="AJ394" s="1">
        <v>0</v>
      </c>
      <c r="AK394">
        <v>0</v>
      </c>
      <c r="AL394">
        <v>0</v>
      </c>
      <c r="AM394" s="5">
        <v>101</v>
      </c>
    </row>
    <row r="395" spans="1:39" x14ac:dyDescent="0.15">
      <c r="A395">
        <f t="shared" si="303"/>
        <v>21808</v>
      </c>
      <c r="B395">
        <f t="shared" si="266"/>
        <v>218</v>
      </c>
      <c r="C395" t="str">
        <f t="shared" si="304"/>
        <v>大师第十八章-8</v>
      </c>
      <c r="D395" t="str">
        <f t="shared" si="305"/>
        <v>数数多少个字凑十个吧数数多少个字凑十个吧</v>
      </c>
      <c r="E395">
        <v>4</v>
      </c>
      <c r="F395" s="5">
        <v>1007</v>
      </c>
      <c r="G395" s="5" t="s">
        <v>328</v>
      </c>
      <c r="H395" t="str">
        <f t="shared" si="306"/>
        <v>10103-3840</v>
      </c>
      <c r="I395">
        <v>21809</v>
      </c>
      <c r="J395" t="str">
        <f t="shared" si="307"/>
        <v>632;456</v>
      </c>
      <c r="K395" s="5">
        <v>38800</v>
      </c>
      <c r="L395">
        <v>3</v>
      </c>
      <c r="M395">
        <f t="shared" si="308"/>
        <v>1750</v>
      </c>
      <c r="N395">
        <v>0</v>
      </c>
      <c r="O395">
        <v>999</v>
      </c>
      <c r="P395" s="1" t="s">
        <v>871</v>
      </c>
      <c r="U395" t="s">
        <v>820</v>
      </c>
      <c r="V395" t="s">
        <v>640</v>
      </c>
      <c r="W395" s="6" t="s">
        <v>821</v>
      </c>
      <c r="X395" s="5" t="s">
        <v>822</v>
      </c>
      <c r="Y395" s="5" t="s">
        <v>823</v>
      </c>
      <c r="Z395">
        <f t="shared" ref="Z395:AF395" si="316">Z210</f>
        <v>240</v>
      </c>
      <c r="AA395">
        <f t="shared" si="316"/>
        <v>170</v>
      </c>
      <c r="AB395" t="str">
        <f t="shared" si="316"/>
        <v>1;2;50</v>
      </c>
      <c r="AC395">
        <v>1010801</v>
      </c>
      <c r="AD395">
        <v>1010802</v>
      </c>
      <c r="AE395">
        <f t="shared" si="316"/>
        <v>10108</v>
      </c>
      <c r="AF395" t="str">
        <f t="shared" si="316"/>
        <v>(11,1);(11,1001);(11,1002);(13,1031)</v>
      </c>
      <c r="AG395" t="str">
        <f>"("&amp;VLOOKUP(AE395,[1]Sheet1!$A:$Q,3,0)&amp;","&amp;VLOOKUP(AE395,[1]Sheet1!$A:$Q,4,0)&amp;");("&amp;VLOOKUP(AE395,[1]Sheet1!$A:$Q,7,0)&amp;","&amp;VLOOKUP(AE395,[1]Sheet1!$A:$Q,8,0)&amp;");("&amp;VLOOKUP(AE395,[1]Sheet1!$A:$Q,11,0)&amp;","&amp;VLOOKUP(AE395,[1]Sheet1!$A:$Q,12,0)&amp;");("&amp;VLOOKUP(AE395,[1]Sheet1!$A:$Q,15,0)&amp;","&amp;VLOOKUP(AE395,[1]Sheet1!$A:$Q,16,0)&amp;")"</f>
        <v>(1,1);(11,1);(12,1008);(1,2)</v>
      </c>
      <c r="AH395" s="1" t="s">
        <v>249</v>
      </c>
      <c r="AI395" s="2" t="s">
        <v>604</v>
      </c>
      <c r="AJ395" s="1">
        <v>0</v>
      </c>
      <c r="AK395">
        <v>0</v>
      </c>
      <c r="AL395">
        <v>0</v>
      </c>
      <c r="AM395" s="5">
        <v>102</v>
      </c>
    </row>
    <row r="396" spans="1:39" x14ac:dyDescent="0.15">
      <c r="A396">
        <f t="shared" si="303"/>
        <v>21809</v>
      </c>
      <c r="B396">
        <f t="shared" si="266"/>
        <v>218</v>
      </c>
      <c r="C396" t="str">
        <f t="shared" si="304"/>
        <v>大师第十八章-9</v>
      </c>
      <c r="D396" t="str">
        <f t="shared" si="305"/>
        <v>数数多少个字凑十个吧数数多少个字凑十个吧数数多少个字凑十个吧</v>
      </c>
      <c r="E396">
        <v>3</v>
      </c>
      <c r="F396" s="5">
        <v>1007</v>
      </c>
      <c r="G396" s="5" t="s">
        <v>328</v>
      </c>
      <c r="H396" t="str">
        <f t="shared" si="306"/>
        <v>10103-3840</v>
      </c>
      <c r="I396">
        <v>21901</v>
      </c>
      <c r="J396" t="str">
        <f t="shared" si="307"/>
        <v>784;442</v>
      </c>
      <c r="K396" s="5">
        <v>38900</v>
      </c>
      <c r="L396">
        <v>3</v>
      </c>
      <c r="M396">
        <f t="shared" si="308"/>
        <v>1800</v>
      </c>
      <c r="N396">
        <v>0</v>
      </c>
      <c r="O396">
        <v>999</v>
      </c>
      <c r="P396" s="1" t="s">
        <v>871</v>
      </c>
      <c r="U396" t="s">
        <v>820</v>
      </c>
      <c r="V396" t="s">
        <v>641</v>
      </c>
      <c r="W396" s="6" t="s">
        <v>821</v>
      </c>
      <c r="X396" s="5" t="s">
        <v>822</v>
      </c>
      <c r="Y396" s="5" t="s">
        <v>823</v>
      </c>
      <c r="Z396">
        <f t="shared" ref="Z396:AF396" si="317">Z211</f>
        <v>260</v>
      </c>
      <c r="AA396">
        <f t="shared" si="317"/>
        <v>180</v>
      </c>
      <c r="AB396" t="str">
        <f t="shared" si="317"/>
        <v>1;2;50</v>
      </c>
      <c r="AC396">
        <v>1010901</v>
      </c>
      <c r="AD396">
        <v>1010902</v>
      </c>
      <c r="AE396">
        <f t="shared" si="317"/>
        <v>10109</v>
      </c>
      <c r="AF396" t="str">
        <f t="shared" si="317"/>
        <v>(11,1);(11,1001);(11,1002);(13,1031)</v>
      </c>
      <c r="AG396" t="str">
        <f>"("&amp;VLOOKUP(AE396,[1]Sheet1!$A:$Q,3,0)&amp;","&amp;VLOOKUP(AE396,[1]Sheet1!$A:$Q,4,0)&amp;");("&amp;VLOOKUP(AE396,[1]Sheet1!$A:$Q,7,0)&amp;","&amp;VLOOKUP(AE396,[1]Sheet1!$A:$Q,8,0)&amp;");("&amp;VLOOKUP(AE396,[1]Sheet1!$A:$Q,11,0)&amp;","&amp;VLOOKUP(AE396,[1]Sheet1!$A:$Q,12,0)&amp;");("&amp;VLOOKUP(AE396,[1]Sheet1!$A:$Q,15,0)&amp;","&amp;VLOOKUP(AE396,[1]Sheet1!$A:$Q,16,0)&amp;")"</f>
        <v>(1,1);(11,1);(12,1009);(1,2)</v>
      </c>
      <c r="AH396" s="1" t="s">
        <v>249</v>
      </c>
      <c r="AI396" s="2" t="s">
        <v>604</v>
      </c>
      <c r="AJ396" s="1">
        <v>0</v>
      </c>
      <c r="AK396">
        <v>0</v>
      </c>
      <c r="AL396">
        <v>0</v>
      </c>
      <c r="AM396" s="5">
        <v>101</v>
      </c>
    </row>
    <row r="397" spans="1:39" x14ac:dyDescent="0.15">
      <c r="A397">
        <f t="shared" ref="A397:A405" si="318">A215+10000</f>
        <v>21901</v>
      </c>
      <c r="B397">
        <f t="shared" si="266"/>
        <v>219</v>
      </c>
      <c r="C397" t="str">
        <f t="shared" ref="C397:C405" si="319">"大师"&amp;C215</f>
        <v>大师第十九章-1</v>
      </c>
      <c r="D397" t="str">
        <f t="shared" ref="D397:D405" si="320">D215</f>
        <v>数数多少个字凑十个吧数数多少个字凑十个吧数数多少个字凑十个吧</v>
      </c>
      <c r="E397">
        <v>4</v>
      </c>
      <c r="F397" s="5">
        <v>1007</v>
      </c>
      <c r="G397" s="5" t="s">
        <v>328</v>
      </c>
      <c r="H397" t="str">
        <f t="shared" ref="H397:H405" si="321">H215</f>
        <v>10103-3840</v>
      </c>
      <c r="I397">
        <v>21902</v>
      </c>
      <c r="J397" t="str">
        <f t="shared" ref="J397:J405" si="322">J215</f>
        <v>212;422</v>
      </c>
      <c r="K397" s="5">
        <v>39000</v>
      </c>
      <c r="L397">
        <v>3</v>
      </c>
      <c r="M397">
        <f t="shared" ref="M397:M405" si="323">M215</f>
        <v>1400</v>
      </c>
      <c r="N397">
        <v>0</v>
      </c>
      <c r="O397">
        <v>999</v>
      </c>
      <c r="P397" s="1" t="s">
        <v>871</v>
      </c>
      <c r="U397" t="s">
        <v>820</v>
      </c>
      <c r="V397" t="s">
        <v>642</v>
      </c>
      <c r="W397" s="6" t="s">
        <v>821</v>
      </c>
      <c r="X397" s="5" t="s">
        <v>822</v>
      </c>
      <c r="Y397" s="5" t="s">
        <v>823</v>
      </c>
      <c r="Z397">
        <f t="shared" ref="Z397:AF397" si="324">Z215</f>
        <v>100</v>
      </c>
      <c r="AA397">
        <f t="shared" si="324"/>
        <v>100</v>
      </c>
      <c r="AB397" t="str">
        <f t="shared" si="324"/>
        <v>1;2;50</v>
      </c>
      <c r="AC397">
        <v>1010101</v>
      </c>
      <c r="AD397">
        <v>1010102</v>
      </c>
      <c r="AE397">
        <f t="shared" si="324"/>
        <v>10101</v>
      </c>
      <c r="AF397" t="str">
        <f t="shared" si="324"/>
        <v>(11,1);(11,1001);(11,1002);(13,1031)</v>
      </c>
      <c r="AG397" t="str">
        <f>"("&amp;VLOOKUP(AE397,[1]Sheet1!$A:$Q,3,0)&amp;","&amp;VLOOKUP(AE397,[1]Sheet1!$A:$Q,4,0)&amp;");("&amp;VLOOKUP(AE397,[1]Sheet1!$A:$Q,7,0)&amp;","&amp;VLOOKUP(AE397,[1]Sheet1!$A:$Q,8,0)&amp;");("&amp;VLOOKUP(AE397,[1]Sheet1!$A:$Q,11,0)&amp;","&amp;VLOOKUP(AE397,[1]Sheet1!$A:$Q,12,0)&amp;");("&amp;VLOOKUP(AE397,[1]Sheet1!$A:$Q,15,0)&amp;","&amp;VLOOKUP(AE397,[1]Sheet1!$A:$Q,16,0)&amp;")"</f>
        <v>(1,1);(11,1);(12,1001);(1,2)</v>
      </c>
      <c r="AH397" s="1" t="s">
        <v>249</v>
      </c>
      <c r="AI397" s="2" t="s">
        <v>604</v>
      </c>
      <c r="AJ397" s="1">
        <v>0</v>
      </c>
      <c r="AK397">
        <v>0</v>
      </c>
      <c r="AL397">
        <v>0</v>
      </c>
      <c r="AM397" s="5">
        <v>102</v>
      </c>
    </row>
    <row r="398" spans="1:39" x14ac:dyDescent="0.15">
      <c r="A398">
        <f t="shared" si="318"/>
        <v>21902</v>
      </c>
      <c r="B398">
        <f t="shared" si="266"/>
        <v>219</v>
      </c>
      <c r="C398" t="str">
        <f t="shared" si="319"/>
        <v>大师第十九章-2</v>
      </c>
      <c r="D398" t="str">
        <f t="shared" si="320"/>
        <v>数数多少个字凑十个吧数数多少个字凑十个吧数数多少个字凑十个吧数数多少个字凑十个吧</v>
      </c>
      <c r="E398">
        <v>4</v>
      </c>
      <c r="F398" s="5">
        <v>1007</v>
      </c>
      <c r="G398" s="5" t="s">
        <v>328</v>
      </c>
      <c r="H398" t="str">
        <f t="shared" si="321"/>
        <v>10103-3840</v>
      </c>
      <c r="I398">
        <v>21903</v>
      </c>
      <c r="J398" t="str">
        <f t="shared" si="322"/>
        <v>297;317</v>
      </c>
      <c r="K398" s="5">
        <v>39100</v>
      </c>
      <c r="L398">
        <v>3</v>
      </c>
      <c r="M398">
        <f t="shared" si="323"/>
        <v>1450</v>
      </c>
      <c r="N398">
        <v>0</v>
      </c>
      <c r="O398">
        <v>999</v>
      </c>
      <c r="P398" s="1" t="s">
        <v>871</v>
      </c>
      <c r="U398" t="s">
        <v>820</v>
      </c>
      <c r="V398" t="s">
        <v>643</v>
      </c>
      <c r="W398" s="6" t="s">
        <v>821</v>
      </c>
      <c r="X398" s="5" t="s">
        <v>822</v>
      </c>
      <c r="Y398" s="5" t="s">
        <v>823</v>
      </c>
      <c r="Z398">
        <f t="shared" ref="Z398:AF398" si="325">Z216</f>
        <v>120</v>
      </c>
      <c r="AA398">
        <f t="shared" si="325"/>
        <v>110</v>
      </c>
      <c r="AB398" t="str">
        <f t="shared" si="325"/>
        <v>1;2;50</v>
      </c>
      <c r="AC398">
        <v>1010201</v>
      </c>
      <c r="AD398">
        <v>1010202</v>
      </c>
      <c r="AE398">
        <f t="shared" si="325"/>
        <v>10102</v>
      </c>
      <c r="AF398" t="str">
        <f t="shared" si="325"/>
        <v>(11,1);(11,1001);(11,1002);(13,1031)</v>
      </c>
      <c r="AG398" t="str">
        <f>"("&amp;VLOOKUP(AE398,[1]Sheet1!$A:$Q,3,0)&amp;","&amp;VLOOKUP(AE398,[1]Sheet1!$A:$Q,4,0)&amp;");("&amp;VLOOKUP(AE398,[1]Sheet1!$A:$Q,7,0)&amp;","&amp;VLOOKUP(AE398,[1]Sheet1!$A:$Q,8,0)&amp;");("&amp;VLOOKUP(AE398,[1]Sheet1!$A:$Q,11,0)&amp;","&amp;VLOOKUP(AE398,[1]Sheet1!$A:$Q,12,0)&amp;");("&amp;VLOOKUP(AE398,[1]Sheet1!$A:$Q,15,0)&amp;","&amp;VLOOKUP(AE398,[1]Sheet1!$A:$Q,16,0)&amp;")"</f>
        <v>(1,1);(11,1);(12,1002);(1,2)</v>
      </c>
      <c r="AH398" s="1" t="s">
        <v>249</v>
      </c>
      <c r="AI398" s="2" t="s">
        <v>605</v>
      </c>
      <c r="AJ398" s="1">
        <v>0</v>
      </c>
      <c r="AK398">
        <v>0</v>
      </c>
      <c r="AL398">
        <v>0</v>
      </c>
      <c r="AM398" s="5">
        <v>101</v>
      </c>
    </row>
    <row r="399" spans="1:39" x14ac:dyDescent="0.15">
      <c r="A399">
        <f t="shared" si="318"/>
        <v>21903</v>
      </c>
      <c r="B399">
        <f t="shared" si="266"/>
        <v>219</v>
      </c>
      <c r="C399" t="str">
        <f t="shared" si="319"/>
        <v>大师第十九章-3</v>
      </c>
      <c r="D399" t="str">
        <f t="shared" si="320"/>
        <v>数数多少个字凑十个吧</v>
      </c>
      <c r="E399">
        <v>3</v>
      </c>
      <c r="F399" s="5">
        <v>1007</v>
      </c>
      <c r="G399" s="5" t="s">
        <v>328</v>
      </c>
      <c r="H399" t="str">
        <f t="shared" si="321"/>
        <v>10103-3840</v>
      </c>
      <c r="I399">
        <v>21904</v>
      </c>
      <c r="J399" t="str">
        <f t="shared" si="322"/>
        <v>200;200</v>
      </c>
      <c r="K399" s="5">
        <v>39200</v>
      </c>
      <c r="L399">
        <v>3</v>
      </c>
      <c r="M399">
        <f t="shared" si="323"/>
        <v>1500</v>
      </c>
      <c r="N399">
        <v>0</v>
      </c>
      <c r="O399">
        <v>999</v>
      </c>
      <c r="P399" s="1" t="s">
        <v>871</v>
      </c>
      <c r="U399" t="s">
        <v>820</v>
      </c>
      <c r="V399" t="s">
        <v>644</v>
      </c>
      <c r="W399" s="6" t="s">
        <v>821</v>
      </c>
      <c r="X399" s="5" t="s">
        <v>822</v>
      </c>
      <c r="Y399" s="5" t="s">
        <v>823</v>
      </c>
      <c r="Z399">
        <f t="shared" ref="Z399:AF399" si="326">Z217</f>
        <v>140</v>
      </c>
      <c r="AA399">
        <f t="shared" si="326"/>
        <v>120</v>
      </c>
      <c r="AB399" t="str">
        <f t="shared" si="326"/>
        <v>1;2;50</v>
      </c>
      <c r="AC399">
        <v>1010301</v>
      </c>
      <c r="AD399">
        <v>1010302</v>
      </c>
      <c r="AE399">
        <f t="shared" si="326"/>
        <v>10103</v>
      </c>
      <c r="AF399" t="str">
        <f t="shared" si="326"/>
        <v>(11,1);(11,2001);(11,2002);(13,1531)</v>
      </c>
      <c r="AG399" t="str">
        <f>"("&amp;VLOOKUP(AE399,[1]Sheet1!$A:$Q,3,0)&amp;","&amp;VLOOKUP(AE399,[1]Sheet1!$A:$Q,4,0)&amp;");("&amp;VLOOKUP(AE399,[1]Sheet1!$A:$Q,7,0)&amp;","&amp;VLOOKUP(AE399,[1]Sheet1!$A:$Q,8,0)&amp;");("&amp;VLOOKUP(AE399,[1]Sheet1!$A:$Q,11,0)&amp;","&amp;VLOOKUP(AE399,[1]Sheet1!$A:$Q,12,0)&amp;");("&amp;VLOOKUP(AE399,[1]Sheet1!$A:$Q,15,0)&amp;","&amp;VLOOKUP(AE399,[1]Sheet1!$A:$Q,16,0)&amp;")"</f>
        <v>(1,1);(11,1);(12,1003);(1,2)</v>
      </c>
      <c r="AH399" s="1" t="s">
        <v>249</v>
      </c>
      <c r="AI399" s="2" t="s">
        <v>606</v>
      </c>
      <c r="AJ399" s="1">
        <v>0</v>
      </c>
      <c r="AK399">
        <v>0</v>
      </c>
      <c r="AL399">
        <v>0</v>
      </c>
      <c r="AM399" s="5">
        <v>102</v>
      </c>
    </row>
    <row r="400" spans="1:39" x14ac:dyDescent="0.15">
      <c r="A400">
        <f t="shared" si="318"/>
        <v>21904</v>
      </c>
      <c r="B400">
        <f t="shared" si="266"/>
        <v>219</v>
      </c>
      <c r="C400" t="str">
        <f t="shared" si="319"/>
        <v>大师第十九章-4</v>
      </c>
      <c r="D400" t="str">
        <f t="shared" si="320"/>
        <v>数数多少个字凑十个吧数数多少个字凑十个吧</v>
      </c>
      <c r="E400">
        <v>4</v>
      </c>
      <c r="F400" s="5">
        <v>1007</v>
      </c>
      <c r="G400" s="5" t="s">
        <v>328</v>
      </c>
      <c r="H400" t="str">
        <f t="shared" si="321"/>
        <v>10103-3840</v>
      </c>
      <c r="I400">
        <v>21905</v>
      </c>
      <c r="J400" t="str">
        <f t="shared" si="322"/>
        <v>397;207</v>
      </c>
      <c r="K400" s="5">
        <v>39300</v>
      </c>
      <c r="L400">
        <v>3</v>
      </c>
      <c r="M400">
        <f t="shared" si="323"/>
        <v>1550</v>
      </c>
      <c r="N400">
        <v>0</v>
      </c>
      <c r="O400">
        <v>999</v>
      </c>
      <c r="P400" s="1" t="s">
        <v>871</v>
      </c>
      <c r="U400" t="s">
        <v>820</v>
      </c>
      <c r="V400" t="s">
        <v>645</v>
      </c>
      <c r="W400" s="6" t="s">
        <v>821</v>
      </c>
      <c r="X400" s="5" t="s">
        <v>822</v>
      </c>
      <c r="Y400" s="5" t="s">
        <v>823</v>
      </c>
      <c r="Z400">
        <f t="shared" ref="Z400:AF400" si="327">Z218</f>
        <v>160</v>
      </c>
      <c r="AA400">
        <f t="shared" si="327"/>
        <v>130</v>
      </c>
      <c r="AB400" t="str">
        <f t="shared" si="327"/>
        <v>1;2;50</v>
      </c>
      <c r="AC400">
        <v>1010401</v>
      </c>
      <c r="AD400">
        <v>1010402</v>
      </c>
      <c r="AE400">
        <f t="shared" si="327"/>
        <v>10104</v>
      </c>
      <c r="AF400" t="str">
        <f t="shared" si="327"/>
        <v>(11,1);(11,3001);(11,3002);(13,2031)</v>
      </c>
      <c r="AG400" t="str">
        <f>"("&amp;VLOOKUP(AE400,[1]Sheet1!$A:$Q,3,0)&amp;","&amp;VLOOKUP(AE400,[1]Sheet1!$A:$Q,4,0)&amp;");("&amp;VLOOKUP(AE400,[1]Sheet1!$A:$Q,7,0)&amp;","&amp;VLOOKUP(AE400,[1]Sheet1!$A:$Q,8,0)&amp;");("&amp;VLOOKUP(AE400,[1]Sheet1!$A:$Q,11,0)&amp;","&amp;VLOOKUP(AE400,[1]Sheet1!$A:$Q,12,0)&amp;");("&amp;VLOOKUP(AE400,[1]Sheet1!$A:$Q,15,0)&amp;","&amp;VLOOKUP(AE400,[1]Sheet1!$A:$Q,16,0)&amp;")"</f>
        <v>(1,1);(11,1);(12,1004);(1,2)</v>
      </c>
      <c r="AH400" s="1" t="s">
        <v>249</v>
      </c>
      <c r="AI400" s="2" t="s">
        <v>604</v>
      </c>
      <c r="AJ400" s="1">
        <v>0</v>
      </c>
      <c r="AK400">
        <v>0</v>
      </c>
      <c r="AL400">
        <v>0</v>
      </c>
      <c r="AM400" s="5">
        <v>101</v>
      </c>
    </row>
    <row r="401" spans="1:39" x14ac:dyDescent="0.15">
      <c r="A401">
        <f t="shared" si="318"/>
        <v>21905</v>
      </c>
      <c r="B401">
        <f t="shared" si="266"/>
        <v>219</v>
      </c>
      <c r="C401" t="str">
        <f t="shared" si="319"/>
        <v>大师第十九章-5</v>
      </c>
      <c r="D401" t="str">
        <f t="shared" si="320"/>
        <v>数数多少个字凑十个吧数数多少个字凑十个吧数数多少个字凑十个吧</v>
      </c>
      <c r="E401">
        <v>4</v>
      </c>
      <c r="F401" s="5">
        <v>1007</v>
      </c>
      <c r="G401" s="5" t="s">
        <v>328</v>
      </c>
      <c r="H401" t="str">
        <f t="shared" si="321"/>
        <v>10103-3840</v>
      </c>
      <c r="I401">
        <v>21906</v>
      </c>
      <c r="J401" t="str">
        <f t="shared" si="322"/>
        <v>455;309</v>
      </c>
      <c r="K401" s="5">
        <v>39400</v>
      </c>
      <c r="L401">
        <v>3</v>
      </c>
      <c r="M401">
        <f t="shared" si="323"/>
        <v>1600</v>
      </c>
      <c r="N401">
        <v>0</v>
      </c>
      <c r="O401">
        <v>999</v>
      </c>
      <c r="P401" s="1" t="s">
        <v>871</v>
      </c>
      <c r="U401" t="s">
        <v>820</v>
      </c>
      <c r="V401" t="s">
        <v>646</v>
      </c>
      <c r="W401" s="6" t="s">
        <v>821</v>
      </c>
      <c r="X401" s="5" t="s">
        <v>822</v>
      </c>
      <c r="Y401" s="5" t="s">
        <v>823</v>
      </c>
      <c r="Z401">
        <f t="shared" ref="Z401:AF401" si="328">Z219</f>
        <v>180</v>
      </c>
      <c r="AA401">
        <f t="shared" si="328"/>
        <v>140</v>
      </c>
      <c r="AB401" t="str">
        <f t="shared" si="328"/>
        <v>1;2;50</v>
      </c>
      <c r="AC401">
        <v>1010501</v>
      </c>
      <c r="AD401">
        <v>1010502</v>
      </c>
      <c r="AE401">
        <f t="shared" si="328"/>
        <v>10105</v>
      </c>
      <c r="AF401" t="str">
        <f t="shared" si="328"/>
        <v>(11,1);(11,1001);(11,1002);(13,1031)</v>
      </c>
      <c r="AG401" t="str">
        <f>"("&amp;VLOOKUP(AE401,[1]Sheet1!$A:$Q,3,0)&amp;","&amp;VLOOKUP(AE401,[1]Sheet1!$A:$Q,4,0)&amp;");("&amp;VLOOKUP(AE401,[1]Sheet1!$A:$Q,7,0)&amp;","&amp;VLOOKUP(AE401,[1]Sheet1!$A:$Q,8,0)&amp;");("&amp;VLOOKUP(AE401,[1]Sheet1!$A:$Q,11,0)&amp;","&amp;VLOOKUP(AE401,[1]Sheet1!$A:$Q,12,0)&amp;");("&amp;VLOOKUP(AE401,[1]Sheet1!$A:$Q,15,0)&amp;","&amp;VLOOKUP(AE401,[1]Sheet1!$A:$Q,16,0)&amp;")"</f>
        <v>(1,1);(11,1);(12,1005);(1,2)</v>
      </c>
      <c r="AH401" s="1" t="s">
        <v>249</v>
      </c>
      <c r="AI401" s="2" t="s">
        <v>604</v>
      </c>
      <c r="AJ401" s="1">
        <v>0</v>
      </c>
      <c r="AK401">
        <v>0</v>
      </c>
      <c r="AL401">
        <v>0</v>
      </c>
      <c r="AM401" s="5">
        <v>102</v>
      </c>
    </row>
    <row r="402" spans="1:39" x14ac:dyDescent="0.15">
      <c r="A402">
        <f t="shared" si="318"/>
        <v>21906</v>
      </c>
      <c r="B402">
        <f t="shared" si="266"/>
        <v>219</v>
      </c>
      <c r="C402" t="str">
        <f t="shared" si="319"/>
        <v>大师第十九章-6</v>
      </c>
      <c r="D402" t="str">
        <f t="shared" si="320"/>
        <v>数数多少个字凑十个吧数数多少个字凑十个吧数数多少个字凑十个吧数数多少个字凑十个吧</v>
      </c>
      <c r="E402">
        <v>3</v>
      </c>
      <c r="F402" s="5">
        <v>1007</v>
      </c>
      <c r="G402" s="5" t="s">
        <v>328</v>
      </c>
      <c r="H402" t="str">
        <f t="shared" si="321"/>
        <v>10103-3840</v>
      </c>
      <c r="I402">
        <v>21907</v>
      </c>
      <c r="J402" t="str">
        <f t="shared" si="322"/>
        <v>612;234</v>
      </c>
      <c r="K402" s="5">
        <v>39500</v>
      </c>
      <c r="L402">
        <v>3</v>
      </c>
      <c r="M402">
        <f t="shared" si="323"/>
        <v>1650</v>
      </c>
      <c r="N402">
        <v>0</v>
      </c>
      <c r="O402">
        <v>999</v>
      </c>
      <c r="P402" s="1" t="s">
        <v>871</v>
      </c>
      <c r="U402" t="s">
        <v>820</v>
      </c>
      <c r="V402" t="s">
        <v>647</v>
      </c>
      <c r="W402" s="6" t="s">
        <v>821</v>
      </c>
      <c r="X402" s="5" t="s">
        <v>822</v>
      </c>
      <c r="Y402" s="5" t="s">
        <v>823</v>
      </c>
      <c r="Z402">
        <f t="shared" ref="Z402:AF402" si="329">Z220</f>
        <v>200</v>
      </c>
      <c r="AA402">
        <f t="shared" si="329"/>
        <v>150</v>
      </c>
      <c r="AB402" t="str">
        <f t="shared" si="329"/>
        <v>1;2;50</v>
      </c>
      <c r="AC402">
        <v>1010601</v>
      </c>
      <c r="AD402">
        <v>1010602</v>
      </c>
      <c r="AE402">
        <f t="shared" si="329"/>
        <v>10106</v>
      </c>
      <c r="AF402" t="str">
        <f t="shared" si="329"/>
        <v>(11,1);(11,1001);(11,1002);(13,1031)</v>
      </c>
      <c r="AG402" t="str">
        <f>"("&amp;VLOOKUP(AE402,[1]Sheet1!$A:$Q,3,0)&amp;","&amp;VLOOKUP(AE402,[1]Sheet1!$A:$Q,4,0)&amp;");("&amp;VLOOKUP(AE402,[1]Sheet1!$A:$Q,7,0)&amp;","&amp;VLOOKUP(AE402,[1]Sheet1!$A:$Q,8,0)&amp;");("&amp;VLOOKUP(AE402,[1]Sheet1!$A:$Q,11,0)&amp;","&amp;VLOOKUP(AE402,[1]Sheet1!$A:$Q,12,0)&amp;");("&amp;VLOOKUP(AE402,[1]Sheet1!$A:$Q,15,0)&amp;","&amp;VLOOKUP(AE402,[1]Sheet1!$A:$Q,16,0)&amp;")"</f>
        <v>(1,1);(11,1);(12,1006);(1,2)</v>
      </c>
      <c r="AH402" s="1" t="s">
        <v>249</v>
      </c>
      <c r="AI402" s="2" t="s">
        <v>604</v>
      </c>
      <c r="AJ402" s="1">
        <v>0</v>
      </c>
      <c r="AK402">
        <v>0</v>
      </c>
      <c r="AL402">
        <v>0</v>
      </c>
      <c r="AM402" s="5">
        <v>101</v>
      </c>
    </row>
    <row r="403" spans="1:39" x14ac:dyDescent="0.15">
      <c r="A403">
        <f t="shared" si="318"/>
        <v>21907</v>
      </c>
      <c r="B403">
        <f t="shared" si="266"/>
        <v>219</v>
      </c>
      <c r="C403" t="str">
        <f t="shared" si="319"/>
        <v>大师第十九章-7</v>
      </c>
      <c r="D403" t="str">
        <f t="shared" si="320"/>
        <v>数数多少个字凑十个吧</v>
      </c>
      <c r="E403">
        <v>4</v>
      </c>
      <c r="F403" s="5">
        <v>1007</v>
      </c>
      <c r="G403" s="5" t="s">
        <v>328</v>
      </c>
      <c r="H403" t="str">
        <f t="shared" si="321"/>
        <v>10103-3840</v>
      </c>
      <c r="I403">
        <v>21908</v>
      </c>
      <c r="J403" t="str">
        <f t="shared" si="322"/>
        <v>487;440</v>
      </c>
      <c r="K403" s="5">
        <v>39600</v>
      </c>
      <c r="L403">
        <v>3</v>
      </c>
      <c r="M403">
        <f t="shared" si="323"/>
        <v>1700</v>
      </c>
      <c r="N403">
        <v>0</v>
      </c>
      <c r="O403">
        <v>999</v>
      </c>
      <c r="P403" s="1" t="s">
        <v>871</v>
      </c>
      <c r="U403" t="s">
        <v>820</v>
      </c>
      <c r="V403" t="s">
        <v>648</v>
      </c>
      <c r="W403" s="6" t="s">
        <v>821</v>
      </c>
      <c r="X403" s="5" t="s">
        <v>822</v>
      </c>
      <c r="Y403" s="5" t="s">
        <v>823</v>
      </c>
      <c r="Z403">
        <f t="shared" ref="Z403:AF403" si="330">Z221</f>
        <v>220</v>
      </c>
      <c r="AA403">
        <f t="shared" si="330"/>
        <v>160</v>
      </c>
      <c r="AB403" t="str">
        <f t="shared" si="330"/>
        <v>1;2;50</v>
      </c>
      <c r="AC403">
        <v>1010701</v>
      </c>
      <c r="AD403">
        <v>1010702</v>
      </c>
      <c r="AE403">
        <f t="shared" si="330"/>
        <v>10107</v>
      </c>
      <c r="AF403" t="str">
        <f t="shared" si="330"/>
        <v>(11,1);(11,1001);(11,1002);(13,1031)</v>
      </c>
      <c r="AG403" t="str">
        <f>"("&amp;VLOOKUP(AE403,[1]Sheet1!$A:$Q,3,0)&amp;","&amp;VLOOKUP(AE403,[1]Sheet1!$A:$Q,4,0)&amp;");("&amp;VLOOKUP(AE403,[1]Sheet1!$A:$Q,7,0)&amp;","&amp;VLOOKUP(AE403,[1]Sheet1!$A:$Q,8,0)&amp;");("&amp;VLOOKUP(AE403,[1]Sheet1!$A:$Q,11,0)&amp;","&amp;VLOOKUP(AE403,[1]Sheet1!$A:$Q,12,0)&amp;");("&amp;VLOOKUP(AE403,[1]Sheet1!$A:$Q,15,0)&amp;","&amp;VLOOKUP(AE403,[1]Sheet1!$A:$Q,16,0)&amp;")"</f>
        <v>(1,1);(11,1);(12,1007);(1,2)</v>
      </c>
      <c r="AH403" s="1" t="s">
        <v>249</v>
      </c>
      <c r="AI403" s="2" t="s">
        <v>604</v>
      </c>
      <c r="AJ403" s="1">
        <v>0</v>
      </c>
      <c r="AK403">
        <v>0</v>
      </c>
      <c r="AL403">
        <v>0</v>
      </c>
      <c r="AM403" s="5">
        <v>102</v>
      </c>
    </row>
    <row r="404" spans="1:39" x14ac:dyDescent="0.15">
      <c r="A404">
        <f t="shared" si="318"/>
        <v>21908</v>
      </c>
      <c r="B404">
        <f t="shared" si="266"/>
        <v>219</v>
      </c>
      <c r="C404" t="str">
        <f t="shared" si="319"/>
        <v>大师第十九章-8</v>
      </c>
      <c r="D404" t="str">
        <f t="shared" si="320"/>
        <v>数数多少个字凑十个吧数数多少个字凑十个吧</v>
      </c>
      <c r="E404">
        <v>4</v>
      </c>
      <c r="F404" s="5">
        <v>1007</v>
      </c>
      <c r="G404" s="5" t="s">
        <v>328</v>
      </c>
      <c r="H404" t="str">
        <f t="shared" si="321"/>
        <v>10103-3840</v>
      </c>
      <c r="I404">
        <v>21909</v>
      </c>
      <c r="J404" t="str">
        <f t="shared" si="322"/>
        <v>632;456</v>
      </c>
      <c r="K404" s="5">
        <v>39700</v>
      </c>
      <c r="L404">
        <v>3</v>
      </c>
      <c r="M404">
        <f t="shared" si="323"/>
        <v>1750</v>
      </c>
      <c r="N404">
        <v>0</v>
      </c>
      <c r="O404">
        <v>999</v>
      </c>
      <c r="P404" s="1" t="s">
        <v>871</v>
      </c>
      <c r="U404" t="s">
        <v>820</v>
      </c>
      <c r="V404" t="s">
        <v>649</v>
      </c>
      <c r="W404" s="6" t="s">
        <v>821</v>
      </c>
      <c r="X404" s="5" t="s">
        <v>822</v>
      </c>
      <c r="Y404" s="5" t="s">
        <v>823</v>
      </c>
      <c r="Z404">
        <f t="shared" ref="Z404:AF404" si="331">Z222</f>
        <v>240</v>
      </c>
      <c r="AA404">
        <f t="shared" si="331"/>
        <v>170</v>
      </c>
      <c r="AB404" t="str">
        <f t="shared" si="331"/>
        <v>1;2;50</v>
      </c>
      <c r="AC404">
        <v>1010801</v>
      </c>
      <c r="AD404">
        <v>1010802</v>
      </c>
      <c r="AE404">
        <f t="shared" si="331"/>
        <v>10108</v>
      </c>
      <c r="AF404" t="str">
        <f t="shared" si="331"/>
        <v>(11,1);(11,1001);(11,1002);(13,1031)</v>
      </c>
      <c r="AG404" t="str">
        <f>"("&amp;VLOOKUP(AE404,[1]Sheet1!$A:$Q,3,0)&amp;","&amp;VLOOKUP(AE404,[1]Sheet1!$A:$Q,4,0)&amp;");("&amp;VLOOKUP(AE404,[1]Sheet1!$A:$Q,7,0)&amp;","&amp;VLOOKUP(AE404,[1]Sheet1!$A:$Q,8,0)&amp;");("&amp;VLOOKUP(AE404,[1]Sheet1!$A:$Q,11,0)&amp;","&amp;VLOOKUP(AE404,[1]Sheet1!$A:$Q,12,0)&amp;");("&amp;VLOOKUP(AE404,[1]Sheet1!$A:$Q,15,0)&amp;","&amp;VLOOKUP(AE404,[1]Sheet1!$A:$Q,16,0)&amp;")"</f>
        <v>(1,1);(11,1);(12,1008);(1,2)</v>
      </c>
      <c r="AH404" s="1" t="s">
        <v>249</v>
      </c>
      <c r="AI404" s="2" t="s">
        <v>604</v>
      </c>
      <c r="AJ404" s="1">
        <v>0</v>
      </c>
      <c r="AK404">
        <v>0</v>
      </c>
      <c r="AL404">
        <v>0</v>
      </c>
      <c r="AM404" s="5">
        <v>101</v>
      </c>
    </row>
    <row r="405" spans="1:39" x14ac:dyDescent="0.15">
      <c r="A405">
        <f t="shared" si="318"/>
        <v>21909</v>
      </c>
      <c r="B405">
        <f t="shared" si="266"/>
        <v>219</v>
      </c>
      <c r="C405" t="str">
        <f t="shared" si="319"/>
        <v>大师第十九章-9</v>
      </c>
      <c r="D405" t="str">
        <f t="shared" si="320"/>
        <v>数数多少个字凑十个吧数数多少个字凑十个吧数数多少个字凑十个吧</v>
      </c>
      <c r="E405">
        <v>3</v>
      </c>
      <c r="F405" s="5">
        <v>1007</v>
      </c>
      <c r="G405" s="5" t="s">
        <v>328</v>
      </c>
      <c r="H405" t="str">
        <f t="shared" si="321"/>
        <v>10103-3840</v>
      </c>
      <c r="I405">
        <v>22001</v>
      </c>
      <c r="J405" t="str">
        <f t="shared" si="322"/>
        <v>784;442</v>
      </c>
      <c r="K405" s="5">
        <v>39800</v>
      </c>
      <c r="L405">
        <v>3</v>
      </c>
      <c r="M405">
        <f t="shared" si="323"/>
        <v>1800</v>
      </c>
      <c r="N405">
        <v>0</v>
      </c>
      <c r="O405">
        <v>999</v>
      </c>
      <c r="P405" s="1" t="s">
        <v>871</v>
      </c>
      <c r="U405" t="s">
        <v>820</v>
      </c>
      <c r="V405" t="s">
        <v>650</v>
      </c>
      <c r="W405" s="6" t="s">
        <v>821</v>
      </c>
      <c r="X405" s="5" t="s">
        <v>822</v>
      </c>
      <c r="Y405" s="5" t="s">
        <v>823</v>
      </c>
      <c r="Z405">
        <f t="shared" ref="Z405:AF405" si="332">Z223</f>
        <v>260</v>
      </c>
      <c r="AA405">
        <f t="shared" si="332"/>
        <v>180</v>
      </c>
      <c r="AB405" t="str">
        <f t="shared" si="332"/>
        <v>1;2;50</v>
      </c>
      <c r="AC405">
        <v>1010901</v>
      </c>
      <c r="AD405">
        <v>1010902</v>
      </c>
      <c r="AE405">
        <f t="shared" si="332"/>
        <v>10109</v>
      </c>
      <c r="AF405" t="str">
        <f t="shared" si="332"/>
        <v>(11,1);(11,1001);(11,1002);(13,1031)</v>
      </c>
      <c r="AG405" t="str">
        <f>"("&amp;VLOOKUP(AE405,[1]Sheet1!$A:$Q,3,0)&amp;","&amp;VLOOKUP(AE405,[1]Sheet1!$A:$Q,4,0)&amp;");("&amp;VLOOKUP(AE405,[1]Sheet1!$A:$Q,7,0)&amp;","&amp;VLOOKUP(AE405,[1]Sheet1!$A:$Q,8,0)&amp;");("&amp;VLOOKUP(AE405,[1]Sheet1!$A:$Q,11,0)&amp;","&amp;VLOOKUP(AE405,[1]Sheet1!$A:$Q,12,0)&amp;");("&amp;VLOOKUP(AE405,[1]Sheet1!$A:$Q,15,0)&amp;","&amp;VLOOKUP(AE405,[1]Sheet1!$A:$Q,16,0)&amp;")"</f>
        <v>(1,1);(11,1);(12,1009);(1,2)</v>
      </c>
      <c r="AH405" s="1" t="s">
        <v>249</v>
      </c>
      <c r="AI405" s="2" t="s">
        <v>604</v>
      </c>
      <c r="AJ405" s="1">
        <v>0</v>
      </c>
      <c r="AK405">
        <v>0</v>
      </c>
      <c r="AL405">
        <v>0</v>
      </c>
      <c r="AM405" s="5">
        <v>102</v>
      </c>
    </row>
    <row r="406" spans="1:39" x14ac:dyDescent="0.15">
      <c r="A406">
        <f t="shared" ref="A406:A414" si="333">A227+10000</f>
        <v>22001</v>
      </c>
      <c r="B406">
        <f t="shared" si="266"/>
        <v>220</v>
      </c>
      <c r="C406" t="str">
        <f t="shared" ref="C406:C414" si="334">"大师"&amp;C227</f>
        <v>大师第二十章-1</v>
      </c>
      <c r="D406" t="str">
        <f t="shared" ref="D406:D414" si="335">D227</f>
        <v>数数多少个字凑十个吧数数多少个字凑十个吧数数多少个字凑十个吧</v>
      </c>
      <c r="E406">
        <v>4</v>
      </c>
      <c r="F406" s="5">
        <v>1007</v>
      </c>
      <c r="G406" s="5" t="s">
        <v>328</v>
      </c>
      <c r="H406" t="str">
        <f t="shared" ref="H406:H414" si="336">H227</f>
        <v>10103-3840</v>
      </c>
      <c r="I406">
        <v>22002</v>
      </c>
      <c r="J406" t="str">
        <f t="shared" ref="J406:J414" si="337">J227</f>
        <v>212;422</v>
      </c>
      <c r="K406" s="5">
        <v>39900</v>
      </c>
      <c r="L406">
        <v>3</v>
      </c>
      <c r="M406">
        <f t="shared" ref="M406:M414" si="338">M227</f>
        <v>1400</v>
      </c>
      <c r="N406">
        <v>0</v>
      </c>
      <c r="O406">
        <v>999</v>
      </c>
      <c r="P406" s="1" t="s">
        <v>871</v>
      </c>
      <c r="U406" t="s">
        <v>820</v>
      </c>
      <c r="V406" t="s">
        <v>651</v>
      </c>
      <c r="W406" s="6" t="s">
        <v>821</v>
      </c>
      <c r="X406" s="5" t="s">
        <v>822</v>
      </c>
      <c r="Y406" s="5" t="s">
        <v>823</v>
      </c>
      <c r="Z406">
        <f t="shared" ref="Z406:AF406" si="339">Z227</f>
        <v>100</v>
      </c>
      <c r="AA406">
        <f t="shared" si="339"/>
        <v>100</v>
      </c>
      <c r="AB406" t="str">
        <f t="shared" si="339"/>
        <v>1;2;50</v>
      </c>
      <c r="AC406">
        <v>1010101</v>
      </c>
      <c r="AD406">
        <v>1010102</v>
      </c>
      <c r="AE406">
        <f t="shared" si="339"/>
        <v>10101</v>
      </c>
      <c r="AF406" t="str">
        <f t="shared" si="339"/>
        <v>(11,1);(11,1001);(11,1002);(13,1031)</v>
      </c>
      <c r="AG406" t="str">
        <f>"("&amp;VLOOKUP(AE406,[1]Sheet1!$A:$Q,3,0)&amp;","&amp;VLOOKUP(AE406,[1]Sheet1!$A:$Q,4,0)&amp;");("&amp;VLOOKUP(AE406,[1]Sheet1!$A:$Q,7,0)&amp;","&amp;VLOOKUP(AE406,[1]Sheet1!$A:$Q,8,0)&amp;");("&amp;VLOOKUP(AE406,[1]Sheet1!$A:$Q,11,0)&amp;","&amp;VLOOKUP(AE406,[1]Sheet1!$A:$Q,12,0)&amp;");("&amp;VLOOKUP(AE406,[1]Sheet1!$A:$Q,15,0)&amp;","&amp;VLOOKUP(AE406,[1]Sheet1!$A:$Q,16,0)&amp;")"</f>
        <v>(1,1);(11,1);(12,1001);(1,2)</v>
      </c>
      <c r="AH406" s="1" t="s">
        <v>249</v>
      </c>
      <c r="AI406" s="2" t="s">
        <v>604</v>
      </c>
      <c r="AJ406" s="1">
        <v>0</v>
      </c>
      <c r="AK406">
        <v>0</v>
      </c>
      <c r="AL406">
        <v>0</v>
      </c>
      <c r="AM406" s="5">
        <v>101</v>
      </c>
    </row>
    <row r="407" spans="1:39" x14ac:dyDescent="0.15">
      <c r="A407">
        <f t="shared" si="333"/>
        <v>22002</v>
      </c>
      <c r="B407">
        <f t="shared" si="266"/>
        <v>220</v>
      </c>
      <c r="C407" t="str">
        <f t="shared" si="334"/>
        <v>大师第二十章-2</v>
      </c>
      <c r="D407" t="str">
        <f t="shared" si="335"/>
        <v>数数多少个字凑十个吧数数多少个字凑十个吧数数多少个字凑十个吧数数多少个字凑十个吧</v>
      </c>
      <c r="E407">
        <v>4</v>
      </c>
      <c r="F407" s="5">
        <v>1007</v>
      </c>
      <c r="G407" s="5" t="s">
        <v>328</v>
      </c>
      <c r="H407" t="str">
        <f t="shared" si="336"/>
        <v>10103-3840</v>
      </c>
      <c r="I407">
        <v>22003</v>
      </c>
      <c r="J407" t="str">
        <f t="shared" si="337"/>
        <v>297;317</v>
      </c>
      <c r="K407" s="5">
        <v>40000</v>
      </c>
      <c r="L407">
        <v>3</v>
      </c>
      <c r="M407">
        <f t="shared" si="338"/>
        <v>1450</v>
      </c>
      <c r="N407">
        <v>0</v>
      </c>
      <c r="O407">
        <v>999</v>
      </c>
      <c r="P407" s="1" t="s">
        <v>871</v>
      </c>
      <c r="U407" t="s">
        <v>820</v>
      </c>
      <c r="V407" t="s">
        <v>652</v>
      </c>
      <c r="W407" s="6" t="s">
        <v>821</v>
      </c>
      <c r="X407" s="5" t="s">
        <v>822</v>
      </c>
      <c r="Y407" s="5" t="s">
        <v>823</v>
      </c>
      <c r="Z407">
        <f t="shared" ref="Z407:AF407" si="340">Z228</f>
        <v>120</v>
      </c>
      <c r="AA407">
        <f t="shared" si="340"/>
        <v>110</v>
      </c>
      <c r="AB407" t="str">
        <f t="shared" si="340"/>
        <v>1;2;50</v>
      </c>
      <c r="AC407">
        <v>1010201</v>
      </c>
      <c r="AD407">
        <v>1010202</v>
      </c>
      <c r="AE407">
        <f t="shared" si="340"/>
        <v>10102</v>
      </c>
      <c r="AF407" t="str">
        <f t="shared" si="340"/>
        <v>(11,1);(11,1001);(11,1002);(13,1031)</v>
      </c>
      <c r="AG407" t="str">
        <f>"("&amp;VLOOKUP(AE407,[1]Sheet1!$A:$Q,3,0)&amp;","&amp;VLOOKUP(AE407,[1]Sheet1!$A:$Q,4,0)&amp;");("&amp;VLOOKUP(AE407,[1]Sheet1!$A:$Q,7,0)&amp;","&amp;VLOOKUP(AE407,[1]Sheet1!$A:$Q,8,0)&amp;");("&amp;VLOOKUP(AE407,[1]Sheet1!$A:$Q,11,0)&amp;","&amp;VLOOKUP(AE407,[1]Sheet1!$A:$Q,12,0)&amp;");("&amp;VLOOKUP(AE407,[1]Sheet1!$A:$Q,15,0)&amp;","&amp;VLOOKUP(AE407,[1]Sheet1!$A:$Q,16,0)&amp;")"</f>
        <v>(1,1);(11,1);(12,1002);(1,2)</v>
      </c>
      <c r="AH407" s="1" t="s">
        <v>249</v>
      </c>
      <c r="AI407" s="2" t="s">
        <v>605</v>
      </c>
      <c r="AJ407" s="1">
        <v>0</v>
      </c>
      <c r="AK407">
        <v>0</v>
      </c>
      <c r="AL407">
        <v>0</v>
      </c>
      <c r="AM407" s="5">
        <v>102</v>
      </c>
    </row>
    <row r="408" spans="1:39" x14ac:dyDescent="0.15">
      <c r="A408">
        <f t="shared" si="333"/>
        <v>22003</v>
      </c>
      <c r="B408">
        <f t="shared" si="266"/>
        <v>220</v>
      </c>
      <c r="C408" t="str">
        <f t="shared" si="334"/>
        <v>大师第二十章-3</v>
      </c>
      <c r="D408" t="str">
        <f t="shared" si="335"/>
        <v>数数多少个字凑十个吧</v>
      </c>
      <c r="E408">
        <v>3</v>
      </c>
      <c r="F408" s="5">
        <v>1007</v>
      </c>
      <c r="G408" s="5" t="s">
        <v>328</v>
      </c>
      <c r="H408" t="str">
        <f t="shared" si="336"/>
        <v>10103-3840</v>
      </c>
      <c r="I408">
        <v>22004</v>
      </c>
      <c r="J408" t="str">
        <f t="shared" si="337"/>
        <v>200;200</v>
      </c>
      <c r="K408" s="5">
        <v>40100</v>
      </c>
      <c r="L408">
        <v>3</v>
      </c>
      <c r="M408">
        <f t="shared" si="338"/>
        <v>1500</v>
      </c>
      <c r="N408">
        <v>0</v>
      </c>
      <c r="O408">
        <v>999</v>
      </c>
      <c r="P408" s="1" t="s">
        <v>871</v>
      </c>
      <c r="U408" t="s">
        <v>820</v>
      </c>
      <c r="V408" t="s">
        <v>653</v>
      </c>
      <c r="W408" s="6" t="s">
        <v>821</v>
      </c>
      <c r="X408" s="5" t="s">
        <v>822</v>
      </c>
      <c r="Y408" s="5" t="s">
        <v>823</v>
      </c>
      <c r="Z408">
        <f t="shared" ref="Z408:AF408" si="341">Z229</f>
        <v>140</v>
      </c>
      <c r="AA408">
        <f t="shared" si="341"/>
        <v>120</v>
      </c>
      <c r="AB408" t="str">
        <f t="shared" si="341"/>
        <v>1;2;50</v>
      </c>
      <c r="AC408">
        <v>1010301</v>
      </c>
      <c r="AD408">
        <v>1010302</v>
      </c>
      <c r="AE408">
        <f t="shared" si="341"/>
        <v>10103</v>
      </c>
      <c r="AF408" t="str">
        <f t="shared" si="341"/>
        <v>(11,1);(11,2001);(11,2002);(13,1531)</v>
      </c>
      <c r="AG408" t="str">
        <f>"("&amp;VLOOKUP(AE408,[1]Sheet1!$A:$Q,3,0)&amp;","&amp;VLOOKUP(AE408,[1]Sheet1!$A:$Q,4,0)&amp;");("&amp;VLOOKUP(AE408,[1]Sheet1!$A:$Q,7,0)&amp;","&amp;VLOOKUP(AE408,[1]Sheet1!$A:$Q,8,0)&amp;");("&amp;VLOOKUP(AE408,[1]Sheet1!$A:$Q,11,0)&amp;","&amp;VLOOKUP(AE408,[1]Sheet1!$A:$Q,12,0)&amp;");("&amp;VLOOKUP(AE408,[1]Sheet1!$A:$Q,15,0)&amp;","&amp;VLOOKUP(AE408,[1]Sheet1!$A:$Q,16,0)&amp;")"</f>
        <v>(1,1);(11,1);(12,1003);(1,2)</v>
      </c>
      <c r="AH408" s="1" t="s">
        <v>249</v>
      </c>
      <c r="AI408" s="2" t="s">
        <v>606</v>
      </c>
      <c r="AJ408" s="1">
        <v>0</v>
      </c>
      <c r="AK408">
        <v>0</v>
      </c>
      <c r="AL408">
        <v>0</v>
      </c>
      <c r="AM408" s="5">
        <v>101</v>
      </c>
    </row>
    <row r="409" spans="1:39" x14ac:dyDescent="0.15">
      <c r="A409">
        <f t="shared" si="333"/>
        <v>22004</v>
      </c>
      <c r="B409">
        <f t="shared" si="266"/>
        <v>220</v>
      </c>
      <c r="C409" t="str">
        <f t="shared" si="334"/>
        <v>大师第二十章-4</v>
      </c>
      <c r="D409" t="str">
        <f t="shared" si="335"/>
        <v>数数多少个字凑十个吧数数多少个字凑十个吧</v>
      </c>
      <c r="E409">
        <v>4</v>
      </c>
      <c r="F409" s="5">
        <v>1007</v>
      </c>
      <c r="G409" s="5" t="s">
        <v>328</v>
      </c>
      <c r="H409" t="str">
        <f t="shared" si="336"/>
        <v>10103-3840</v>
      </c>
      <c r="I409">
        <v>22005</v>
      </c>
      <c r="J409" t="str">
        <f t="shared" si="337"/>
        <v>397;207</v>
      </c>
      <c r="K409" s="5">
        <v>40200</v>
      </c>
      <c r="L409">
        <v>3</v>
      </c>
      <c r="M409">
        <f t="shared" si="338"/>
        <v>1550</v>
      </c>
      <c r="N409">
        <v>0</v>
      </c>
      <c r="O409">
        <v>999</v>
      </c>
      <c r="P409" s="1" t="s">
        <v>871</v>
      </c>
      <c r="U409" t="s">
        <v>820</v>
      </c>
      <c r="V409" t="s">
        <v>654</v>
      </c>
      <c r="W409" s="6" t="s">
        <v>821</v>
      </c>
      <c r="X409" s="5" t="s">
        <v>822</v>
      </c>
      <c r="Y409" s="5" t="s">
        <v>823</v>
      </c>
      <c r="Z409">
        <f t="shared" ref="Z409:AF409" si="342">Z230</f>
        <v>160</v>
      </c>
      <c r="AA409">
        <f t="shared" si="342"/>
        <v>130</v>
      </c>
      <c r="AB409" t="str">
        <f t="shared" si="342"/>
        <v>1;2;50</v>
      </c>
      <c r="AC409">
        <v>1010401</v>
      </c>
      <c r="AD409">
        <v>1010402</v>
      </c>
      <c r="AE409">
        <f t="shared" si="342"/>
        <v>10104</v>
      </c>
      <c r="AF409" t="str">
        <f t="shared" si="342"/>
        <v>(11,1);(11,3001);(11,3002);(13,2031)</v>
      </c>
      <c r="AG409" t="str">
        <f>"("&amp;VLOOKUP(AE409,[1]Sheet1!$A:$Q,3,0)&amp;","&amp;VLOOKUP(AE409,[1]Sheet1!$A:$Q,4,0)&amp;");("&amp;VLOOKUP(AE409,[1]Sheet1!$A:$Q,7,0)&amp;","&amp;VLOOKUP(AE409,[1]Sheet1!$A:$Q,8,0)&amp;");("&amp;VLOOKUP(AE409,[1]Sheet1!$A:$Q,11,0)&amp;","&amp;VLOOKUP(AE409,[1]Sheet1!$A:$Q,12,0)&amp;");("&amp;VLOOKUP(AE409,[1]Sheet1!$A:$Q,15,0)&amp;","&amp;VLOOKUP(AE409,[1]Sheet1!$A:$Q,16,0)&amp;")"</f>
        <v>(1,1);(11,1);(12,1004);(1,2)</v>
      </c>
      <c r="AH409" s="1" t="s">
        <v>249</v>
      </c>
      <c r="AI409" s="2" t="s">
        <v>604</v>
      </c>
      <c r="AJ409" s="1">
        <v>0</v>
      </c>
      <c r="AK409">
        <v>0</v>
      </c>
      <c r="AL409">
        <v>0</v>
      </c>
      <c r="AM409" s="5">
        <v>102</v>
      </c>
    </row>
    <row r="410" spans="1:39" x14ac:dyDescent="0.15">
      <c r="A410">
        <f t="shared" si="333"/>
        <v>22005</v>
      </c>
      <c r="B410">
        <f t="shared" si="266"/>
        <v>220</v>
      </c>
      <c r="C410" t="str">
        <f t="shared" si="334"/>
        <v>大师第二十章-5</v>
      </c>
      <c r="D410" t="str">
        <f t="shared" si="335"/>
        <v>数数多少个字凑十个吧数数多少个字凑十个吧数数多少个字凑十个吧</v>
      </c>
      <c r="E410">
        <v>4</v>
      </c>
      <c r="F410" s="5">
        <v>1007</v>
      </c>
      <c r="G410" s="5" t="s">
        <v>328</v>
      </c>
      <c r="H410" t="str">
        <f t="shared" si="336"/>
        <v>10103-3840</v>
      </c>
      <c r="I410">
        <v>22006</v>
      </c>
      <c r="J410" t="str">
        <f t="shared" si="337"/>
        <v>455;309</v>
      </c>
      <c r="K410" s="5">
        <v>40300</v>
      </c>
      <c r="L410">
        <v>3</v>
      </c>
      <c r="M410">
        <f t="shared" si="338"/>
        <v>1600</v>
      </c>
      <c r="N410">
        <v>0</v>
      </c>
      <c r="O410">
        <v>999</v>
      </c>
      <c r="P410" s="1" t="s">
        <v>871</v>
      </c>
      <c r="U410" t="s">
        <v>820</v>
      </c>
      <c r="V410" t="s">
        <v>655</v>
      </c>
      <c r="W410" s="6" t="s">
        <v>821</v>
      </c>
      <c r="X410" s="5" t="s">
        <v>822</v>
      </c>
      <c r="Y410" s="5" t="s">
        <v>823</v>
      </c>
      <c r="Z410">
        <f t="shared" ref="Z410:AF410" si="343">Z231</f>
        <v>180</v>
      </c>
      <c r="AA410">
        <f t="shared" si="343"/>
        <v>140</v>
      </c>
      <c r="AB410" t="str">
        <f t="shared" si="343"/>
        <v>1;2;50</v>
      </c>
      <c r="AC410">
        <v>1010501</v>
      </c>
      <c r="AD410">
        <v>1010502</v>
      </c>
      <c r="AE410">
        <f t="shared" si="343"/>
        <v>10105</v>
      </c>
      <c r="AF410" t="str">
        <f t="shared" si="343"/>
        <v>(11,1);(11,1001);(11,1002);(13,1031)</v>
      </c>
      <c r="AG410" t="str">
        <f>"("&amp;VLOOKUP(AE410,[1]Sheet1!$A:$Q,3,0)&amp;","&amp;VLOOKUP(AE410,[1]Sheet1!$A:$Q,4,0)&amp;");("&amp;VLOOKUP(AE410,[1]Sheet1!$A:$Q,7,0)&amp;","&amp;VLOOKUP(AE410,[1]Sheet1!$A:$Q,8,0)&amp;");("&amp;VLOOKUP(AE410,[1]Sheet1!$A:$Q,11,0)&amp;","&amp;VLOOKUP(AE410,[1]Sheet1!$A:$Q,12,0)&amp;");("&amp;VLOOKUP(AE410,[1]Sheet1!$A:$Q,15,0)&amp;","&amp;VLOOKUP(AE410,[1]Sheet1!$A:$Q,16,0)&amp;")"</f>
        <v>(1,1);(11,1);(12,1005);(1,2)</v>
      </c>
      <c r="AH410" s="1" t="s">
        <v>249</v>
      </c>
      <c r="AI410" s="2" t="s">
        <v>604</v>
      </c>
      <c r="AJ410" s="1">
        <v>0</v>
      </c>
      <c r="AK410">
        <v>0</v>
      </c>
      <c r="AL410">
        <v>0</v>
      </c>
      <c r="AM410" s="5">
        <v>101</v>
      </c>
    </row>
    <row r="411" spans="1:39" x14ac:dyDescent="0.15">
      <c r="A411">
        <f t="shared" si="333"/>
        <v>22006</v>
      </c>
      <c r="B411">
        <f t="shared" si="266"/>
        <v>220</v>
      </c>
      <c r="C411" t="str">
        <f t="shared" si="334"/>
        <v>大师第二十章-6</v>
      </c>
      <c r="D411" t="str">
        <f t="shared" si="335"/>
        <v>数数多少个字凑十个吧数数多少个字凑十个吧数数多少个字凑十个吧数数多少个字凑十个吧</v>
      </c>
      <c r="E411">
        <v>3</v>
      </c>
      <c r="F411" s="5">
        <v>1007</v>
      </c>
      <c r="G411" s="5" t="s">
        <v>328</v>
      </c>
      <c r="H411" t="str">
        <f t="shared" si="336"/>
        <v>10103-3840</v>
      </c>
      <c r="I411">
        <v>22007</v>
      </c>
      <c r="J411" t="str">
        <f t="shared" si="337"/>
        <v>612;234</v>
      </c>
      <c r="K411" s="5">
        <v>40400</v>
      </c>
      <c r="L411">
        <v>3</v>
      </c>
      <c r="M411">
        <f t="shared" si="338"/>
        <v>1650</v>
      </c>
      <c r="N411">
        <v>0</v>
      </c>
      <c r="O411">
        <v>999</v>
      </c>
      <c r="P411" s="1" t="s">
        <v>871</v>
      </c>
      <c r="U411" t="s">
        <v>820</v>
      </c>
      <c r="V411" t="s">
        <v>656</v>
      </c>
      <c r="W411" s="6" t="s">
        <v>821</v>
      </c>
      <c r="X411" s="5" t="s">
        <v>822</v>
      </c>
      <c r="Y411" s="5" t="s">
        <v>823</v>
      </c>
      <c r="Z411">
        <f t="shared" ref="Z411:AF411" si="344">Z232</f>
        <v>200</v>
      </c>
      <c r="AA411">
        <f t="shared" si="344"/>
        <v>150</v>
      </c>
      <c r="AB411" t="str">
        <f t="shared" si="344"/>
        <v>1;2;50</v>
      </c>
      <c r="AC411">
        <v>1010601</v>
      </c>
      <c r="AD411">
        <v>1010602</v>
      </c>
      <c r="AE411">
        <f t="shared" si="344"/>
        <v>10106</v>
      </c>
      <c r="AF411" t="str">
        <f t="shared" si="344"/>
        <v>(11,1);(11,1001);(11,1002);(13,1031)</v>
      </c>
      <c r="AG411" t="str">
        <f>"("&amp;VLOOKUP(AE411,[1]Sheet1!$A:$Q,3,0)&amp;","&amp;VLOOKUP(AE411,[1]Sheet1!$A:$Q,4,0)&amp;");("&amp;VLOOKUP(AE411,[1]Sheet1!$A:$Q,7,0)&amp;","&amp;VLOOKUP(AE411,[1]Sheet1!$A:$Q,8,0)&amp;");("&amp;VLOOKUP(AE411,[1]Sheet1!$A:$Q,11,0)&amp;","&amp;VLOOKUP(AE411,[1]Sheet1!$A:$Q,12,0)&amp;");("&amp;VLOOKUP(AE411,[1]Sheet1!$A:$Q,15,0)&amp;","&amp;VLOOKUP(AE411,[1]Sheet1!$A:$Q,16,0)&amp;")"</f>
        <v>(1,1);(11,1);(12,1006);(1,2)</v>
      </c>
      <c r="AH411" s="1" t="s">
        <v>249</v>
      </c>
      <c r="AI411" s="2" t="s">
        <v>604</v>
      </c>
      <c r="AJ411" s="1">
        <v>0</v>
      </c>
      <c r="AK411">
        <v>0</v>
      </c>
      <c r="AL411">
        <v>0</v>
      </c>
      <c r="AM411" s="5">
        <v>102</v>
      </c>
    </row>
    <row r="412" spans="1:39" x14ac:dyDescent="0.15">
      <c r="A412">
        <f t="shared" si="333"/>
        <v>22007</v>
      </c>
      <c r="B412">
        <f t="shared" si="266"/>
        <v>220</v>
      </c>
      <c r="C412" t="str">
        <f t="shared" si="334"/>
        <v>大师第二十章-7</v>
      </c>
      <c r="D412" t="str">
        <f t="shared" si="335"/>
        <v>数数多少个字凑十个吧</v>
      </c>
      <c r="E412">
        <v>4</v>
      </c>
      <c r="F412" s="5">
        <v>1007</v>
      </c>
      <c r="G412" s="5" t="s">
        <v>328</v>
      </c>
      <c r="H412" t="str">
        <f t="shared" si="336"/>
        <v>10103-3840</v>
      </c>
      <c r="I412">
        <v>22008</v>
      </c>
      <c r="J412" t="str">
        <f t="shared" si="337"/>
        <v>487;440</v>
      </c>
      <c r="K412" s="5">
        <v>40500</v>
      </c>
      <c r="L412">
        <v>3</v>
      </c>
      <c r="M412">
        <f t="shared" si="338"/>
        <v>1700</v>
      </c>
      <c r="N412">
        <v>0</v>
      </c>
      <c r="O412">
        <v>999</v>
      </c>
      <c r="P412" s="1" t="s">
        <v>871</v>
      </c>
      <c r="U412" t="s">
        <v>820</v>
      </c>
      <c r="V412" t="s">
        <v>657</v>
      </c>
      <c r="W412" s="6" t="s">
        <v>821</v>
      </c>
      <c r="X412" s="5" t="s">
        <v>822</v>
      </c>
      <c r="Y412" s="5" t="s">
        <v>823</v>
      </c>
      <c r="Z412">
        <f t="shared" ref="Z412:AF412" si="345">Z233</f>
        <v>220</v>
      </c>
      <c r="AA412">
        <f t="shared" si="345"/>
        <v>160</v>
      </c>
      <c r="AB412" t="str">
        <f t="shared" si="345"/>
        <v>1;2;50</v>
      </c>
      <c r="AC412">
        <v>1010701</v>
      </c>
      <c r="AD412">
        <v>1010702</v>
      </c>
      <c r="AE412">
        <f t="shared" si="345"/>
        <v>10107</v>
      </c>
      <c r="AF412" t="str">
        <f t="shared" si="345"/>
        <v>(11,1);(11,1001);(11,1002);(13,1031)</v>
      </c>
      <c r="AG412" t="str">
        <f>"("&amp;VLOOKUP(AE412,[1]Sheet1!$A:$Q,3,0)&amp;","&amp;VLOOKUP(AE412,[1]Sheet1!$A:$Q,4,0)&amp;");("&amp;VLOOKUP(AE412,[1]Sheet1!$A:$Q,7,0)&amp;","&amp;VLOOKUP(AE412,[1]Sheet1!$A:$Q,8,0)&amp;");("&amp;VLOOKUP(AE412,[1]Sheet1!$A:$Q,11,0)&amp;","&amp;VLOOKUP(AE412,[1]Sheet1!$A:$Q,12,0)&amp;");("&amp;VLOOKUP(AE412,[1]Sheet1!$A:$Q,15,0)&amp;","&amp;VLOOKUP(AE412,[1]Sheet1!$A:$Q,16,0)&amp;")"</f>
        <v>(1,1);(11,1);(12,1007);(1,2)</v>
      </c>
      <c r="AH412" s="1" t="s">
        <v>249</v>
      </c>
      <c r="AI412" s="2" t="s">
        <v>604</v>
      </c>
      <c r="AJ412" s="1">
        <v>0</v>
      </c>
      <c r="AK412">
        <v>0</v>
      </c>
      <c r="AL412">
        <v>0</v>
      </c>
      <c r="AM412" s="5">
        <v>101</v>
      </c>
    </row>
    <row r="413" spans="1:39" x14ac:dyDescent="0.15">
      <c r="A413">
        <f t="shared" si="333"/>
        <v>22008</v>
      </c>
      <c r="B413">
        <f t="shared" si="266"/>
        <v>220</v>
      </c>
      <c r="C413" t="str">
        <f t="shared" si="334"/>
        <v>大师第二十章-8</v>
      </c>
      <c r="D413" t="str">
        <f t="shared" si="335"/>
        <v>数数多少个字凑十个吧数数多少个字凑十个吧</v>
      </c>
      <c r="E413">
        <v>4</v>
      </c>
      <c r="F413" s="5">
        <v>1007</v>
      </c>
      <c r="G413" s="5" t="s">
        <v>328</v>
      </c>
      <c r="H413" t="str">
        <f t="shared" si="336"/>
        <v>10103-3840</v>
      </c>
      <c r="I413">
        <v>22009</v>
      </c>
      <c r="J413" t="str">
        <f t="shared" si="337"/>
        <v>632;456</v>
      </c>
      <c r="K413" s="5">
        <v>40600</v>
      </c>
      <c r="L413">
        <v>3</v>
      </c>
      <c r="M413">
        <f t="shared" si="338"/>
        <v>1750</v>
      </c>
      <c r="N413">
        <v>0</v>
      </c>
      <c r="O413">
        <v>999</v>
      </c>
      <c r="P413" s="1" t="s">
        <v>871</v>
      </c>
      <c r="U413" t="s">
        <v>820</v>
      </c>
      <c r="V413" t="s">
        <v>658</v>
      </c>
      <c r="W413" s="6" t="s">
        <v>821</v>
      </c>
      <c r="X413" s="5" t="s">
        <v>822</v>
      </c>
      <c r="Y413" s="5" t="s">
        <v>823</v>
      </c>
      <c r="Z413">
        <f t="shared" ref="Z413:AF413" si="346">Z234</f>
        <v>240</v>
      </c>
      <c r="AA413">
        <f t="shared" si="346"/>
        <v>170</v>
      </c>
      <c r="AB413" t="str">
        <f t="shared" si="346"/>
        <v>1;2;50</v>
      </c>
      <c r="AC413">
        <v>1010801</v>
      </c>
      <c r="AD413">
        <v>1010802</v>
      </c>
      <c r="AE413">
        <f t="shared" si="346"/>
        <v>10108</v>
      </c>
      <c r="AF413" t="str">
        <f t="shared" si="346"/>
        <v>(11,1);(11,1001);(11,1002);(13,1031)</v>
      </c>
      <c r="AG413" t="str">
        <f>"("&amp;VLOOKUP(AE413,[1]Sheet1!$A:$Q,3,0)&amp;","&amp;VLOOKUP(AE413,[1]Sheet1!$A:$Q,4,0)&amp;");("&amp;VLOOKUP(AE413,[1]Sheet1!$A:$Q,7,0)&amp;","&amp;VLOOKUP(AE413,[1]Sheet1!$A:$Q,8,0)&amp;");("&amp;VLOOKUP(AE413,[1]Sheet1!$A:$Q,11,0)&amp;","&amp;VLOOKUP(AE413,[1]Sheet1!$A:$Q,12,0)&amp;");("&amp;VLOOKUP(AE413,[1]Sheet1!$A:$Q,15,0)&amp;","&amp;VLOOKUP(AE413,[1]Sheet1!$A:$Q,16,0)&amp;")"</f>
        <v>(1,1);(11,1);(12,1008);(1,2)</v>
      </c>
      <c r="AH413" s="1" t="s">
        <v>249</v>
      </c>
      <c r="AI413" s="2" t="s">
        <v>604</v>
      </c>
      <c r="AJ413" s="1">
        <v>0</v>
      </c>
      <c r="AK413">
        <v>0</v>
      </c>
      <c r="AL413">
        <v>0</v>
      </c>
      <c r="AM413" s="5">
        <v>102</v>
      </c>
    </row>
    <row r="414" spans="1:39" x14ac:dyDescent="0.15">
      <c r="A414">
        <f t="shared" si="333"/>
        <v>22009</v>
      </c>
      <c r="B414">
        <f t="shared" si="266"/>
        <v>220</v>
      </c>
      <c r="C414" t="str">
        <f t="shared" si="334"/>
        <v>大师第二十章-9</v>
      </c>
      <c r="D414" t="str">
        <f t="shared" si="335"/>
        <v>数数多少个字凑十个吧数数多少个字凑十个吧数数多少个字凑十个吧</v>
      </c>
      <c r="E414">
        <v>3</v>
      </c>
      <c r="F414" s="5">
        <v>1007</v>
      </c>
      <c r="G414" s="5" t="s">
        <v>661</v>
      </c>
      <c r="H414" t="str">
        <f t="shared" si="336"/>
        <v>10103-3840</v>
      </c>
      <c r="J414" t="str">
        <f t="shared" si="337"/>
        <v>784;442</v>
      </c>
      <c r="K414" s="5">
        <v>40700</v>
      </c>
      <c r="L414">
        <v>3</v>
      </c>
      <c r="M414">
        <f t="shared" si="338"/>
        <v>1800</v>
      </c>
      <c r="N414">
        <v>0</v>
      </c>
      <c r="O414">
        <v>999</v>
      </c>
      <c r="P414" s="1" t="s">
        <v>871</v>
      </c>
      <c r="U414" t="s">
        <v>820</v>
      </c>
      <c r="V414" t="s">
        <v>659</v>
      </c>
      <c r="W414" s="6" t="s">
        <v>821</v>
      </c>
      <c r="X414" s="5" t="s">
        <v>822</v>
      </c>
      <c r="Y414" s="5" t="s">
        <v>823</v>
      </c>
      <c r="Z414">
        <f t="shared" ref="Z414:AF414" si="347">Z235</f>
        <v>260</v>
      </c>
      <c r="AA414">
        <f t="shared" si="347"/>
        <v>180</v>
      </c>
      <c r="AB414" t="str">
        <f t="shared" si="347"/>
        <v>1;2;50</v>
      </c>
      <c r="AC414">
        <v>1010901</v>
      </c>
      <c r="AD414">
        <v>1010902</v>
      </c>
      <c r="AE414">
        <f t="shared" si="347"/>
        <v>10109</v>
      </c>
      <c r="AF414" t="str">
        <f t="shared" si="347"/>
        <v>(11,1);(11,1001);(11,1002);(13,1031)</v>
      </c>
      <c r="AG414" t="str">
        <f>"("&amp;VLOOKUP(AE414,[1]Sheet1!$A:$Q,3,0)&amp;","&amp;VLOOKUP(AE414,[1]Sheet1!$A:$Q,4,0)&amp;");("&amp;VLOOKUP(AE414,[1]Sheet1!$A:$Q,7,0)&amp;","&amp;VLOOKUP(AE414,[1]Sheet1!$A:$Q,8,0)&amp;");("&amp;VLOOKUP(AE414,[1]Sheet1!$A:$Q,11,0)&amp;","&amp;VLOOKUP(AE414,[1]Sheet1!$A:$Q,12,0)&amp;");("&amp;VLOOKUP(AE414,[1]Sheet1!$A:$Q,15,0)&amp;","&amp;VLOOKUP(AE414,[1]Sheet1!$A:$Q,16,0)&amp;")"</f>
        <v>(1,1);(11,1);(12,1009);(1,2)</v>
      </c>
      <c r="AH414" s="1" t="s">
        <v>249</v>
      </c>
      <c r="AI414" s="2" t="s">
        <v>604</v>
      </c>
      <c r="AJ414" s="1">
        <v>0</v>
      </c>
      <c r="AK414">
        <v>0</v>
      </c>
      <c r="AL414">
        <v>0</v>
      </c>
      <c r="AM414" s="5">
        <v>101</v>
      </c>
    </row>
    <row r="415" spans="1:39" x14ac:dyDescent="0.15">
      <c r="A415">
        <v>30001</v>
      </c>
      <c r="B415">
        <v>1</v>
      </c>
      <c r="C415" t="s">
        <v>886</v>
      </c>
      <c r="D415" t="s">
        <v>356</v>
      </c>
      <c r="E415">
        <v>10</v>
      </c>
      <c r="F415">
        <v>1001</v>
      </c>
      <c r="G415" t="s">
        <v>887</v>
      </c>
      <c r="H415" t="s">
        <v>357</v>
      </c>
      <c r="I415">
        <v>22009</v>
      </c>
      <c r="J415" t="s">
        <v>354</v>
      </c>
      <c r="K415">
        <v>40700</v>
      </c>
      <c r="L415">
        <v>1</v>
      </c>
      <c r="M415">
        <v>2000</v>
      </c>
      <c r="N415">
        <v>0</v>
      </c>
      <c r="O415">
        <v>999</v>
      </c>
      <c r="P415" t="s">
        <v>358</v>
      </c>
      <c r="U415" t="s">
        <v>820</v>
      </c>
      <c r="V415" t="s">
        <v>659</v>
      </c>
      <c r="W415" t="s">
        <v>821</v>
      </c>
      <c r="X415" t="s">
        <v>822</v>
      </c>
      <c r="Y415" t="s">
        <v>823</v>
      </c>
      <c r="Z415">
        <v>220</v>
      </c>
      <c r="AA415">
        <v>160</v>
      </c>
      <c r="AB415" t="s">
        <v>62</v>
      </c>
      <c r="AC415">
        <v>1010901</v>
      </c>
      <c r="AD415">
        <v>1010902</v>
      </c>
      <c r="AE415">
        <v>10107</v>
      </c>
      <c r="AF415" t="s">
        <v>359</v>
      </c>
      <c r="AG415" t="s">
        <v>360</v>
      </c>
      <c r="AH415" t="s">
        <v>361</v>
      </c>
      <c r="AI415" s="3" t="s">
        <v>604</v>
      </c>
      <c r="AJ415">
        <v>0</v>
      </c>
      <c r="AK415">
        <v>0</v>
      </c>
      <c r="AL415">
        <v>0</v>
      </c>
      <c r="AM415" s="5">
        <v>101</v>
      </c>
    </row>
    <row r="416" spans="1:39" x14ac:dyDescent="0.15">
      <c r="A416">
        <v>30002</v>
      </c>
      <c r="B416">
        <v>1</v>
      </c>
      <c r="C416" t="s">
        <v>888</v>
      </c>
      <c r="D416" t="s">
        <v>363</v>
      </c>
      <c r="E416">
        <v>10</v>
      </c>
      <c r="F416">
        <v>1002</v>
      </c>
      <c r="G416" t="s">
        <v>889</v>
      </c>
      <c r="H416" t="s">
        <v>357</v>
      </c>
      <c r="I416">
        <v>22009</v>
      </c>
      <c r="J416" t="s">
        <v>345</v>
      </c>
      <c r="K416">
        <v>40700</v>
      </c>
      <c r="L416">
        <v>1</v>
      </c>
      <c r="M416">
        <v>2000</v>
      </c>
      <c r="N416">
        <v>0</v>
      </c>
      <c r="O416">
        <v>999</v>
      </c>
      <c r="P416" t="s">
        <v>358</v>
      </c>
      <c r="U416" t="s">
        <v>820</v>
      </c>
      <c r="V416" t="s">
        <v>659</v>
      </c>
      <c r="W416" t="s">
        <v>821</v>
      </c>
      <c r="X416" t="s">
        <v>822</v>
      </c>
      <c r="Y416" t="s">
        <v>823</v>
      </c>
      <c r="Z416">
        <v>240</v>
      </c>
      <c r="AA416">
        <v>170</v>
      </c>
      <c r="AB416" t="s">
        <v>62</v>
      </c>
      <c r="AC416">
        <v>1010901</v>
      </c>
      <c r="AD416">
        <v>1010902</v>
      </c>
      <c r="AE416">
        <v>10108</v>
      </c>
      <c r="AF416" t="s">
        <v>359</v>
      </c>
      <c r="AG416" t="s">
        <v>364</v>
      </c>
      <c r="AH416" t="s">
        <v>361</v>
      </c>
      <c r="AI416" s="3" t="s">
        <v>604</v>
      </c>
      <c r="AJ416">
        <v>0</v>
      </c>
      <c r="AK416">
        <v>0</v>
      </c>
      <c r="AL416">
        <v>0</v>
      </c>
      <c r="AM416" s="5">
        <v>102</v>
      </c>
    </row>
    <row r="417" spans="1:39" x14ac:dyDescent="0.15">
      <c r="A417">
        <v>30003</v>
      </c>
      <c r="B417">
        <v>1</v>
      </c>
      <c r="C417" t="s">
        <v>890</v>
      </c>
      <c r="D417" t="s">
        <v>365</v>
      </c>
      <c r="E417">
        <v>10</v>
      </c>
      <c r="F417">
        <v>1003</v>
      </c>
      <c r="G417" t="s">
        <v>891</v>
      </c>
      <c r="H417" t="s">
        <v>730</v>
      </c>
      <c r="I417">
        <v>22009</v>
      </c>
      <c r="J417" t="s">
        <v>355</v>
      </c>
      <c r="K417">
        <v>40700</v>
      </c>
      <c r="L417">
        <v>1</v>
      </c>
      <c r="M417">
        <v>2000</v>
      </c>
      <c r="N417">
        <v>0</v>
      </c>
      <c r="O417">
        <v>999</v>
      </c>
      <c r="P417" t="s">
        <v>358</v>
      </c>
      <c r="U417" t="s">
        <v>820</v>
      </c>
      <c r="V417" t="s">
        <v>659</v>
      </c>
      <c r="W417" t="s">
        <v>821</v>
      </c>
      <c r="X417" t="s">
        <v>822</v>
      </c>
      <c r="Y417" t="s">
        <v>823</v>
      </c>
      <c r="Z417">
        <v>260</v>
      </c>
      <c r="AA417">
        <v>180</v>
      </c>
      <c r="AB417" t="s">
        <v>62</v>
      </c>
      <c r="AC417">
        <v>1010901</v>
      </c>
      <c r="AD417">
        <v>1010902</v>
      </c>
      <c r="AE417">
        <v>10109</v>
      </c>
      <c r="AF417" t="s">
        <v>359</v>
      </c>
      <c r="AG417" t="s">
        <v>366</v>
      </c>
      <c r="AH417" t="s">
        <v>361</v>
      </c>
      <c r="AI417" s="3" t="s">
        <v>604</v>
      </c>
      <c r="AJ417">
        <v>0</v>
      </c>
      <c r="AK417">
        <v>0</v>
      </c>
      <c r="AL417">
        <v>0</v>
      </c>
      <c r="AM417" s="5">
        <v>101</v>
      </c>
    </row>
    <row r="418" spans="1:39" x14ac:dyDescent="0.15">
      <c r="A418">
        <v>30004</v>
      </c>
      <c r="B418">
        <v>1</v>
      </c>
      <c r="C418" t="s">
        <v>892</v>
      </c>
      <c r="D418" t="s">
        <v>356</v>
      </c>
      <c r="E418">
        <v>10</v>
      </c>
      <c r="F418">
        <v>1004</v>
      </c>
      <c r="G418" t="s">
        <v>893</v>
      </c>
      <c r="H418" t="s">
        <v>730</v>
      </c>
      <c r="I418">
        <v>22009</v>
      </c>
      <c r="J418" t="s">
        <v>305</v>
      </c>
      <c r="K418">
        <v>40700</v>
      </c>
      <c r="L418">
        <v>1</v>
      </c>
      <c r="M418">
        <v>2000</v>
      </c>
      <c r="N418">
        <v>0</v>
      </c>
      <c r="O418">
        <v>999</v>
      </c>
      <c r="P418" t="s">
        <v>358</v>
      </c>
      <c r="U418" t="s">
        <v>820</v>
      </c>
      <c r="V418" t="s">
        <v>659</v>
      </c>
      <c r="W418" t="s">
        <v>821</v>
      </c>
      <c r="X418" t="s">
        <v>822</v>
      </c>
      <c r="Y418" t="s">
        <v>823</v>
      </c>
      <c r="Z418">
        <v>100</v>
      </c>
      <c r="AA418">
        <v>100</v>
      </c>
      <c r="AB418" t="s">
        <v>62</v>
      </c>
      <c r="AC418">
        <v>1010901</v>
      </c>
      <c r="AD418">
        <v>1010902</v>
      </c>
      <c r="AE418">
        <v>10101</v>
      </c>
      <c r="AF418" t="s">
        <v>359</v>
      </c>
      <c r="AG418" t="s">
        <v>370</v>
      </c>
      <c r="AH418" t="s">
        <v>361</v>
      </c>
      <c r="AI418" s="3" t="s">
        <v>604</v>
      </c>
      <c r="AJ418">
        <v>0</v>
      </c>
      <c r="AK418">
        <v>0</v>
      </c>
      <c r="AL418">
        <v>0</v>
      </c>
      <c r="AM418" s="5">
        <v>102</v>
      </c>
    </row>
  </sheetData>
  <phoneticPr fontId="3"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3"/>
  <sheetViews>
    <sheetView workbookViewId="0">
      <selection activeCell="L27" sqref="L27"/>
    </sheetView>
  </sheetViews>
  <sheetFormatPr defaultRowHeight="14.25" x14ac:dyDescent="0.15"/>
  <cols>
    <col min="1" max="2" width="11.625" bestFit="1" customWidth="1"/>
    <col min="3" max="3" width="25.625" customWidth="1"/>
    <col min="4" max="4" width="21.375" customWidth="1"/>
    <col min="5" max="5" width="16.125" bestFit="1" customWidth="1"/>
    <col min="6" max="6" width="13.875" bestFit="1" customWidth="1"/>
    <col min="8" max="8" width="12.375" customWidth="1"/>
    <col min="9" max="9" width="14.25" customWidth="1"/>
  </cols>
  <sheetData>
    <row r="1" spans="1:32" x14ac:dyDescent="0.15">
      <c r="A1" s="1" t="s">
        <v>58</v>
      </c>
      <c r="B1">
        <v>160</v>
      </c>
      <c r="C1">
        <v>134</v>
      </c>
      <c r="D1">
        <v>43</v>
      </c>
      <c r="E1">
        <v>63</v>
      </c>
      <c r="F1">
        <f>B1+D1</f>
        <v>203</v>
      </c>
      <c r="G1">
        <f>640-C1-E1</f>
        <v>443</v>
      </c>
      <c r="I1">
        <v>234</v>
      </c>
      <c r="J1">
        <v>413</v>
      </c>
      <c r="O1" t="str">
        <f>I1&amp;";"&amp;J1</f>
        <v>234;413</v>
      </c>
    </row>
    <row r="2" spans="1:32" x14ac:dyDescent="0.15">
      <c r="B2">
        <v>289</v>
      </c>
      <c r="C2">
        <v>47</v>
      </c>
      <c r="D2">
        <v>43</v>
      </c>
      <c r="E2">
        <v>63</v>
      </c>
      <c r="F2">
        <f t="shared" ref="F2:F9" si="0">B2+D2</f>
        <v>332</v>
      </c>
      <c r="G2">
        <f t="shared" ref="G2:G9" si="1">640-C2-E2</f>
        <v>530</v>
      </c>
      <c r="I2">
        <v>377</v>
      </c>
      <c r="J2">
        <v>378</v>
      </c>
      <c r="O2" t="str">
        <f t="shared" ref="O2:O3" si="2">I2&amp;";"&amp;J2</f>
        <v>377;378</v>
      </c>
    </row>
    <row r="3" spans="1:32" x14ac:dyDescent="0.15">
      <c r="B3">
        <v>289</v>
      </c>
      <c r="C3">
        <v>196</v>
      </c>
      <c r="D3">
        <v>43</v>
      </c>
      <c r="E3">
        <v>63</v>
      </c>
      <c r="F3">
        <f t="shared" si="0"/>
        <v>332</v>
      </c>
      <c r="G3">
        <f t="shared" si="1"/>
        <v>381</v>
      </c>
      <c r="I3">
        <v>481</v>
      </c>
      <c r="J3">
        <v>278</v>
      </c>
      <c r="O3" t="str">
        <f t="shared" si="2"/>
        <v>481;278</v>
      </c>
    </row>
    <row r="4" spans="1:32" x14ac:dyDescent="0.15">
      <c r="B4">
        <v>478</v>
      </c>
      <c r="C4">
        <v>218</v>
      </c>
      <c r="D4">
        <v>43</v>
      </c>
      <c r="E4">
        <v>63</v>
      </c>
      <c r="F4">
        <f t="shared" si="0"/>
        <v>521</v>
      </c>
      <c r="G4">
        <f t="shared" si="1"/>
        <v>359</v>
      </c>
      <c r="I4">
        <v>623</v>
      </c>
      <c r="J4">
        <v>173</v>
      </c>
      <c r="O4" t="str">
        <f>I4&amp;";"&amp;J4</f>
        <v>623;173</v>
      </c>
    </row>
    <row r="5" spans="1:32" x14ac:dyDescent="0.15">
      <c r="B5">
        <v>435</v>
      </c>
      <c r="C5">
        <v>343</v>
      </c>
      <c r="D5">
        <v>43</v>
      </c>
      <c r="E5">
        <v>63</v>
      </c>
      <c r="F5">
        <f t="shared" si="0"/>
        <v>478</v>
      </c>
      <c r="G5">
        <f t="shared" si="1"/>
        <v>234</v>
      </c>
      <c r="I5">
        <v>780</v>
      </c>
      <c r="J5">
        <v>261</v>
      </c>
      <c r="M5" t="str">
        <f>I1&amp;";"&amp;J1</f>
        <v>234;413</v>
      </c>
      <c r="O5" t="str">
        <f>I5&amp;";"&amp;J5</f>
        <v>780;261</v>
      </c>
    </row>
    <row r="6" spans="1:32" x14ac:dyDescent="0.15">
      <c r="B6">
        <v>584</v>
      </c>
      <c r="C6">
        <v>331</v>
      </c>
      <c r="D6">
        <v>43</v>
      </c>
      <c r="E6">
        <v>63</v>
      </c>
      <c r="F6">
        <f t="shared" si="0"/>
        <v>627</v>
      </c>
      <c r="G6">
        <f t="shared" si="1"/>
        <v>246</v>
      </c>
      <c r="I6">
        <v>854</v>
      </c>
      <c r="J6">
        <v>400</v>
      </c>
      <c r="O6" t="str">
        <f>I6&amp;";"&amp;J6</f>
        <v>854;400</v>
      </c>
    </row>
    <row r="7" spans="1:32" x14ac:dyDescent="0.15">
      <c r="B7">
        <v>617</v>
      </c>
      <c r="C7">
        <v>169</v>
      </c>
      <c r="D7">
        <v>43</v>
      </c>
      <c r="E7">
        <v>63</v>
      </c>
      <c r="F7">
        <f t="shared" si="0"/>
        <v>660</v>
      </c>
      <c r="G7">
        <f t="shared" si="1"/>
        <v>408</v>
      </c>
    </row>
    <row r="8" spans="1:32" x14ac:dyDescent="0.15">
      <c r="B8">
        <v>784</v>
      </c>
      <c r="C8">
        <v>249</v>
      </c>
      <c r="D8">
        <v>43</v>
      </c>
      <c r="E8">
        <v>63</v>
      </c>
      <c r="F8">
        <f t="shared" si="0"/>
        <v>827</v>
      </c>
      <c r="G8">
        <f t="shared" si="1"/>
        <v>328</v>
      </c>
    </row>
    <row r="9" spans="1:32" x14ac:dyDescent="0.15">
      <c r="B9">
        <v>817</v>
      </c>
      <c r="C9">
        <v>400</v>
      </c>
      <c r="D9">
        <v>43</v>
      </c>
      <c r="E9">
        <v>63</v>
      </c>
      <c r="F9">
        <f t="shared" si="0"/>
        <v>860</v>
      </c>
      <c r="G9">
        <f t="shared" si="1"/>
        <v>177</v>
      </c>
    </row>
    <row r="11" spans="1:32" x14ac:dyDescent="0.15">
      <c r="A11" s="1" t="s">
        <v>275</v>
      </c>
    </row>
    <row r="12" spans="1:32" x14ac:dyDescent="0.15">
      <c r="A12">
        <v>20101</v>
      </c>
      <c r="B12">
        <v>201</v>
      </c>
      <c r="C12" s="1" t="s">
        <v>32</v>
      </c>
      <c r="D12" s="1" t="s">
        <v>45</v>
      </c>
      <c r="E12">
        <v>2</v>
      </c>
      <c r="F12">
        <v>1006</v>
      </c>
      <c r="G12" t="s">
        <v>27</v>
      </c>
      <c r="H12">
        <v>20102</v>
      </c>
      <c r="I12" t="s">
        <v>28</v>
      </c>
      <c r="J12">
        <v>500</v>
      </c>
      <c r="K12">
        <v>4</v>
      </c>
      <c r="L12">
        <v>5000</v>
      </c>
      <c r="M12">
        <v>10</v>
      </c>
      <c r="N12">
        <v>80</v>
      </c>
      <c r="O12" s="1" t="s">
        <v>31</v>
      </c>
      <c r="T12" s="1" t="s">
        <v>51</v>
      </c>
      <c r="U12" s="1" t="s">
        <v>51</v>
      </c>
      <c r="V12" t="s">
        <v>29</v>
      </c>
      <c r="W12" t="s">
        <v>61</v>
      </c>
      <c r="X12" t="s">
        <v>30</v>
      </c>
      <c r="Y12">
        <v>101</v>
      </c>
      <c r="Z12">
        <v>1001</v>
      </c>
      <c r="AA12" s="1" t="s">
        <v>35</v>
      </c>
      <c r="AB12">
        <v>2010101</v>
      </c>
      <c r="AC12">
        <v>2010102</v>
      </c>
      <c r="AD12">
        <v>10101</v>
      </c>
      <c r="AE12" s="1" t="s">
        <v>56</v>
      </c>
      <c r="AF12" t="str">
        <f>"("&amp;VLOOKUP(AD12,[1]Sheet1!$A:$Q,3,0)&amp;","&amp;VLOOKUP(AD12,[1]Sheet1!$A:$Q,4,0)&amp;");("&amp;VLOOKUP(AD12,[1]Sheet1!$A:$Q,7,0)&amp;","&amp;VLOOKUP(AD12,[1]Sheet1!$A:$Q,8,0)&amp;");("&amp;VLOOKUP(AD12,[1]Sheet1!$A:$Q,11,0)&amp;","&amp;VLOOKUP(AD12,[1]Sheet1!$A:$Q,12,0)&amp;");("&amp;VLOOKUP(AD12,[1]Sheet1!$A:$Q,15,0)&amp;","&amp;VLOOKUP(AD12,[1]Sheet1!$A:$Q,16,0)&amp;")"</f>
        <v>(1,1);(11,1);(12,1001);(1,2)</v>
      </c>
    </row>
    <row r="13" spans="1:32" x14ac:dyDescent="0.15">
      <c r="A13">
        <v>20102</v>
      </c>
      <c r="B13">
        <v>201</v>
      </c>
      <c r="C13" s="1" t="s">
        <v>33</v>
      </c>
      <c r="D13" s="1" t="s">
        <v>44</v>
      </c>
      <c r="E13">
        <v>2</v>
      </c>
      <c r="F13">
        <v>1006</v>
      </c>
      <c r="G13" t="s">
        <v>27</v>
      </c>
      <c r="H13">
        <v>20103</v>
      </c>
      <c r="I13" s="1" t="s">
        <v>39</v>
      </c>
      <c r="J13">
        <v>600</v>
      </c>
      <c r="K13">
        <v>4</v>
      </c>
      <c r="L13">
        <v>6000</v>
      </c>
      <c r="M13">
        <v>10</v>
      </c>
      <c r="N13">
        <v>80</v>
      </c>
      <c r="O13" s="1" t="s">
        <v>31</v>
      </c>
      <c r="T13" s="1" t="s">
        <v>52</v>
      </c>
      <c r="U13" s="1" t="s">
        <v>52</v>
      </c>
      <c r="V13" t="s">
        <v>29</v>
      </c>
      <c r="W13" t="s">
        <v>61</v>
      </c>
      <c r="X13" t="s">
        <v>30</v>
      </c>
      <c r="Y13">
        <v>101</v>
      </c>
      <c r="Z13">
        <v>1001</v>
      </c>
      <c r="AA13" s="1" t="s">
        <v>36</v>
      </c>
      <c r="AB13">
        <v>2010201</v>
      </c>
      <c r="AC13">
        <v>2010202</v>
      </c>
      <c r="AD13">
        <v>10102</v>
      </c>
      <c r="AE13" s="1" t="s">
        <v>56</v>
      </c>
      <c r="AF13" t="str">
        <f>"("&amp;VLOOKUP(AD13,[1]Sheet1!$A:$Q,3,0)&amp;","&amp;VLOOKUP(AD13,[1]Sheet1!$A:$Q,4,0)&amp;");("&amp;VLOOKUP(AD13,[1]Sheet1!$A:$Q,7,0)&amp;","&amp;VLOOKUP(AD13,[1]Sheet1!$A:$Q,8,0)&amp;");("&amp;VLOOKUP(AD13,[1]Sheet1!$A:$Q,11,0)&amp;","&amp;VLOOKUP(AD13,[1]Sheet1!$A:$Q,12,0)&amp;");("&amp;VLOOKUP(AD13,[1]Sheet1!$A:$Q,15,0)&amp;","&amp;VLOOKUP(AD13,[1]Sheet1!$A:$Q,16,0)&amp;")"</f>
        <v>(1,1);(11,1);(12,1002);(1,2)</v>
      </c>
    </row>
    <row r="14" spans="1:32" x14ac:dyDescent="0.15">
      <c r="A14">
        <v>20103</v>
      </c>
      <c r="B14">
        <v>201</v>
      </c>
      <c r="C14" s="1" t="s">
        <v>34</v>
      </c>
      <c r="D14" s="1" t="s">
        <v>43</v>
      </c>
      <c r="E14">
        <v>2</v>
      </c>
      <c r="F14">
        <v>1006</v>
      </c>
      <c r="G14" t="s">
        <v>27</v>
      </c>
      <c r="H14">
        <v>20104</v>
      </c>
      <c r="I14" s="1" t="s">
        <v>40</v>
      </c>
      <c r="J14">
        <v>700</v>
      </c>
      <c r="K14">
        <v>4</v>
      </c>
      <c r="L14">
        <v>7000</v>
      </c>
      <c r="M14">
        <v>10</v>
      </c>
      <c r="N14">
        <v>80</v>
      </c>
      <c r="O14" s="1" t="s">
        <v>31</v>
      </c>
      <c r="T14" s="1" t="s">
        <v>53</v>
      </c>
      <c r="U14" s="1" t="s">
        <v>53</v>
      </c>
      <c r="V14" t="s">
        <v>29</v>
      </c>
      <c r="W14" t="s">
        <v>61</v>
      </c>
      <c r="X14" t="s">
        <v>30</v>
      </c>
      <c r="Y14">
        <v>101</v>
      </c>
      <c r="Z14">
        <v>1001</v>
      </c>
      <c r="AA14" s="1" t="s">
        <v>37</v>
      </c>
      <c r="AB14">
        <v>2010301</v>
      </c>
      <c r="AC14">
        <v>2010302</v>
      </c>
      <c r="AD14">
        <v>10103</v>
      </c>
      <c r="AE14" s="1" t="s">
        <v>56</v>
      </c>
      <c r="AF14" t="str">
        <f>"("&amp;VLOOKUP(AD14,[1]Sheet1!$A:$Q,3,0)&amp;","&amp;VLOOKUP(AD14,[1]Sheet1!$A:$Q,4,0)&amp;");("&amp;VLOOKUP(AD14,[1]Sheet1!$A:$Q,7,0)&amp;","&amp;VLOOKUP(AD14,[1]Sheet1!$A:$Q,8,0)&amp;");("&amp;VLOOKUP(AD14,[1]Sheet1!$A:$Q,11,0)&amp;","&amp;VLOOKUP(AD14,[1]Sheet1!$A:$Q,12,0)&amp;");("&amp;VLOOKUP(AD14,[1]Sheet1!$A:$Q,15,0)&amp;","&amp;VLOOKUP(AD14,[1]Sheet1!$A:$Q,16,0)&amp;")"</f>
        <v>(1,1);(11,1);(12,1003);(1,2)</v>
      </c>
    </row>
    <row r="15" spans="1:32" x14ac:dyDescent="0.15">
      <c r="A15">
        <v>20104</v>
      </c>
      <c r="B15">
        <v>201</v>
      </c>
      <c r="C15" s="1" t="s">
        <v>55</v>
      </c>
      <c r="D15" s="1" t="s">
        <v>42</v>
      </c>
      <c r="E15">
        <v>2</v>
      </c>
      <c r="F15">
        <v>1006</v>
      </c>
      <c r="G15" t="s">
        <v>27</v>
      </c>
      <c r="I15" s="1" t="s">
        <v>41</v>
      </c>
      <c r="J15">
        <v>800</v>
      </c>
      <c r="K15">
        <v>4</v>
      </c>
      <c r="L15">
        <v>8000</v>
      </c>
      <c r="M15">
        <v>10</v>
      </c>
      <c r="N15">
        <v>80</v>
      </c>
      <c r="O15" s="1" t="s">
        <v>31</v>
      </c>
      <c r="T15" s="1" t="s">
        <v>54</v>
      </c>
      <c r="U15" s="1" t="s">
        <v>54</v>
      </c>
      <c r="V15" t="s">
        <v>29</v>
      </c>
      <c r="W15" t="s">
        <v>61</v>
      </c>
      <c r="X15" t="s">
        <v>30</v>
      </c>
      <c r="Y15">
        <v>101</v>
      </c>
      <c r="Z15">
        <v>1001</v>
      </c>
      <c r="AA15" s="1" t="s">
        <v>38</v>
      </c>
      <c r="AB15">
        <v>2010401</v>
      </c>
      <c r="AC15">
        <v>2010402</v>
      </c>
      <c r="AD15">
        <v>10104</v>
      </c>
      <c r="AE15" s="1" t="s">
        <v>57</v>
      </c>
      <c r="AF15" t="str">
        <f>"("&amp;VLOOKUP(AD15,[1]Sheet1!$A:$Q,3,0)&amp;","&amp;VLOOKUP(AD15,[1]Sheet1!$A:$Q,4,0)&amp;");("&amp;VLOOKUP(AD15,[1]Sheet1!$A:$Q,7,0)&amp;","&amp;VLOOKUP(AD15,[1]Sheet1!$A:$Q,8,0)&amp;");("&amp;VLOOKUP(AD15,[1]Sheet1!$A:$Q,11,0)&amp;","&amp;VLOOKUP(AD15,[1]Sheet1!$A:$Q,12,0)&amp;");("&amp;VLOOKUP(AD15,[1]Sheet1!$A:$Q,15,0)&amp;","&amp;VLOOKUP(AD15,[1]Sheet1!$A:$Q,16,0)&amp;")"</f>
        <v>(1,1);(11,1);(12,1004);(1,2)</v>
      </c>
    </row>
    <row r="17" spans="2:14" x14ac:dyDescent="0.15">
      <c r="E17" s="1" t="s">
        <v>290</v>
      </c>
    </row>
    <row r="18" spans="2:14" x14ac:dyDescent="0.15">
      <c r="B18" t="s">
        <v>229</v>
      </c>
      <c r="E18" s="1">
        <v>0</v>
      </c>
      <c r="F18" s="1" t="s">
        <v>277</v>
      </c>
      <c r="J18" s="1" t="s">
        <v>837</v>
      </c>
    </row>
    <row r="19" spans="2:14" x14ac:dyDescent="0.15">
      <c r="B19">
        <v>1</v>
      </c>
      <c r="C19" s="1" t="s">
        <v>286</v>
      </c>
      <c r="D19" t="s">
        <v>230</v>
      </c>
      <c r="E19" s="4">
        <v>1</v>
      </c>
      <c r="F19" t="s">
        <v>276</v>
      </c>
      <c r="G19" s="1" t="s">
        <v>288</v>
      </c>
      <c r="J19" t="s">
        <v>824</v>
      </c>
    </row>
    <row r="20" spans="2:14" x14ac:dyDescent="0.15">
      <c r="B20">
        <v>2</v>
      </c>
      <c r="C20" s="1" t="s">
        <v>285</v>
      </c>
      <c r="D20" t="s">
        <v>231</v>
      </c>
      <c r="E20" s="4">
        <v>2</v>
      </c>
      <c r="F20" s="1" t="s">
        <v>278</v>
      </c>
      <c r="G20" s="1" t="s">
        <v>289</v>
      </c>
      <c r="K20" t="s">
        <v>825</v>
      </c>
      <c r="N20" t="s">
        <v>826</v>
      </c>
    </row>
    <row r="21" spans="2:14" x14ac:dyDescent="0.15">
      <c r="B21">
        <v>3</v>
      </c>
      <c r="C21" s="1" t="s">
        <v>284</v>
      </c>
      <c r="D21" t="s">
        <v>232</v>
      </c>
      <c r="E21" s="1">
        <v>0</v>
      </c>
      <c r="F21" s="1" t="s">
        <v>277</v>
      </c>
      <c r="K21" t="s">
        <v>827</v>
      </c>
      <c r="M21" t="s">
        <v>828</v>
      </c>
    </row>
    <row r="22" spans="2:14" x14ac:dyDescent="0.15">
      <c r="B22">
        <v>4</v>
      </c>
      <c r="C22" s="1" t="s">
        <v>283</v>
      </c>
      <c r="D22" s="1" t="s">
        <v>272</v>
      </c>
      <c r="E22" s="1">
        <v>1</v>
      </c>
      <c r="F22" t="s">
        <v>276</v>
      </c>
      <c r="G22" s="1" t="s">
        <v>288</v>
      </c>
      <c r="K22" t="s">
        <v>829</v>
      </c>
      <c r="L22" t="s">
        <v>830</v>
      </c>
    </row>
    <row r="23" spans="2:14" x14ac:dyDescent="0.15">
      <c r="B23">
        <v>5</v>
      </c>
      <c r="C23" s="1" t="s">
        <v>282</v>
      </c>
      <c r="D23" s="1" t="s">
        <v>274</v>
      </c>
      <c r="E23" s="1" t="s">
        <v>291</v>
      </c>
      <c r="K23" t="s">
        <v>831</v>
      </c>
      <c r="N23" t="s">
        <v>832</v>
      </c>
    </row>
    <row r="24" spans="2:14" x14ac:dyDescent="0.15">
      <c r="B24">
        <v>6</v>
      </c>
      <c r="C24" s="1" t="s">
        <v>281</v>
      </c>
      <c r="D24" t="s">
        <v>273</v>
      </c>
      <c r="E24" s="4">
        <v>0</v>
      </c>
      <c r="F24" s="1" t="s">
        <v>277</v>
      </c>
      <c r="K24" t="s">
        <v>833</v>
      </c>
      <c r="N24" t="s">
        <v>834</v>
      </c>
    </row>
    <row r="25" spans="2:14" x14ac:dyDescent="0.15">
      <c r="B25">
        <v>7</v>
      </c>
      <c r="C25" s="1" t="s">
        <v>280</v>
      </c>
      <c r="D25" s="1" t="s">
        <v>287</v>
      </c>
      <c r="E25" s="4">
        <v>3</v>
      </c>
      <c r="F25" s="1" t="s">
        <v>279</v>
      </c>
      <c r="G25" s="1" t="s">
        <v>292</v>
      </c>
      <c r="K25" t="s">
        <v>835</v>
      </c>
      <c r="M25" t="s">
        <v>836</v>
      </c>
    </row>
    <row r="29" spans="2:14" x14ac:dyDescent="0.15">
      <c r="E29" s="1" t="s">
        <v>308</v>
      </c>
      <c r="F29">
        <v>1</v>
      </c>
      <c r="G29">
        <v>2</v>
      </c>
      <c r="H29">
        <v>3</v>
      </c>
      <c r="I29">
        <v>4</v>
      </c>
      <c r="J29">
        <v>5</v>
      </c>
      <c r="K29">
        <v>6</v>
      </c>
      <c r="L29">
        <v>7</v>
      </c>
      <c r="M29">
        <v>8</v>
      </c>
      <c r="N29">
        <v>9</v>
      </c>
    </row>
    <row r="30" spans="2:14" x14ac:dyDescent="0.15">
      <c r="F30">
        <v>213</v>
      </c>
      <c r="G30">
        <v>298</v>
      </c>
      <c r="H30">
        <v>236</v>
      </c>
      <c r="I30">
        <v>443</v>
      </c>
      <c r="J30">
        <v>562</v>
      </c>
      <c r="K30">
        <v>524</v>
      </c>
      <c r="L30">
        <v>690</v>
      </c>
      <c r="M30">
        <v>810</v>
      </c>
      <c r="N30">
        <v>973</v>
      </c>
    </row>
    <row r="31" spans="2:14" x14ac:dyDescent="0.15">
      <c r="F31">
        <v>417</v>
      </c>
      <c r="G31">
        <v>302</v>
      </c>
      <c r="H31">
        <v>183</v>
      </c>
      <c r="I31">
        <v>159</v>
      </c>
      <c r="J31">
        <v>258</v>
      </c>
      <c r="K31">
        <v>432</v>
      </c>
      <c r="L31">
        <v>346</v>
      </c>
      <c r="M31">
        <v>226</v>
      </c>
      <c r="N31">
        <v>340</v>
      </c>
    </row>
    <row r="32" spans="2:14" x14ac:dyDescent="0.15">
      <c r="B32" s="1" t="s">
        <v>237</v>
      </c>
      <c r="C32" s="1" t="s">
        <v>238</v>
      </c>
      <c r="F32" t="str">
        <f>F30&amp;";"&amp;F31</f>
        <v>213;417</v>
      </c>
      <c r="G32" t="str">
        <f t="shared" ref="G32:N32" si="3">G30&amp;";"&amp;G31</f>
        <v>298;302</v>
      </c>
      <c r="H32" t="str">
        <f t="shared" si="3"/>
        <v>236;183</v>
      </c>
      <c r="I32" t="str">
        <f t="shared" si="3"/>
        <v>443;159</v>
      </c>
      <c r="J32" t="str">
        <f t="shared" si="3"/>
        <v>562;258</v>
      </c>
      <c r="K32" t="str">
        <f t="shared" si="3"/>
        <v>524;432</v>
      </c>
      <c r="L32" t="str">
        <f t="shared" si="3"/>
        <v>690;346</v>
      </c>
      <c r="M32" t="str">
        <f t="shared" si="3"/>
        <v>810;226</v>
      </c>
      <c r="N32" t="str">
        <f t="shared" si="3"/>
        <v>973;340</v>
      </c>
    </row>
    <row r="33" spans="3:17" x14ac:dyDescent="0.15">
      <c r="C33" s="1" t="s">
        <v>239</v>
      </c>
      <c r="F33" t="s">
        <v>309</v>
      </c>
      <c r="G33" t="s">
        <v>310</v>
      </c>
      <c r="H33" t="s">
        <v>311</v>
      </c>
      <c r="I33" t="s">
        <v>312</v>
      </c>
      <c r="J33" t="s">
        <v>313</v>
      </c>
      <c r="K33" t="s">
        <v>314</v>
      </c>
      <c r="L33" t="s">
        <v>315</v>
      </c>
      <c r="M33" t="s">
        <v>316</v>
      </c>
      <c r="N33" t="s">
        <v>317</v>
      </c>
    </row>
    <row r="34" spans="3:17" x14ac:dyDescent="0.15">
      <c r="C34" s="1" t="s">
        <v>240</v>
      </c>
    </row>
    <row r="35" spans="3:17" x14ac:dyDescent="0.15">
      <c r="C35" s="1" t="s">
        <v>241</v>
      </c>
      <c r="E35" s="8" t="s">
        <v>332</v>
      </c>
      <c r="F35">
        <v>1</v>
      </c>
      <c r="G35">
        <v>2</v>
      </c>
      <c r="H35">
        <v>3</v>
      </c>
      <c r="I35">
        <v>4</v>
      </c>
      <c r="J35">
        <v>5</v>
      </c>
      <c r="K35">
        <v>6</v>
      </c>
      <c r="L35">
        <v>7</v>
      </c>
      <c r="M35">
        <v>8</v>
      </c>
      <c r="N35">
        <v>9</v>
      </c>
      <c r="O35">
        <v>10</v>
      </c>
      <c r="P35">
        <v>11</v>
      </c>
      <c r="Q35">
        <v>12</v>
      </c>
    </row>
    <row r="36" spans="3:17" x14ac:dyDescent="0.15">
      <c r="D36">
        <v>756</v>
      </c>
      <c r="E36" s="9">
        <f>D36</f>
        <v>756</v>
      </c>
      <c r="F36" t="s">
        <v>333</v>
      </c>
      <c r="G36" s="1" t="s">
        <v>336</v>
      </c>
      <c r="H36" s="1" t="s">
        <v>334</v>
      </c>
      <c r="I36" s="1" t="s">
        <v>337</v>
      </c>
      <c r="J36" s="1" t="s">
        <v>338</v>
      </c>
      <c r="K36" s="1" t="s">
        <v>339</v>
      </c>
      <c r="L36" s="1" t="s">
        <v>340</v>
      </c>
      <c r="M36" s="1" t="s">
        <v>341</v>
      </c>
      <c r="N36" s="1" t="s">
        <v>342</v>
      </c>
      <c r="O36" s="1" t="s">
        <v>343</v>
      </c>
      <c r="P36" s="1" t="s">
        <v>346</v>
      </c>
      <c r="Q36" s="1" t="s">
        <v>344</v>
      </c>
    </row>
    <row r="37" spans="3:17" x14ac:dyDescent="0.15">
      <c r="D37">
        <v>392</v>
      </c>
      <c r="E37">
        <f>640-D37</f>
        <v>248</v>
      </c>
    </row>
    <row r="38" spans="3:17" x14ac:dyDescent="0.15">
      <c r="E38">
        <v>10301</v>
      </c>
      <c r="F38">
        <v>1</v>
      </c>
      <c r="G38" t="s">
        <v>333</v>
      </c>
    </row>
    <row r="39" spans="3:17" x14ac:dyDescent="0.15">
      <c r="E39">
        <v>10302</v>
      </c>
      <c r="F39">
        <v>2</v>
      </c>
      <c r="G39" s="1" t="s">
        <v>336</v>
      </c>
    </row>
    <row r="40" spans="3:17" x14ac:dyDescent="0.15">
      <c r="E40">
        <v>10303</v>
      </c>
      <c r="F40">
        <v>3</v>
      </c>
      <c r="G40" s="1" t="s">
        <v>334</v>
      </c>
    </row>
    <row r="41" spans="3:17" x14ac:dyDescent="0.15">
      <c r="E41">
        <v>10304</v>
      </c>
      <c r="F41">
        <v>4</v>
      </c>
      <c r="G41" s="1" t="s">
        <v>337</v>
      </c>
    </row>
    <row r="42" spans="3:17" x14ac:dyDescent="0.15">
      <c r="E42">
        <v>10305</v>
      </c>
      <c r="F42">
        <v>5</v>
      </c>
      <c r="G42" s="1" t="s">
        <v>338</v>
      </c>
    </row>
    <row r="43" spans="3:17" x14ac:dyDescent="0.15">
      <c r="E43">
        <v>10306</v>
      </c>
      <c r="F43">
        <v>6</v>
      </c>
      <c r="G43" s="1" t="s">
        <v>339</v>
      </c>
    </row>
    <row r="44" spans="3:17" x14ac:dyDescent="0.15">
      <c r="E44">
        <v>10307</v>
      </c>
      <c r="F44">
        <v>7</v>
      </c>
      <c r="G44" s="1" t="s">
        <v>340</v>
      </c>
    </row>
    <row r="45" spans="3:17" x14ac:dyDescent="0.15">
      <c r="E45">
        <v>10308</v>
      </c>
      <c r="F45">
        <v>8</v>
      </c>
      <c r="G45" s="1" t="s">
        <v>341</v>
      </c>
    </row>
    <row r="46" spans="3:17" x14ac:dyDescent="0.15">
      <c r="E46">
        <v>10309</v>
      </c>
      <c r="F46">
        <v>9</v>
      </c>
      <c r="G46" s="1" t="s">
        <v>342</v>
      </c>
    </row>
    <row r="47" spans="3:17" x14ac:dyDescent="0.15">
      <c r="E47">
        <v>10310</v>
      </c>
      <c r="F47">
        <v>10</v>
      </c>
      <c r="G47" s="1" t="s">
        <v>343</v>
      </c>
    </row>
    <row r="48" spans="3:17" x14ac:dyDescent="0.15">
      <c r="E48">
        <v>10311</v>
      </c>
      <c r="F48">
        <v>11</v>
      </c>
      <c r="G48" s="1" t="s">
        <v>346</v>
      </c>
    </row>
    <row r="49" spans="1:38" x14ac:dyDescent="0.15">
      <c r="E49">
        <v>10312</v>
      </c>
      <c r="F49">
        <v>12</v>
      </c>
      <c r="G49" s="1" t="s">
        <v>344</v>
      </c>
    </row>
    <row r="52" spans="1:38" x14ac:dyDescent="0.15">
      <c r="A52">
        <v>10301</v>
      </c>
      <c r="B52">
        <v>103</v>
      </c>
      <c r="C52" t="s">
        <v>74</v>
      </c>
      <c r="D52" t="s">
        <v>365</v>
      </c>
      <c r="E52">
        <v>1</v>
      </c>
      <c r="F52">
        <v>1007</v>
      </c>
      <c r="G52" t="s">
        <v>328</v>
      </c>
      <c r="H52" t="s">
        <v>357</v>
      </c>
      <c r="I52">
        <f>A53</f>
        <v>10302</v>
      </c>
      <c r="J52" t="s">
        <v>333</v>
      </c>
      <c r="K52">
        <v>1900</v>
      </c>
      <c r="L52">
        <v>4</v>
      </c>
      <c r="M52">
        <v>1400</v>
      </c>
      <c r="N52">
        <v>0</v>
      </c>
      <c r="O52">
        <v>50</v>
      </c>
      <c r="P52" t="s">
        <v>358</v>
      </c>
      <c r="U52" t="s">
        <v>227</v>
      </c>
      <c r="V52" t="s">
        <v>226</v>
      </c>
      <c r="W52" t="s">
        <v>243</v>
      </c>
      <c r="X52" t="s">
        <v>244</v>
      </c>
      <c r="Y52" t="s">
        <v>245</v>
      </c>
      <c r="Z52">
        <v>100</v>
      </c>
      <c r="AA52">
        <v>100</v>
      </c>
      <c r="AB52" t="s">
        <v>62</v>
      </c>
      <c r="AC52">
        <v>1010101</v>
      </c>
      <c r="AD52">
        <v>1010102</v>
      </c>
      <c r="AE52">
        <v>10101</v>
      </c>
      <c r="AF52" t="s">
        <v>359</v>
      </c>
      <c r="AG52" t="s">
        <v>370</v>
      </c>
      <c r="AH52" t="s">
        <v>361</v>
      </c>
      <c r="AI52" t="s">
        <v>362</v>
      </c>
      <c r="AJ52">
        <v>0</v>
      </c>
      <c r="AK52">
        <v>0</v>
      </c>
      <c r="AL52">
        <v>0</v>
      </c>
    </row>
    <row r="53" spans="1:38" x14ac:dyDescent="0.15">
      <c r="A53">
        <f>A52+1</f>
        <v>10302</v>
      </c>
      <c r="B53">
        <v>103</v>
      </c>
      <c r="C53" t="s">
        <v>75</v>
      </c>
      <c r="D53" t="s">
        <v>371</v>
      </c>
      <c r="E53">
        <v>1</v>
      </c>
      <c r="F53">
        <v>1007</v>
      </c>
      <c r="G53" t="s">
        <v>328</v>
      </c>
      <c r="H53" t="s">
        <v>357</v>
      </c>
      <c r="I53" t="str">
        <f>A54&amp;";"&amp;A55</f>
        <v>10303;10304</v>
      </c>
      <c r="J53" t="s">
        <v>335</v>
      </c>
      <c r="K53">
        <v>2000</v>
      </c>
      <c r="L53">
        <v>4</v>
      </c>
      <c r="M53">
        <v>1450</v>
      </c>
      <c r="N53">
        <v>0</v>
      </c>
      <c r="O53">
        <v>50</v>
      </c>
      <c r="P53" t="s">
        <v>358</v>
      </c>
      <c r="U53" t="s">
        <v>227</v>
      </c>
      <c r="V53" t="s">
        <v>226</v>
      </c>
      <c r="W53" t="s">
        <v>243</v>
      </c>
      <c r="X53" t="s">
        <v>244</v>
      </c>
      <c r="Y53" t="s">
        <v>245</v>
      </c>
      <c r="Z53">
        <v>120</v>
      </c>
      <c r="AA53">
        <v>110</v>
      </c>
      <c r="AB53" t="s">
        <v>62</v>
      </c>
      <c r="AC53">
        <v>1010201</v>
      </c>
      <c r="AD53">
        <v>1010202</v>
      </c>
      <c r="AE53">
        <v>10102</v>
      </c>
      <c r="AF53" t="s">
        <v>359</v>
      </c>
      <c r="AG53" t="s">
        <v>372</v>
      </c>
      <c r="AH53" t="s">
        <v>361</v>
      </c>
      <c r="AI53" t="s">
        <v>373</v>
      </c>
      <c r="AJ53">
        <v>0</v>
      </c>
      <c r="AK53">
        <v>0</v>
      </c>
      <c r="AL53">
        <v>0</v>
      </c>
    </row>
    <row r="54" spans="1:38" x14ac:dyDescent="0.15">
      <c r="A54">
        <f t="shared" ref="A54:A63" si="4">A53+1</f>
        <v>10303</v>
      </c>
      <c r="B54">
        <v>103</v>
      </c>
      <c r="C54" t="s">
        <v>76</v>
      </c>
      <c r="D54" t="s">
        <v>356</v>
      </c>
      <c r="E54">
        <v>2</v>
      </c>
      <c r="F54">
        <v>1007</v>
      </c>
      <c r="G54" t="s">
        <v>328</v>
      </c>
      <c r="H54" t="s">
        <v>357</v>
      </c>
      <c r="I54">
        <f>A55</f>
        <v>10304</v>
      </c>
      <c r="J54" t="s">
        <v>347</v>
      </c>
      <c r="K54">
        <v>2100</v>
      </c>
      <c r="L54">
        <v>4</v>
      </c>
      <c r="M54">
        <v>1500</v>
      </c>
      <c r="N54">
        <v>5</v>
      </c>
      <c r="O54">
        <v>50</v>
      </c>
      <c r="P54" t="s">
        <v>358</v>
      </c>
      <c r="U54" t="s">
        <v>227</v>
      </c>
      <c r="V54" t="s">
        <v>226</v>
      </c>
      <c r="W54" t="s">
        <v>243</v>
      </c>
      <c r="X54" t="s">
        <v>244</v>
      </c>
      <c r="Y54" t="s">
        <v>245</v>
      </c>
      <c r="Z54">
        <v>140</v>
      </c>
      <c r="AA54">
        <v>120</v>
      </c>
      <c r="AB54" t="s">
        <v>62</v>
      </c>
      <c r="AC54">
        <v>1010301</v>
      </c>
      <c r="AD54">
        <v>1010302</v>
      </c>
      <c r="AE54">
        <v>10103</v>
      </c>
      <c r="AF54" t="s">
        <v>374</v>
      </c>
      <c r="AG54" t="s">
        <v>375</v>
      </c>
      <c r="AH54" t="s">
        <v>361</v>
      </c>
      <c r="AI54" t="s">
        <v>376</v>
      </c>
      <c r="AJ54">
        <v>0</v>
      </c>
      <c r="AK54">
        <v>0</v>
      </c>
      <c r="AL54">
        <v>0</v>
      </c>
    </row>
    <row r="55" spans="1:38" x14ac:dyDescent="0.15">
      <c r="A55">
        <f t="shared" si="4"/>
        <v>10304</v>
      </c>
      <c r="B55">
        <v>103</v>
      </c>
      <c r="C55" t="s">
        <v>77</v>
      </c>
      <c r="D55" t="s">
        <v>363</v>
      </c>
      <c r="E55">
        <v>1</v>
      </c>
      <c r="F55">
        <v>1007</v>
      </c>
      <c r="G55" t="s">
        <v>328</v>
      </c>
      <c r="H55" t="s">
        <v>357</v>
      </c>
      <c r="I55" t="str">
        <f>A56&amp;";"&amp;A57</f>
        <v>10305;10306</v>
      </c>
      <c r="J55" t="s">
        <v>348</v>
      </c>
      <c r="K55">
        <v>2200</v>
      </c>
      <c r="L55">
        <v>4</v>
      </c>
      <c r="M55">
        <v>1550</v>
      </c>
      <c r="N55">
        <v>0</v>
      </c>
      <c r="O55">
        <v>50</v>
      </c>
      <c r="P55" t="s">
        <v>358</v>
      </c>
      <c r="U55" t="s">
        <v>227</v>
      </c>
      <c r="V55" t="s">
        <v>226</v>
      </c>
      <c r="W55" t="s">
        <v>243</v>
      </c>
      <c r="X55" t="s">
        <v>244</v>
      </c>
      <c r="Y55" t="s">
        <v>245</v>
      </c>
      <c r="Z55">
        <v>160</v>
      </c>
      <c r="AA55">
        <v>130</v>
      </c>
      <c r="AB55" t="s">
        <v>62</v>
      </c>
      <c r="AC55">
        <v>1010401</v>
      </c>
      <c r="AD55">
        <v>1010402</v>
      </c>
      <c r="AE55">
        <v>10104</v>
      </c>
      <c r="AF55" t="s">
        <v>377</v>
      </c>
      <c r="AG55" t="s">
        <v>378</v>
      </c>
      <c r="AH55" t="s">
        <v>361</v>
      </c>
      <c r="AI55" t="s">
        <v>362</v>
      </c>
      <c r="AJ55">
        <v>0</v>
      </c>
      <c r="AK55">
        <v>0</v>
      </c>
      <c r="AL55">
        <v>0</v>
      </c>
    </row>
    <row r="56" spans="1:38" x14ac:dyDescent="0.15">
      <c r="A56">
        <f t="shared" si="4"/>
        <v>10305</v>
      </c>
      <c r="B56">
        <v>103</v>
      </c>
      <c r="C56" t="s">
        <v>78</v>
      </c>
      <c r="D56" t="s">
        <v>365</v>
      </c>
      <c r="E56">
        <v>1</v>
      </c>
      <c r="F56">
        <v>1007</v>
      </c>
      <c r="G56" t="s">
        <v>328</v>
      </c>
      <c r="H56" t="s">
        <v>357</v>
      </c>
      <c r="I56">
        <f>A57</f>
        <v>10306</v>
      </c>
      <c r="J56" t="s">
        <v>349</v>
      </c>
      <c r="K56">
        <v>2300</v>
      </c>
      <c r="L56">
        <v>4</v>
      </c>
      <c r="M56">
        <v>1600</v>
      </c>
      <c r="N56">
        <v>0</v>
      </c>
      <c r="O56">
        <v>50</v>
      </c>
      <c r="P56" t="s">
        <v>358</v>
      </c>
      <c r="U56" t="s">
        <v>228</v>
      </c>
      <c r="V56" t="s">
        <v>226</v>
      </c>
      <c r="W56" t="s">
        <v>243</v>
      </c>
      <c r="X56" t="s">
        <v>244</v>
      </c>
      <c r="Y56" t="s">
        <v>245</v>
      </c>
      <c r="Z56">
        <v>180</v>
      </c>
      <c r="AA56">
        <v>140</v>
      </c>
      <c r="AB56" t="s">
        <v>62</v>
      </c>
      <c r="AC56">
        <v>1010501</v>
      </c>
      <c r="AD56">
        <v>1010502</v>
      </c>
      <c r="AE56">
        <v>10105</v>
      </c>
      <c r="AF56" t="s">
        <v>359</v>
      </c>
      <c r="AG56" t="s">
        <v>379</v>
      </c>
      <c r="AH56" t="s">
        <v>361</v>
      </c>
      <c r="AI56" t="s">
        <v>362</v>
      </c>
      <c r="AJ56">
        <v>0</v>
      </c>
      <c r="AK56">
        <v>0</v>
      </c>
      <c r="AL56">
        <v>0</v>
      </c>
    </row>
    <row r="57" spans="1:38" x14ac:dyDescent="0.15">
      <c r="A57">
        <f t="shared" si="4"/>
        <v>10306</v>
      </c>
      <c r="B57">
        <v>103</v>
      </c>
      <c r="C57" t="s">
        <v>79</v>
      </c>
      <c r="D57" t="s">
        <v>371</v>
      </c>
      <c r="E57">
        <v>2</v>
      </c>
      <c r="F57">
        <v>1007</v>
      </c>
      <c r="G57" t="s">
        <v>328</v>
      </c>
      <c r="H57" t="s">
        <v>357</v>
      </c>
      <c r="I57" t="str">
        <f>A58&amp;";"&amp;A59</f>
        <v>10307;10308</v>
      </c>
      <c r="J57" t="s">
        <v>350</v>
      </c>
      <c r="K57">
        <v>2400</v>
      </c>
      <c r="L57">
        <v>4</v>
      </c>
      <c r="M57">
        <v>1650</v>
      </c>
      <c r="N57">
        <v>5</v>
      </c>
      <c r="O57">
        <v>50</v>
      </c>
      <c r="P57" t="s">
        <v>358</v>
      </c>
      <c r="U57" t="s">
        <v>227</v>
      </c>
      <c r="V57" t="s">
        <v>226</v>
      </c>
      <c r="W57" t="s">
        <v>243</v>
      </c>
      <c r="X57" t="s">
        <v>244</v>
      </c>
      <c r="Y57" t="s">
        <v>245</v>
      </c>
      <c r="Z57">
        <v>200</v>
      </c>
      <c r="AA57">
        <v>150</v>
      </c>
      <c r="AB57" t="s">
        <v>62</v>
      </c>
      <c r="AC57">
        <v>1010601</v>
      </c>
      <c r="AD57">
        <v>1010602</v>
      </c>
      <c r="AE57">
        <v>10106</v>
      </c>
      <c r="AF57" t="s">
        <v>359</v>
      </c>
      <c r="AG57" t="s">
        <v>380</v>
      </c>
      <c r="AH57" t="s">
        <v>361</v>
      </c>
      <c r="AI57" t="s">
        <v>362</v>
      </c>
      <c r="AJ57">
        <v>0</v>
      </c>
      <c r="AK57">
        <v>0</v>
      </c>
      <c r="AL57">
        <v>0</v>
      </c>
    </row>
    <row r="58" spans="1:38" x14ac:dyDescent="0.15">
      <c r="A58">
        <f t="shared" si="4"/>
        <v>10307</v>
      </c>
      <c r="B58">
        <v>103</v>
      </c>
      <c r="C58" t="s">
        <v>80</v>
      </c>
      <c r="D58" t="s">
        <v>356</v>
      </c>
      <c r="E58">
        <v>1</v>
      </c>
      <c r="F58">
        <v>1007</v>
      </c>
      <c r="G58" t="s">
        <v>328</v>
      </c>
      <c r="H58" t="s">
        <v>357</v>
      </c>
      <c r="I58">
        <f>A59</f>
        <v>10308</v>
      </c>
      <c r="J58" t="s">
        <v>351</v>
      </c>
      <c r="K58">
        <v>2500</v>
      </c>
      <c r="L58">
        <v>4</v>
      </c>
      <c r="M58">
        <v>1700</v>
      </c>
      <c r="N58">
        <v>0</v>
      </c>
      <c r="O58">
        <v>50</v>
      </c>
      <c r="P58" t="s">
        <v>358</v>
      </c>
      <c r="U58" t="s">
        <v>227</v>
      </c>
      <c r="V58" t="s">
        <v>226</v>
      </c>
      <c r="W58" t="s">
        <v>243</v>
      </c>
      <c r="X58" t="s">
        <v>244</v>
      </c>
      <c r="Y58" t="s">
        <v>245</v>
      </c>
      <c r="Z58">
        <v>220</v>
      </c>
      <c r="AA58">
        <v>160</v>
      </c>
      <c r="AB58" t="s">
        <v>62</v>
      </c>
      <c r="AC58">
        <v>1010701</v>
      </c>
      <c r="AD58">
        <v>1010702</v>
      </c>
      <c r="AE58">
        <v>10107</v>
      </c>
      <c r="AF58" t="s">
        <v>359</v>
      </c>
      <c r="AG58" t="s">
        <v>360</v>
      </c>
      <c r="AH58" t="s">
        <v>361</v>
      </c>
      <c r="AI58" t="s">
        <v>362</v>
      </c>
      <c r="AJ58">
        <v>0</v>
      </c>
      <c r="AK58">
        <v>0</v>
      </c>
      <c r="AL58">
        <v>0</v>
      </c>
    </row>
    <row r="59" spans="1:38" x14ac:dyDescent="0.15">
      <c r="A59">
        <f t="shared" si="4"/>
        <v>10308</v>
      </c>
      <c r="B59">
        <v>103</v>
      </c>
      <c r="C59" t="s">
        <v>81</v>
      </c>
      <c r="D59" t="s">
        <v>363</v>
      </c>
      <c r="E59">
        <v>1</v>
      </c>
      <c r="F59">
        <v>1007</v>
      </c>
      <c r="G59" t="s">
        <v>328</v>
      </c>
      <c r="H59" t="s">
        <v>357</v>
      </c>
      <c r="I59" t="str">
        <f t="shared" ref="I59" si="5">A60&amp;";"&amp;A61</f>
        <v>10309;10310</v>
      </c>
      <c r="J59" t="s">
        <v>352</v>
      </c>
      <c r="K59">
        <v>2600</v>
      </c>
      <c r="L59">
        <v>4</v>
      </c>
      <c r="M59">
        <v>1750</v>
      </c>
      <c r="N59">
        <v>0</v>
      </c>
      <c r="O59">
        <v>50</v>
      </c>
      <c r="P59" t="s">
        <v>358</v>
      </c>
      <c r="U59" t="s">
        <v>227</v>
      </c>
      <c r="V59" t="s">
        <v>226</v>
      </c>
      <c r="W59" t="s">
        <v>243</v>
      </c>
      <c r="X59" t="s">
        <v>244</v>
      </c>
      <c r="Y59" t="s">
        <v>245</v>
      </c>
      <c r="Z59">
        <v>240</v>
      </c>
      <c r="AA59">
        <v>170</v>
      </c>
      <c r="AB59" t="s">
        <v>62</v>
      </c>
      <c r="AC59">
        <v>1010801</v>
      </c>
      <c r="AD59">
        <v>1010802</v>
      </c>
      <c r="AE59">
        <v>10108</v>
      </c>
      <c r="AF59" t="s">
        <v>359</v>
      </c>
      <c r="AG59" t="s">
        <v>364</v>
      </c>
      <c r="AH59" t="s">
        <v>361</v>
      </c>
      <c r="AI59" t="s">
        <v>362</v>
      </c>
      <c r="AJ59">
        <v>0</v>
      </c>
      <c r="AK59">
        <v>0</v>
      </c>
      <c r="AL59">
        <v>0</v>
      </c>
    </row>
    <row r="60" spans="1:38" x14ac:dyDescent="0.15">
      <c r="A60">
        <f t="shared" si="4"/>
        <v>10309</v>
      </c>
      <c r="B60">
        <v>103</v>
      </c>
      <c r="C60" t="s">
        <v>82</v>
      </c>
      <c r="D60" t="s">
        <v>365</v>
      </c>
      <c r="E60">
        <v>2</v>
      </c>
      <c r="F60">
        <v>1007</v>
      </c>
      <c r="G60" t="s">
        <v>328</v>
      </c>
      <c r="H60" t="s">
        <v>357</v>
      </c>
      <c r="I60">
        <f t="shared" ref="I60" si="6">A61</f>
        <v>10310</v>
      </c>
      <c r="J60" t="s">
        <v>353</v>
      </c>
      <c r="K60">
        <v>2700</v>
      </c>
      <c r="L60">
        <v>4</v>
      </c>
      <c r="M60">
        <v>1800</v>
      </c>
      <c r="N60">
        <v>5</v>
      </c>
      <c r="O60">
        <v>50</v>
      </c>
      <c r="P60" t="s">
        <v>358</v>
      </c>
      <c r="U60" t="s">
        <v>228</v>
      </c>
      <c r="V60" t="s">
        <v>226</v>
      </c>
      <c r="W60" t="s">
        <v>243</v>
      </c>
      <c r="X60" t="s">
        <v>244</v>
      </c>
      <c r="Y60" t="s">
        <v>245</v>
      </c>
      <c r="Z60">
        <v>260</v>
      </c>
      <c r="AA60">
        <v>180</v>
      </c>
      <c r="AB60" t="s">
        <v>62</v>
      </c>
      <c r="AC60">
        <v>1010901</v>
      </c>
      <c r="AD60">
        <v>1010902</v>
      </c>
      <c r="AE60">
        <v>10109</v>
      </c>
      <c r="AF60" t="s">
        <v>359</v>
      </c>
      <c r="AG60" t="s">
        <v>366</v>
      </c>
      <c r="AH60" t="s">
        <v>361</v>
      </c>
      <c r="AI60" t="s">
        <v>362</v>
      </c>
      <c r="AJ60">
        <v>0</v>
      </c>
      <c r="AK60">
        <v>0</v>
      </c>
      <c r="AL60">
        <v>0</v>
      </c>
    </row>
    <row r="61" spans="1:38" x14ac:dyDescent="0.15">
      <c r="A61">
        <f t="shared" si="4"/>
        <v>10310</v>
      </c>
      <c r="B61">
        <v>103</v>
      </c>
      <c r="C61" t="s">
        <v>320</v>
      </c>
      <c r="D61" t="s">
        <v>356</v>
      </c>
      <c r="E61">
        <v>1</v>
      </c>
      <c r="F61">
        <v>1007</v>
      </c>
      <c r="G61" t="s">
        <v>328</v>
      </c>
      <c r="H61" t="s">
        <v>357</v>
      </c>
      <c r="I61" t="str">
        <f t="shared" ref="I61" si="7">A62&amp;";"&amp;A63</f>
        <v>10311;10312</v>
      </c>
      <c r="J61" t="s">
        <v>354</v>
      </c>
      <c r="K61">
        <v>2500</v>
      </c>
      <c r="L61">
        <v>4</v>
      </c>
      <c r="M61">
        <v>1700</v>
      </c>
      <c r="N61">
        <v>0</v>
      </c>
      <c r="O61">
        <v>50</v>
      </c>
      <c r="P61" t="s">
        <v>358</v>
      </c>
      <c r="U61" t="s">
        <v>227</v>
      </c>
      <c r="V61" t="s">
        <v>226</v>
      </c>
      <c r="W61" t="s">
        <v>243</v>
      </c>
      <c r="X61" t="s">
        <v>244</v>
      </c>
      <c r="Y61" t="s">
        <v>245</v>
      </c>
      <c r="Z61">
        <v>220</v>
      </c>
      <c r="AA61">
        <v>160</v>
      </c>
      <c r="AB61" t="s">
        <v>62</v>
      </c>
      <c r="AC61">
        <v>1010701</v>
      </c>
      <c r="AD61">
        <v>1010702</v>
      </c>
      <c r="AE61">
        <v>10107</v>
      </c>
      <c r="AF61" t="s">
        <v>359</v>
      </c>
      <c r="AG61" t="s">
        <v>360</v>
      </c>
      <c r="AH61" t="s">
        <v>361</v>
      </c>
      <c r="AI61" t="s">
        <v>362</v>
      </c>
      <c r="AJ61">
        <v>0</v>
      </c>
      <c r="AK61">
        <v>0</v>
      </c>
      <c r="AL61">
        <v>0</v>
      </c>
    </row>
    <row r="62" spans="1:38" x14ac:dyDescent="0.15">
      <c r="A62">
        <f t="shared" si="4"/>
        <v>10311</v>
      </c>
      <c r="B62">
        <v>103</v>
      </c>
      <c r="C62" t="s">
        <v>321</v>
      </c>
      <c r="D62" t="s">
        <v>363</v>
      </c>
      <c r="E62">
        <v>1</v>
      </c>
      <c r="F62">
        <v>1007</v>
      </c>
      <c r="G62" t="s">
        <v>328</v>
      </c>
      <c r="H62" t="s">
        <v>357</v>
      </c>
      <c r="I62">
        <f>A52+100</f>
        <v>10401</v>
      </c>
      <c r="J62" t="s">
        <v>345</v>
      </c>
      <c r="K62">
        <v>2600</v>
      </c>
      <c r="L62">
        <v>4</v>
      </c>
      <c r="M62">
        <v>1750</v>
      </c>
      <c r="N62">
        <v>0</v>
      </c>
      <c r="O62">
        <v>50</v>
      </c>
      <c r="P62" t="s">
        <v>358</v>
      </c>
      <c r="U62" t="s">
        <v>227</v>
      </c>
      <c r="V62" t="s">
        <v>226</v>
      </c>
      <c r="W62" t="s">
        <v>243</v>
      </c>
      <c r="X62" t="s">
        <v>244</v>
      </c>
      <c r="Y62" t="s">
        <v>245</v>
      </c>
      <c r="Z62">
        <v>240</v>
      </c>
      <c r="AA62">
        <v>170</v>
      </c>
      <c r="AB62" t="s">
        <v>62</v>
      </c>
      <c r="AC62">
        <v>1010801</v>
      </c>
      <c r="AD62">
        <v>1010802</v>
      </c>
      <c r="AE62">
        <v>10108</v>
      </c>
      <c r="AF62" t="s">
        <v>359</v>
      </c>
      <c r="AG62" t="s">
        <v>364</v>
      </c>
      <c r="AH62" t="s">
        <v>361</v>
      </c>
      <c r="AI62" t="s">
        <v>362</v>
      </c>
      <c r="AJ62">
        <v>0</v>
      </c>
      <c r="AK62">
        <v>0</v>
      </c>
      <c r="AL62">
        <v>0</v>
      </c>
    </row>
    <row r="63" spans="1:38" x14ac:dyDescent="0.15">
      <c r="A63">
        <f t="shared" si="4"/>
        <v>10312</v>
      </c>
      <c r="B63">
        <v>103</v>
      </c>
      <c r="C63" t="s">
        <v>322</v>
      </c>
      <c r="D63" t="s">
        <v>365</v>
      </c>
      <c r="E63">
        <v>2</v>
      </c>
      <c r="F63">
        <v>1007</v>
      </c>
      <c r="G63" t="s">
        <v>328</v>
      </c>
      <c r="H63" t="s">
        <v>357</v>
      </c>
      <c r="J63" t="s">
        <v>355</v>
      </c>
      <c r="K63">
        <v>2700</v>
      </c>
      <c r="L63">
        <v>4</v>
      </c>
      <c r="M63">
        <v>1800</v>
      </c>
      <c r="N63">
        <v>5</v>
      </c>
      <c r="O63">
        <v>50</v>
      </c>
      <c r="P63" t="s">
        <v>358</v>
      </c>
      <c r="U63" t="s">
        <v>228</v>
      </c>
      <c r="V63" t="s">
        <v>226</v>
      </c>
      <c r="W63" t="s">
        <v>243</v>
      </c>
      <c r="X63" t="s">
        <v>244</v>
      </c>
      <c r="Y63" t="s">
        <v>245</v>
      </c>
      <c r="Z63">
        <v>260</v>
      </c>
      <c r="AA63">
        <v>180</v>
      </c>
      <c r="AB63" t="s">
        <v>62</v>
      </c>
      <c r="AC63">
        <v>1010901</v>
      </c>
      <c r="AD63">
        <v>1010902</v>
      </c>
      <c r="AE63">
        <v>10109</v>
      </c>
      <c r="AF63" t="s">
        <v>359</v>
      </c>
      <c r="AG63" t="s">
        <v>366</v>
      </c>
      <c r="AH63" t="s">
        <v>361</v>
      </c>
      <c r="AI63" t="s">
        <v>362</v>
      </c>
      <c r="AJ63">
        <v>0</v>
      </c>
      <c r="AK63">
        <v>0</v>
      </c>
      <c r="AL63">
        <v>0</v>
      </c>
    </row>
  </sheetData>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350"/>
  <sheetViews>
    <sheetView workbookViewId="0">
      <selection activeCell="D50" sqref="D50"/>
    </sheetView>
  </sheetViews>
  <sheetFormatPr defaultRowHeight="14.25" x14ac:dyDescent="0.15"/>
  <cols>
    <col min="6" max="6" width="11.625" bestFit="1" customWidth="1"/>
    <col min="15" max="15" width="22.75" bestFit="1" customWidth="1"/>
  </cols>
  <sheetData>
    <row r="3" spans="3:18" x14ac:dyDescent="0.15">
      <c r="C3" t="s">
        <v>324</v>
      </c>
      <c r="O3" t="s">
        <v>323</v>
      </c>
      <c r="P3">
        <v>1004</v>
      </c>
      <c r="Q3" t="s">
        <v>325</v>
      </c>
      <c r="R3" t="str">
        <f>CONCATENATE(O3,P3,Q3)</f>
        <v>image/stage_sceneUI/1004.png</v>
      </c>
    </row>
    <row r="4" spans="3:18" x14ac:dyDescent="0.15">
      <c r="O4" t="s">
        <v>323</v>
      </c>
      <c r="P4">
        <v>1005</v>
      </c>
      <c r="Q4" t="s">
        <v>325</v>
      </c>
      <c r="R4" t="str">
        <f t="shared" ref="R4:R64" si="0">CONCATENATE(O4,P4,Q4)</f>
        <v>image/stage_sceneUI/1005.png</v>
      </c>
    </row>
    <row r="5" spans="3:18" x14ac:dyDescent="0.15">
      <c r="O5" t="s">
        <v>323</v>
      </c>
      <c r="P5">
        <v>1004</v>
      </c>
      <c r="Q5" t="s">
        <v>325</v>
      </c>
      <c r="R5" t="str">
        <f t="shared" si="0"/>
        <v>image/stage_sceneUI/1004.png</v>
      </c>
    </row>
    <row r="6" spans="3:18" x14ac:dyDescent="0.15">
      <c r="C6">
        <v>1</v>
      </c>
      <c r="D6" s="1" t="s">
        <v>446</v>
      </c>
      <c r="H6" t="str">
        <f t="shared" ref="H6:H7" si="1">IF(C6=1,"fsdfsdf",(IF(C6=2,"aaa")))</f>
        <v>fsdfsdf</v>
      </c>
      <c r="O6" t="s">
        <v>323</v>
      </c>
      <c r="P6">
        <v>1004</v>
      </c>
      <c r="Q6" t="s">
        <v>325</v>
      </c>
      <c r="R6" t="str">
        <f t="shared" si="0"/>
        <v>image/stage_sceneUI/1004.png</v>
      </c>
    </row>
    <row r="7" spans="3:18" x14ac:dyDescent="0.15">
      <c r="C7">
        <v>1</v>
      </c>
      <c r="D7" s="1" t="s">
        <v>227</v>
      </c>
      <c r="H7" t="str">
        <f t="shared" si="1"/>
        <v>fsdfsdf</v>
      </c>
      <c r="O7" t="s">
        <v>323</v>
      </c>
      <c r="P7">
        <v>1005</v>
      </c>
      <c r="Q7" t="s">
        <v>325</v>
      </c>
      <c r="R7" t="str">
        <f t="shared" si="0"/>
        <v>image/stage_sceneUI/1005.png</v>
      </c>
    </row>
    <row r="8" spans="3:18" x14ac:dyDescent="0.15">
      <c r="C8">
        <v>2</v>
      </c>
      <c r="D8" s="1" t="s">
        <v>447</v>
      </c>
      <c r="H8" t="str">
        <f>IF(C8=1,"fsdfsdf",(IF(C8=2,"aaa")))</f>
        <v>aaa</v>
      </c>
      <c r="O8" t="s">
        <v>323</v>
      </c>
      <c r="P8">
        <v>1005</v>
      </c>
      <c r="Q8" t="s">
        <v>325</v>
      </c>
      <c r="R8" t="str">
        <f t="shared" si="0"/>
        <v>image/stage_sceneUI/1005.png</v>
      </c>
    </row>
    <row r="9" spans="3:18" x14ac:dyDescent="0.15">
      <c r="C9">
        <v>1</v>
      </c>
      <c r="H9" t="str">
        <f t="shared" ref="H9:H16" si="2">IF(C9=1,"fsdfsdf",(IF(C9=2,"aaa")))</f>
        <v>fsdfsdf</v>
      </c>
      <c r="O9" t="s">
        <v>323</v>
      </c>
      <c r="P9">
        <v>1007</v>
      </c>
      <c r="Q9" t="s">
        <v>325</v>
      </c>
      <c r="R9" t="str">
        <f t="shared" si="0"/>
        <v>image/stage_sceneUI/1007.png</v>
      </c>
    </row>
    <row r="10" spans="3:18" x14ac:dyDescent="0.15">
      <c r="C10">
        <v>2</v>
      </c>
      <c r="H10" t="str">
        <f t="shared" si="2"/>
        <v>aaa</v>
      </c>
      <c r="O10" t="s">
        <v>323</v>
      </c>
      <c r="P10">
        <v>1002</v>
      </c>
      <c r="Q10" t="s">
        <v>325</v>
      </c>
      <c r="R10" t="str">
        <f t="shared" si="0"/>
        <v>image/stage_sceneUI/1002.png</v>
      </c>
    </row>
    <row r="11" spans="3:18" x14ac:dyDescent="0.15">
      <c r="C11">
        <v>2</v>
      </c>
      <c r="H11" t="str">
        <f t="shared" si="2"/>
        <v>aaa</v>
      </c>
      <c r="O11" t="s">
        <v>323</v>
      </c>
      <c r="P11">
        <v>1004</v>
      </c>
      <c r="Q11" t="s">
        <v>325</v>
      </c>
      <c r="R11" t="str">
        <f t="shared" si="0"/>
        <v>image/stage_sceneUI/1004.png</v>
      </c>
    </row>
    <row r="12" spans="3:18" x14ac:dyDescent="0.15">
      <c r="C12">
        <v>1</v>
      </c>
      <c r="H12" t="str">
        <f t="shared" si="2"/>
        <v>fsdfsdf</v>
      </c>
      <c r="O12" t="s">
        <v>323</v>
      </c>
      <c r="P12">
        <v>1004</v>
      </c>
      <c r="Q12" t="s">
        <v>325</v>
      </c>
      <c r="R12" t="str">
        <f t="shared" si="0"/>
        <v>image/stage_sceneUI/1004.png</v>
      </c>
    </row>
    <row r="13" spans="3:18" x14ac:dyDescent="0.15">
      <c r="C13">
        <v>1</v>
      </c>
      <c r="H13" t="str">
        <f t="shared" si="2"/>
        <v>fsdfsdf</v>
      </c>
      <c r="O13" t="s">
        <v>323</v>
      </c>
      <c r="P13">
        <v>1005</v>
      </c>
      <c r="Q13" t="s">
        <v>325</v>
      </c>
      <c r="R13" t="str">
        <f t="shared" si="0"/>
        <v>image/stage_sceneUI/1005.png</v>
      </c>
    </row>
    <row r="14" spans="3:18" x14ac:dyDescent="0.15">
      <c r="C14">
        <v>1</v>
      </c>
      <c r="H14" t="str">
        <f t="shared" si="2"/>
        <v>fsdfsdf</v>
      </c>
      <c r="O14" t="s">
        <v>323</v>
      </c>
      <c r="P14">
        <v>1006</v>
      </c>
      <c r="Q14" t="s">
        <v>325</v>
      </c>
      <c r="R14" t="str">
        <f t="shared" si="0"/>
        <v>image/stage_sceneUI/1006.png</v>
      </c>
    </row>
    <row r="15" spans="3:18" x14ac:dyDescent="0.15">
      <c r="C15">
        <v>2</v>
      </c>
      <c r="H15" t="str">
        <f t="shared" si="2"/>
        <v>aaa</v>
      </c>
      <c r="O15" t="s">
        <v>323</v>
      </c>
      <c r="P15">
        <v>1007</v>
      </c>
      <c r="Q15" t="s">
        <v>325</v>
      </c>
      <c r="R15" t="str">
        <f t="shared" si="0"/>
        <v>image/stage_sceneUI/1007.png</v>
      </c>
    </row>
    <row r="16" spans="3:18" x14ac:dyDescent="0.15">
      <c r="C16">
        <v>1</v>
      </c>
      <c r="H16" t="str">
        <f t="shared" si="2"/>
        <v>fsdfsdf</v>
      </c>
      <c r="O16" t="s">
        <v>323</v>
      </c>
      <c r="P16">
        <v>1007</v>
      </c>
      <c r="Q16" t="s">
        <v>325</v>
      </c>
      <c r="R16" t="str">
        <f t="shared" si="0"/>
        <v>image/stage_sceneUI/1007.png</v>
      </c>
    </row>
    <row r="17" spans="2:18" x14ac:dyDescent="0.15">
      <c r="C17">
        <v>3</v>
      </c>
      <c r="H17" t="str">
        <f>IF(C17=1,"ui/stage/qizi1.png;ui/stage/qizi5.png",(IF(C17=2,"ui/stage/qizi3.png;ui/stage/qizi6.png","no icon")))</f>
        <v>no icon</v>
      </c>
      <c r="O17" t="s">
        <v>323</v>
      </c>
      <c r="P17">
        <v>1007</v>
      </c>
      <c r="Q17" t="s">
        <v>325</v>
      </c>
      <c r="R17" t="str">
        <f t="shared" si="0"/>
        <v>image/stage_sceneUI/1007.png</v>
      </c>
    </row>
    <row r="18" spans="2:18" x14ac:dyDescent="0.15">
      <c r="H18">
        <v>4269</v>
      </c>
      <c r="I18">
        <v>272</v>
      </c>
      <c r="J18">
        <v>5529</v>
      </c>
      <c r="K18">
        <f>H18+I18</f>
        <v>4541</v>
      </c>
      <c r="L18">
        <f>J18-K18</f>
        <v>988</v>
      </c>
      <c r="O18" t="s">
        <v>323</v>
      </c>
      <c r="P18">
        <v>1007</v>
      </c>
      <c r="Q18" t="s">
        <v>325</v>
      </c>
      <c r="R18" t="str">
        <f t="shared" si="0"/>
        <v>image/stage_sceneUI/1007.png</v>
      </c>
    </row>
    <row r="19" spans="2:18" x14ac:dyDescent="0.15">
      <c r="H19">
        <v>4390</v>
      </c>
      <c r="I19">
        <v>215</v>
      </c>
      <c r="J19">
        <v>5640</v>
      </c>
      <c r="K19">
        <f>I19+H19</f>
        <v>4605</v>
      </c>
      <c r="L19">
        <f>J19-K19</f>
        <v>1035</v>
      </c>
      <c r="O19" t="s">
        <v>323</v>
      </c>
      <c r="P19">
        <v>1007</v>
      </c>
      <c r="Q19" t="s">
        <v>325</v>
      </c>
      <c r="R19" t="str">
        <f t="shared" si="0"/>
        <v>image/stage_sceneUI/1007.png</v>
      </c>
    </row>
    <row r="20" spans="2:18" x14ac:dyDescent="0.15">
      <c r="O20" t="s">
        <v>323</v>
      </c>
      <c r="P20">
        <v>1007</v>
      </c>
      <c r="Q20" t="s">
        <v>325</v>
      </c>
      <c r="R20" t="str">
        <f t="shared" si="0"/>
        <v>image/stage_sceneUI/1007.png</v>
      </c>
    </row>
    <row r="21" spans="2:18" x14ac:dyDescent="0.15">
      <c r="O21" t="s">
        <v>323</v>
      </c>
      <c r="P21">
        <v>1007</v>
      </c>
      <c r="Q21" t="s">
        <v>325</v>
      </c>
      <c r="R21" t="str">
        <f t="shared" si="0"/>
        <v>image/stage_sceneUI/1007.png</v>
      </c>
    </row>
    <row r="22" spans="2:18" x14ac:dyDescent="0.15">
      <c r="O22" t="s">
        <v>323</v>
      </c>
      <c r="P22">
        <v>1007</v>
      </c>
      <c r="Q22" t="s">
        <v>325</v>
      </c>
      <c r="R22" t="str">
        <f t="shared" si="0"/>
        <v>image/stage_sceneUI/1007.png</v>
      </c>
    </row>
    <row r="23" spans="2:18" x14ac:dyDescent="0.15">
      <c r="O23" t="s">
        <v>323</v>
      </c>
      <c r="P23">
        <v>1007</v>
      </c>
      <c r="Q23" t="s">
        <v>325</v>
      </c>
      <c r="R23" t="str">
        <f t="shared" si="0"/>
        <v>image/stage_sceneUI/1007.png</v>
      </c>
    </row>
    <row r="24" spans="2:18" x14ac:dyDescent="0.15">
      <c r="O24" t="s">
        <v>323</v>
      </c>
      <c r="P24">
        <v>1007</v>
      </c>
      <c r="Q24" t="s">
        <v>325</v>
      </c>
      <c r="R24" t="str">
        <f t="shared" si="0"/>
        <v>image/stage_sceneUI/1007.png</v>
      </c>
    </row>
    <row r="25" spans="2:18" x14ac:dyDescent="0.15">
      <c r="O25" t="s">
        <v>323</v>
      </c>
      <c r="P25">
        <v>1007</v>
      </c>
      <c r="Q25" t="s">
        <v>325</v>
      </c>
      <c r="R25" t="str">
        <f t="shared" si="0"/>
        <v>image/stage_sceneUI/1007.png</v>
      </c>
    </row>
    <row r="26" spans="2:18" x14ac:dyDescent="0.15">
      <c r="F26">
        <v>973</v>
      </c>
      <c r="G26">
        <f>F26</f>
        <v>973</v>
      </c>
      <c r="O26" t="s">
        <v>323</v>
      </c>
      <c r="P26">
        <v>1007</v>
      </c>
      <c r="Q26" t="s">
        <v>325</v>
      </c>
      <c r="R26" t="str">
        <f t="shared" si="0"/>
        <v>image/stage_sceneUI/1007.png</v>
      </c>
    </row>
    <row r="27" spans="2:18" x14ac:dyDescent="0.15">
      <c r="F27">
        <v>300</v>
      </c>
      <c r="G27">
        <f>640-F27</f>
        <v>340</v>
      </c>
      <c r="O27" t="s">
        <v>323</v>
      </c>
      <c r="P27">
        <v>1007</v>
      </c>
      <c r="Q27" t="s">
        <v>325</v>
      </c>
      <c r="R27" t="str">
        <f t="shared" si="0"/>
        <v>image/stage_sceneUI/1007.png</v>
      </c>
    </row>
    <row r="28" spans="2:18" x14ac:dyDescent="0.15">
      <c r="B28" s="1"/>
      <c r="F28" s="1" t="s">
        <v>564</v>
      </c>
      <c r="O28" t="s">
        <v>323</v>
      </c>
      <c r="P28">
        <v>1007</v>
      </c>
      <c r="Q28" t="s">
        <v>325</v>
      </c>
      <c r="R28" t="str">
        <f t="shared" si="0"/>
        <v>image/stage_sceneUI/1007.png</v>
      </c>
    </row>
    <row r="29" spans="2:18" x14ac:dyDescent="0.15">
      <c r="B29" s="1"/>
      <c r="D29" s="1"/>
      <c r="E29" s="11"/>
      <c r="F29" s="10" t="s">
        <v>462</v>
      </c>
      <c r="G29" s="10" t="s">
        <v>463</v>
      </c>
      <c r="H29" t="s">
        <v>450</v>
      </c>
      <c r="I29" s="3"/>
      <c r="K29" s="2"/>
      <c r="O29" t="s">
        <v>323</v>
      </c>
      <c r="P29">
        <v>1007</v>
      </c>
      <c r="Q29" t="s">
        <v>325</v>
      </c>
      <c r="R29" t="str">
        <f t="shared" si="0"/>
        <v>image/stage_sceneUI/1007.png</v>
      </c>
    </row>
    <row r="30" spans="2:18" x14ac:dyDescent="0.15">
      <c r="B30" s="1"/>
      <c r="D30" s="1"/>
      <c r="E30" s="11"/>
      <c r="F30" s="10" t="s">
        <v>464</v>
      </c>
      <c r="G30" s="10" t="s">
        <v>465</v>
      </c>
      <c r="H30" t="s">
        <v>451</v>
      </c>
      <c r="I30" s="3"/>
      <c r="K30" s="2"/>
      <c r="O30" t="s">
        <v>323</v>
      </c>
      <c r="P30">
        <v>1007</v>
      </c>
      <c r="Q30" t="s">
        <v>325</v>
      </c>
      <c r="R30" t="str">
        <f t="shared" si="0"/>
        <v>image/stage_sceneUI/1007.png</v>
      </c>
    </row>
    <row r="31" spans="2:18" x14ac:dyDescent="0.15">
      <c r="B31" s="1"/>
      <c r="D31" s="1"/>
      <c r="E31" s="11"/>
      <c r="F31" s="10" t="s">
        <v>466</v>
      </c>
      <c r="G31" s="10" t="s">
        <v>467</v>
      </c>
      <c r="H31" t="s">
        <v>452</v>
      </c>
      <c r="I31" s="3"/>
      <c r="K31" s="2"/>
      <c r="O31" t="s">
        <v>323</v>
      </c>
      <c r="P31">
        <v>1007</v>
      </c>
      <c r="Q31" t="s">
        <v>325</v>
      </c>
      <c r="R31" t="str">
        <f t="shared" si="0"/>
        <v>image/stage_sceneUI/1007.png</v>
      </c>
    </row>
    <row r="32" spans="2:18" x14ac:dyDescent="0.15">
      <c r="B32" s="1"/>
      <c r="D32" s="1"/>
      <c r="E32" s="11"/>
      <c r="F32" s="10" t="s">
        <v>468</v>
      </c>
      <c r="G32" s="10" t="s">
        <v>469</v>
      </c>
      <c r="H32" t="s">
        <v>453</v>
      </c>
      <c r="I32" s="3"/>
      <c r="K32" s="2"/>
      <c r="O32" t="s">
        <v>323</v>
      </c>
      <c r="P32">
        <v>1007</v>
      </c>
      <c r="Q32" t="s">
        <v>325</v>
      </c>
      <c r="R32" t="str">
        <f t="shared" si="0"/>
        <v>image/stage_sceneUI/1007.png</v>
      </c>
    </row>
    <row r="33" spans="2:18" x14ac:dyDescent="0.15">
      <c r="B33" s="1"/>
      <c r="D33" s="1"/>
      <c r="E33" s="11"/>
      <c r="F33" s="10" t="s">
        <v>470</v>
      </c>
      <c r="G33" s="10" t="s">
        <v>471</v>
      </c>
      <c r="H33" t="s">
        <v>454</v>
      </c>
      <c r="I33" s="3"/>
      <c r="K33" s="2"/>
      <c r="O33" t="s">
        <v>323</v>
      </c>
      <c r="P33">
        <v>1007</v>
      </c>
      <c r="Q33" t="s">
        <v>325</v>
      </c>
      <c r="R33" t="str">
        <f t="shared" si="0"/>
        <v>image/stage_sceneUI/1007.png</v>
      </c>
    </row>
    <row r="34" spans="2:18" x14ac:dyDescent="0.15">
      <c r="B34" s="1"/>
      <c r="D34" s="1"/>
      <c r="E34" s="11"/>
      <c r="F34" s="10" t="s">
        <v>472</v>
      </c>
      <c r="G34" s="10" t="s">
        <v>473</v>
      </c>
      <c r="H34" t="s">
        <v>455</v>
      </c>
      <c r="I34" s="3"/>
      <c r="K34" s="2"/>
      <c r="O34" t="s">
        <v>323</v>
      </c>
      <c r="P34">
        <v>1007</v>
      </c>
      <c r="Q34" t="s">
        <v>325</v>
      </c>
      <c r="R34" t="str">
        <f t="shared" si="0"/>
        <v>image/stage_sceneUI/1007.png</v>
      </c>
    </row>
    <row r="35" spans="2:18" x14ac:dyDescent="0.15">
      <c r="B35" s="1"/>
      <c r="D35" s="1"/>
      <c r="E35" s="11"/>
      <c r="F35" s="10" t="s">
        <v>474</v>
      </c>
      <c r="G35" s="10" t="s">
        <v>475</v>
      </c>
      <c r="H35" t="s">
        <v>456</v>
      </c>
      <c r="I35" s="3"/>
      <c r="K35" s="2"/>
      <c r="O35" t="s">
        <v>323</v>
      </c>
      <c r="P35">
        <v>1007</v>
      </c>
      <c r="Q35" t="s">
        <v>325</v>
      </c>
      <c r="R35" t="str">
        <f t="shared" si="0"/>
        <v>image/stage_sceneUI/1007.png</v>
      </c>
    </row>
    <row r="36" spans="2:18" x14ac:dyDescent="0.15">
      <c r="B36" s="1"/>
      <c r="D36" s="1"/>
      <c r="E36" s="11"/>
      <c r="F36" s="10" t="s">
        <v>476</v>
      </c>
      <c r="G36" s="10" t="s">
        <v>477</v>
      </c>
      <c r="H36" t="s">
        <v>457</v>
      </c>
      <c r="I36" s="3"/>
      <c r="K36" s="2"/>
      <c r="O36" t="s">
        <v>323</v>
      </c>
      <c r="P36">
        <v>1007</v>
      </c>
      <c r="Q36" t="s">
        <v>325</v>
      </c>
      <c r="R36" t="str">
        <f t="shared" si="0"/>
        <v>image/stage_sceneUI/1007.png</v>
      </c>
    </row>
    <row r="37" spans="2:18" x14ac:dyDescent="0.15">
      <c r="B37" s="1"/>
      <c r="D37" s="1"/>
      <c r="E37" s="11"/>
      <c r="F37" s="10" t="s">
        <v>478</v>
      </c>
      <c r="G37" s="10" t="s">
        <v>479</v>
      </c>
      <c r="H37" t="s">
        <v>458</v>
      </c>
      <c r="I37" s="3"/>
      <c r="K37" s="2"/>
      <c r="O37" t="s">
        <v>323</v>
      </c>
      <c r="P37">
        <v>1007</v>
      </c>
      <c r="Q37" t="s">
        <v>325</v>
      </c>
      <c r="R37" t="str">
        <f t="shared" si="0"/>
        <v>image/stage_sceneUI/1007.png</v>
      </c>
    </row>
    <row r="38" spans="2:18" x14ac:dyDescent="0.15">
      <c r="B38" s="1"/>
      <c r="D38" s="1"/>
      <c r="E38" s="11"/>
      <c r="F38" s="10" t="s">
        <v>480</v>
      </c>
      <c r="G38" s="10" t="s">
        <v>481</v>
      </c>
      <c r="H38" t="s">
        <v>459</v>
      </c>
      <c r="I38" s="3"/>
      <c r="K38" s="2"/>
      <c r="O38" t="s">
        <v>323</v>
      </c>
      <c r="P38">
        <v>1007</v>
      </c>
      <c r="Q38" t="s">
        <v>325</v>
      </c>
      <c r="R38" t="str">
        <f t="shared" si="0"/>
        <v>image/stage_sceneUI/1007.png</v>
      </c>
    </row>
    <row r="39" spans="2:18" x14ac:dyDescent="0.15">
      <c r="B39" s="1"/>
      <c r="D39" s="1"/>
      <c r="E39" s="11"/>
      <c r="F39" s="10" t="s">
        <v>482</v>
      </c>
      <c r="G39" s="10" t="s">
        <v>483</v>
      </c>
      <c r="H39" t="s">
        <v>460</v>
      </c>
      <c r="I39" s="3"/>
      <c r="K39" s="2"/>
      <c r="O39" t="s">
        <v>323</v>
      </c>
      <c r="P39">
        <v>1007</v>
      </c>
      <c r="Q39" t="s">
        <v>325</v>
      </c>
      <c r="R39" t="str">
        <f t="shared" si="0"/>
        <v>image/stage_sceneUI/1007.png</v>
      </c>
    </row>
    <row r="40" spans="2:18" x14ac:dyDescent="0.15">
      <c r="B40" s="1"/>
      <c r="D40" s="1"/>
      <c r="E40" s="11"/>
      <c r="F40" s="10" t="s">
        <v>484</v>
      </c>
      <c r="G40" s="10" t="s">
        <v>485</v>
      </c>
      <c r="H40" t="s">
        <v>461</v>
      </c>
      <c r="I40" s="3"/>
      <c r="K40" s="2"/>
      <c r="O40" t="s">
        <v>323</v>
      </c>
      <c r="P40">
        <v>1007</v>
      </c>
      <c r="Q40" t="s">
        <v>325</v>
      </c>
      <c r="R40" t="str">
        <f t="shared" si="0"/>
        <v>image/stage_sceneUI/1007.png</v>
      </c>
    </row>
    <row r="41" spans="2:18" x14ac:dyDescent="0.15">
      <c r="B41" s="1"/>
      <c r="D41" s="1"/>
      <c r="E41" s="11"/>
      <c r="F41" s="10" t="s">
        <v>486</v>
      </c>
      <c r="G41" s="10" t="s">
        <v>487</v>
      </c>
      <c r="H41" t="s">
        <v>565</v>
      </c>
      <c r="I41" s="3"/>
      <c r="K41" s="2"/>
      <c r="O41" t="s">
        <v>323</v>
      </c>
      <c r="P41">
        <v>1007</v>
      </c>
      <c r="Q41" t="s">
        <v>325</v>
      </c>
      <c r="R41" t="str">
        <f t="shared" si="0"/>
        <v>image/stage_sceneUI/1007.png</v>
      </c>
    </row>
    <row r="42" spans="2:18" x14ac:dyDescent="0.15">
      <c r="B42" s="1"/>
      <c r="D42" s="1"/>
      <c r="E42" s="11"/>
      <c r="F42" s="10" t="s">
        <v>488</v>
      </c>
      <c r="G42" s="10" t="s">
        <v>489</v>
      </c>
      <c r="H42" t="s">
        <v>566</v>
      </c>
      <c r="I42" s="3"/>
      <c r="K42" s="2"/>
      <c r="O42" t="s">
        <v>323</v>
      </c>
      <c r="P42">
        <v>1007</v>
      </c>
      <c r="Q42" t="s">
        <v>325</v>
      </c>
      <c r="R42" t="str">
        <f t="shared" si="0"/>
        <v>image/stage_sceneUI/1007.png</v>
      </c>
    </row>
    <row r="43" spans="2:18" x14ac:dyDescent="0.15">
      <c r="B43" s="1"/>
      <c r="D43" s="1"/>
      <c r="E43" s="11"/>
      <c r="F43" s="10" t="s">
        <v>490</v>
      </c>
      <c r="G43" s="10" t="s">
        <v>491</v>
      </c>
      <c r="H43" t="s">
        <v>567</v>
      </c>
      <c r="I43" s="3"/>
      <c r="K43" s="2"/>
      <c r="O43" t="s">
        <v>323</v>
      </c>
      <c r="P43">
        <v>1007</v>
      </c>
      <c r="Q43" t="s">
        <v>325</v>
      </c>
      <c r="R43" t="str">
        <f t="shared" si="0"/>
        <v>image/stage_sceneUI/1007.png</v>
      </c>
    </row>
    <row r="44" spans="2:18" x14ac:dyDescent="0.15">
      <c r="B44" s="1"/>
      <c r="D44" s="1"/>
      <c r="E44" s="11"/>
      <c r="F44" s="10" t="s">
        <v>492</v>
      </c>
      <c r="G44" s="10" t="s">
        <v>493</v>
      </c>
      <c r="H44" t="s">
        <v>568</v>
      </c>
      <c r="I44" s="3"/>
      <c r="K44" s="2"/>
      <c r="O44" t="s">
        <v>323</v>
      </c>
      <c r="P44">
        <v>1007</v>
      </c>
      <c r="Q44" t="s">
        <v>325</v>
      </c>
      <c r="R44" t="str">
        <f t="shared" si="0"/>
        <v>image/stage_sceneUI/1007.png</v>
      </c>
    </row>
    <row r="45" spans="2:18" x14ac:dyDescent="0.15">
      <c r="B45" s="1"/>
      <c r="D45" s="1"/>
      <c r="E45" s="11"/>
      <c r="F45" s="10" t="s">
        <v>494</v>
      </c>
      <c r="G45" s="10" t="s">
        <v>495</v>
      </c>
      <c r="H45" t="s">
        <v>569</v>
      </c>
      <c r="I45" s="3"/>
      <c r="K45" s="2"/>
      <c r="O45" t="s">
        <v>323</v>
      </c>
      <c r="P45">
        <v>1007</v>
      </c>
      <c r="Q45" t="s">
        <v>325</v>
      </c>
      <c r="R45" t="str">
        <f t="shared" si="0"/>
        <v>image/stage_sceneUI/1007.png</v>
      </c>
    </row>
    <row r="46" spans="2:18" x14ac:dyDescent="0.15">
      <c r="B46" s="1"/>
      <c r="D46" s="1"/>
      <c r="E46" s="11"/>
      <c r="F46" s="10" t="s">
        <v>496</v>
      </c>
      <c r="G46" s="10" t="s">
        <v>497</v>
      </c>
      <c r="H46" t="s">
        <v>570</v>
      </c>
      <c r="I46" s="3"/>
      <c r="K46" s="2"/>
      <c r="O46" t="s">
        <v>323</v>
      </c>
      <c r="P46">
        <v>1007</v>
      </c>
      <c r="Q46" t="s">
        <v>325</v>
      </c>
      <c r="R46" t="str">
        <f t="shared" si="0"/>
        <v>image/stage_sceneUI/1007.png</v>
      </c>
    </row>
    <row r="47" spans="2:18" x14ac:dyDescent="0.15">
      <c r="B47" s="1"/>
      <c r="D47" s="1"/>
      <c r="E47" s="11"/>
      <c r="F47" s="10" t="s">
        <v>498</v>
      </c>
      <c r="G47" s="10" t="s">
        <v>499</v>
      </c>
      <c r="H47" t="s">
        <v>571</v>
      </c>
      <c r="I47" s="3"/>
      <c r="K47" s="2"/>
      <c r="O47" t="s">
        <v>323</v>
      </c>
      <c r="P47">
        <v>1007</v>
      </c>
      <c r="Q47" t="s">
        <v>325</v>
      </c>
      <c r="R47" t="str">
        <f t="shared" si="0"/>
        <v>image/stage_sceneUI/1007.png</v>
      </c>
    </row>
    <row r="48" spans="2:18" x14ac:dyDescent="0.15">
      <c r="B48" s="1"/>
      <c r="D48" s="1"/>
      <c r="E48" s="11"/>
      <c r="F48" s="10" t="s">
        <v>500</v>
      </c>
      <c r="G48" s="10" t="s">
        <v>501</v>
      </c>
      <c r="H48" t="s">
        <v>572</v>
      </c>
      <c r="I48" s="3"/>
      <c r="K48" s="2"/>
      <c r="O48" t="s">
        <v>323</v>
      </c>
      <c r="P48">
        <v>1007</v>
      </c>
      <c r="Q48" t="s">
        <v>325</v>
      </c>
      <c r="R48" t="str">
        <f t="shared" si="0"/>
        <v>image/stage_sceneUI/1007.png</v>
      </c>
    </row>
    <row r="49" spans="2:18" x14ac:dyDescent="0.15">
      <c r="B49" s="1"/>
      <c r="D49" s="1"/>
      <c r="E49" s="11"/>
      <c r="F49" s="10" t="s">
        <v>502</v>
      </c>
      <c r="G49" s="10" t="s">
        <v>503</v>
      </c>
      <c r="H49" t="s">
        <v>573</v>
      </c>
      <c r="I49" s="3"/>
      <c r="K49" s="2"/>
      <c r="O49" t="s">
        <v>323</v>
      </c>
      <c r="P49">
        <v>1007</v>
      </c>
      <c r="Q49" t="s">
        <v>325</v>
      </c>
      <c r="R49" t="str">
        <f t="shared" si="0"/>
        <v>image/stage_sceneUI/1007.png</v>
      </c>
    </row>
    <row r="50" spans="2:18" x14ac:dyDescent="0.15">
      <c r="B50" s="1"/>
      <c r="D50" s="1"/>
      <c r="E50" s="11"/>
      <c r="F50" s="10" t="s">
        <v>504</v>
      </c>
      <c r="G50" s="10" t="s">
        <v>505</v>
      </c>
      <c r="H50" t="s">
        <v>574</v>
      </c>
      <c r="I50" s="3"/>
      <c r="K50" s="2"/>
      <c r="O50" t="s">
        <v>323</v>
      </c>
      <c r="P50">
        <v>1007</v>
      </c>
      <c r="Q50" t="s">
        <v>325</v>
      </c>
      <c r="R50" t="str">
        <f t="shared" si="0"/>
        <v>image/stage_sceneUI/1007.png</v>
      </c>
    </row>
    <row r="51" spans="2:18" x14ac:dyDescent="0.15">
      <c r="B51" s="1"/>
      <c r="D51" s="1"/>
      <c r="E51" s="11"/>
      <c r="F51" s="10" t="s">
        <v>506</v>
      </c>
      <c r="G51" s="10" t="s">
        <v>507</v>
      </c>
      <c r="H51" t="s">
        <v>575</v>
      </c>
      <c r="I51" s="3"/>
      <c r="K51" s="2"/>
      <c r="O51" t="s">
        <v>323</v>
      </c>
      <c r="P51">
        <v>1007</v>
      </c>
      <c r="Q51" t="s">
        <v>325</v>
      </c>
      <c r="R51" t="str">
        <f t="shared" si="0"/>
        <v>image/stage_sceneUI/1007.png</v>
      </c>
    </row>
    <row r="52" spans="2:18" x14ac:dyDescent="0.15">
      <c r="B52" s="1"/>
      <c r="D52" s="1"/>
      <c r="E52" s="11"/>
      <c r="F52" s="10" t="s">
        <v>508</v>
      </c>
      <c r="G52" s="10" t="s">
        <v>509</v>
      </c>
      <c r="H52" t="s">
        <v>576</v>
      </c>
      <c r="I52" s="3"/>
      <c r="K52" s="2"/>
      <c r="O52" t="s">
        <v>323</v>
      </c>
      <c r="P52">
        <v>1007</v>
      </c>
      <c r="Q52" t="s">
        <v>325</v>
      </c>
      <c r="R52" t="str">
        <f t="shared" si="0"/>
        <v>image/stage_sceneUI/1007.png</v>
      </c>
    </row>
    <row r="53" spans="2:18" x14ac:dyDescent="0.15">
      <c r="B53" s="1"/>
      <c r="D53" s="1"/>
      <c r="E53" s="11"/>
      <c r="F53" s="10" t="s">
        <v>510</v>
      </c>
      <c r="G53" s="10" t="s">
        <v>511</v>
      </c>
      <c r="H53" t="s">
        <v>577</v>
      </c>
      <c r="I53" s="3"/>
      <c r="K53" s="2"/>
      <c r="O53" t="s">
        <v>323</v>
      </c>
      <c r="P53">
        <v>1007</v>
      </c>
      <c r="Q53" t="s">
        <v>325</v>
      </c>
      <c r="R53" t="str">
        <f t="shared" si="0"/>
        <v>image/stage_sceneUI/1007.png</v>
      </c>
    </row>
    <row r="54" spans="2:18" x14ac:dyDescent="0.15">
      <c r="B54" s="1"/>
      <c r="D54" s="1"/>
      <c r="E54" s="11"/>
      <c r="F54" s="10" t="s">
        <v>512</v>
      </c>
      <c r="G54" s="10" t="s">
        <v>513</v>
      </c>
      <c r="H54" t="s">
        <v>578</v>
      </c>
      <c r="I54" s="3"/>
      <c r="K54" s="2"/>
      <c r="O54" t="s">
        <v>323</v>
      </c>
      <c r="P54">
        <v>1007</v>
      </c>
      <c r="Q54" t="s">
        <v>325</v>
      </c>
      <c r="R54" t="str">
        <f t="shared" si="0"/>
        <v>image/stage_sceneUI/1007.png</v>
      </c>
    </row>
    <row r="55" spans="2:18" x14ac:dyDescent="0.15">
      <c r="B55" s="1"/>
      <c r="D55" s="1"/>
      <c r="E55" s="11"/>
      <c r="F55" s="10" t="s">
        <v>514</v>
      </c>
      <c r="G55" s="10" t="s">
        <v>515</v>
      </c>
      <c r="H55" t="s">
        <v>579</v>
      </c>
      <c r="I55" s="3"/>
      <c r="K55" s="2"/>
      <c r="O55" t="s">
        <v>323</v>
      </c>
      <c r="P55">
        <v>1007</v>
      </c>
      <c r="Q55" t="s">
        <v>325</v>
      </c>
      <c r="R55" t="str">
        <f t="shared" si="0"/>
        <v>image/stage_sceneUI/1007.png</v>
      </c>
    </row>
    <row r="56" spans="2:18" x14ac:dyDescent="0.15">
      <c r="B56" s="1"/>
      <c r="D56" s="1"/>
      <c r="E56" s="11"/>
      <c r="F56" s="10" t="s">
        <v>516</v>
      </c>
      <c r="G56" s="10" t="s">
        <v>517</v>
      </c>
      <c r="H56" t="s">
        <v>580</v>
      </c>
      <c r="I56" s="3"/>
      <c r="K56" s="2"/>
      <c r="O56" t="s">
        <v>323</v>
      </c>
      <c r="P56">
        <v>1007</v>
      </c>
      <c r="Q56" t="s">
        <v>325</v>
      </c>
      <c r="R56" t="str">
        <f t="shared" si="0"/>
        <v>image/stage_sceneUI/1007.png</v>
      </c>
    </row>
    <row r="57" spans="2:18" x14ac:dyDescent="0.15">
      <c r="B57" s="1"/>
      <c r="D57" s="1"/>
      <c r="E57" s="11"/>
      <c r="F57" s="10" t="s">
        <v>518</v>
      </c>
      <c r="G57" s="10" t="s">
        <v>519</v>
      </c>
      <c r="H57" t="s">
        <v>581</v>
      </c>
      <c r="I57" s="3"/>
      <c r="K57" s="2"/>
      <c r="O57" t="s">
        <v>323</v>
      </c>
      <c r="P57">
        <v>1007</v>
      </c>
      <c r="Q57" t="s">
        <v>325</v>
      </c>
      <c r="R57" t="str">
        <f t="shared" si="0"/>
        <v>image/stage_sceneUI/1007.png</v>
      </c>
    </row>
    <row r="58" spans="2:18" x14ac:dyDescent="0.15">
      <c r="B58" s="1"/>
      <c r="D58" s="1"/>
      <c r="E58" s="11"/>
      <c r="F58" s="10" t="s">
        <v>520</v>
      </c>
      <c r="G58" s="10" t="s">
        <v>521</v>
      </c>
      <c r="H58" t="s">
        <v>582</v>
      </c>
      <c r="I58" s="3"/>
      <c r="K58" s="2"/>
      <c r="O58" t="s">
        <v>323</v>
      </c>
      <c r="P58">
        <v>1007</v>
      </c>
      <c r="Q58" t="s">
        <v>325</v>
      </c>
      <c r="R58" t="str">
        <f t="shared" si="0"/>
        <v>image/stage_sceneUI/1007.png</v>
      </c>
    </row>
    <row r="59" spans="2:18" x14ac:dyDescent="0.15">
      <c r="B59" s="1"/>
      <c r="D59" s="1"/>
      <c r="E59" s="11"/>
      <c r="F59" s="10" t="s">
        <v>522</v>
      </c>
      <c r="G59" s="10" t="s">
        <v>523</v>
      </c>
      <c r="H59" t="s">
        <v>583</v>
      </c>
      <c r="I59" s="3"/>
      <c r="K59" s="2"/>
      <c r="O59" t="s">
        <v>323</v>
      </c>
      <c r="P59">
        <v>1007</v>
      </c>
      <c r="Q59" t="s">
        <v>325</v>
      </c>
      <c r="R59" t="str">
        <f t="shared" si="0"/>
        <v>image/stage_sceneUI/1007.png</v>
      </c>
    </row>
    <row r="60" spans="2:18" x14ac:dyDescent="0.15">
      <c r="B60" s="1"/>
      <c r="D60" s="1"/>
      <c r="E60" s="11"/>
      <c r="F60" s="10" t="s">
        <v>524</v>
      </c>
      <c r="G60" s="10" t="s">
        <v>525</v>
      </c>
      <c r="H60" t="s">
        <v>584</v>
      </c>
      <c r="I60" s="3"/>
      <c r="K60" s="2"/>
      <c r="O60" t="s">
        <v>323</v>
      </c>
      <c r="P60">
        <v>1007</v>
      </c>
      <c r="Q60" t="s">
        <v>325</v>
      </c>
      <c r="R60" t="str">
        <f t="shared" si="0"/>
        <v>image/stage_sceneUI/1007.png</v>
      </c>
    </row>
    <row r="61" spans="2:18" x14ac:dyDescent="0.15">
      <c r="B61" s="1"/>
      <c r="D61" s="1"/>
      <c r="E61" s="11"/>
      <c r="F61" s="10" t="s">
        <v>526</v>
      </c>
      <c r="G61" s="10" t="s">
        <v>527</v>
      </c>
      <c r="H61" t="s">
        <v>585</v>
      </c>
      <c r="I61" s="3"/>
      <c r="K61" s="2"/>
      <c r="O61" t="s">
        <v>323</v>
      </c>
      <c r="P61">
        <v>1007</v>
      </c>
      <c r="Q61" t="s">
        <v>325</v>
      </c>
      <c r="R61" t="str">
        <f t="shared" si="0"/>
        <v>image/stage_sceneUI/1007.png</v>
      </c>
    </row>
    <row r="62" spans="2:18" x14ac:dyDescent="0.15">
      <c r="B62" s="1"/>
      <c r="D62" s="1"/>
      <c r="E62" s="11"/>
      <c r="F62" s="10" t="s">
        <v>528</v>
      </c>
      <c r="G62" s="10" t="s">
        <v>529</v>
      </c>
      <c r="H62" t="s">
        <v>586</v>
      </c>
      <c r="I62" s="3"/>
      <c r="K62" s="2"/>
      <c r="O62" t="s">
        <v>323</v>
      </c>
      <c r="P62">
        <v>1007</v>
      </c>
      <c r="Q62" t="s">
        <v>325</v>
      </c>
      <c r="R62" t="str">
        <f t="shared" si="0"/>
        <v>image/stage_sceneUI/1007.png</v>
      </c>
    </row>
    <row r="63" spans="2:18" x14ac:dyDescent="0.15">
      <c r="B63" s="1"/>
      <c r="D63" s="1"/>
      <c r="E63" s="11"/>
      <c r="F63" s="10" t="s">
        <v>530</v>
      </c>
      <c r="G63" s="10" t="s">
        <v>531</v>
      </c>
      <c r="H63" t="s">
        <v>587</v>
      </c>
      <c r="I63" s="3"/>
      <c r="K63" s="2"/>
      <c r="O63" t="s">
        <v>323</v>
      </c>
      <c r="P63">
        <v>1007</v>
      </c>
      <c r="Q63" t="s">
        <v>325</v>
      </c>
      <c r="R63" t="str">
        <f t="shared" si="0"/>
        <v>image/stage_sceneUI/1007.png</v>
      </c>
    </row>
    <row r="64" spans="2:18" x14ac:dyDescent="0.15">
      <c r="B64" s="1"/>
      <c r="D64" s="1"/>
      <c r="E64" s="11"/>
      <c r="F64" s="10" t="s">
        <v>532</v>
      </c>
      <c r="G64" s="10" t="s">
        <v>533</v>
      </c>
      <c r="H64" t="s">
        <v>588</v>
      </c>
      <c r="I64" s="3"/>
      <c r="K64" s="2"/>
      <c r="O64" t="s">
        <v>323</v>
      </c>
      <c r="P64">
        <v>1007</v>
      </c>
      <c r="Q64" t="s">
        <v>325</v>
      </c>
      <c r="R64" t="str">
        <f t="shared" si="0"/>
        <v>image/stage_sceneUI/1007.png</v>
      </c>
    </row>
    <row r="65" spans="2:18" x14ac:dyDescent="0.15">
      <c r="B65" s="1"/>
      <c r="D65" s="1"/>
      <c r="E65" s="11"/>
      <c r="F65" s="10" t="s">
        <v>534</v>
      </c>
      <c r="G65" s="10" t="s">
        <v>535</v>
      </c>
      <c r="H65" t="s">
        <v>589</v>
      </c>
      <c r="I65" s="3"/>
      <c r="K65" s="2"/>
      <c r="O65" t="s">
        <v>323</v>
      </c>
      <c r="P65">
        <v>1007</v>
      </c>
      <c r="Q65" t="s">
        <v>325</v>
      </c>
      <c r="R65" t="str">
        <f t="shared" ref="R65:R123" si="3">CONCATENATE(O65,P65,Q65)</f>
        <v>image/stage_sceneUI/1007.png</v>
      </c>
    </row>
    <row r="66" spans="2:18" x14ac:dyDescent="0.15">
      <c r="B66" s="1"/>
      <c r="D66" s="1"/>
      <c r="E66" s="11"/>
      <c r="F66" s="10" t="s">
        <v>536</v>
      </c>
      <c r="G66" s="10" t="s">
        <v>537</v>
      </c>
      <c r="H66" t="s">
        <v>590</v>
      </c>
      <c r="I66" s="3"/>
      <c r="K66" s="2"/>
      <c r="O66" t="s">
        <v>323</v>
      </c>
      <c r="P66">
        <v>1007</v>
      </c>
      <c r="Q66" t="s">
        <v>325</v>
      </c>
      <c r="R66" t="str">
        <f t="shared" si="3"/>
        <v>image/stage_sceneUI/1007.png</v>
      </c>
    </row>
    <row r="67" spans="2:18" x14ac:dyDescent="0.15">
      <c r="B67" s="1"/>
      <c r="D67" s="1"/>
      <c r="E67" s="11"/>
      <c r="F67" s="10" t="s">
        <v>538</v>
      </c>
      <c r="G67" s="10" t="s">
        <v>539</v>
      </c>
      <c r="H67" t="s">
        <v>591</v>
      </c>
      <c r="I67" s="3"/>
      <c r="K67" s="2"/>
      <c r="O67" t="s">
        <v>323</v>
      </c>
      <c r="P67">
        <v>1007</v>
      </c>
      <c r="Q67" t="s">
        <v>325</v>
      </c>
      <c r="R67" t="str">
        <f t="shared" si="3"/>
        <v>image/stage_sceneUI/1007.png</v>
      </c>
    </row>
    <row r="68" spans="2:18" x14ac:dyDescent="0.15">
      <c r="B68" s="1"/>
      <c r="D68" s="1"/>
      <c r="E68" s="11"/>
      <c r="F68" s="10" t="s">
        <v>540</v>
      </c>
      <c r="G68" s="10" t="s">
        <v>541</v>
      </c>
      <c r="H68" t="s">
        <v>592</v>
      </c>
      <c r="I68" s="3"/>
      <c r="K68" s="2"/>
      <c r="O68" t="s">
        <v>323</v>
      </c>
      <c r="P68">
        <v>1007</v>
      </c>
      <c r="Q68" t="s">
        <v>325</v>
      </c>
      <c r="R68" t="str">
        <f t="shared" si="3"/>
        <v>image/stage_sceneUI/1007.png</v>
      </c>
    </row>
    <row r="69" spans="2:18" x14ac:dyDescent="0.15">
      <c r="B69" s="1"/>
      <c r="D69" s="1"/>
      <c r="E69" s="11"/>
      <c r="F69" s="10" t="s">
        <v>542</v>
      </c>
      <c r="G69" s="10" t="s">
        <v>543</v>
      </c>
      <c r="H69" t="s">
        <v>593</v>
      </c>
      <c r="I69" s="3"/>
      <c r="K69" s="2"/>
      <c r="O69" t="s">
        <v>323</v>
      </c>
      <c r="P69">
        <v>1007</v>
      </c>
      <c r="Q69" t="s">
        <v>325</v>
      </c>
      <c r="R69" t="str">
        <f t="shared" si="3"/>
        <v>image/stage_sceneUI/1007.png</v>
      </c>
    </row>
    <row r="70" spans="2:18" x14ac:dyDescent="0.15">
      <c r="B70" s="1"/>
      <c r="D70" s="1"/>
      <c r="E70" s="11"/>
      <c r="F70" s="10" t="s">
        <v>544</v>
      </c>
      <c r="G70" s="10" t="s">
        <v>545</v>
      </c>
      <c r="H70" t="s">
        <v>594</v>
      </c>
      <c r="I70" s="3"/>
      <c r="K70" s="2"/>
      <c r="O70" t="s">
        <v>323</v>
      </c>
      <c r="P70">
        <v>1007</v>
      </c>
      <c r="Q70" t="s">
        <v>325</v>
      </c>
      <c r="R70" t="str">
        <f t="shared" si="3"/>
        <v>image/stage_sceneUI/1007.png</v>
      </c>
    </row>
    <row r="71" spans="2:18" x14ac:dyDescent="0.15">
      <c r="B71" s="1"/>
      <c r="D71" s="1"/>
      <c r="E71" s="11"/>
      <c r="F71" s="10" t="s">
        <v>546</v>
      </c>
      <c r="G71" s="10" t="s">
        <v>547</v>
      </c>
      <c r="H71" t="s">
        <v>595</v>
      </c>
      <c r="I71" s="3"/>
      <c r="K71" s="2"/>
      <c r="O71" t="s">
        <v>323</v>
      </c>
      <c r="P71">
        <v>1007</v>
      </c>
      <c r="Q71" t="s">
        <v>325</v>
      </c>
      <c r="R71" t="str">
        <f t="shared" si="3"/>
        <v>image/stage_sceneUI/1007.png</v>
      </c>
    </row>
    <row r="72" spans="2:18" x14ac:dyDescent="0.15">
      <c r="B72" s="1"/>
      <c r="D72" s="1"/>
      <c r="E72" s="11"/>
      <c r="F72" s="10" t="s">
        <v>548</v>
      </c>
      <c r="G72" s="10" t="s">
        <v>549</v>
      </c>
      <c r="H72" t="s">
        <v>596</v>
      </c>
      <c r="I72" s="3"/>
      <c r="K72" s="2"/>
      <c r="O72" t="s">
        <v>323</v>
      </c>
      <c r="P72">
        <v>1007</v>
      </c>
      <c r="Q72" t="s">
        <v>325</v>
      </c>
      <c r="R72" t="str">
        <f t="shared" si="3"/>
        <v>image/stage_sceneUI/1007.png</v>
      </c>
    </row>
    <row r="73" spans="2:18" x14ac:dyDescent="0.15">
      <c r="B73" s="1"/>
      <c r="D73" s="1"/>
      <c r="E73" s="11"/>
      <c r="F73" s="10" t="s">
        <v>550</v>
      </c>
      <c r="G73" s="10" t="s">
        <v>551</v>
      </c>
      <c r="H73" t="s">
        <v>597</v>
      </c>
      <c r="I73" s="3"/>
      <c r="K73" s="2"/>
      <c r="O73" t="s">
        <v>323</v>
      </c>
      <c r="P73">
        <v>1007</v>
      </c>
      <c r="Q73" t="s">
        <v>325</v>
      </c>
      <c r="R73" t="str">
        <f t="shared" si="3"/>
        <v>image/stage_sceneUI/1007.png</v>
      </c>
    </row>
    <row r="74" spans="2:18" x14ac:dyDescent="0.15">
      <c r="B74" s="1"/>
      <c r="D74" s="1"/>
      <c r="E74" s="11"/>
      <c r="F74" s="10" t="s">
        <v>552</v>
      </c>
      <c r="G74" s="10" t="s">
        <v>553</v>
      </c>
      <c r="H74" t="s">
        <v>598</v>
      </c>
      <c r="I74" s="3"/>
      <c r="K74" s="2"/>
      <c r="O74" t="s">
        <v>323</v>
      </c>
      <c r="P74">
        <v>1007</v>
      </c>
      <c r="Q74" t="s">
        <v>325</v>
      </c>
      <c r="R74" t="str">
        <f t="shared" si="3"/>
        <v>image/stage_sceneUI/1007.png</v>
      </c>
    </row>
    <row r="75" spans="2:18" x14ac:dyDescent="0.15">
      <c r="B75" s="1"/>
      <c r="D75" s="1"/>
      <c r="E75" s="11"/>
      <c r="F75" s="10" t="s">
        <v>554</v>
      </c>
      <c r="G75" s="10" t="s">
        <v>555</v>
      </c>
      <c r="H75" t="s">
        <v>599</v>
      </c>
      <c r="I75" s="3"/>
      <c r="K75" s="2"/>
      <c r="O75" t="s">
        <v>323</v>
      </c>
      <c r="P75">
        <v>1007</v>
      </c>
      <c r="Q75" t="s">
        <v>325</v>
      </c>
      <c r="R75" t="str">
        <f t="shared" si="3"/>
        <v>image/stage_sceneUI/1007.png</v>
      </c>
    </row>
    <row r="76" spans="2:18" x14ac:dyDescent="0.15">
      <c r="B76" s="1"/>
      <c r="D76" s="1"/>
      <c r="E76" s="11"/>
      <c r="F76" s="10" t="s">
        <v>556</v>
      </c>
      <c r="G76" s="10" t="s">
        <v>557</v>
      </c>
      <c r="H76" t="s">
        <v>600</v>
      </c>
      <c r="I76" s="3"/>
      <c r="K76" s="2"/>
      <c r="O76" t="s">
        <v>323</v>
      </c>
      <c r="P76">
        <v>1007</v>
      </c>
      <c r="Q76" t="s">
        <v>325</v>
      </c>
      <c r="R76" t="str">
        <f t="shared" si="3"/>
        <v>image/stage_sceneUI/1007.png</v>
      </c>
    </row>
    <row r="77" spans="2:18" x14ac:dyDescent="0.15">
      <c r="B77" s="1"/>
      <c r="D77" s="1"/>
      <c r="E77" s="11"/>
      <c r="F77" s="10" t="s">
        <v>558</v>
      </c>
      <c r="G77" s="10" t="s">
        <v>559</v>
      </c>
      <c r="H77" t="s">
        <v>601</v>
      </c>
      <c r="I77" s="3"/>
      <c r="K77" s="2"/>
      <c r="O77" t="s">
        <v>323</v>
      </c>
      <c r="P77">
        <v>1007</v>
      </c>
      <c r="Q77" t="s">
        <v>325</v>
      </c>
      <c r="R77" t="str">
        <f t="shared" si="3"/>
        <v>image/stage_sceneUI/1007.png</v>
      </c>
    </row>
    <row r="78" spans="2:18" x14ac:dyDescent="0.15">
      <c r="B78" s="1"/>
      <c r="D78" s="1"/>
      <c r="E78" s="11"/>
      <c r="F78" s="10" t="s">
        <v>560</v>
      </c>
      <c r="G78" s="10" t="s">
        <v>561</v>
      </c>
      <c r="H78" t="s">
        <v>602</v>
      </c>
      <c r="I78" s="3"/>
      <c r="K78" s="2"/>
      <c r="O78" t="s">
        <v>323</v>
      </c>
      <c r="P78">
        <v>1007</v>
      </c>
      <c r="Q78" t="s">
        <v>325</v>
      </c>
      <c r="R78" t="str">
        <f t="shared" si="3"/>
        <v>image/stage_sceneUI/1007.png</v>
      </c>
    </row>
    <row r="79" spans="2:18" x14ac:dyDescent="0.15">
      <c r="B79" s="1"/>
      <c r="D79" s="1"/>
      <c r="E79" s="11"/>
      <c r="F79" s="10" t="s">
        <v>562</v>
      </c>
      <c r="G79" s="10" t="s">
        <v>563</v>
      </c>
      <c r="H79" t="s">
        <v>603</v>
      </c>
      <c r="I79" s="3"/>
      <c r="K79" s="2"/>
      <c r="O79" t="s">
        <v>323</v>
      </c>
      <c r="P79">
        <v>1007</v>
      </c>
      <c r="Q79" t="s">
        <v>325</v>
      </c>
      <c r="R79" t="str">
        <f t="shared" si="3"/>
        <v>image/stage_sceneUI/1007.png</v>
      </c>
    </row>
    <row r="80" spans="2:18" x14ac:dyDescent="0.15">
      <c r="O80" t="s">
        <v>323</v>
      </c>
      <c r="P80">
        <v>1007</v>
      </c>
      <c r="Q80" t="s">
        <v>325</v>
      </c>
      <c r="R80" t="str">
        <f t="shared" si="3"/>
        <v>image/stage_sceneUI/1007.png</v>
      </c>
    </row>
    <row r="81" spans="15:18" x14ac:dyDescent="0.15">
      <c r="O81" t="s">
        <v>323</v>
      </c>
      <c r="P81">
        <v>1007</v>
      </c>
      <c r="Q81" t="s">
        <v>325</v>
      </c>
      <c r="R81" t="str">
        <f t="shared" si="3"/>
        <v>image/stage_sceneUI/1007.png</v>
      </c>
    </row>
    <row r="82" spans="15:18" x14ac:dyDescent="0.15">
      <c r="O82" t="s">
        <v>323</v>
      </c>
      <c r="P82">
        <v>1007</v>
      </c>
      <c r="Q82" t="s">
        <v>325</v>
      </c>
      <c r="R82" t="str">
        <f t="shared" si="3"/>
        <v>image/stage_sceneUI/1007.png</v>
      </c>
    </row>
    <row r="83" spans="15:18" x14ac:dyDescent="0.15">
      <c r="O83" t="s">
        <v>323</v>
      </c>
      <c r="P83">
        <v>1007</v>
      </c>
      <c r="Q83" t="s">
        <v>325</v>
      </c>
      <c r="R83" t="str">
        <f t="shared" si="3"/>
        <v>image/stage_sceneUI/1007.png</v>
      </c>
    </row>
    <row r="84" spans="15:18" x14ac:dyDescent="0.15">
      <c r="O84" t="s">
        <v>323</v>
      </c>
      <c r="P84">
        <v>1007</v>
      </c>
      <c r="Q84" t="s">
        <v>325</v>
      </c>
      <c r="R84" t="str">
        <f t="shared" si="3"/>
        <v>image/stage_sceneUI/1007.png</v>
      </c>
    </row>
    <row r="85" spans="15:18" x14ac:dyDescent="0.15">
      <c r="O85" t="s">
        <v>323</v>
      </c>
      <c r="P85">
        <v>1007</v>
      </c>
      <c r="Q85" t="s">
        <v>325</v>
      </c>
      <c r="R85" t="str">
        <f t="shared" si="3"/>
        <v>image/stage_sceneUI/1007.png</v>
      </c>
    </row>
    <row r="86" spans="15:18" x14ac:dyDescent="0.15">
      <c r="O86" t="s">
        <v>323</v>
      </c>
      <c r="P86">
        <v>1007</v>
      </c>
      <c r="Q86" t="s">
        <v>325</v>
      </c>
      <c r="R86" t="str">
        <f t="shared" si="3"/>
        <v>image/stage_sceneUI/1007.png</v>
      </c>
    </row>
    <row r="87" spans="15:18" x14ac:dyDescent="0.15">
      <c r="O87" t="s">
        <v>323</v>
      </c>
      <c r="P87">
        <v>1007</v>
      </c>
      <c r="Q87" t="s">
        <v>325</v>
      </c>
      <c r="R87" t="str">
        <f t="shared" si="3"/>
        <v>image/stage_sceneUI/1007.png</v>
      </c>
    </row>
    <row r="88" spans="15:18" x14ac:dyDescent="0.15">
      <c r="O88" t="s">
        <v>323</v>
      </c>
      <c r="P88">
        <v>1007</v>
      </c>
      <c r="Q88" t="s">
        <v>325</v>
      </c>
      <c r="R88" t="str">
        <f t="shared" si="3"/>
        <v>image/stage_sceneUI/1007.png</v>
      </c>
    </row>
    <row r="89" spans="15:18" x14ac:dyDescent="0.15">
      <c r="O89" t="s">
        <v>323</v>
      </c>
      <c r="P89">
        <v>1007</v>
      </c>
      <c r="Q89" t="s">
        <v>325</v>
      </c>
      <c r="R89" t="str">
        <f t="shared" si="3"/>
        <v>image/stage_sceneUI/1007.png</v>
      </c>
    </row>
    <row r="90" spans="15:18" x14ac:dyDescent="0.15">
      <c r="O90" t="s">
        <v>323</v>
      </c>
      <c r="P90">
        <v>1007</v>
      </c>
      <c r="Q90" t="s">
        <v>325</v>
      </c>
      <c r="R90" t="str">
        <f t="shared" si="3"/>
        <v>image/stage_sceneUI/1007.png</v>
      </c>
    </row>
    <row r="91" spans="15:18" x14ac:dyDescent="0.15">
      <c r="O91" t="s">
        <v>323</v>
      </c>
      <c r="P91">
        <v>1007</v>
      </c>
      <c r="Q91" t="s">
        <v>325</v>
      </c>
      <c r="R91" t="str">
        <f t="shared" si="3"/>
        <v>image/stage_sceneUI/1007.png</v>
      </c>
    </row>
    <row r="92" spans="15:18" x14ac:dyDescent="0.15">
      <c r="O92" t="s">
        <v>323</v>
      </c>
      <c r="P92">
        <v>1007</v>
      </c>
      <c r="Q92" t="s">
        <v>325</v>
      </c>
      <c r="R92" t="str">
        <f t="shared" si="3"/>
        <v>image/stage_sceneUI/1007.png</v>
      </c>
    </row>
    <row r="93" spans="15:18" x14ac:dyDescent="0.15">
      <c r="O93" t="s">
        <v>323</v>
      </c>
      <c r="P93">
        <v>1007</v>
      </c>
      <c r="Q93" t="s">
        <v>325</v>
      </c>
      <c r="R93" t="str">
        <f t="shared" si="3"/>
        <v>image/stage_sceneUI/1007.png</v>
      </c>
    </row>
    <row r="94" spans="15:18" x14ac:dyDescent="0.15">
      <c r="O94" t="s">
        <v>323</v>
      </c>
      <c r="P94">
        <v>1007</v>
      </c>
      <c r="Q94" t="s">
        <v>325</v>
      </c>
      <c r="R94" t="str">
        <f t="shared" si="3"/>
        <v>image/stage_sceneUI/1007.png</v>
      </c>
    </row>
    <row r="95" spans="15:18" x14ac:dyDescent="0.15">
      <c r="O95" t="s">
        <v>323</v>
      </c>
      <c r="P95">
        <v>1007</v>
      </c>
      <c r="Q95" t="s">
        <v>325</v>
      </c>
      <c r="R95" t="str">
        <f t="shared" si="3"/>
        <v>image/stage_sceneUI/1007.png</v>
      </c>
    </row>
    <row r="96" spans="15:18" x14ac:dyDescent="0.15">
      <c r="O96" t="s">
        <v>323</v>
      </c>
      <c r="P96">
        <v>1007</v>
      </c>
      <c r="Q96" t="s">
        <v>325</v>
      </c>
      <c r="R96" t="str">
        <f t="shared" si="3"/>
        <v>image/stage_sceneUI/1007.png</v>
      </c>
    </row>
    <row r="97" spans="15:18" x14ac:dyDescent="0.15">
      <c r="O97" t="s">
        <v>323</v>
      </c>
      <c r="P97">
        <v>1007</v>
      </c>
      <c r="Q97" t="s">
        <v>325</v>
      </c>
      <c r="R97" t="str">
        <f t="shared" si="3"/>
        <v>image/stage_sceneUI/1007.png</v>
      </c>
    </row>
    <row r="98" spans="15:18" x14ac:dyDescent="0.15">
      <c r="O98" t="s">
        <v>323</v>
      </c>
      <c r="P98">
        <v>1007</v>
      </c>
      <c r="Q98" t="s">
        <v>325</v>
      </c>
      <c r="R98" t="str">
        <f t="shared" si="3"/>
        <v>image/stage_sceneUI/1007.png</v>
      </c>
    </row>
    <row r="99" spans="15:18" x14ac:dyDescent="0.15">
      <c r="O99" t="s">
        <v>323</v>
      </c>
      <c r="P99">
        <v>1007</v>
      </c>
      <c r="Q99" t="s">
        <v>325</v>
      </c>
      <c r="R99" t="str">
        <f t="shared" si="3"/>
        <v>image/stage_sceneUI/1007.png</v>
      </c>
    </row>
    <row r="100" spans="15:18" x14ac:dyDescent="0.15">
      <c r="O100" t="s">
        <v>323</v>
      </c>
      <c r="P100">
        <v>1007</v>
      </c>
      <c r="Q100" t="s">
        <v>325</v>
      </c>
      <c r="R100" t="str">
        <f t="shared" si="3"/>
        <v>image/stage_sceneUI/1007.png</v>
      </c>
    </row>
    <row r="101" spans="15:18" x14ac:dyDescent="0.15">
      <c r="O101" t="s">
        <v>323</v>
      </c>
      <c r="P101">
        <v>1007</v>
      </c>
      <c r="Q101" t="s">
        <v>325</v>
      </c>
      <c r="R101" t="str">
        <f t="shared" si="3"/>
        <v>image/stage_sceneUI/1007.png</v>
      </c>
    </row>
    <row r="102" spans="15:18" x14ac:dyDescent="0.15">
      <c r="O102" t="s">
        <v>323</v>
      </c>
      <c r="P102">
        <v>1007</v>
      </c>
      <c r="Q102" t="s">
        <v>325</v>
      </c>
      <c r="R102" t="str">
        <f t="shared" si="3"/>
        <v>image/stage_sceneUI/1007.png</v>
      </c>
    </row>
    <row r="103" spans="15:18" x14ac:dyDescent="0.15">
      <c r="O103" t="s">
        <v>323</v>
      </c>
      <c r="P103">
        <v>1007</v>
      </c>
      <c r="Q103" t="s">
        <v>325</v>
      </c>
      <c r="R103" t="str">
        <f t="shared" si="3"/>
        <v>image/stage_sceneUI/1007.png</v>
      </c>
    </row>
    <row r="104" spans="15:18" x14ac:dyDescent="0.15">
      <c r="O104" t="s">
        <v>323</v>
      </c>
      <c r="P104">
        <v>1007</v>
      </c>
      <c r="Q104" t="s">
        <v>325</v>
      </c>
      <c r="R104" t="str">
        <f t="shared" si="3"/>
        <v>image/stage_sceneUI/1007.png</v>
      </c>
    </row>
    <row r="105" spans="15:18" x14ac:dyDescent="0.15">
      <c r="O105" t="s">
        <v>323</v>
      </c>
      <c r="P105">
        <v>1007</v>
      </c>
      <c r="Q105" t="s">
        <v>325</v>
      </c>
      <c r="R105" t="str">
        <f t="shared" si="3"/>
        <v>image/stage_sceneUI/1007.png</v>
      </c>
    </row>
    <row r="106" spans="15:18" x14ac:dyDescent="0.15">
      <c r="O106" t="s">
        <v>323</v>
      </c>
      <c r="P106">
        <v>1007</v>
      </c>
      <c r="Q106" t="s">
        <v>325</v>
      </c>
      <c r="R106" t="str">
        <f t="shared" si="3"/>
        <v>image/stage_sceneUI/1007.png</v>
      </c>
    </row>
    <row r="107" spans="15:18" x14ac:dyDescent="0.15">
      <c r="O107" t="s">
        <v>323</v>
      </c>
      <c r="P107">
        <v>1007</v>
      </c>
      <c r="Q107" t="s">
        <v>325</v>
      </c>
      <c r="R107" t="str">
        <f t="shared" si="3"/>
        <v>image/stage_sceneUI/1007.png</v>
      </c>
    </row>
    <row r="108" spans="15:18" x14ac:dyDescent="0.15">
      <c r="O108" t="s">
        <v>323</v>
      </c>
      <c r="P108">
        <v>1007</v>
      </c>
      <c r="Q108" t="s">
        <v>325</v>
      </c>
      <c r="R108" t="str">
        <f t="shared" si="3"/>
        <v>image/stage_sceneUI/1007.png</v>
      </c>
    </row>
    <row r="109" spans="15:18" x14ac:dyDescent="0.15">
      <c r="O109" t="s">
        <v>323</v>
      </c>
      <c r="P109">
        <v>1007</v>
      </c>
      <c r="Q109" t="s">
        <v>325</v>
      </c>
      <c r="R109" t="str">
        <f t="shared" si="3"/>
        <v>image/stage_sceneUI/1007.png</v>
      </c>
    </row>
    <row r="110" spans="15:18" x14ac:dyDescent="0.15">
      <c r="O110" t="s">
        <v>323</v>
      </c>
      <c r="P110">
        <v>1007</v>
      </c>
      <c r="Q110" t="s">
        <v>325</v>
      </c>
      <c r="R110" t="str">
        <f t="shared" si="3"/>
        <v>image/stage_sceneUI/1007.png</v>
      </c>
    </row>
    <row r="111" spans="15:18" x14ac:dyDescent="0.15">
      <c r="O111" t="s">
        <v>323</v>
      </c>
      <c r="P111">
        <v>1007</v>
      </c>
      <c r="Q111" t="s">
        <v>325</v>
      </c>
      <c r="R111" t="str">
        <f t="shared" si="3"/>
        <v>image/stage_sceneUI/1007.png</v>
      </c>
    </row>
    <row r="112" spans="15:18" x14ac:dyDescent="0.15">
      <c r="O112" t="s">
        <v>323</v>
      </c>
      <c r="P112">
        <v>1007</v>
      </c>
      <c r="Q112" t="s">
        <v>325</v>
      </c>
      <c r="R112" t="str">
        <f t="shared" si="3"/>
        <v>image/stage_sceneUI/1007.png</v>
      </c>
    </row>
    <row r="113" spans="15:18" x14ac:dyDescent="0.15">
      <c r="O113" t="s">
        <v>323</v>
      </c>
      <c r="P113">
        <v>1007</v>
      </c>
      <c r="Q113" t="s">
        <v>325</v>
      </c>
      <c r="R113" t="str">
        <f t="shared" si="3"/>
        <v>image/stage_sceneUI/1007.png</v>
      </c>
    </row>
    <row r="114" spans="15:18" x14ac:dyDescent="0.15">
      <c r="O114" t="s">
        <v>323</v>
      </c>
      <c r="P114">
        <v>1007</v>
      </c>
      <c r="Q114" t="s">
        <v>325</v>
      </c>
      <c r="R114" t="str">
        <f t="shared" si="3"/>
        <v>image/stage_sceneUI/1007.png</v>
      </c>
    </row>
    <row r="115" spans="15:18" x14ac:dyDescent="0.15">
      <c r="O115" t="s">
        <v>323</v>
      </c>
      <c r="P115">
        <v>1007</v>
      </c>
      <c r="Q115" t="s">
        <v>325</v>
      </c>
      <c r="R115" t="str">
        <f t="shared" si="3"/>
        <v>image/stage_sceneUI/1007.png</v>
      </c>
    </row>
    <row r="116" spans="15:18" x14ac:dyDescent="0.15">
      <c r="O116" t="s">
        <v>323</v>
      </c>
      <c r="P116">
        <v>1007</v>
      </c>
      <c r="Q116" t="s">
        <v>325</v>
      </c>
      <c r="R116" t="str">
        <f t="shared" si="3"/>
        <v>image/stage_sceneUI/1007.png</v>
      </c>
    </row>
    <row r="117" spans="15:18" x14ac:dyDescent="0.15">
      <c r="O117" t="s">
        <v>323</v>
      </c>
      <c r="P117">
        <v>1007</v>
      </c>
      <c r="Q117" t="s">
        <v>325</v>
      </c>
      <c r="R117" t="str">
        <f t="shared" si="3"/>
        <v>image/stage_sceneUI/1007.png</v>
      </c>
    </row>
    <row r="118" spans="15:18" x14ac:dyDescent="0.15">
      <c r="O118" t="s">
        <v>323</v>
      </c>
      <c r="P118">
        <v>1007</v>
      </c>
      <c r="Q118" t="s">
        <v>325</v>
      </c>
      <c r="R118" t="str">
        <f t="shared" si="3"/>
        <v>image/stage_sceneUI/1007.png</v>
      </c>
    </row>
    <row r="119" spans="15:18" x14ac:dyDescent="0.15">
      <c r="O119" t="s">
        <v>323</v>
      </c>
      <c r="P119">
        <v>1007</v>
      </c>
      <c r="Q119" t="s">
        <v>325</v>
      </c>
      <c r="R119" t="str">
        <f t="shared" si="3"/>
        <v>image/stage_sceneUI/1007.png</v>
      </c>
    </row>
    <row r="120" spans="15:18" x14ac:dyDescent="0.15">
      <c r="O120" t="s">
        <v>323</v>
      </c>
      <c r="P120">
        <v>1007</v>
      </c>
      <c r="Q120" t="s">
        <v>325</v>
      </c>
      <c r="R120" t="str">
        <f t="shared" si="3"/>
        <v>image/stage_sceneUI/1007.png</v>
      </c>
    </row>
    <row r="121" spans="15:18" x14ac:dyDescent="0.15">
      <c r="O121" t="s">
        <v>323</v>
      </c>
      <c r="P121">
        <v>1007</v>
      </c>
      <c r="Q121" t="s">
        <v>325</v>
      </c>
      <c r="R121" t="str">
        <f t="shared" si="3"/>
        <v>image/stage_sceneUI/1007.png</v>
      </c>
    </row>
    <row r="122" spans="15:18" x14ac:dyDescent="0.15">
      <c r="O122" t="s">
        <v>323</v>
      </c>
      <c r="P122">
        <v>1007</v>
      </c>
      <c r="Q122" t="s">
        <v>325</v>
      </c>
      <c r="R122" t="str">
        <f t="shared" si="3"/>
        <v>image/stage_sceneUI/1007.png</v>
      </c>
    </row>
    <row r="123" spans="15:18" x14ac:dyDescent="0.15">
      <c r="O123" t="s">
        <v>323</v>
      </c>
      <c r="P123">
        <v>1007</v>
      </c>
      <c r="Q123" t="s">
        <v>325</v>
      </c>
      <c r="R123" t="str">
        <f t="shared" si="3"/>
        <v>image/stage_sceneUI/1007.png</v>
      </c>
    </row>
    <row r="124" spans="15:18" x14ac:dyDescent="0.15">
      <c r="O124" t="s">
        <v>323</v>
      </c>
      <c r="P124">
        <v>1007</v>
      </c>
      <c r="Q124" t="s">
        <v>325</v>
      </c>
      <c r="R124" t="str">
        <f t="shared" ref="R124:R187" si="4">CONCATENATE(O124,P124,Q124)</f>
        <v>image/stage_sceneUI/1007.png</v>
      </c>
    </row>
    <row r="125" spans="15:18" x14ac:dyDescent="0.15">
      <c r="O125" t="s">
        <v>323</v>
      </c>
      <c r="P125">
        <v>1007</v>
      </c>
      <c r="Q125" t="s">
        <v>325</v>
      </c>
      <c r="R125" t="str">
        <f t="shared" si="4"/>
        <v>image/stage_sceneUI/1007.png</v>
      </c>
    </row>
    <row r="126" spans="15:18" x14ac:dyDescent="0.15">
      <c r="O126" t="s">
        <v>323</v>
      </c>
      <c r="P126">
        <v>1007</v>
      </c>
      <c r="Q126" t="s">
        <v>325</v>
      </c>
      <c r="R126" t="str">
        <f t="shared" si="4"/>
        <v>image/stage_sceneUI/1007.png</v>
      </c>
    </row>
    <row r="127" spans="15:18" x14ac:dyDescent="0.15">
      <c r="O127" t="s">
        <v>323</v>
      </c>
      <c r="P127">
        <v>1007</v>
      </c>
      <c r="Q127" t="s">
        <v>325</v>
      </c>
      <c r="R127" t="str">
        <f t="shared" si="4"/>
        <v>image/stage_sceneUI/1007.png</v>
      </c>
    </row>
    <row r="128" spans="15:18" x14ac:dyDescent="0.15">
      <c r="O128" t="s">
        <v>323</v>
      </c>
      <c r="P128">
        <v>1007</v>
      </c>
      <c r="Q128" t="s">
        <v>325</v>
      </c>
      <c r="R128" t="str">
        <f t="shared" si="4"/>
        <v>image/stage_sceneUI/1007.png</v>
      </c>
    </row>
    <row r="129" spans="15:18" x14ac:dyDescent="0.15">
      <c r="O129" t="s">
        <v>323</v>
      </c>
      <c r="P129">
        <v>1007</v>
      </c>
      <c r="Q129" t="s">
        <v>325</v>
      </c>
      <c r="R129" t="str">
        <f t="shared" si="4"/>
        <v>image/stage_sceneUI/1007.png</v>
      </c>
    </row>
    <row r="130" spans="15:18" x14ac:dyDescent="0.15">
      <c r="O130" t="s">
        <v>323</v>
      </c>
      <c r="P130">
        <v>1007</v>
      </c>
      <c r="Q130" t="s">
        <v>325</v>
      </c>
      <c r="R130" t="str">
        <f t="shared" si="4"/>
        <v>image/stage_sceneUI/1007.png</v>
      </c>
    </row>
    <row r="131" spans="15:18" x14ac:dyDescent="0.15">
      <c r="O131" t="s">
        <v>323</v>
      </c>
      <c r="P131">
        <v>1007</v>
      </c>
      <c r="Q131" t="s">
        <v>325</v>
      </c>
      <c r="R131" t="str">
        <f t="shared" si="4"/>
        <v>image/stage_sceneUI/1007.png</v>
      </c>
    </row>
    <row r="132" spans="15:18" x14ac:dyDescent="0.15">
      <c r="O132" t="s">
        <v>323</v>
      </c>
      <c r="P132">
        <v>1007</v>
      </c>
      <c r="Q132" t="s">
        <v>325</v>
      </c>
      <c r="R132" t="str">
        <f t="shared" si="4"/>
        <v>image/stage_sceneUI/1007.png</v>
      </c>
    </row>
    <row r="133" spans="15:18" x14ac:dyDescent="0.15">
      <c r="O133" t="s">
        <v>323</v>
      </c>
      <c r="P133">
        <v>1007</v>
      </c>
      <c r="Q133" t="s">
        <v>325</v>
      </c>
      <c r="R133" t="str">
        <f t="shared" si="4"/>
        <v>image/stage_sceneUI/1007.png</v>
      </c>
    </row>
    <row r="134" spans="15:18" x14ac:dyDescent="0.15">
      <c r="O134" t="s">
        <v>323</v>
      </c>
      <c r="P134">
        <v>1007</v>
      </c>
      <c r="Q134" t="s">
        <v>325</v>
      </c>
      <c r="R134" t="str">
        <f t="shared" si="4"/>
        <v>image/stage_sceneUI/1007.png</v>
      </c>
    </row>
    <row r="135" spans="15:18" x14ac:dyDescent="0.15">
      <c r="O135" t="s">
        <v>323</v>
      </c>
      <c r="P135">
        <v>1007</v>
      </c>
      <c r="Q135" t="s">
        <v>325</v>
      </c>
      <c r="R135" t="str">
        <f t="shared" si="4"/>
        <v>image/stage_sceneUI/1007.png</v>
      </c>
    </row>
    <row r="136" spans="15:18" x14ac:dyDescent="0.15">
      <c r="O136" t="s">
        <v>323</v>
      </c>
      <c r="P136">
        <v>1007</v>
      </c>
      <c r="Q136" t="s">
        <v>325</v>
      </c>
      <c r="R136" t="str">
        <f t="shared" si="4"/>
        <v>image/stage_sceneUI/1007.png</v>
      </c>
    </row>
    <row r="137" spans="15:18" x14ac:dyDescent="0.15">
      <c r="O137" t="s">
        <v>323</v>
      </c>
      <c r="P137">
        <v>1007</v>
      </c>
      <c r="Q137" t="s">
        <v>325</v>
      </c>
      <c r="R137" t="str">
        <f t="shared" si="4"/>
        <v>image/stage_sceneUI/1007.png</v>
      </c>
    </row>
    <row r="138" spans="15:18" x14ac:dyDescent="0.15">
      <c r="O138" t="s">
        <v>323</v>
      </c>
      <c r="P138">
        <v>1007</v>
      </c>
      <c r="Q138" t="s">
        <v>325</v>
      </c>
      <c r="R138" t="str">
        <f t="shared" si="4"/>
        <v>image/stage_sceneUI/1007.png</v>
      </c>
    </row>
    <row r="139" spans="15:18" x14ac:dyDescent="0.15">
      <c r="O139" t="s">
        <v>323</v>
      </c>
      <c r="P139">
        <v>1007</v>
      </c>
      <c r="Q139" t="s">
        <v>325</v>
      </c>
      <c r="R139" t="str">
        <f t="shared" si="4"/>
        <v>image/stage_sceneUI/1007.png</v>
      </c>
    </row>
    <row r="140" spans="15:18" x14ac:dyDescent="0.15">
      <c r="O140" t="s">
        <v>323</v>
      </c>
      <c r="P140">
        <v>1007</v>
      </c>
      <c r="Q140" t="s">
        <v>325</v>
      </c>
      <c r="R140" t="str">
        <f t="shared" si="4"/>
        <v>image/stage_sceneUI/1007.png</v>
      </c>
    </row>
    <row r="141" spans="15:18" x14ac:dyDescent="0.15">
      <c r="O141" t="s">
        <v>323</v>
      </c>
      <c r="P141">
        <v>1007</v>
      </c>
      <c r="Q141" t="s">
        <v>325</v>
      </c>
      <c r="R141" t="str">
        <f t="shared" si="4"/>
        <v>image/stage_sceneUI/1007.png</v>
      </c>
    </row>
    <row r="142" spans="15:18" x14ac:dyDescent="0.15">
      <c r="O142" t="s">
        <v>323</v>
      </c>
      <c r="P142">
        <v>1007</v>
      </c>
      <c r="Q142" t="s">
        <v>325</v>
      </c>
      <c r="R142" t="str">
        <f t="shared" si="4"/>
        <v>image/stage_sceneUI/1007.png</v>
      </c>
    </row>
    <row r="143" spans="15:18" x14ac:dyDescent="0.15">
      <c r="O143" t="s">
        <v>323</v>
      </c>
      <c r="P143">
        <v>1007</v>
      </c>
      <c r="Q143" t="s">
        <v>325</v>
      </c>
      <c r="R143" t="str">
        <f t="shared" si="4"/>
        <v>image/stage_sceneUI/1007.png</v>
      </c>
    </row>
    <row r="144" spans="15:18" x14ac:dyDescent="0.15">
      <c r="O144" t="s">
        <v>323</v>
      </c>
      <c r="P144">
        <v>1007</v>
      </c>
      <c r="Q144" t="s">
        <v>325</v>
      </c>
      <c r="R144" t="str">
        <f t="shared" si="4"/>
        <v>image/stage_sceneUI/1007.png</v>
      </c>
    </row>
    <row r="145" spans="15:18" x14ac:dyDescent="0.15">
      <c r="O145" t="s">
        <v>323</v>
      </c>
      <c r="P145">
        <v>1007</v>
      </c>
      <c r="Q145" t="s">
        <v>325</v>
      </c>
      <c r="R145" t="str">
        <f t="shared" si="4"/>
        <v>image/stage_sceneUI/1007.png</v>
      </c>
    </row>
    <row r="146" spans="15:18" x14ac:dyDescent="0.15">
      <c r="O146" t="s">
        <v>323</v>
      </c>
      <c r="P146">
        <v>1007</v>
      </c>
      <c r="Q146" t="s">
        <v>325</v>
      </c>
      <c r="R146" t="str">
        <f t="shared" si="4"/>
        <v>image/stage_sceneUI/1007.png</v>
      </c>
    </row>
    <row r="147" spans="15:18" x14ac:dyDescent="0.15">
      <c r="O147" t="s">
        <v>323</v>
      </c>
      <c r="P147">
        <v>1007</v>
      </c>
      <c r="Q147" t="s">
        <v>325</v>
      </c>
      <c r="R147" t="str">
        <f t="shared" si="4"/>
        <v>image/stage_sceneUI/1007.png</v>
      </c>
    </row>
    <row r="148" spans="15:18" x14ac:dyDescent="0.15">
      <c r="O148" t="s">
        <v>323</v>
      </c>
      <c r="P148">
        <v>1007</v>
      </c>
      <c r="Q148" t="s">
        <v>325</v>
      </c>
      <c r="R148" t="str">
        <f t="shared" si="4"/>
        <v>image/stage_sceneUI/1007.png</v>
      </c>
    </row>
    <row r="149" spans="15:18" x14ac:dyDescent="0.15">
      <c r="O149" t="s">
        <v>323</v>
      </c>
      <c r="P149">
        <v>1007</v>
      </c>
      <c r="Q149" t="s">
        <v>325</v>
      </c>
      <c r="R149" t="str">
        <f t="shared" si="4"/>
        <v>image/stage_sceneUI/1007.png</v>
      </c>
    </row>
    <row r="150" spans="15:18" x14ac:dyDescent="0.15">
      <c r="O150" t="s">
        <v>323</v>
      </c>
      <c r="P150">
        <v>1007</v>
      </c>
      <c r="Q150" t="s">
        <v>325</v>
      </c>
      <c r="R150" t="str">
        <f t="shared" si="4"/>
        <v>image/stage_sceneUI/1007.png</v>
      </c>
    </row>
    <row r="151" spans="15:18" x14ac:dyDescent="0.15">
      <c r="O151" t="s">
        <v>323</v>
      </c>
      <c r="P151">
        <v>1007</v>
      </c>
      <c r="Q151" t="s">
        <v>325</v>
      </c>
      <c r="R151" t="str">
        <f t="shared" si="4"/>
        <v>image/stage_sceneUI/1007.png</v>
      </c>
    </row>
    <row r="152" spans="15:18" x14ac:dyDescent="0.15">
      <c r="O152" t="s">
        <v>323</v>
      </c>
      <c r="P152">
        <v>1007</v>
      </c>
      <c r="Q152" t="s">
        <v>325</v>
      </c>
      <c r="R152" t="str">
        <f t="shared" si="4"/>
        <v>image/stage_sceneUI/1007.png</v>
      </c>
    </row>
    <row r="153" spans="15:18" x14ac:dyDescent="0.15">
      <c r="O153" t="s">
        <v>323</v>
      </c>
      <c r="P153">
        <v>1007</v>
      </c>
      <c r="Q153" t="s">
        <v>325</v>
      </c>
      <c r="R153" t="str">
        <f t="shared" si="4"/>
        <v>image/stage_sceneUI/1007.png</v>
      </c>
    </row>
    <row r="154" spans="15:18" x14ac:dyDescent="0.15">
      <c r="O154" t="s">
        <v>323</v>
      </c>
      <c r="P154">
        <v>1007</v>
      </c>
      <c r="Q154" t="s">
        <v>325</v>
      </c>
      <c r="R154" t="str">
        <f t="shared" si="4"/>
        <v>image/stage_sceneUI/1007.png</v>
      </c>
    </row>
    <row r="155" spans="15:18" x14ac:dyDescent="0.15">
      <c r="O155" t="s">
        <v>323</v>
      </c>
      <c r="P155">
        <v>1007</v>
      </c>
      <c r="Q155" t="s">
        <v>325</v>
      </c>
      <c r="R155" t="str">
        <f t="shared" si="4"/>
        <v>image/stage_sceneUI/1007.png</v>
      </c>
    </row>
    <row r="156" spans="15:18" x14ac:dyDescent="0.15">
      <c r="O156" t="s">
        <v>323</v>
      </c>
      <c r="P156">
        <v>1007</v>
      </c>
      <c r="Q156" t="s">
        <v>325</v>
      </c>
      <c r="R156" t="str">
        <f t="shared" si="4"/>
        <v>image/stage_sceneUI/1007.png</v>
      </c>
    </row>
    <row r="157" spans="15:18" x14ac:dyDescent="0.15">
      <c r="O157" t="s">
        <v>323</v>
      </c>
      <c r="P157">
        <v>1007</v>
      </c>
      <c r="Q157" t="s">
        <v>325</v>
      </c>
      <c r="R157" t="str">
        <f t="shared" si="4"/>
        <v>image/stage_sceneUI/1007.png</v>
      </c>
    </row>
    <row r="158" spans="15:18" x14ac:dyDescent="0.15">
      <c r="O158" t="s">
        <v>323</v>
      </c>
      <c r="P158">
        <v>1007</v>
      </c>
      <c r="Q158" t="s">
        <v>325</v>
      </c>
      <c r="R158" t="str">
        <f t="shared" si="4"/>
        <v>image/stage_sceneUI/1007.png</v>
      </c>
    </row>
    <row r="159" spans="15:18" x14ac:dyDescent="0.15">
      <c r="O159" t="s">
        <v>323</v>
      </c>
      <c r="P159">
        <v>1007</v>
      </c>
      <c r="Q159" t="s">
        <v>325</v>
      </c>
      <c r="R159" t="str">
        <f t="shared" si="4"/>
        <v>image/stage_sceneUI/1007.png</v>
      </c>
    </row>
    <row r="160" spans="15:18" x14ac:dyDescent="0.15">
      <c r="O160" t="s">
        <v>323</v>
      </c>
      <c r="P160">
        <v>1007</v>
      </c>
      <c r="Q160" t="s">
        <v>325</v>
      </c>
      <c r="R160" t="str">
        <f t="shared" si="4"/>
        <v>image/stage_sceneUI/1007.png</v>
      </c>
    </row>
    <row r="161" spans="15:18" x14ac:dyDescent="0.15">
      <c r="O161" t="s">
        <v>323</v>
      </c>
      <c r="P161">
        <v>1007</v>
      </c>
      <c r="Q161" t="s">
        <v>325</v>
      </c>
      <c r="R161" t="str">
        <f t="shared" si="4"/>
        <v>image/stage_sceneUI/1007.png</v>
      </c>
    </row>
    <row r="162" spans="15:18" x14ac:dyDescent="0.15">
      <c r="O162" t="s">
        <v>323</v>
      </c>
      <c r="P162">
        <v>1007</v>
      </c>
      <c r="Q162" t="s">
        <v>325</v>
      </c>
      <c r="R162" t="str">
        <f t="shared" si="4"/>
        <v>image/stage_sceneUI/1007.png</v>
      </c>
    </row>
    <row r="163" spans="15:18" x14ac:dyDescent="0.15">
      <c r="O163" t="s">
        <v>323</v>
      </c>
      <c r="P163">
        <v>1007</v>
      </c>
      <c r="Q163" t="s">
        <v>325</v>
      </c>
      <c r="R163" t="str">
        <f t="shared" si="4"/>
        <v>image/stage_sceneUI/1007.png</v>
      </c>
    </row>
    <row r="164" spans="15:18" x14ac:dyDescent="0.15">
      <c r="O164" t="s">
        <v>323</v>
      </c>
      <c r="P164">
        <v>1007</v>
      </c>
      <c r="Q164" t="s">
        <v>325</v>
      </c>
      <c r="R164" t="str">
        <f t="shared" si="4"/>
        <v>image/stage_sceneUI/1007.png</v>
      </c>
    </row>
    <row r="165" spans="15:18" x14ac:dyDescent="0.15">
      <c r="O165" t="s">
        <v>323</v>
      </c>
      <c r="P165">
        <v>1007</v>
      </c>
      <c r="Q165" t="s">
        <v>325</v>
      </c>
      <c r="R165" t="str">
        <f t="shared" si="4"/>
        <v>image/stage_sceneUI/1007.png</v>
      </c>
    </row>
    <row r="166" spans="15:18" x14ac:dyDescent="0.15">
      <c r="O166" t="s">
        <v>323</v>
      </c>
      <c r="P166">
        <v>1007</v>
      </c>
      <c r="Q166" t="s">
        <v>325</v>
      </c>
      <c r="R166" t="str">
        <f t="shared" si="4"/>
        <v>image/stage_sceneUI/1007.png</v>
      </c>
    </row>
    <row r="167" spans="15:18" x14ac:dyDescent="0.15">
      <c r="O167" t="s">
        <v>323</v>
      </c>
      <c r="P167">
        <v>1007</v>
      </c>
      <c r="Q167" t="s">
        <v>325</v>
      </c>
      <c r="R167" t="str">
        <f t="shared" si="4"/>
        <v>image/stage_sceneUI/1007.png</v>
      </c>
    </row>
    <row r="168" spans="15:18" x14ac:dyDescent="0.15">
      <c r="O168" t="s">
        <v>323</v>
      </c>
      <c r="P168">
        <v>1007</v>
      </c>
      <c r="Q168" t="s">
        <v>325</v>
      </c>
      <c r="R168" t="str">
        <f t="shared" si="4"/>
        <v>image/stage_sceneUI/1007.png</v>
      </c>
    </row>
    <row r="169" spans="15:18" x14ac:dyDescent="0.15">
      <c r="O169" t="s">
        <v>323</v>
      </c>
      <c r="P169">
        <v>1007</v>
      </c>
      <c r="Q169" t="s">
        <v>325</v>
      </c>
      <c r="R169" t="str">
        <f t="shared" si="4"/>
        <v>image/stage_sceneUI/1007.png</v>
      </c>
    </row>
    <row r="170" spans="15:18" x14ac:dyDescent="0.15">
      <c r="O170" t="s">
        <v>323</v>
      </c>
      <c r="P170">
        <v>1007</v>
      </c>
      <c r="Q170" t="s">
        <v>325</v>
      </c>
      <c r="R170" t="str">
        <f t="shared" si="4"/>
        <v>image/stage_sceneUI/1007.png</v>
      </c>
    </row>
    <row r="171" spans="15:18" x14ac:dyDescent="0.15">
      <c r="O171" t="s">
        <v>323</v>
      </c>
      <c r="P171">
        <v>1007</v>
      </c>
      <c r="Q171" t="s">
        <v>325</v>
      </c>
      <c r="R171" t="str">
        <f t="shared" si="4"/>
        <v>image/stage_sceneUI/1007.png</v>
      </c>
    </row>
    <row r="172" spans="15:18" x14ac:dyDescent="0.15">
      <c r="O172" t="s">
        <v>323</v>
      </c>
      <c r="P172">
        <v>1007</v>
      </c>
      <c r="Q172" t="s">
        <v>325</v>
      </c>
      <c r="R172" t="str">
        <f t="shared" si="4"/>
        <v>image/stage_sceneUI/1007.png</v>
      </c>
    </row>
    <row r="173" spans="15:18" x14ac:dyDescent="0.15">
      <c r="O173" t="s">
        <v>323</v>
      </c>
      <c r="P173">
        <v>1007</v>
      </c>
      <c r="Q173" t="s">
        <v>325</v>
      </c>
      <c r="R173" t="str">
        <f t="shared" si="4"/>
        <v>image/stage_sceneUI/1007.png</v>
      </c>
    </row>
    <row r="174" spans="15:18" x14ac:dyDescent="0.15">
      <c r="O174" t="s">
        <v>323</v>
      </c>
      <c r="P174">
        <v>1007</v>
      </c>
      <c r="Q174" t="s">
        <v>325</v>
      </c>
      <c r="R174" t="str">
        <f t="shared" si="4"/>
        <v>image/stage_sceneUI/1007.png</v>
      </c>
    </row>
    <row r="175" spans="15:18" x14ac:dyDescent="0.15">
      <c r="O175" t="s">
        <v>323</v>
      </c>
      <c r="P175">
        <v>1007</v>
      </c>
      <c r="Q175" t="s">
        <v>325</v>
      </c>
      <c r="R175" t="str">
        <f t="shared" si="4"/>
        <v>image/stage_sceneUI/1007.png</v>
      </c>
    </row>
    <row r="176" spans="15:18" x14ac:dyDescent="0.15">
      <c r="O176" t="s">
        <v>323</v>
      </c>
      <c r="P176">
        <v>1007</v>
      </c>
      <c r="Q176" t="s">
        <v>325</v>
      </c>
      <c r="R176" t="str">
        <f t="shared" si="4"/>
        <v>image/stage_sceneUI/1007.png</v>
      </c>
    </row>
    <row r="177" spans="15:18" x14ac:dyDescent="0.15">
      <c r="O177" t="s">
        <v>323</v>
      </c>
      <c r="P177">
        <v>1007</v>
      </c>
      <c r="Q177" t="s">
        <v>325</v>
      </c>
      <c r="R177" t="str">
        <f t="shared" si="4"/>
        <v>image/stage_sceneUI/1007.png</v>
      </c>
    </row>
    <row r="178" spans="15:18" x14ac:dyDescent="0.15">
      <c r="O178" t="s">
        <v>323</v>
      </c>
      <c r="P178">
        <v>1007</v>
      </c>
      <c r="Q178" t="s">
        <v>325</v>
      </c>
      <c r="R178" t="str">
        <f t="shared" si="4"/>
        <v>image/stage_sceneUI/1007.png</v>
      </c>
    </row>
    <row r="179" spans="15:18" x14ac:dyDescent="0.15">
      <c r="O179" t="s">
        <v>323</v>
      </c>
      <c r="P179">
        <v>1007</v>
      </c>
      <c r="Q179" t="s">
        <v>325</v>
      </c>
      <c r="R179" t="str">
        <f t="shared" si="4"/>
        <v>image/stage_sceneUI/1007.png</v>
      </c>
    </row>
    <row r="180" spans="15:18" x14ac:dyDescent="0.15">
      <c r="O180" t="s">
        <v>323</v>
      </c>
      <c r="P180">
        <v>1007</v>
      </c>
      <c r="Q180" t="s">
        <v>325</v>
      </c>
      <c r="R180" t="str">
        <f t="shared" si="4"/>
        <v>image/stage_sceneUI/1007.png</v>
      </c>
    </row>
    <row r="181" spans="15:18" x14ac:dyDescent="0.15">
      <c r="O181" t="s">
        <v>323</v>
      </c>
      <c r="P181">
        <v>1007</v>
      </c>
      <c r="Q181" t="s">
        <v>325</v>
      </c>
      <c r="R181" t="str">
        <f t="shared" si="4"/>
        <v>image/stage_sceneUI/1007.png</v>
      </c>
    </row>
    <row r="182" spans="15:18" x14ac:dyDescent="0.15">
      <c r="O182" t="s">
        <v>323</v>
      </c>
      <c r="P182">
        <v>1007</v>
      </c>
      <c r="Q182" t="s">
        <v>325</v>
      </c>
      <c r="R182" t="str">
        <f t="shared" si="4"/>
        <v>image/stage_sceneUI/1007.png</v>
      </c>
    </row>
    <row r="183" spans="15:18" x14ac:dyDescent="0.15">
      <c r="O183" t="s">
        <v>323</v>
      </c>
      <c r="P183">
        <v>1007</v>
      </c>
      <c r="Q183" t="s">
        <v>325</v>
      </c>
      <c r="R183" t="str">
        <f t="shared" si="4"/>
        <v>image/stage_sceneUI/1007.png</v>
      </c>
    </row>
    <row r="184" spans="15:18" x14ac:dyDescent="0.15">
      <c r="O184" t="s">
        <v>323</v>
      </c>
      <c r="P184">
        <v>1007</v>
      </c>
      <c r="Q184" t="s">
        <v>325</v>
      </c>
      <c r="R184" t="str">
        <f t="shared" si="4"/>
        <v>image/stage_sceneUI/1007.png</v>
      </c>
    </row>
    <row r="185" spans="15:18" x14ac:dyDescent="0.15">
      <c r="O185" t="s">
        <v>323</v>
      </c>
      <c r="P185">
        <v>1007</v>
      </c>
      <c r="Q185" t="s">
        <v>325</v>
      </c>
      <c r="R185" t="str">
        <f t="shared" si="4"/>
        <v>image/stage_sceneUI/1007.png</v>
      </c>
    </row>
    <row r="186" spans="15:18" x14ac:dyDescent="0.15">
      <c r="O186" t="s">
        <v>323</v>
      </c>
      <c r="P186">
        <v>1007</v>
      </c>
      <c r="Q186" t="s">
        <v>325</v>
      </c>
      <c r="R186" t="str">
        <f t="shared" si="4"/>
        <v>image/stage_sceneUI/1007.png</v>
      </c>
    </row>
    <row r="187" spans="15:18" x14ac:dyDescent="0.15">
      <c r="O187" t="s">
        <v>323</v>
      </c>
      <c r="P187">
        <v>1007</v>
      </c>
      <c r="Q187" t="s">
        <v>325</v>
      </c>
      <c r="R187" t="str">
        <f t="shared" si="4"/>
        <v>image/stage_sceneUI/1007.png</v>
      </c>
    </row>
    <row r="188" spans="15:18" x14ac:dyDescent="0.15">
      <c r="O188" t="s">
        <v>323</v>
      </c>
      <c r="P188">
        <v>1007</v>
      </c>
      <c r="Q188" t="s">
        <v>325</v>
      </c>
      <c r="R188" t="str">
        <f t="shared" ref="R188:R251" si="5">CONCATENATE(O188,P188,Q188)</f>
        <v>image/stage_sceneUI/1007.png</v>
      </c>
    </row>
    <row r="189" spans="15:18" x14ac:dyDescent="0.15">
      <c r="O189" t="s">
        <v>323</v>
      </c>
      <c r="P189">
        <v>1007</v>
      </c>
      <c r="Q189" t="s">
        <v>325</v>
      </c>
      <c r="R189" t="str">
        <f t="shared" si="5"/>
        <v>image/stage_sceneUI/1007.png</v>
      </c>
    </row>
    <row r="190" spans="15:18" x14ac:dyDescent="0.15">
      <c r="O190" t="s">
        <v>323</v>
      </c>
      <c r="P190">
        <v>1007</v>
      </c>
      <c r="Q190" t="s">
        <v>325</v>
      </c>
      <c r="R190" t="str">
        <f t="shared" si="5"/>
        <v>image/stage_sceneUI/1007.png</v>
      </c>
    </row>
    <row r="191" spans="15:18" x14ac:dyDescent="0.15">
      <c r="O191" t="s">
        <v>323</v>
      </c>
      <c r="P191">
        <v>1007</v>
      </c>
      <c r="Q191" t="s">
        <v>325</v>
      </c>
      <c r="R191" t="str">
        <f t="shared" si="5"/>
        <v>image/stage_sceneUI/1007.png</v>
      </c>
    </row>
    <row r="192" spans="15:18" x14ac:dyDescent="0.15">
      <c r="O192" t="s">
        <v>323</v>
      </c>
      <c r="P192">
        <v>1007</v>
      </c>
      <c r="Q192" t="s">
        <v>325</v>
      </c>
      <c r="R192" t="str">
        <f t="shared" si="5"/>
        <v>image/stage_sceneUI/1007.png</v>
      </c>
    </row>
    <row r="193" spans="15:18" x14ac:dyDescent="0.15">
      <c r="O193" t="s">
        <v>323</v>
      </c>
      <c r="P193">
        <v>1007</v>
      </c>
      <c r="Q193" t="s">
        <v>325</v>
      </c>
      <c r="R193" t="str">
        <f t="shared" si="5"/>
        <v>image/stage_sceneUI/1007.png</v>
      </c>
    </row>
    <row r="194" spans="15:18" x14ac:dyDescent="0.15">
      <c r="O194" t="s">
        <v>323</v>
      </c>
      <c r="P194">
        <v>1007</v>
      </c>
      <c r="Q194" t="s">
        <v>325</v>
      </c>
      <c r="R194" t="str">
        <f t="shared" si="5"/>
        <v>image/stage_sceneUI/1007.png</v>
      </c>
    </row>
    <row r="195" spans="15:18" x14ac:dyDescent="0.15">
      <c r="O195" t="s">
        <v>323</v>
      </c>
      <c r="P195">
        <v>1007</v>
      </c>
      <c r="Q195" t="s">
        <v>325</v>
      </c>
      <c r="R195" t="str">
        <f t="shared" si="5"/>
        <v>image/stage_sceneUI/1007.png</v>
      </c>
    </row>
    <row r="196" spans="15:18" x14ac:dyDescent="0.15">
      <c r="O196" t="s">
        <v>323</v>
      </c>
      <c r="P196">
        <v>1007</v>
      </c>
      <c r="Q196" t="s">
        <v>325</v>
      </c>
      <c r="R196" t="str">
        <f t="shared" si="5"/>
        <v>image/stage_sceneUI/1007.png</v>
      </c>
    </row>
    <row r="197" spans="15:18" x14ac:dyDescent="0.15">
      <c r="O197" t="s">
        <v>323</v>
      </c>
      <c r="P197">
        <v>1007</v>
      </c>
      <c r="Q197" t="s">
        <v>325</v>
      </c>
      <c r="R197" t="str">
        <f t="shared" si="5"/>
        <v>image/stage_sceneUI/1007.png</v>
      </c>
    </row>
    <row r="198" spans="15:18" x14ac:dyDescent="0.15">
      <c r="O198" t="s">
        <v>323</v>
      </c>
      <c r="P198">
        <v>1007</v>
      </c>
      <c r="Q198" t="s">
        <v>325</v>
      </c>
      <c r="R198" t="str">
        <f t="shared" si="5"/>
        <v>image/stage_sceneUI/1007.png</v>
      </c>
    </row>
    <row r="199" spans="15:18" x14ac:dyDescent="0.15">
      <c r="O199" t="s">
        <v>323</v>
      </c>
      <c r="P199">
        <v>1007</v>
      </c>
      <c r="Q199" t="s">
        <v>325</v>
      </c>
      <c r="R199" t="str">
        <f t="shared" si="5"/>
        <v>image/stage_sceneUI/1007.png</v>
      </c>
    </row>
    <row r="200" spans="15:18" x14ac:dyDescent="0.15">
      <c r="O200" t="s">
        <v>323</v>
      </c>
      <c r="P200">
        <v>1007</v>
      </c>
      <c r="Q200" t="s">
        <v>325</v>
      </c>
      <c r="R200" t="str">
        <f t="shared" si="5"/>
        <v>image/stage_sceneUI/1007.png</v>
      </c>
    </row>
    <row r="201" spans="15:18" x14ac:dyDescent="0.15">
      <c r="O201" t="s">
        <v>323</v>
      </c>
      <c r="P201">
        <v>1007</v>
      </c>
      <c r="Q201" t="s">
        <v>325</v>
      </c>
      <c r="R201" t="str">
        <f t="shared" si="5"/>
        <v>image/stage_sceneUI/1007.png</v>
      </c>
    </row>
    <row r="202" spans="15:18" x14ac:dyDescent="0.15">
      <c r="O202" t="s">
        <v>323</v>
      </c>
      <c r="P202">
        <v>1007</v>
      </c>
      <c r="Q202" t="s">
        <v>325</v>
      </c>
      <c r="R202" t="str">
        <f t="shared" si="5"/>
        <v>image/stage_sceneUI/1007.png</v>
      </c>
    </row>
    <row r="203" spans="15:18" x14ac:dyDescent="0.15">
      <c r="O203" t="s">
        <v>323</v>
      </c>
      <c r="P203">
        <v>1007</v>
      </c>
      <c r="Q203" t="s">
        <v>325</v>
      </c>
      <c r="R203" t="str">
        <f t="shared" si="5"/>
        <v>image/stage_sceneUI/1007.png</v>
      </c>
    </row>
    <row r="204" spans="15:18" x14ac:dyDescent="0.15">
      <c r="O204" t="s">
        <v>323</v>
      </c>
      <c r="P204">
        <v>1007</v>
      </c>
      <c r="Q204" t="s">
        <v>325</v>
      </c>
      <c r="R204" t="str">
        <f t="shared" si="5"/>
        <v>image/stage_sceneUI/1007.png</v>
      </c>
    </row>
    <row r="205" spans="15:18" x14ac:dyDescent="0.15">
      <c r="O205" t="s">
        <v>323</v>
      </c>
      <c r="P205">
        <v>1007</v>
      </c>
      <c r="Q205" t="s">
        <v>325</v>
      </c>
      <c r="R205" t="str">
        <f t="shared" si="5"/>
        <v>image/stage_sceneUI/1007.png</v>
      </c>
    </row>
    <row r="206" spans="15:18" x14ac:dyDescent="0.15">
      <c r="O206" t="s">
        <v>323</v>
      </c>
      <c r="P206">
        <v>1007</v>
      </c>
      <c r="Q206" t="s">
        <v>325</v>
      </c>
      <c r="R206" t="str">
        <f t="shared" si="5"/>
        <v>image/stage_sceneUI/1007.png</v>
      </c>
    </row>
    <row r="207" spans="15:18" x14ac:dyDescent="0.15">
      <c r="O207" t="s">
        <v>323</v>
      </c>
      <c r="P207">
        <v>1007</v>
      </c>
      <c r="Q207" t="s">
        <v>325</v>
      </c>
      <c r="R207" t="str">
        <f t="shared" si="5"/>
        <v>image/stage_sceneUI/1007.png</v>
      </c>
    </row>
    <row r="208" spans="15:18" x14ac:dyDescent="0.15">
      <c r="O208" t="s">
        <v>323</v>
      </c>
      <c r="P208">
        <v>1007</v>
      </c>
      <c r="Q208" t="s">
        <v>325</v>
      </c>
      <c r="R208" t="str">
        <f t="shared" si="5"/>
        <v>image/stage_sceneUI/1007.png</v>
      </c>
    </row>
    <row r="209" spans="15:18" x14ac:dyDescent="0.15">
      <c r="O209" t="s">
        <v>323</v>
      </c>
      <c r="P209">
        <v>1007</v>
      </c>
      <c r="Q209" t="s">
        <v>325</v>
      </c>
      <c r="R209" t="str">
        <f t="shared" si="5"/>
        <v>image/stage_sceneUI/1007.png</v>
      </c>
    </row>
    <row r="210" spans="15:18" x14ac:dyDescent="0.15">
      <c r="O210" t="s">
        <v>323</v>
      </c>
      <c r="P210">
        <v>1007</v>
      </c>
      <c r="Q210" t="s">
        <v>325</v>
      </c>
      <c r="R210" t="str">
        <f t="shared" si="5"/>
        <v>image/stage_sceneUI/1007.png</v>
      </c>
    </row>
    <row r="211" spans="15:18" x14ac:dyDescent="0.15">
      <c r="O211" t="s">
        <v>323</v>
      </c>
      <c r="P211">
        <v>1007</v>
      </c>
      <c r="Q211" t="s">
        <v>325</v>
      </c>
      <c r="R211" t="str">
        <f t="shared" si="5"/>
        <v>image/stage_sceneUI/1007.png</v>
      </c>
    </row>
    <row r="212" spans="15:18" x14ac:dyDescent="0.15">
      <c r="O212" t="s">
        <v>323</v>
      </c>
      <c r="P212">
        <v>1007</v>
      </c>
      <c r="Q212" t="s">
        <v>325</v>
      </c>
      <c r="R212" t="str">
        <f t="shared" si="5"/>
        <v>image/stage_sceneUI/1007.png</v>
      </c>
    </row>
    <row r="213" spans="15:18" x14ac:dyDescent="0.15">
      <c r="O213" t="s">
        <v>323</v>
      </c>
      <c r="P213">
        <v>1007</v>
      </c>
      <c r="Q213" t="s">
        <v>325</v>
      </c>
      <c r="R213" t="str">
        <f t="shared" si="5"/>
        <v>image/stage_sceneUI/1007.png</v>
      </c>
    </row>
    <row r="214" spans="15:18" x14ac:dyDescent="0.15">
      <c r="O214" t="s">
        <v>323</v>
      </c>
      <c r="P214">
        <v>1007</v>
      </c>
      <c r="Q214" t="s">
        <v>325</v>
      </c>
      <c r="R214" t="str">
        <f t="shared" si="5"/>
        <v>image/stage_sceneUI/1007.png</v>
      </c>
    </row>
    <row r="215" spans="15:18" x14ac:dyDescent="0.15">
      <c r="O215" t="s">
        <v>323</v>
      </c>
      <c r="P215">
        <v>1007</v>
      </c>
      <c r="Q215" t="s">
        <v>325</v>
      </c>
      <c r="R215" t="str">
        <f t="shared" si="5"/>
        <v>image/stage_sceneUI/1007.png</v>
      </c>
    </row>
    <row r="216" spans="15:18" x14ac:dyDescent="0.15">
      <c r="O216" t="s">
        <v>323</v>
      </c>
      <c r="P216">
        <v>1007</v>
      </c>
      <c r="Q216" t="s">
        <v>325</v>
      </c>
      <c r="R216" t="str">
        <f t="shared" si="5"/>
        <v>image/stage_sceneUI/1007.png</v>
      </c>
    </row>
    <row r="217" spans="15:18" x14ac:dyDescent="0.15">
      <c r="O217" t="s">
        <v>323</v>
      </c>
      <c r="P217">
        <v>1007</v>
      </c>
      <c r="Q217" t="s">
        <v>325</v>
      </c>
      <c r="R217" t="str">
        <f t="shared" si="5"/>
        <v>image/stage_sceneUI/1007.png</v>
      </c>
    </row>
    <row r="218" spans="15:18" x14ac:dyDescent="0.15">
      <c r="O218" t="s">
        <v>323</v>
      </c>
      <c r="P218">
        <v>1007</v>
      </c>
      <c r="Q218" t="s">
        <v>325</v>
      </c>
      <c r="R218" t="str">
        <f t="shared" si="5"/>
        <v>image/stage_sceneUI/1007.png</v>
      </c>
    </row>
    <row r="219" spans="15:18" x14ac:dyDescent="0.15">
      <c r="O219" t="s">
        <v>323</v>
      </c>
      <c r="P219">
        <v>1007</v>
      </c>
      <c r="Q219" t="s">
        <v>325</v>
      </c>
      <c r="R219" t="str">
        <f t="shared" si="5"/>
        <v>image/stage_sceneUI/1007.png</v>
      </c>
    </row>
    <row r="220" spans="15:18" x14ac:dyDescent="0.15">
      <c r="O220" t="s">
        <v>323</v>
      </c>
      <c r="P220">
        <v>1007</v>
      </c>
      <c r="Q220" t="s">
        <v>325</v>
      </c>
      <c r="R220" t="str">
        <f t="shared" si="5"/>
        <v>image/stage_sceneUI/1007.png</v>
      </c>
    </row>
    <row r="221" spans="15:18" x14ac:dyDescent="0.15">
      <c r="O221" t="s">
        <v>323</v>
      </c>
      <c r="P221">
        <v>1007</v>
      </c>
      <c r="Q221" t="s">
        <v>325</v>
      </c>
      <c r="R221" t="str">
        <f t="shared" si="5"/>
        <v>image/stage_sceneUI/1007.png</v>
      </c>
    </row>
    <row r="222" spans="15:18" x14ac:dyDescent="0.15">
      <c r="O222" t="s">
        <v>323</v>
      </c>
      <c r="P222">
        <v>1007</v>
      </c>
      <c r="Q222" t="s">
        <v>325</v>
      </c>
      <c r="R222" t="str">
        <f t="shared" si="5"/>
        <v>image/stage_sceneUI/1007.png</v>
      </c>
    </row>
    <row r="223" spans="15:18" x14ac:dyDescent="0.15">
      <c r="O223" t="s">
        <v>323</v>
      </c>
      <c r="P223">
        <v>1007</v>
      </c>
      <c r="Q223" t="s">
        <v>325</v>
      </c>
      <c r="R223" t="str">
        <f t="shared" si="5"/>
        <v>image/stage_sceneUI/1007.png</v>
      </c>
    </row>
    <row r="224" spans="15:18" x14ac:dyDescent="0.15">
      <c r="O224" t="s">
        <v>323</v>
      </c>
      <c r="P224">
        <v>1007</v>
      </c>
      <c r="Q224" t="s">
        <v>325</v>
      </c>
      <c r="R224" t="str">
        <f t="shared" si="5"/>
        <v>image/stage_sceneUI/1007.png</v>
      </c>
    </row>
    <row r="225" spans="15:18" x14ac:dyDescent="0.15">
      <c r="O225" t="s">
        <v>323</v>
      </c>
      <c r="P225">
        <v>1007</v>
      </c>
      <c r="Q225" t="s">
        <v>325</v>
      </c>
      <c r="R225" t="str">
        <f t="shared" si="5"/>
        <v>image/stage_sceneUI/1007.png</v>
      </c>
    </row>
    <row r="226" spans="15:18" x14ac:dyDescent="0.15">
      <c r="O226" t="s">
        <v>323</v>
      </c>
      <c r="P226">
        <v>1007</v>
      </c>
      <c r="Q226" t="s">
        <v>325</v>
      </c>
      <c r="R226" t="str">
        <f t="shared" si="5"/>
        <v>image/stage_sceneUI/1007.png</v>
      </c>
    </row>
    <row r="227" spans="15:18" x14ac:dyDescent="0.15">
      <c r="O227" t="s">
        <v>323</v>
      </c>
      <c r="P227">
        <v>1007</v>
      </c>
      <c r="Q227" t="s">
        <v>325</v>
      </c>
      <c r="R227" t="str">
        <f t="shared" si="5"/>
        <v>image/stage_sceneUI/1007.png</v>
      </c>
    </row>
    <row r="228" spans="15:18" x14ac:dyDescent="0.15">
      <c r="O228" t="s">
        <v>323</v>
      </c>
      <c r="P228">
        <v>1007</v>
      </c>
      <c r="Q228" t="s">
        <v>325</v>
      </c>
      <c r="R228" t="str">
        <f t="shared" si="5"/>
        <v>image/stage_sceneUI/1007.png</v>
      </c>
    </row>
    <row r="229" spans="15:18" x14ac:dyDescent="0.15">
      <c r="O229" t="s">
        <v>323</v>
      </c>
      <c r="P229">
        <v>1007</v>
      </c>
      <c r="Q229" t="s">
        <v>325</v>
      </c>
      <c r="R229" t="str">
        <f t="shared" si="5"/>
        <v>image/stage_sceneUI/1007.png</v>
      </c>
    </row>
    <row r="230" spans="15:18" x14ac:dyDescent="0.15">
      <c r="O230" t="s">
        <v>323</v>
      </c>
      <c r="P230">
        <v>1007</v>
      </c>
      <c r="Q230" t="s">
        <v>325</v>
      </c>
      <c r="R230" t="str">
        <f t="shared" si="5"/>
        <v>image/stage_sceneUI/1007.png</v>
      </c>
    </row>
    <row r="231" spans="15:18" x14ac:dyDescent="0.15">
      <c r="O231" t="s">
        <v>323</v>
      </c>
      <c r="P231">
        <v>1007</v>
      </c>
      <c r="Q231" t="s">
        <v>325</v>
      </c>
      <c r="R231" t="str">
        <f t="shared" si="5"/>
        <v>image/stage_sceneUI/1007.png</v>
      </c>
    </row>
    <row r="232" spans="15:18" x14ac:dyDescent="0.15">
      <c r="O232" t="s">
        <v>323</v>
      </c>
      <c r="P232">
        <v>1007</v>
      </c>
      <c r="Q232" t="s">
        <v>325</v>
      </c>
      <c r="R232" t="str">
        <f t="shared" si="5"/>
        <v>image/stage_sceneUI/1007.png</v>
      </c>
    </row>
    <row r="233" spans="15:18" x14ac:dyDescent="0.15">
      <c r="O233" t="s">
        <v>323</v>
      </c>
      <c r="P233">
        <v>1007</v>
      </c>
      <c r="Q233" t="s">
        <v>325</v>
      </c>
      <c r="R233" t="str">
        <f t="shared" si="5"/>
        <v>image/stage_sceneUI/1007.png</v>
      </c>
    </row>
    <row r="234" spans="15:18" x14ac:dyDescent="0.15">
      <c r="O234" t="s">
        <v>323</v>
      </c>
      <c r="P234">
        <v>1007</v>
      </c>
      <c r="Q234" t="s">
        <v>325</v>
      </c>
      <c r="R234" t="str">
        <f t="shared" si="5"/>
        <v>image/stage_sceneUI/1007.png</v>
      </c>
    </row>
    <row r="235" spans="15:18" x14ac:dyDescent="0.15">
      <c r="O235" t="s">
        <v>323</v>
      </c>
      <c r="P235">
        <v>1007</v>
      </c>
      <c r="Q235" t="s">
        <v>325</v>
      </c>
      <c r="R235" t="str">
        <f t="shared" si="5"/>
        <v>image/stage_sceneUI/1007.png</v>
      </c>
    </row>
    <row r="236" spans="15:18" x14ac:dyDescent="0.15">
      <c r="O236" t="s">
        <v>323</v>
      </c>
      <c r="P236">
        <v>1007</v>
      </c>
      <c r="Q236" t="s">
        <v>325</v>
      </c>
      <c r="R236" t="str">
        <f t="shared" si="5"/>
        <v>image/stage_sceneUI/1007.png</v>
      </c>
    </row>
    <row r="237" spans="15:18" x14ac:dyDescent="0.15">
      <c r="O237" t="s">
        <v>323</v>
      </c>
      <c r="P237">
        <v>1007</v>
      </c>
      <c r="Q237" t="s">
        <v>325</v>
      </c>
      <c r="R237" t="str">
        <f t="shared" si="5"/>
        <v>image/stage_sceneUI/1007.png</v>
      </c>
    </row>
    <row r="238" spans="15:18" x14ac:dyDescent="0.15">
      <c r="O238" t="s">
        <v>323</v>
      </c>
      <c r="P238">
        <v>1007</v>
      </c>
      <c r="Q238" t="s">
        <v>325</v>
      </c>
      <c r="R238" t="str">
        <f t="shared" si="5"/>
        <v>image/stage_sceneUI/1007.png</v>
      </c>
    </row>
    <row r="239" spans="15:18" x14ac:dyDescent="0.15">
      <c r="O239" t="s">
        <v>323</v>
      </c>
      <c r="P239">
        <v>1007</v>
      </c>
      <c r="Q239" t="s">
        <v>325</v>
      </c>
      <c r="R239" t="str">
        <f t="shared" si="5"/>
        <v>image/stage_sceneUI/1007.png</v>
      </c>
    </row>
    <row r="240" spans="15:18" x14ac:dyDescent="0.15">
      <c r="O240" t="s">
        <v>323</v>
      </c>
      <c r="P240">
        <v>1007</v>
      </c>
      <c r="Q240" t="s">
        <v>325</v>
      </c>
      <c r="R240" t="str">
        <f t="shared" si="5"/>
        <v>image/stage_sceneUI/1007.png</v>
      </c>
    </row>
    <row r="241" spans="15:18" x14ac:dyDescent="0.15">
      <c r="O241" t="s">
        <v>323</v>
      </c>
      <c r="P241">
        <v>1007</v>
      </c>
      <c r="Q241" t="s">
        <v>325</v>
      </c>
      <c r="R241" t="str">
        <f t="shared" si="5"/>
        <v>image/stage_sceneUI/1007.png</v>
      </c>
    </row>
    <row r="242" spans="15:18" x14ac:dyDescent="0.15">
      <c r="O242" t="s">
        <v>323</v>
      </c>
      <c r="P242">
        <v>1007</v>
      </c>
      <c r="Q242" t="s">
        <v>325</v>
      </c>
      <c r="R242" t="str">
        <f t="shared" si="5"/>
        <v>image/stage_sceneUI/1007.png</v>
      </c>
    </row>
    <row r="243" spans="15:18" x14ac:dyDescent="0.15">
      <c r="O243" t="s">
        <v>323</v>
      </c>
      <c r="P243">
        <v>1007</v>
      </c>
      <c r="Q243" t="s">
        <v>325</v>
      </c>
      <c r="R243" t="str">
        <f t="shared" si="5"/>
        <v>image/stage_sceneUI/1007.png</v>
      </c>
    </row>
    <row r="244" spans="15:18" x14ac:dyDescent="0.15">
      <c r="O244" t="s">
        <v>323</v>
      </c>
      <c r="P244">
        <v>1007</v>
      </c>
      <c r="Q244" t="s">
        <v>325</v>
      </c>
      <c r="R244" t="str">
        <f t="shared" si="5"/>
        <v>image/stage_sceneUI/1007.png</v>
      </c>
    </row>
    <row r="245" spans="15:18" x14ac:dyDescent="0.15">
      <c r="O245" t="s">
        <v>323</v>
      </c>
      <c r="P245">
        <v>1007</v>
      </c>
      <c r="Q245" t="s">
        <v>325</v>
      </c>
      <c r="R245" t="str">
        <f t="shared" si="5"/>
        <v>image/stage_sceneUI/1007.png</v>
      </c>
    </row>
    <row r="246" spans="15:18" x14ac:dyDescent="0.15">
      <c r="O246" t="s">
        <v>323</v>
      </c>
      <c r="P246">
        <v>1007</v>
      </c>
      <c r="Q246" t="s">
        <v>325</v>
      </c>
      <c r="R246" t="str">
        <f t="shared" si="5"/>
        <v>image/stage_sceneUI/1007.png</v>
      </c>
    </row>
    <row r="247" spans="15:18" x14ac:dyDescent="0.15">
      <c r="O247" t="s">
        <v>323</v>
      </c>
      <c r="P247">
        <v>1007</v>
      </c>
      <c r="Q247" t="s">
        <v>325</v>
      </c>
      <c r="R247" t="str">
        <f t="shared" si="5"/>
        <v>image/stage_sceneUI/1007.png</v>
      </c>
    </row>
    <row r="248" spans="15:18" x14ac:dyDescent="0.15">
      <c r="O248" t="s">
        <v>323</v>
      </c>
      <c r="P248">
        <v>1007</v>
      </c>
      <c r="Q248" t="s">
        <v>325</v>
      </c>
      <c r="R248" t="str">
        <f t="shared" si="5"/>
        <v>image/stage_sceneUI/1007.png</v>
      </c>
    </row>
    <row r="249" spans="15:18" x14ac:dyDescent="0.15">
      <c r="O249" t="s">
        <v>323</v>
      </c>
      <c r="P249">
        <v>1007</v>
      </c>
      <c r="Q249" t="s">
        <v>325</v>
      </c>
      <c r="R249" t="str">
        <f t="shared" si="5"/>
        <v>image/stage_sceneUI/1007.png</v>
      </c>
    </row>
    <row r="250" spans="15:18" x14ac:dyDescent="0.15">
      <c r="O250" t="s">
        <v>323</v>
      </c>
      <c r="P250">
        <v>1007</v>
      </c>
      <c r="Q250" t="s">
        <v>325</v>
      </c>
      <c r="R250" t="str">
        <f t="shared" si="5"/>
        <v>image/stage_sceneUI/1007.png</v>
      </c>
    </row>
    <row r="251" spans="15:18" x14ac:dyDescent="0.15">
      <c r="O251" t="s">
        <v>323</v>
      </c>
      <c r="P251">
        <v>1007</v>
      </c>
      <c r="Q251" t="s">
        <v>325</v>
      </c>
      <c r="R251" t="str">
        <f t="shared" si="5"/>
        <v>image/stage_sceneUI/1007.png</v>
      </c>
    </row>
    <row r="252" spans="15:18" x14ac:dyDescent="0.15">
      <c r="O252" t="s">
        <v>323</v>
      </c>
      <c r="P252">
        <v>1007</v>
      </c>
      <c r="Q252" t="s">
        <v>325</v>
      </c>
      <c r="R252" t="str">
        <f t="shared" ref="R252:R315" si="6">CONCATENATE(O252,P252,Q252)</f>
        <v>image/stage_sceneUI/1007.png</v>
      </c>
    </row>
    <row r="253" spans="15:18" x14ac:dyDescent="0.15">
      <c r="O253" t="s">
        <v>323</v>
      </c>
      <c r="P253">
        <v>1007</v>
      </c>
      <c r="Q253" t="s">
        <v>325</v>
      </c>
      <c r="R253" t="str">
        <f t="shared" si="6"/>
        <v>image/stage_sceneUI/1007.png</v>
      </c>
    </row>
    <row r="254" spans="15:18" x14ac:dyDescent="0.15">
      <c r="O254" t="s">
        <v>323</v>
      </c>
      <c r="P254">
        <v>1007</v>
      </c>
      <c r="Q254" t="s">
        <v>325</v>
      </c>
      <c r="R254" t="str">
        <f t="shared" si="6"/>
        <v>image/stage_sceneUI/1007.png</v>
      </c>
    </row>
    <row r="255" spans="15:18" x14ac:dyDescent="0.15">
      <c r="O255" t="s">
        <v>323</v>
      </c>
      <c r="P255">
        <v>1007</v>
      </c>
      <c r="Q255" t="s">
        <v>325</v>
      </c>
      <c r="R255" t="str">
        <f t="shared" si="6"/>
        <v>image/stage_sceneUI/1007.png</v>
      </c>
    </row>
    <row r="256" spans="15:18" x14ac:dyDescent="0.15">
      <c r="O256" t="s">
        <v>323</v>
      </c>
      <c r="P256">
        <v>1007</v>
      </c>
      <c r="Q256" t="s">
        <v>325</v>
      </c>
      <c r="R256" t="str">
        <f t="shared" si="6"/>
        <v>image/stage_sceneUI/1007.png</v>
      </c>
    </row>
    <row r="257" spans="15:18" x14ac:dyDescent="0.15">
      <c r="O257" t="s">
        <v>323</v>
      </c>
      <c r="P257">
        <v>1007</v>
      </c>
      <c r="Q257" t="s">
        <v>325</v>
      </c>
      <c r="R257" t="str">
        <f t="shared" si="6"/>
        <v>image/stage_sceneUI/1007.png</v>
      </c>
    </row>
    <row r="258" spans="15:18" x14ac:dyDescent="0.15">
      <c r="O258" t="s">
        <v>323</v>
      </c>
      <c r="P258">
        <v>1007</v>
      </c>
      <c r="Q258" t="s">
        <v>325</v>
      </c>
      <c r="R258" t="str">
        <f t="shared" si="6"/>
        <v>image/stage_sceneUI/1007.png</v>
      </c>
    </row>
    <row r="259" spans="15:18" x14ac:dyDescent="0.15">
      <c r="O259" t="s">
        <v>323</v>
      </c>
      <c r="P259">
        <v>1007</v>
      </c>
      <c r="Q259" t="s">
        <v>325</v>
      </c>
      <c r="R259" t="str">
        <f t="shared" si="6"/>
        <v>image/stage_sceneUI/1007.png</v>
      </c>
    </row>
    <row r="260" spans="15:18" x14ac:dyDescent="0.15">
      <c r="O260" t="s">
        <v>323</v>
      </c>
      <c r="P260">
        <v>1007</v>
      </c>
      <c r="Q260" t="s">
        <v>325</v>
      </c>
      <c r="R260" t="str">
        <f t="shared" si="6"/>
        <v>image/stage_sceneUI/1007.png</v>
      </c>
    </row>
    <row r="261" spans="15:18" x14ac:dyDescent="0.15">
      <c r="O261" t="s">
        <v>323</v>
      </c>
      <c r="P261">
        <v>1007</v>
      </c>
      <c r="Q261" t="s">
        <v>325</v>
      </c>
      <c r="R261" t="str">
        <f t="shared" si="6"/>
        <v>image/stage_sceneUI/1007.png</v>
      </c>
    </row>
    <row r="262" spans="15:18" x14ac:dyDescent="0.15">
      <c r="O262" t="s">
        <v>323</v>
      </c>
      <c r="P262">
        <v>1007</v>
      </c>
      <c r="Q262" t="s">
        <v>325</v>
      </c>
      <c r="R262" t="str">
        <f t="shared" si="6"/>
        <v>image/stage_sceneUI/1007.png</v>
      </c>
    </row>
    <row r="263" spans="15:18" x14ac:dyDescent="0.15">
      <c r="O263" t="s">
        <v>323</v>
      </c>
      <c r="P263">
        <v>1007</v>
      </c>
      <c r="Q263" t="s">
        <v>325</v>
      </c>
      <c r="R263" t="str">
        <f t="shared" si="6"/>
        <v>image/stage_sceneUI/1007.png</v>
      </c>
    </row>
    <row r="264" spans="15:18" x14ac:dyDescent="0.15">
      <c r="O264" t="s">
        <v>323</v>
      </c>
      <c r="P264">
        <v>1007</v>
      </c>
      <c r="Q264" t="s">
        <v>325</v>
      </c>
      <c r="R264" t="str">
        <f t="shared" si="6"/>
        <v>image/stage_sceneUI/1007.png</v>
      </c>
    </row>
    <row r="265" spans="15:18" x14ac:dyDescent="0.15">
      <c r="O265" t="s">
        <v>323</v>
      </c>
      <c r="P265">
        <v>1007</v>
      </c>
      <c r="Q265" t="s">
        <v>325</v>
      </c>
      <c r="R265" t="str">
        <f t="shared" si="6"/>
        <v>image/stage_sceneUI/1007.png</v>
      </c>
    </row>
    <row r="266" spans="15:18" x14ac:dyDescent="0.15">
      <c r="O266" t="s">
        <v>323</v>
      </c>
      <c r="P266">
        <v>1007</v>
      </c>
      <c r="Q266" t="s">
        <v>325</v>
      </c>
      <c r="R266" t="str">
        <f t="shared" si="6"/>
        <v>image/stage_sceneUI/1007.png</v>
      </c>
    </row>
    <row r="267" spans="15:18" x14ac:dyDescent="0.15">
      <c r="O267" t="s">
        <v>323</v>
      </c>
      <c r="P267">
        <v>1007</v>
      </c>
      <c r="Q267" t="s">
        <v>325</v>
      </c>
      <c r="R267" t="str">
        <f t="shared" si="6"/>
        <v>image/stage_sceneUI/1007.png</v>
      </c>
    </row>
    <row r="268" spans="15:18" x14ac:dyDescent="0.15">
      <c r="O268" t="s">
        <v>323</v>
      </c>
      <c r="P268">
        <v>1007</v>
      </c>
      <c r="Q268" t="s">
        <v>325</v>
      </c>
      <c r="R268" t="str">
        <f t="shared" si="6"/>
        <v>image/stage_sceneUI/1007.png</v>
      </c>
    </row>
    <row r="269" spans="15:18" x14ac:dyDescent="0.15">
      <c r="O269" t="s">
        <v>323</v>
      </c>
      <c r="P269">
        <v>1007</v>
      </c>
      <c r="Q269" t="s">
        <v>325</v>
      </c>
      <c r="R269" t="str">
        <f t="shared" si="6"/>
        <v>image/stage_sceneUI/1007.png</v>
      </c>
    </row>
    <row r="270" spans="15:18" x14ac:dyDescent="0.15">
      <c r="O270" t="s">
        <v>323</v>
      </c>
      <c r="P270">
        <v>1007</v>
      </c>
      <c r="Q270" t="s">
        <v>325</v>
      </c>
      <c r="R270" t="str">
        <f t="shared" si="6"/>
        <v>image/stage_sceneUI/1007.png</v>
      </c>
    </row>
    <row r="271" spans="15:18" x14ac:dyDescent="0.15">
      <c r="O271" t="s">
        <v>323</v>
      </c>
      <c r="P271">
        <v>1007</v>
      </c>
      <c r="Q271" t="s">
        <v>325</v>
      </c>
      <c r="R271" t="str">
        <f t="shared" si="6"/>
        <v>image/stage_sceneUI/1007.png</v>
      </c>
    </row>
    <row r="272" spans="15:18" x14ac:dyDescent="0.15">
      <c r="O272" t="s">
        <v>323</v>
      </c>
      <c r="P272">
        <v>1007</v>
      </c>
      <c r="Q272" t="s">
        <v>325</v>
      </c>
      <c r="R272" t="str">
        <f t="shared" si="6"/>
        <v>image/stage_sceneUI/1007.png</v>
      </c>
    </row>
    <row r="273" spans="15:18" x14ac:dyDescent="0.15">
      <c r="O273" t="s">
        <v>323</v>
      </c>
      <c r="P273">
        <v>1007</v>
      </c>
      <c r="Q273" t="s">
        <v>325</v>
      </c>
      <c r="R273" t="str">
        <f t="shared" si="6"/>
        <v>image/stage_sceneUI/1007.png</v>
      </c>
    </row>
    <row r="274" spans="15:18" x14ac:dyDescent="0.15">
      <c r="O274" t="s">
        <v>323</v>
      </c>
      <c r="P274">
        <v>1007</v>
      </c>
      <c r="Q274" t="s">
        <v>325</v>
      </c>
      <c r="R274" t="str">
        <f t="shared" si="6"/>
        <v>image/stage_sceneUI/1007.png</v>
      </c>
    </row>
    <row r="275" spans="15:18" x14ac:dyDescent="0.15">
      <c r="O275" t="s">
        <v>323</v>
      </c>
      <c r="P275">
        <v>1007</v>
      </c>
      <c r="Q275" t="s">
        <v>325</v>
      </c>
      <c r="R275" t="str">
        <f t="shared" si="6"/>
        <v>image/stage_sceneUI/1007.png</v>
      </c>
    </row>
    <row r="276" spans="15:18" x14ac:dyDescent="0.15">
      <c r="O276" t="s">
        <v>323</v>
      </c>
      <c r="P276">
        <v>1007</v>
      </c>
      <c r="Q276" t="s">
        <v>325</v>
      </c>
      <c r="R276" t="str">
        <f t="shared" si="6"/>
        <v>image/stage_sceneUI/1007.png</v>
      </c>
    </row>
    <row r="277" spans="15:18" x14ac:dyDescent="0.15">
      <c r="O277" t="s">
        <v>323</v>
      </c>
      <c r="P277">
        <v>1007</v>
      </c>
      <c r="Q277" t="s">
        <v>325</v>
      </c>
      <c r="R277" t="str">
        <f t="shared" si="6"/>
        <v>image/stage_sceneUI/1007.png</v>
      </c>
    </row>
    <row r="278" spans="15:18" x14ac:dyDescent="0.15">
      <c r="O278" t="s">
        <v>323</v>
      </c>
      <c r="P278">
        <v>1007</v>
      </c>
      <c r="Q278" t="s">
        <v>325</v>
      </c>
      <c r="R278" t="str">
        <f t="shared" si="6"/>
        <v>image/stage_sceneUI/1007.png</v>
      </c>
    </row>
    <row r="279" spans="15:18" x14ac:dyDescent="0.15">
      <c r="O279" t="s">
        <v>323</v>
      </c>
      <c r="P279">
        <v>1007</v>
      </c>
      <c r="Q279" t="s">
        <v>325</v>
      </c>
      <c r="R279" t="str">
        <f t="shared" si="6"/>
        <v>image/stage_sceneUI/1007.png</v>
      </c>
    </row>
    <row r="280" spans="15:18" x14ac:dyDescent="0.15">
      <c r="O280" t="s">
        <v>323</v>
      </c>
      <c r="P280">
        <v>1007</v>
      </c>
      <c r="Q280" t="s">
        <v>325</v>
      </c>
      <c r="R280" t="str">
        <f t="shared" si="6"/>
        <v>image/stage_sceneUI/1007.png</v>
      </c>
    </row>
    <row r="281" spans="15:18" x14ac:dyDescent="0.15">
      <c r="O281" t="s">
        <v>323</v>
      </c>
      <c r="P281">
        <v>1007</v>
      </c>
      <c r="Q281" t="s">
        <v>325</v>
      </c>
      <c r="R281" t="str">
        <f t="shared" si="6"/>
        <v>image/stage_sceneUI/1007.png</v>
      </c>
    </row>
    <row r="282" spans="15:18" x14ac:dyDescent="0.15">
      <c r="O282" t="s">
        <v>323</v>
      </c>
      <c r="P282">
        <v>1007</v>
      </c>
      <c r="Q282" t="s">
        <v>325</v>
      </c>
      <c r="R282" t="str">
        <f t="shared" si="6"/>
        <v>image/stage_sceneUI/1007.png</v>
      </c>
    </row>
    <row r="283" spans="15:18" x14ac:dyDescent="0.15">
      <c r="O283" t="s">
        <v>323</v>
      </c>
      <c r="P283">
        <v>1007</v>
      </c>
      <c r="Q283" t="s">
        <v>325</v>
      </c>
      <c r="R283" t="str">
        <f t="shared" si="6"/>
        <v>image/stage_sceneUI/1007.png</v>
      </c>
    </row>
    <row r="284" spans="15:18" x14ac:dyDescent="0.15">
      <c r="O284" t="s">
        <v>323</v>
      </c>
      <c r="P284">
        <v>1007</v>
      </c>
      <c r="Q284" t="s">
        <v>325</v>
      </c>
      <c r="R284" t="str">
        <f t="shared" si="6"/>
        <v>image/stage_sceneUI/1007.png</v>
      </c>
    </row>
    <row r="285" spans="15:18" x14ac:dyDescent="0.15">
      <c r="O285" t="s">
        <v>323</v>
      </c>
      <c r="P285">
        <v>1007</v>
      </c>
      <c r="Q285" t="s">
        <v>325</v>
      </c>
      <c r="R285" t="str">
        <f t="shared" si="6"/>
        <v>image/stage_sceneUI/1007.png</v>
      </c>
    </row>
    <row r="286" spans="15:18" x14ac:dyDescent="0.15">
      <c r="O286" t="s">
        <v>323</v>
      </c>
      <c r="P286">
        <v>1007</v>
      </c>
      <c r="Q286" t="s">
        <v>325</v>
      </c>
      <c r="R286" t="str">
        <f t="shared" si="6"/>
        <v>image/stage_sceneUI/1007.png</v>
      </c>
    </row>
    <row r="287" spans="15:18" x14ac:dyDescent="0.15">
      <c r="O287" t="s">
        <v>323</v>
      </c>
      <c r="P287">
        <v>1007</v>
      </c>
      <c r="Q287" t="s">
        <v>325</v>
      </c>
      <c r="R287" t="str">
        <f t="shared" si="6"/>
        <v>image/stage_sceneUI/1007.png</v>
      </c>
    </row>
    <row r="288" spans="15:18" x14ac:dyDescent="0.15">
      <c r="O288" t="s">
        <v>323</v>
      </c>
      <c r="P288">
        <v>1007</v>
      </c>
      <c r="Q288" t="s">
        <v>325</v>
      </c>
      <c r="R288" t="str">
        <f t="shared" si="6"/>
        <v>image/stage_sceneUI/1007.png</v>
      </c>
    </row>
    <row r="289" spans="15:18" x14ac:dyDescent="0.15">
      <c r="O289" t="s">
        <v>323</v>
      </c>
      <c r="P289">
        <v>1007</v>
      </c>
      <c r="Q289" t="s">
        <v>325</v>
      </c>
      <c r="R289" t="str">
        <f t="shared" si="6"/>
        <v>image/stage_sceneUI/1007.png</v>
      </c>
    </row>
    <row r="290" spans="15:18" x14ac:dyDescent="0.15">
      <c r="O290" t="s">
        <v>323</v>
      </c>
      <c r="P290">
        <v>1007</v>
      </c>
      <c r="Q290" t="s">
        <v>325</v>
      </c>
      <c r="R290" t="str">
        <f t="shared" si="6"/>
        <v>image/stage_sceneUI/1007.png</v>
      </c>
    </row>
    <row r="291" spans="15:18" x14ac:dyDescent="0.15">
      <c r="O291" t="s">
        <v>323</v>
      </c>
      <c r="P291">
        <v>1007</v>
      </c>
      <c r="Q291" t="s">
        <v>325</v>
      </c>
      <c r="R291" t="str">
        <f t="shared" si="6"/>
        <v>image/stage_sceneUI/1007.png</v>
      </c>
    </row>
    <row r="292" spans="15:18" x14ac:dyDescent="0.15">
      <c r="O292" t="s">
        <v>323</v>
      </c>
      <c r="P292">
        <v>1007</v>
      </c>
      <c r="Q292" t="s">
        <v>325</v>
      </c>
      <c r="R292" t="str">
        <f t="shared" si="6"/>
        <v>image/stage_sceneUI/1007.png</v>
      </c>
    </row>
    <row r="293" spans="15:18" x14ac:dyDescent="0.15">
      <c r="O293" t="s">
        <v>323</v>
      </c>
      <c r="P293">
        <v>1007</v>
      </c>
      <c r="Q293" t="s">
        <v>325</v>
      </c>
      <c r="R293" t="str">
        <f t="shared" si="6"/>
        <v>image/stage_sceneUI/1007.png</v>
      </c>
    </row>
    <row r="294" spans="15:18" x14ac:dyDescent="0.15">
      <c r="O294" t="s">
        <v>323</v>
      </c>
      <c r="P294">
        <v>1007</v>
      </c>
      <c r="Q294" t="s">
        <v>325</v>
      </c>
      <c r="R294" t="str">
        <f t="shared" si="6"/>
        <v>image/stage_sceneUI/1007.png</v>
      </c>
    </row>
    <row r="295" spans="15:18" x14ac:dyDescent="0.15">
      <c r="O295" t="s">
        <v>323</v>
      </c>
      <c r="P295">
        <v>1007</v>
      </c>
      <c r="Q295" t="s">
        <v>325</v>
      </c>
      <c r="R295" t="str">
        <f t="shared" si="6"/>
        <v>image/stage_sceneUI/1007.png</v>
      </c>
    </row>
    <row r="296" spans="15:18" x14ac:dyDescent="0.15">
      <c r="O296" t="s">
        <v>323</v>
      </c>
      <c r="P296">
        <v>1007</v>
      </c>
      <c r="Q296" t="s">
        <v>325</v>
      </c>
      <c r="R296" t="str">
        <f t="shared" si="6"/>
        <v>image/stage_sceneUI/1007.png</v>
      </c>
    </row>
    <row r="297" spans="15:18" x14ac:dyDescent="0.15">
      <c r="O297" t="s">
        <v>323</v>
      </c>
      <c r="P297">
        <v>1007</v>
      </c>
      <c r="Q297" t="s">
        <v>325</v>
      </c>
      <c r="R297" t="str">
        <f t="shared" si="6"/>
        <v>image/stage_sceneUI/1007.png</v>
      </c>
    </row>
    <row r="298" spans="15:18" x14ac:dyDescent="0.15">
      <c r="O298" t="s">
        <v>323</v>
      </c>
      <c r="P298">
        <v>1007</v>
      </c>
      <c r="Q298" t="s">
        <v>325</v>
      </c>
      <c r="R298" t="str">
        <f t="shared" si="6"/>
        <v>image/stage_sceneUI/1007.png</v>
      </c>
    </row>
    <row r="299" spans="15:18" x14ac:dyDescent="0.15">
      <c r="O299" t="s">
        <v>323</v>
      </c>
      <c r="P299">
        <v>1007</v>
      </c>
      <c r="Q299" t="s">
        <v>325</v>
      </c>
      <c r="R299" t="str">
        <f t="shared" si="6"/>
        <v>image/stage_sceneUI/1007.png</v>
      </c>
    </row>
    <row r="300" spans="15:18" x14ac:dyDescent="0.15">
      <c r="O300" t="s">
        <v>323</v>
      </c>
      <c r="P300">
        <v>1007</v>
      </c>
      <c r="Q300" t="s">
        <v>325</v>
      </c>
      <c r="R300" t="str">
        <f t="shared" si="6"/>
        <v>image/stage_sceneUI/1007.png</v>
      </c>
    </row>
    <row r="301" spans="15:18" x14ac:dyDescent="0.15">
      <c r="O301" t="s">
        <v>323</v>
      </c>
      <c r="P301">
        <v>1007</v>
      </c>
      <c r="Q301" t="s">
        <v>325</v>
      </c>
      <c r="R301" t="str">
        <f t="shared" si="6"/>
        <v>image/stage_sceneUI/1007.png</v>
      </c>
    </row>
    <row r="302" spans="15:18" x14ac:dyDescent="0.15">
      <c r="O302" t="s">
        <v>323</v>
      </c>
      <c r="P302">
        <v>1007</v>
      </c>
      <c r="Q302" t="s">
        <v>325</v>
      </c>
      <c r="R302" t="str">
        <f t="shared" si="6"/>
        <v>image/stage_sceneUI/1007.png</v>
      </c>
    </row>
    <row r="303" spans="15:18" x14ac:dyDescent="0.15">
      <c r="O303" t="s">
        <v>323</v>
      </c>
      <c r="P303">
        <v>1007</v>
      </c>
      <c r="Q303" t="s">
        <v>325</v>
      </c>
      <c r="R303" t="str">
        <f t="shared" si="6"/>
        <v>image/stage_sceneUI/1007.png</v>
      </c>
    </row>
    <row r="304" spans="15:18" x14ac:dyDescent="0.15">
      <c r="O304" t="s">
        <v>323</v>
      </c>
      <c r="P304">
        <v>1007</v>
      </c>
      <c r="Q304" t="s">
        <v>325</v>
      </c>
      <c r="R304" t="str">
        <f t="shared" si="6"/>
        <v>image/stage_sceneUI/1007.png</v>
      </c>
    </row>
    <row r="305" spans="15:18" x14ac:dyDescent="0.15">
      <c r="O305" t="s">
        <v>323</v>
      </c>
      <c r="P305">
        <v>1007</v>
      </c>
      <c r="Q305" t="s">
        <v>325</v>
      </c>
      <c r="R305" t="str">
        <f t="shared" si="6"/>
        <v>image/stage_sceneUI/1007.png</v>
      </c>
    </row>
    <row r="306" spans="15:18" x14ac:dyDescent="0.15">
      <c r="O306" t="s">
        <v>323</v>
      </c>
      <c r="P306">
        <v>1007</v>
      </c>
      <c r="Q306" t="s">
        <v>325</v>
      </c>
      <c r="R306" t="str">
        <f t="shared" si="6"/>
        <v>image/stage_sceneUI/1007.png</v>
      </c>
    </row>
    <row r="307" spans="15:18" x14ac:dyDescent="0.15">
      <c r="O307" t="s">
        <v>323</v>
      </c>
      <c r="P307">
        <v>1007</v>
      </c>
      <c r="Q307" t="s">
        <v>325</v>
      </c>
      <c r="R307" t="str">
        <f t="shared" si="6"/>
        <v>image/stage_sceneUI/1007.png</v>
      </c>
    </row>
    <row r="308" spans="15:18" x14ac:dyDescent="0.15">
      <c r="O308" t="s">
        <v>323</v>
      </c>
      <c r="P308">
        <v>1007</v>
      </c>
      <c r="Q308" t="s">
        <v>325</v>
      </c>
      <c r="R308" t="str">
        <f t="shared" si="6"/>
        <v>image/stage_sceneUI/1007.png</v>
      </c>
    </row>
    <row r="309" spans="15:18" x14ac:dyDescent="0.15">
      <c r="O309" t="s">
        <v>323</v>
      </c>
      <c r="P309">
        <v>1007</v>
      </c>
      <c r="Q309" t="s">
        <v>325</v>
      </c>
      <c r="R309" t="str">
        <f t="shared" si="6"/>
        <v>image/stage_sceneUI/1007.png</v>
      </c>
    </row>
    <row r="310" spans="15:18" x14ac:dyDescent="0.15">
      <c r="O310" t="s">
        <v>323</v>
      </c>
      <c r="P310">
        <v>1007</v>
      </c>
      <c r="Q310" t="s">
        <v>325</v>
      </c>
      <c r="R310" t="str">
        <f t="shared" si="6"/>
        <v>image/stage_sceneUI/1007.png</v>
      </c>
    </row>
    <row r="311" spans="15:18" x14ac:dyDescent="0.15">
      <c r="O311" t="s">
        <v>323</v>
      </c>
      <c r="P311">
        <v>1007</v>
      </c>
      <c r="Q311" t="s">
        <v>325</v>
      </c>
      <c r="R311" t="str">
        <f t="shared" si="6"/>
        <v>image/stage_sceneUI/1007.png</v>
      </c>
    </row>
    <row r="312" spans="15:18" x14ac:dyDescent="0.15">
      <c r="O312" t="s">
        <v>323</v>
      </c>
      <c r="P312">
        <v>1007</v>
      </c>
      <c r="Q312" t="s">
        <v>325</v>
      </c>
      <c r="R312" t="str">
        <f t="shared" si="6"/>
        <v>image/stage_sceneUI/1007.png</v>
      </c>
    </row>
    <row r="313" spans="15:18" x14ac:dyDescent="0.15">
      <c r="O313" t="s">
        <v>323</v>
      </c>
      <c r="P313">
        <v>1007</v>
      </c>
      <c r="Q313" t="s">
        <v>325</v>
      </c>
      <c r="R313" t="str">
        <f t="shared" si="6"/>
        <v>image/stage_sceneUI/1007.png</v>
      </c>
    </row>
    <row r="314" spans="15:18" x14ac:dyDescent="0.15">
      <c r="O314" t="s">
        <v>323</v>
      </c>
      <c r="P314">
        <v>1007</v>
      </c>
      <c r="Q314" t="s">
        <v>325</v>
      </c>
      <c r="R314" t="str">
        <f t="shared" si="6"/>
        <v>image/stage_sceneUI/1007.png</v>
      </c>
    </row>
    <row r="315" spans="15:18" x14ac:dyDescent="0.15">
      <c r="O315" t="s">
        <v>323</v>
      </c>
      <c r="P315">
        <v>1007</v>
      </c>
      <c r="Q315" t="s">
        <v>325</v>
      </c>
      <c r="R315" t="str">
        <f t="shared" si="6"/>
        <v>image/stage_sceneUI/1007.png</v>
      </c>
    </row>
    <row r="316" spans="15:18" x14ac:dyDescent="0.15">
      <c r="O316" t="s">
        <v>323</v>
      </c>
      <c r="P316">
        <v>1007</v>
      </c>
      <c r="Q316" t="s">
        <v>325</v>
      </c>
      <c r="R316" t="str">
        <f t="shared" ref="R316:R350" si="7">CONCATENATE(O316,P316,Q316)</f>
        <v>image/stage_sceneUI/1007.png</v>
      </c>
    </row>
    <row r="317" spans="15:18" x14ac:dyDescent="0.15">
      <c r="O317" t="s">
        <v>323</v>
      </c>
      <c r="P317">
        <v>1007</v>
      </c>
      <c r="Q317" t="s">
        <v>325</v>
      </c>
      <c r="R317" t="str">
        <f t="shared" si="7"/>
        <v>image/stage_sceneUI/1007.png</v>
      </c>
    </row>
    <row r="318" spans="15:18" x14ac:dyDescent="0.15">
      <c r="O318" t="s">
        <v>323</v>
      </c>
      <c r="P318">
        <v>1007</v>
      </c>
      <c r="Q318" t="s">
        <v>325</v>
      </c>
      <c r="R318" t="str">
        <f t="shared" si="7"/>
        <v>image/stage_sceneUI/1007.png</v>
      </c>
    </row>
    <row r="319" spans="15:18" x14ac:dyDescent="0.15">
      <c r="O319" t="s">
        <v>323</v>
      </c>
      <c r="P319">
        <v>1007</v>
      </c>
      <c r="Q319" t="s">
        <v>325</v>
      </c>
      <c r="R319" t="str">
        <f t="shared" si="7"/>
        <v>image/stage_sceneUI/1007.png</v>
      </c>
    </row>
    <row r="320" spans="15:18" x14ac:dyDescent="0.15">
      <c r="O320" t="s">
        <v>323</v>
      </c>
      <c r="P320">
        <v>1007</v>
      </c>
      <c r="Q320" t="s">
        <v>325</v>
      </c>
      <c r="R320" t="str">
        <f t="shared" si="7"/>
        <v>image/stage_sceneUI/1007.png</v>
      </c>
    </row>
    <row r="321" spans="15:18" x14ac:dyDescent="0.15">
      <c r="O321" t="s">
        <v>323</v>
      </c>
      <c r="P321">
        <v>1007</v>
      </c>
      <c r="Q321" t="s">
        <v>325</v>
      </c>
      <c r="R321" t="str">
        <f t="shared" si="7"/>
        <v>image/stage_sceneUI/1007.png</v>
      </c>
    </row>
    <row r="322" spans="15:18" x14ac:dyDescent="0.15">
      <c r="O322" t="s">
        <v>323</v>
      </c>
      <c r="P322">
        <v>1007</v>
      </c>
      <c r="Q322" t="s">
        <v>325</v>
      </c>
      <c r="R322" t="str">
        <f t="shared" si="7"/>
        <v>image/stage_sceneUI/1007.png</v>
      </c>
    </row>
    <row r="323" spans="15:18" x14ac:dyDescent="0.15">
      <c r="O323" t="s">
        <v>323</v>
      </c>
      <c r="P323">
        <v>1007</v>
      </c>
      <c r="Q323" t="s">
        <v>325</v>
      </c>
      <c r="R323" t="str">
        <f t="shared" si="7"/>
        <v>image/stage_sceneUI/1007.png</v>
      </c>
    </row>
    <row r="324" spans="15:18" x14ac:dyDescent="0.15">
      <c r="O324" t="s">
        <v>323</v>
      </c>
      <c r="P324">
        <v>1007</v>
      </c>
      <c r="Q324" t="s">
        <v>325</v>
      </c>
      <c r="R324" t="str">
        <f t="shared" si="7"/>
        <v>image/stage_sceneUI/1007.png</v>
      </c>
    </row>
    <row r="325" spans="15:18" x14ac:dyDescent="0.15">
      <c r="O325" t="s">
        <v>323</v>
      </c>
      <c r="P325">
        <v>1007</v>
      </c>
      <c r="Q325" t="s">
        <v>325</v>
      </c>
      <c r="R325" t="str">
        <f t="shared" si="7"/>
        <v>image/stage_sceneUI/1007.png</v>
      </c>
    </row>
    <row r="326" spans="15:18" x14ac:dyDescent="0.15">
      <c r="O326" t="s">
        <v>323</v>
      </c>
      <c r="P326">
        <v>1007</v>
      </c>
      <c r="Q326" t="s">
        <v>325</v>
      </c>
      <c r="R326" t="str">
        <f t="shared" si="7"/>
        <v>image/stage_sceneUI/1007.png</v>
      </c>
    </row>
    <row r="327" spans="15:18" x14ac:dyDescent="0.15">
      <c r="O327" t="s">
        <v>323</v>
      </c>
      <c r="P327">
        <v>1007</v>
      </c>
      <c r="Q327" t="s">
        <v>325</v>
      </c>
      <c r="R327" t="str">
        <f t="shared" si="7"/>
        <v>image/stage_sceneUI/1007.png</v>
      </c>
    </row>
    <row r="328" spans="15:18" x14ac:dyDescent="0.15">
      <c r="O328" t="s">
        <v>323</v>
      </c>
      <c r="P328">
        <v>1007</v>
      </c>
      <c r="Q328" t="s">
        <v>325</v>
      </c>
      <c r="R328" t="str">
        <f t="shared" si="7"/>
        <v>image/stage_sceneUI/1007.png</v>
      </c>
    </row>
    <row r="329" spans="15:18" x14ac:dyDescent="0.15">
      <c r="O329" t="s">
        <v>323</v>
      </c>
      <c r="P329">
        <v>1007</v>
      </c>
      <c r="Q329" t="s">
        <v>325</v>
      </c>
      <c r="R329" t="str">
        <f t="shared" si="7"/>
        <v>image/stage_sceneUI/1007.png</v>
      </c>
    </row>
    <row r="330" spans="15:18" x14ac:dyDescent="0.15">
      <c r="O330" t="s">
        <v>323</v>
      </c>
      <c r="P330">
        <v>1007</v>
      </c>
      <c r="Q330" t="s">
        <v>325</v>
      </c>
      <c r="R330" t="str">
        <f t="shared" si="7"/>
        <v>image/stage_sceneUI/1007.png</v>
      </c>
    </row>
    <row r="331" spans="15:18" x14ac:dyDescent="0.15">
      <c r="O331" t="s">
        <v>323</v>
      </c>
      <c r="P331">
        <v>1007</v>
      </c>
      <c r="Q331" t="s">
        <v>325</v>
      </c>
      <c r="R331" t="str">
        <f t="shared" si="7"/>
        <v>image/stage_sceneUI/1007.png</v>
      </c>
    </row>
    <row r="332" spans="15:18" x14ac:dyDescent="0.15">
      <c r="O332" t="s">
        <v>323</v>
      </c>
      <c r="P332">
        <v>1007</v>
      </c>
      <c r="Q332" t="s">
        <v>325</v>
      </c>
      <c r="R332" t="str">
        <f t="shared" si="7"/>
        <v>image/stage_sceneUI/1007.png</v>
      </c>
    </row>
    <row r="333" spans="15:18" x14ac:dyDescent="0.15">
      <c r="O333" t="s">
        <v>323</v>
      </c>
      <c r="P333">
        <v>1007</v>
      </c>
      <c r="Q333" t="s">
        <v>325</v>
      </c>
      <c r="R333" t="str">
        <f t="shared" si="7"/>
        <v>image/stage_sceneUI/1007.png</v>
      </c>
    </row>
    <row r="334" spans="15:18" x14ac:dyDescent="0.15">
      <c r="O334" t="s">
        <v>323</v>
      </c>
      <c r="P334">
        <v>1007</v>
      </c>
      <c r="Q334" t="s">
        <v>325</v>
      </c>
      <c r="R334" t="str">
        <f t="shared" si="7"/>
        <v>image/stage_sceneUI/1007.png</v>
      </c>
    </row>
    <row r="335" spans="15:18" x14ac:dyDescent="0.15">
      <c r="O335" t="s">
        <v>323</v>
      </c>
      <c r="P335">
        <v>1007</v>
      </c>
      <c r="Q335" t="s">
        <v>325</v>
      </c>
      <c r="R335" t="str">
        <f t="shared" si="7"/>
        <v>image/stage_sceneUI/1007.png</v>
      </c>
    </row>
    <row r="336" spans="15:18" x14ac:dyDescent="0.15">
      <c r="O336" t="s">
        <v>323</v>
      </c>
      <c r="P336">
        <v>1007</v>
      </c>
      <c r="Q336" t="s">
        <v>325</v>
      </c>
      <c r="R336" t="str">
        <f t="shared" si="7"/>
        <v>image/stage_sceneUI/1007.png</v>
      </c>
    </row>
    <row r="337" spans="15:18" x14ac:dyDescent="0.15">
      <c r="O337" t="s">
        <v>323</v>
      </c>
      <c r="P337">
        <v>1007</v>
      </c>
      <c r="Q337" t="s">
        <v>325</v>
      </c>
      <c r="R337" t="str">
        <f t="shared" si="7"/>
        <v>image/stage_sceneUI/1007.png</v>
      </c>
    </row>
    <row r="338" spans="15:18" x14ac:dyDescent="0.15">
      <c r="O338" t="s">
        <v>323</v>
      </c>
      <c r="P338">
        <v>1007</v>
      </c>
      <c r="Q338" t="s">
        <v>325</v>
      </c>
      <c r="R338" t="str">
        <f t="shared" si="7"/>
        <v>image/stage_sceneUI/1007.png</v>
      </c>
    </row>
    <row r="339" spans="15:18" x14ac:dyDescent="0.15">
      <c r="O339" t="s">
        <v>323</v>
      </c>
      <c r="P339">
        <v>1007</v>
      </c>
      <c r="Q339" t="s">
        <v>325</v>
      </c>
      <c r="R339" t="str">
        <f t="shared" si="7"/>
        <v>image/stage_sceneUI/1007.png</v>
      </c>
    </row>
    <row r="340" spans="15:18" x14ac:dyDescent="0.15">
      <c r="O340" t="s">
        <v>323</v>
      </c>
      <c r="P340">
        <v>1007</v>
      </c>
      <c r="Q340" t="s">
        <v>325</v>
      </c>
      <c r="R340" t="str">
        <f t="shared" si="7"/>
        <v>image/stage_sceneUI/1007.png</v>
      </c>
    </row>
    <row r="341" spans="15:18" x14ac:dyDescent="0.15">
      <c r="O341" t="s">
        <v>323</v>
      </c>
      <c r="P341">
        <v>1007</v>
      </c>
      <c r="Q341" t="s">
        <v>325</v>
      </c>
      <c r="R341" t="str">
        <f t="shared" si="7"/>
        <v>image/stage_sceneUI/1007.png</v>
      </c>
    </row>
    <row r="342" spans="15:18" x14ac:dyDescent="0.15">
      <c r="O342" t="s">
        <v>323</v>
      </c>
      <c r="P342">
        <v>1007</v>
      </c>
      <c r="Q342" t="s">
        <v>325</v>
      </c>
      <c r="R342" t="str">
        <f t="shared" si="7"/>
        <v>image/stage_sceneUI/1007.png</v>
      </c>
    </row>
    <row r="343" spans="15:18" x14ac:dyDescent="0.15">
      <c r="O343" t="s">
        <v>323</v>
      </c>
      <c r="P343">
        <v>1007</v>
      </c>
      <c r="Q343" t="s">
        <v>325</v>
      </c>
      <c r="R343" t="str">
        <f t="shared" si="7"/>
        <v>image/stage_sceneUI/1007.png</v>
      </c>
    </row>
    <row r="344" spans="15:18" x14ac:dyDescent="0.15">
      <c r="O344" t="s">
        <v>323</v>
      </c>
      <c r="P344">
        <v>1007</v>
      </c>
      <c r="Q344" t="s">
        <v>325</v>
      </c>
      <c r="R344" t="str">
        <f t="shared" si="7"/>
        <v>image/stage_sceneUI/1007.png</v>
      </c>
    </row>
    <row r="345" spans="15:18" x14ac:dyDescent="0.15">
      <c r="O345" t="s">
        <v>323</v>
      </c>
      <c r="P345">
        <v>1007</v>
      </c>
      <c r="Q345" t="s">
        <v>325</v>
      </c>
      <c r="R345" t="str">
        <f t="shared" si="7"/>
        <v>image/stage_sceneUI/1007.png</v>
      </c>
    </row>
    <row r="346" spans="15:18" x14ac:dyDescent="0.15">
      <c r="O346" t="s">
        <v>323</v>
      </c>
      <c r="P346">
        <v>1007</v>
      </c>
      <c r="Q346" t="s">
        <v>325</v>
      </c>
      <c r="R346" t="str">
        <f t="shared" si="7"/>
        <v>image/stage_sceneUI/1007.png</v>
      </c>
    </row>
    <row r="347" spans="15:18" x14ac:dyDescent="0.15">
      <c r="O347" t="s">
        <v>323</v>
      </c>
      <c r="P347">
        <v>1007</v>
      </c>
      <c r="Q347" t="s">
        <v>325</v>
      </c>
      <c r="R347" t="str">
        <f t="shared" si="7"/>
        <v>image/stage_sceneUI/1007.png</v>
      </c>
    </row>
    <row r="348" spans="15:18" x14ac:dyDescent="0.15">
      <c r="O348" t="s">
        <v>323</v>
      </c>
      <c r="P348">
        <v>1007</v>
      </c>
      <c r="Q348" t="s">
        <v>325</v>
      </c>
      <c r="R348" t="str">
        <f t="shared" si="7"/>
        <v>image/stage_sceneUI/1007.png</v>
      </c>
    </row>
    <row r="349" spans="15:18" x14ac:dyDescent="0.15">
      <c r="O349" t="s">
        <v>323</v>
      </c>
      <c r="P349">
        <v>1007</v>
      </c>
      <c r="Q349" t="s">
        <v>325</v>
      </c>
      <c r="R349" t="str">
        <f t="shared" si="7"/>
        <v>image/stage_sceneUI/1007.png</v>
      </c>
    </row>
    <row r="350" spans="15:18" x14ac:dyDescent="0.15">
      <c r="O350" t="s">
        <v>323</v>
      </c>
      <c r="P350">
        <v>1007</v>
      </c>
      <c r="Q350" t="s">
        <v>325</v>
      </c>
      <c r="R350" t="str">
        <f t="shared" si="7"/>
        <v>image/stage_sceneUI/1007.png</v>
      </c>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14"/>
  <sheetViews>
    <sheetView workbookViewId="0">
      <pane xSplit="1" ySplit="2" topLeftCell="X7" activePane="bottomRight" state="frozen"/>
      <selection pane="topRight" activeCell="B1" sqref="B1"/>
      <selection pane="bottomLeft" activeCell="A3" sqref="A3"/>
      <selection pane="bottomRight" activeCell="AA8" sqref="AA8:AA34"/>
    </sheetView>
  </sheetViews>
  <sheetFormatPr defaultColWidth="9" defaultRowHeight="14.25" x14ac:dyDescent="0.15"/>
  <cols>
    <col min="1" max="1" width="8.5" bestFit="1" customWidth="1"/>
    <col min="2" max="2" width="11.625" bestFit="1" customWidth="1"/>
    <col min="3" max="3" width="13.875" bestFit="1" customWidth="1"/>
    <col min="4" max="4" width="23.375" customWidth="1"/>
    <col min="5" max="5" width="5.5" bestFit="1" customWidth="1"/>
    <col min="6" max="6" width="8.5" bestFit="1" customWidth="1"/>
    <col min="7" max="7" width="7.25" customWidth="1"/>
    <col min="8" max="9" width="12.75" bestFit="1" customWidth="1"/>
    <col min="10" max="10" width="8.5" bestFit="1" customWidth="1"/>
    <col min="11" max="11" width="9.5" bestFit="1" customWidth="1"/>
    <col min="12" max="12" width="16.125" bestFit="1" customWidth="1"/>
    <col min="13" max="13" width="15" bestFit="1" customWidth="1"/>
    <col min="14" max="14" width="13.875" bestFit="1" customWidth="1"/>
    <col min="15" max="15" width="21.625" bestFit="1" customWidth="1"/>
    <col min="16" max="16" width="12.75" bestFit="1" customWidth="1"/>
    <col min="17" max="17" width="41.125" customWidth="1"/>
    <col min="18" max="20" width="12.75" bestFit="1" customWidth="1"/>
    <col min="21" max="21" width="62.75" bestFit="1" customWidth="1"/>
    <col min="22" max="22" width="40.5" bestFit="1" customWidth="1"/>
    <col min="23" max="23" width="39.375" bestFit="1" customWidth="1"/>
    <col min="24" max="24" width="41.625" bestFit="1" customWidth="1"/>
    <col min="25" max="25" width="42.75" bestFit="1" customWidth="1"/>
    <col min="26" max="26" width="10.5" bestFit="1" customWidth="1"/>
    <col min="27" max="27" width="9.5" bestFit="1" customWidth="1"/>
    <col min="28" max="28" width="11.625" bestFit="1" customWidth="1"/>
    <col min="29" max="29" width="9.875" customWidth="1"/>
    <col min="30" max="30" width="13.875" bestFit="1" customWidth="1"/>
    <col min="31" max="31" width="12.875" customWidth="1"/>
    <col min="32" max="32" width="56" bestFit="1" customWidth="1"/>
    <col min="33" max="33" width="43.125" customWidth="1"/>
    <col min="34" max="34" width="39.375" bestFit="1" customWidth="1"/>
    <col min="35" max="35" width="33" style="3" customWidth="1"/>
    <col min="36" max="36" width="7.5" bestFit="1" customWidth="1"/>
    <col min="37" max="38" width="11.625" bestFit="1" customWidth="1"/>
  </cols>
  <sheetData>
    <row r="1" spans="1:38" x14ac:dyDescent="0.15">
      <c r="A1" t="s">
        <v>0</v>
      </c>
      <c r="B1" t="s">
        <v>0</v>
      </c>
      <c r="C1" t="s">
        <v>1</v>
      </c>
      <c r="D1" t="s">
        <v>1</v>
      </c>
      <c r="E1" t="s">
        <v>0</v>
      </c>
      <c r="F1" t="s">
        <v>0</v>
      </c>
      <c r="G1" s="1" t="s">
        <v>318</v>
      </c>
      <c r="H1" t="s">
        <v>1</v>
      </c>
      <c r="I1" t="s">
        <v>1</v>
      </c>
      <c r="J1" t="s">
        <v>1</v>
      </c>
      <c r="K1" t="s">
        <v>0</v>
      </c>
      <c r="L1" t="s">
        <v>0</v>
      </c>
      <c r="M1" t="s">
        <v>0</v>
      </c>
      <c r="N1" t="s">
        <v>0</v>
      </c>
      <c r="O1" t="s">
        <v>0</v>
      </c>
      <c r="P1" t="s">
        <v>1</v>
      </c>
      <c r="Q1" t="s">
        <v>1</v>
      </c>
      <c r="R1" t="s">
        <v>1</v>
      </c>
      <c r="S1" t="s">
        <v>1</v>
      </c>
      <c r="T1" t="s">
        <v>1</v>
      </c>
      <c r="U1" t="s">
        <v>1</v>
      </c>
      <c r="V1" t="s">
        <v>1</v>
      </c>
      <c r="W1" t="s">
        <v>1</v>
      </c>
      <c r="X1" t="s">
        <v>1</v>
      </c>
      <c r="Y1" t="s">
        <v>1</v>
      </c>
      <c r="Z1" t="s">
        <v>0</v>
      </c>
      <c r="AA1" t="s">
        <v>0</v>
      </c>
      <c r="AB1" t="s">
        <v>1</v>
      </c>
      <c r="AC1" t="s">
        <v>1</v>
      </c>
      <c r="AD1" t="s">
        <v>1</v>
      </c>
      <c r="AE1" s="1" t="s">
        <v>46</v>
      </c>
      <c r="AF1" s="1" t="s">
        <v>48</v>
      </c>
      <c r="AG1" s="1" t="s">
        <v>48</v>
      </c>
      <c r="AH1" s="1" t="s">
        <v>48</v>
      </c>
      <c r="AI1" s="2" t="s">
        <v>48</v>
      </c>
      <c r="AJ1" s="1" t="s">
        <v>268</v>
      </c>
      <c r="AK1" s="1" t="s">
        <v>268</v>
      </c>
      <c r="AL1" s="1" t="s">
        <v>268</v>
      </c>
    </row>
    <row r="2" spans="1:38" x14ac:dyDescent="0.15">
      <c r="A2" s="1" t="s">
        <v>242</v>
      </c>
      <c r="B2" s="1" t="s">
        <v>250</v>
      </c>
      <c r="C2" t="s">
        <v>2</v>
      </c>
      <c r="D2" t="s">
        <v>3</v>
      </c>
      <c r="E2" t="s">
        <v>4</v>
      </c>
      <c r="F2" t="s">
        <v>5</v>
      </c>
      <c r="G2" s="1" t="s">
        <v>319</v>
      </c>
      <c r="H2" t="s">
        <v>6</v>
      </c>
      <c r="I2" t="s">
        <v>7</v>
      </c>
      <c r="J2" t="s">
        <v>8</v>
      </c>
      <c r="K2" t="s">
        <v>9</v>
      </c>
      <c r="L2" t="s">
        <v>10</v>
      </c>
      <c r="M2" s="1" t="s">
        <v>295</v>
      </c>
      <c r="N2" t="s">
        <v>11</v>
      </c>
      <c r="O2" t="s">
        <v>12</v>
      </c>
      <c r="P2" t="s">
        <v>13</v>
      </c>
      <c r="Q2" t="s">
        <v>14</v>
      </c>
      <c r="R2" t="s">
        <v>15</v>
      </c>
      <c r="S2" t="s">
        <v>16</v>
      </c>
      <c r="T2" t="s">
        <v>17</v>
      </c>
      <c r="U2" t="s">
        <v>18</v>
      </c>
      <c r="V2" t="s">
        <v>19</v>
      </c>
      <c r="W2" t="s">
        <v>20</v>
      </c>
      <c r="X2" t="s">
        <v>21</v>
      </c>
      <c r="Y2" t="s">
        <v>22</v>
      </c>
      <c r="Z2" t="s">
        <v>23</v>
      </c>
      <c r="AA2" t="s">
        <v>24</v>
      </c>
      <c r="AB2" t="s">
        <v>25</v>
      </c>
      <c r="AC2" t="s">
        <v>26</v>
      </c>
      <c r="AD2" s="1" t="s">
        <v>234</v>
      </c>
      <c r="AE2" s="1" t="s">
        <v>47</v>
      </c>
      <c r="AF2" s="1" t="s">
        <v>49</v>
      </c>
      <c r="AG2" s="1" t="s">
        <v>50</v>
      </c>
      <c r="AH2" s="1" t="s">
        <v>233</v>
      </c>
      <c r="AI2" s="2" t="s">
        <v>235</v>
      </c>
      <c r="AJ2" s="1" t="s">
        <v>269</v>
      </c>
      <c r="AK2" s="1" t="s">
        <v>270</v>
      </c>
      <c r="AL2" s="1" t="s">
        <v>271</v>
      </c>
    </row>
    <row r="3" spans="1:38" x14ac:dyDescent="0.15">
      <c r="A3">
        <v>101</v>
      </c>
      <c r="B3">
        <v>1</v>
      </c>
      <c r="C3" s="1" t="s">
        <v>251</v>
      </c>
      <c r="D3" s="1" t="s">
        <v>251</v>
      </c>
      <c r="E3">
        <v>6</v>
      </c>
      <c r="F3">
        <v>1001</v>
      </c>
      <c r="H3" s="1" t="s">
        <v>252</v>
      </c>
      <c r="I3">
        <v>102</v>
      </c>
      <c r="K3">
        <v>12000</v>
      </c>
      <c r="L3">
        <v>3</v>
      </c>
      <c r="M3">
        <v>1000</v>
      </c>
      <c r="N3">
        <v>0</v>
      </c>
      <c r="O3">
        <v>6</v>
      </c>
      <c r="P3" s="1" t="s">
        <v>253</v>
      </c>
      <c r="Q3" s="1"/>
      <c r="U3" s="1" t="s">
        <v>227</v>
      </c>
      <c r="V3" s="1"/>
      <c r="Z3">
        <f>K3*1</f>
        <v>12000</v>
      </c>
      <c r="AA3">
        <v>0</v>
      </c>
      <c r="AB3" s="1" t="s">
        <v>254</v>
      </c>
      <c r="AC3">
        <v>1010101</v>
      </c>
      <c r="AD3">
        <v>1010101</v>
      </c>
      <c r="AE3">
        <v>0</v>
      </c>
      <c r="AF3" s="1" t="s">
        <v>246</v>
      </c>
      <c r="AG3" s="1"/>
      <c r="AH3" s="1" t="s">
        <v>249</v>
      </c>
      <c r="AI3" s="2" t="s">
        <v>604</v>
      </c>
      <c r="AJ3" s="1">
        <v>600</v>
      </c>
      <c r="AK3">
        <v>180</v>
      </c>
      <c r="AL3">
        <v>300</v>
      </c>
    </row>
    <row r="4" spans="1:38" x14ac:dyDescent="0.15">
      <c r="A4">
        <v>102</v>
      </c>
      <c r="B4">
        <v>1</v>
      </c>
      <c r="C4" s="1" t="s">
        <v>255</v>
      </c>
      <c r="D4" s="1" t="s">
        <v>255</v>
      </c>
      <c r="E4">
        <v>6</v>
      </c>
      <c r="F4">
        <v>1002</v>
      </c>
      <c r="H4" s="1" t="s">
        <v>59</v>
      </c>
      <c r="I4">
        <v>103</v>
      </c>
      <c r="K4">
        <v>25000</v>
      </c>
      <c r="L4">
        <v>3</v>
      </c>
      <c r="M4">
        <v>5000</v>
      </c>
      <c r="N4">
        <v>0</v>
      </c>
      <c r="O4">
        <v>6</v>
      </c>
      <c r="P4" s="1" t="s">
        <v>256</v>
      </c>
      <c r="U4" s="1" t="s">
        <v>227</v>
      </c>
      <c r="V4" s="1"/>
      <c r="Z4">
        <f>K4*1</f>
        <v>25000</v>
      </c>
      <c r="AA4">
        <v>0</v>
      </c>
      <c r="AB4" s="1" t="s">
        <v>257</v>
      </c>
      <c r="AC4">
        <v>1010101</v>
      </c>
      <c r="AD4">
        <v>1010101</v>
      </c>
      <c r="AE4">
        <v>0</v>
      </c>
      <c r="AF4" s="1" t="s">
        <v>246</v>
      </c>
      <c r="AG4" s="1"/>
      <c r="AH4" s="1" t="s">
        <v>249</v>
      </c>
      <c r="AI4" s="2" t="s">
        <v>604</v>
      </c>
      <c r="AJ4">
        <v>1250</v>
      </c>
      <c r="AK4">
        <v>180</v>
      </c>
      <c r="AL4">
        <v>300</v>
      </c>
    </row>
    <row r="5" spans="1:38" x14ac:dyDescent="0.15">
      <c r="A5">
        <v>103</v>
      </c>
      <c r="B5">
        <v>1</v>
      </c>
      <c r="C5" t="s">
        <v>258</v>
      </c>
      <c r="D5" t="s">
        <v>258</v>
      </c>
      <c r="E5">
        <v>6</v>
      </c>
      <c r="F5">
        <v>1003</v>
      </c>
      <c r="H5" s="1" t="s">
        <v>224</v>
      </c>
      <c r="I5">
        <v>104</v>
      </c>
      <c r="K5">
        <v>50000</v>
      </c>
      <c r="L5">
        <v>3</v>
      </c>
      <c r="M5">
        <v>10000</v>
      </c>
      <c r="N5">
        <v>0</v>
      </c>
      <c r="O5">
        <v>6</v>
      </c>
      <c r="P5" s="1" t="s">
        <v>259</v>
      </c>
      <c r="U5" s="1" t="s">
        <v>227</v>
      </c>
      <c r="V5" s="1"/>
      <c r="Z5">
        <f>K5*1</f>
        <v>50000</v>
      </c>
      <c r="AA5">
        <v>0</v>
      </c>
      <c r="AB5" s="1" t="s">
        <v>260</v>
      </c>
      <c r="AC5">
        <v>1010101</v>
      </c>
      <c r="AD5">
        <v>1010101</v>
      </c>
      <c r="AE5">
        <v>0</v>
      </c>
      <c r="AF5" s="1" t="s">
        <v>246</v>
      </c>
      <c r="AG5" s="1"/>
      <c r="AH5" s="1" t="s">
        <v>249</v>
      </c>
      <c r="AI5" s="2" t="s">
        <v>604</v>
      </c>
      <c r="AJ5">
        <v>2500</v>
      </c>
      <c r="AK5">
        <v>180</v>
      </c>
      <c r="AL5">
        <v>300</v>
      </c>
    </row>
    <row r="6" spans="1:38" x14ac:dyDescent="0.15">
      <c r="A6">
        <v>104</v>
      </c>
      <c r="B6">
        <v>1</v>
      </c>
      <c r="C6" t="s">
        <v>261</v>
      </c>
      <c r="D6" t="s">
        <v>261</v>
      </c>
      <c r="E6">
        <v>6</v>
      </c>
      <c r="F6">
        <v>1004</v>
      </c>
      <c r="H6" s="1" t="s">
        <v>60</v>
      </c>
      <c r="I6">
        <v>105</v>
      </c>
      <c r="K6">
        <v>85000</v>
      </c>
      <c r="L6">
        <v>3</v>
      </c>
      <c r="M6">
        <v>50000</v>
      </c>
      <c r="N6">
        <v>0</v>
      </c>
      <c r="O6">
        <v>6</v>
      </c>
      <c r="P6" s="1" t="s">
        <v>262</v>
      </c>
      <c r="U6" s="1" t="s">
        <v>227</v>
      </c>
      <c r="V6" s="1"/>
      <c r="Z6">
        <f>K6*1</f>
        <v>85000</v>
      </c>
      <c r="AA6">
        <v>0</v>
      </c>
      <c r="AB6" s="1" t="s">
        <v>263</v>
      </c>
      <c r="AC6">
        <v>1010101</v>
      </c>
      <c r="AD6">
        <v>1010101</v>
      </c>
      <c r="AE6">
        <v>0</v>
      </c>
      <c r="AF6" s="1" t="s">
        <v>246</v>
      </c>
      <c r="AG6" s="1"/>
      <c r="AH6" s="1" t="s">
        <v>249</v>
      </c>
      <c r="AI6" s="2" t="s">
        <v>604</v>
      </c>
      <c r="AJ6">
        <v>4250</v>
      </c>
      <c r="AK6">
        <v>180</v>
      </c>
      <c r="AL6">
        <v>300</v>
      </c>
    </row>
    <row r="7" spans="1:38" x14ac:dyDescent="0.15">
      <c r="A7">
        <v>105</v>
      </c>
      <c r="B7">
        <v>1</v>
      </c>
      <c r="C7" t="s">
        <v>264</v>
      </c>
      <c r="D7" t="s">
        <v>264</v>
      </c>
      <c r="E7">
        <v>6</v>
      </c>
      <c r="F7">
        <v>1005</v>
      </c>
      <c r="H7" s="1" t="s">
        <v>252</v>
      </c>
      <c r="K7">
        <v>150000</v>
      </c>
      <c r="L7">
        <v>3</v>
      </c>
      <c r="M7">
        <v>120000</v>
      </c>
      <c r="N7">
        <v>0</v>
      </c>
      <c r="O7">
        <v>6</v>
      </c>
      <c r="P7" s="1" t="s">
        <v>266</v>
      </c>
      <c r="U7" s="1" t="s">
        <v>227</v>
      </c>
      <c r="V7" s="1"/>
      <c r="Z7">
        <f>K7*1</f>
        <v>150000</v>
      </c>
      <c r="AA7">
        <v>0</v>
      </c>
      <c r="AB7" s="1" t="s">
        <v>267</v>
      </c>
      <c r="AC7">
        <v>1010101</v>
      </c>
      <c r="AD7">
        <v>1010101</v>
      </c>
      <c r="AE7">
        <v>0</v>
      </c>
      <c r="AF7" s="1" t="s">
        <v>246</v>
      </c>
      <c r="AG7" s="1"/>
      <c r="AH7" s="1" t="s">
        <v>249</v>
      </c>
      <c r="AI7" s="2" t="s">
        <v>604</v>
      </c>
      <c r="AJ7">
        <v>7500</v>
      </c>
      <c r="AK7">
        <v>180</v>
      </c>
      <c r="AL7">
        <v>300</v>
      </c>
    </row>
    <row r="8" spans="1:38" s="5" customFormat="1" x14ac:dyDescent="0.15">
      <c r="A8" s="5">
        <v>10101</v>
      </c>
      <c r="B8" s="5">
        <v>101</v>
      </c>
      <c r="C8" s="6" t="s">
        <v>219</v>
      </c>
      <c r="D8" s="6" t="s">
        <v>45</v>
      </c>
      <c r="E8" s="5">
        <v>1</v>
      </c>
      <c r="F8" s="5">
        <v>1004</v>
      </c>
      <c r="G8" s="6" t="s">
        <v>331</v>
      </c>
      <c r="H8" s="6" t="s">
        <v>294</v>
      </c>
      <c r="I8" s="6">
        <v>10102</v>
      </c>
      <c r="J8" s="5" t="s">
        <v>305</v>
      </c>
      <c r="K8" s="5">
        <v>100</v>
      </c>
      <c r="L8" s="5">
        <v>3</v>
      </c>
      <c r="M8" s="5">
        <v>500</v>
      </c>
      <c r="N8" s="5">
        <v>0</v>
      </c>
      <c r="O8" s="5">
        <v>999</v>
      </c>
      <c r="P8" s="6" t="s">
        <v>31</v>
      </c>
      <c r="Q8" s="6"/>
      <c r="U8" t="str">
        <f>IF(E8=1,"ui/stage/qizi1.png;ui/stage/qizi5.png",(IF(E8=2,"ui/stage/qizi3.png;ui/stage/qizi6.png","no icon")))</f>
        <v>ui/stage/qizi1.png;ui/stage/qizi5.png</v>
      </c>
      <c r="V8" s="1" t="s">
        <v>610</v>
      </c>
      <c r="W8" s="5" t="s">
        <v>243</v>
      </c>
      <c r="X8" s="5" t="s">
        <v>244</v>
      </c>
      <c r="Y8" s="5" t="s">
        <v>245</v>
      </c>
      <c r="Z8" s="5">
        <v>100</v>
      </c>
      <c r="AA8" s="5">
        <v>100</v>
      </c>
      <c r="AB8" s="6" t="s">
        <v>63</v>
      </c>
      <c r="AC8" s="5">
        <v>1010101</v>
      </c>
      <c r="AD8" s="5">
        <v>1010102</v>
      </c>
      <c r="AE8" s="5">
        <v>10101</v>
      </c>
      <c r="AF8" s="6" t="s">
        <v>246</v>
      </c>
      <c r="AG8" s="5" t="str">
        <f>"("&amp;VLOOKUP(AE8,[1]Sheet1!$A:$Q,3,0)&amp;","&amp;VLOOKUP(AE8,[1]Sheet1!$A:$Q,4,0)&amp;");("&amp;VLOOKUP(AE8,[1]Sheet1!$A:$Q,7,0)&amp;","&amp;VLOOKUP(AE8,[1]Sheet1!$A:$Q,8,0)&amp;");("&amp;VLOOKUP(AE8,[1]Sheet1!$A:$Q,11,0)&amp;","&amp;VLOOKUP(AE8,[1]Sheet1!$A:$Q,12,0)&amp;");("&amp;VLOOKUP(AE8,[1]Sheet1!$A:$Q,15,0)&amp;","&amp;VLOOKUP(AE8,[1]Sheet1!$A:$Q,16,0)&amp;")"</f>
        <v>(1,1);(11,1);(12,1001);(1,2)</v>
      </c>
      <c r="AH8" s="6"/>
      <c r="AI8" s="7" t="s">
        <v>609</v>
      </c>
      <c r="AJ8" s="6">
        <v>0</v>
      </c>
      <c r="AK8" s="5">
        <v>0</v>
      </c>
      <c r="AL8" s="5">
        <v>0</v>
      </c>
    </row>
    <row r="9" spans="1:38" s="5" customFormat="1" x14ac:dyDescent="0.15">
      <c r="A9" s="5">
        <v>10102</v>
      </c>
      <c r="B9" s="5">
        <v>101</v>
      </c>
      <c r="C9" s="6" t="s">
        <v>220</v>
      </c>
      <c r="D9" s="6" t="s">
        <v>44</v>
      </c>
      <c r="E9" s="5">
        <v>1</v>
      </c>
      <c r="F9" s="5">
        <v>1005</v>
      </c>
      <c r="G9" s="5" t="s">
        <v>327</v>
      </c>
      <c r="H9" s="6" t="s">
        <v>301</v>
      </c>
      <c r="I9" s="5">
        <v>10103</v>
      </c>
      <c r="J9" s="5" t="s">
        <v>306</v>
      </c>
      <c r="K9" s="5">
        <v>200</v>
      </c>
      <c r="L9" s="5">
        <v>4</v>
      </c>
      <c r="M9" s="5">
        <v>550</v>
      </c>
      <c r="N9" s="5">
        <v>0</v>
      </c>
      <c r="O9" s="5">
        <v>999</v>
      </c>
      <c r="P9" s="6" t="s">
        <v>296</v>
      </c>
      <c r="U9" t="str">
        <f t="shared" ref="U9:U72" si="0">IF(E9=1,"ui/stage/qizi1.png;ui/stage/qizi5.png",(IF(E9=2,"ui/stage/qizi3.png;ui/stage/qizi6.png","no icon")))</f>
        <v>ui/stage/qizi1.png;ui/stage/qizi5.png</v>
      </c>
      <c r="V9" s="1" t="s">
        <v>611</v>
      </c>
      <c r="W9" s="5" t="s">
        <v>243</v>
      </c>
      <c r="X9" s="5" t="s">
        <v>244</v>
      </c>
      <c r="Y9" s="5" t="s">
        <v>245</v>
      </c>
      <c r="Z9" s="5">
        <v>120</v>
      </c>
      <c r="AA9" s="5">
        <v>200</v>
      </c>
      <c r="AB9" s="6" t="s">
        <v>63</v>
      </c>
      <c r="AC9" s="5">
        <v>1010201</v>
      </c>
      <c r="AD9" s="5">
        <v>1010202</v>
      </c>
      <c r="AE9" s="5">
        <v>10102</v>
      </c>
      <c r="AF9" s="6" t="s">
        <v>247</v>
      </c>
      <c r="AG9" s="5" t="str">
        <f>"("&amp;VLOOKUP(AE9,[1]Sheet1!$A:$Q,3,0)&amp;","&amp;VLOOKUP(AE9,[1]Sheet1!$A:$Q,4,0)&amp;");("&amp;VLOOKUP(AE9,[1]Sheet1!$A:$Q,7,0)&amp;","&amp;VLOOKUP(AE9,[1]Sheet1!$A:$Q,8,0)&amp;");("&amp;VLOOKUP(AE9,[1]Sheet1!$A:$Q,11,0)&amp;","&amp;VLOOKUP(AE9,[1]Sheet1!$A:$Q,12,0)&amp;");("&amp;VLOOKUP(AE9,[1]Sheet1!$A:$Q,15,0)&amp;","&amp;VLOOKUP(AE9,[1]Sheet1!$A:$Q,16,0)&amp;")"</f>
        <v>(1,1);(11,1);(12,1002);(1,2)</v>
      </c>
      <c r="AH9" s="6"/>
      <c r="AI9" s="7" t="s">
        <v>605</v>
      </c>
      <c r="AJ9" s="6">
        <v>0</v>
      </c>
      <c r="AK9" s="5">
        <v>0</v>
      </c>
      <c r="AL9" s="5">
        <v>0</v>
      </c>
    </row>
    <row r="10" spans="1:38" s="5" customFormat="1" x14ac:dyDescent="0.15">
      <c r="A10" s="5">
        <v>10103</v>
      </c>
      <c r="B10" s="5">
        <v>101</v>
      </c>
      <c r="C10" s="6" t="s">
        <v>221</v>
      </c>
      <c r="D10" s="6" t="s">
        <v>43</v>
      </c>
      <c r="E10" s="5">
        <v>1</v>
      </c>
      <c r="F10" s="5">
        <v>1004</v>
      </c>
      <c r="G10" s="5" t="s">
        <v>326</v>
      </c>
      <c r="H10" s="6" t="s">
        <v>302</v>
      </c>
      <c r="I10" s="5">
        <v>10104</v>
      </c>
      <c r="J10" s="5" t="s">
        <v>307</v>
      </c>
      <c r="K10" s="5">
        <v>300</v>
      </c>
      <c r="L10" s="5">
        <v>2</v>
      </c>
      <c r="M10" s="5">
        <v>600</v>
      </c>
      <c r="N10" s="5">
        <v>0</v>
      </c>
      <c r="O10" s="5">
        <v>999</v>
      </c>
      <c r="P10" s="6" t="s">
        <v>297</v>
      </c>
      <c r="U10" t="str">
        <f t="shared" si="0"/>
        <v>ui/stage/qizi1.png;ui/stage/qizi5.png</v>
      </c>
      <c r="V10" s="1" t="s">
        <v>612</v>
      </c>
      <c r="W10" s="5" t="s">
        <v>243</v>
      </c>
      <c r="X10" s="5" t="s">
        <v>244</v>
      </c>
      <c r="Y10" s="5" t="s">
        <v>245</v>
      </c>
      <c r="Z10" s="5">
        <v>140</v>
      </c>
      <c r="AA10" s="5">
        <v>300</v>
      </c>
      <c r="AB10" s="6" t="s">
        <v>62</v>
      </c>
      <c r="AC10" s="5">
        <v>1010301</v>
      </c>
      <c r="AD10" s="5">
        <v>1010302</v>
      </c>
      <c r="AE10" s="5">
        <v>10103</v>
      </c>
      <c r="AF10" s="6" t="s">
        <v>248</v>
      </c>
      <c r="AG10" s="5" t="str">
        <f>"("&amp;VLOOKUP(AE10,[1]Sheet1!$A:$Q,3,0)&amp;","&amp;VLOOKUP(AE10,[1]Sheet1!$A:$Q,4,0)&amp;");("&amp;VLOOKUP(AE10,[1]Sheet1!$A:$Q,7,0)&amp;","&amp;VLOOKUP(AE10,[1]Sheet1!$A:$Q,8,0)&amp;");("&amp;VLOOKUP(AE10,[1]Sheet1!$A:$Q,11,0)&amp;","&amp;VLOOKUP(AE10,[1]Sheet1!$A:$Q,12,0)&amp;");("&amp;VLOOKUP(AE10,[1]Sheet1!$A:$Q,15,0)&amp;","&amp;VLOOKUP(AE10,[1]Sheet1!$A:$Q,16,0)&amp;")"</f>
        <v>(1,1);(11,1);(12,1003);(1,2)</v>
      </c>
      <c r="AH10" s="6"/>
      <c r="AI10" s="7" t="s">
        <v>606</v>
      </c>
      <c r="AJ10" s="6">
        <v>0</v>
      </c>
      <c r="AK10" s="5">
        <v>0</v>
      </c>
      <c r="AL10" s="5">
        <v>0</v>
      </c>
    </row>
    <row r="11" spans="1:38" s="5" customFormat="1" x14ac:dyDescent="0.15">
      <c r="A11" s="5">
        <v>10104</v>
      </c>
      <c r="B11" s="5">
        <v>101</v>
      </c>
      <c r="C11" s="6" t="s">
        <v>222</v>
      </c>
      <c r="D11" s="6" t="s">
        <v>42</v>
      </c>
      <c r="E11" s="5">
        <v>1</v>
      </c>
      <c r="F11" s="5">
        <v>1004</v>
      </c>
      <c r="G11" s="5" t="s">
        <v>326</v>
      </c>
      <c r="H11" s="6" t="s">
        <v>302</v>
      </c>
      <c r="I11" s="5">
        <v>10105</v>
      </c>
      <c r="J11" s="6" t="s">
        <v>448</v>
      </c>
      <c r="K11" s="5">
        <v>400</v>
      </c>
      <c r="L11" s="5">
        <v>3</v>
      </c>
      <c r="M11" s="5">
        <v>650</v>
      </c>
      <c r="N11" s="5">
        <v>0</v>
      </c>
      <c r="O11" s="5">
        <v>999</v>
      </c>
      <c r="P11" s="6" t="s">
        <v>298</v>
      </c>
      <c r="U11" t="str">
        <f t="shared" si="0"/>
        <v>ui/stage/qizi1.png;ui/stage/qizi5.png</v>
      </c>
      <c r="V11" s="1" t="s">
        <v>613</v>
      </c>
      <c r="W11" s="5" t="s">
        <v>243</v>
      </c>
      <c r="X11" s="5" t="s">
        <v>244</v>
      </c>
      <c r="Y11" s="5" t="s">
        <v>245</v>
      </c>
      <c r="Z11" s="5">
        <v>160</v>
      </c>
      <c r="AA11" s="5">
        <v>400</v>
      </c>
      <c r="AB11" s="6" t="s">
        <v>62</v>
      </c>
      <c r="AC11" s="5">
        <v>1010401</v>
      </c>
      <c r="AD11" s="5">
        <v>1010402</v>
      </c>
      <c r="AE11" s="5">
        <v>10104</v>
      </c>
      <c r="AF11" s="6" t="s">
        <v>246</v>
      </c>
      <c r="AG11" s="5" t="str">
        <f>"("&amp;VLOOKUP(AE11,[1]Sheet1!$A:$Q,3,0)&amp;","&amp;VLOOKUP(AE11,[1]Sheet1!$A:$Q,4,0)&amp;");("&amp;VLOOKUP(AE11,[1]Sheet1!$A:$Q,7,0)&amp;","&amp;VLOOKUP(AE11,[1]Sheet1!$A:$Q,8,0)&amp;");("&amp;VLOOKUP(AE11,[1]Sheet1!$A:$Q,11,0)&amp;","&amp;VLOOKUP(AE11,[1]Sheet1!$A:$Q,12,0)&amp;");("&amp;VLOOKUP(AE11,[1]Sheet1!$A:$Q,15,0)&amp;","&amp;VLOOKUP(AE11,[1]Sheet1!$A:$Q,16,0)&amp;")"</f>
        <v>(1,1);(11,1);(12,1004);(1,2)</v>
      </c>
      <c r="AH11" s="6"/>
      <c r="AI11" s="7" t="s">
        <v>604</v>
      </c>
      <c r="AJ11" s="6">
        <v>0</v>
      </c>
      <c r="AK11" s="5">
        <v>0</v>
      </c>
      <c r="AL11" s="5">
        <v>0</v>
      </c>
    </row>
    <row r="12" spans="1:38" s="5" customFormat="1" x14ac:dyDescent="0.15">
      <c r="A12" s="5">
        <v>10105</v>
      </c>
      <c r="B12" s="5">
        <v>101</v>
      </c>
      <c r="C12" s="6" t="s">
        <v>223</v>
      </c>
      <c r="D12" s="6" t="s">
        <v>45</v>
      </c>
      <c r="E12" s="5">
        <v>1</v>
      </c>
      <c r="F12" s="5">
        <v>1005</v>
      </c>
      <c r="G12" s="5" t="s">
        <v>327</v>
      </c>
      <c r="H12" s="6" t="s">
        <v>302</v>
      </c>
      <c r="I12" s="5">
        <v>10106</v>
      </c>
      <c r="J12" s="5" t="s">
        <v>303</v>
      </c>
      <c r="K12" s="5">
        <v>500</v>
      </c>
      <c r="L12" s="5">
        <v>3</v>
      </c>
      <c r="M12" s="5">
        <v>700</v>
      </c>
      <c r="N12" s="5">
        <v>0</v>
      </c>
      <c r="O12" s="5">
        <v>999</v>
      </c>
      <c r="P12" s="6" t="s">
        <v>299</v>
      </c>
      <c r="U12" t="str">
        <f t="shared" si="0"/>
        <v>ui/stage/qizi1.png;ui/stage/qizi5.png</v>
      </c>
      <c r="V12" s="1" t="s">
        <v>614</v>
      </c>
      <c r="W12" s="5" t="s">
        <v>243</v>
      </c>
      <c r="X12" s="5" t="s">
        <v>244</v>
      </c>
      <c r="Y12" s="5" t="s">
        <v>245</v>
      </c>
      <c r="Z12" s="5">
        <v>180</v>
      </c>
      <c r="AA12" s="5">
        <v>500</v>
      </c>
      <c r="AB12" s="6" t="s">
        <v>62</v>
      </c>
      <c r="AC12" s="5">
        <v>1010501</v>
      </c>
      <c r="AD12" s="5">
        <v>1010502</v>
      </c>
      <c r="AE12" s="5">
        <v>10105</v>
      </c>
      <c r="AF12" s="6" t="s">
        <v>247</v>
      </c>
      <c r="AG12" s="5" t="str">
        <f>"("&amp;VLOOKUP(AE12,[1]Sheet1!$A:$Q,3,0)&amp;","&amp;VLOOKUP(AE12,[1]Sheet1!$A:$Q,4,0)&amp;");("&amp;VLOOKUP(AE12,[1]Sheet1!$A:$Q,7,0)&amp;","&amp;VLOOKUP(AE12,[1]Sheet1!$A:$Q,8,0)&amp;");("&amp;VLOOKUP(AE12,[1]Sheet1!$A:$Q,11,0)&amp;","&amp;VLOOKUP(AE12,[1]Sheet1!$A:$Q,12,0)&amp;");("&amp;VLOOKUP(AE12,[1]Sheet1!$A:$Q,15,0)&amp;","&amp;VLOOKUP(AE12,[1]Sheet1!$A:$Q,16,0)&amp;")"</f>
        <v>(1,1);(11,1);(12,1005);(1,2)</v>
      </c>
      <c r="AH12" s="6"/>
      <c r="AI12" s="7" t="s">
        <v>604</v>
      </c>
      <c r="AJ12" s="6">
        <v>0</v>
      </c>
      <c r="AK12" s="5">
        <v>0</v>
      </c>
      <c r="AL12" s="5">
        <v>0</v>
      </c>
    </row>
    <row r="13" spans="1:38" s="5" customFormat="1" x14ac:dyDescent="0.15">
      <c r="A13" s="5">
        <v>10106</v>
      </c>
      <c r="B13" s="5">
        <v>101</v>
      </c>
      <c r="C13" s="6" t="s">
        <v>293</v>
      </c>
      <c r="D13" s="6" t="s">
        <v>45</v>
      </c>
      <c r="E13" s="5">
        <v>1</v>
      </c>
      <c r="F13" s="5">
        <v>1005</v>
      </c>
      <c r="G13" s="5" t="s">
        <v>327</v>
      </c>
      <c r="H13" s="6" t="s">
        <v>302</v>
      </c>
      <c r="I13" s="5">
        <v>10201</v>
      </c>
      <c r="J13" s="5" t="s">
        <v>304</v>
      </c>
      <c r="K13" s="5">
        <v>600</v>
      </c>
      <c r="L13" s="5">
        <v>4</v>
      </c>
      <c r="M13" s="5">
        <v>700</v>
      </c>
      <c r="N13" s="5">
        <v>0</v>
      </c>
      <c r="O13" s="5">
        <v>999</v>
      </c>
      <c r="P13" s="6" t="s">
        <v>300</v>
      </c>
      <c r="U13" t="str">
        <f t="shared" si="0"/>
        <v>ui/stage/qizi1.png;ui/stage/qizi5.png</v>
      </c>
      <c r="V13" s="1" t="s">
        <v>615</v>
      </c>
      <c r="W13" s="5" t="s">
        <v>243</v>
      </c>
      <c r="X13" s="5" t="s">
        <v>244</v>
      </c>
      <c r="Y13" s="5" t="s">
        <v>245</v>
      </c>
      <c r="Z13" s="5">
        <v>180</v>
      </c>
      <c r="AA13" s="5">
        <v>600</v>
      </c>
      <c r="AB13" s="6" t="s">
        <v>62</v>
      </c>
      <c r="AC13" s="5">
        <v>1010601</v>
      </c>
      <c r="AD13" s="5">
        <v>1010602</v>
      </c>
      <c r="AE13" s="5">
        <v>10106</v>
      </c>
      <c r="AF13" s="6" t="s">
        <v>247</v>
      </c>
      <c r="AG13" s="5" t="str">
        <f>"("&amp;VLOOKUP(AE13,[1]Sheet1!$A:$Q,3,0)&amp;","&amp;VLOOKUP(AE13,[1]Sheet1!$A:$Q,4,0)&amp;");("&amp;VLOOKUP(AE13,[1]Sheet1!$A:$Q,7,0)&amp;","&amp;VLOOKUP(AE13,[1]Sheet1!$A:$Q,8,0)&amp;");("&amp;VLOOKUP(AE13,[1]Sheet1!$A:$Q,11,0)&amp;","&amp;VLOOKUP(AE13,[1]Sheet1!$A:$Q,12,0)&amp;");("&amp;VLOOKUP(AE13,[1]Sheet1!$A:$Q,15,0)&amp;","&amp;VLOOKUP(AE13,[1]Sheet1!$A:$Q,16,0)&amp;")"</f>
        <v>(1,1);(11,1);(12,1006);(1,2)</v>
      </c>
      <c r="AH13" s="6"/>
      <c r="AI13" s="7" t="s">
        <v>604</v>
      </c>
      <c r="AJ13" s="6">
        <v>0</v>
      </c>
      <c r="AK13" s="5">
        <v>0</v>
      </c>
      <c r="AL13" s="5">
        <v>0</v>
      </c>
    </row>
    <row r="14" spans="1:38" s="5" customFormat="1" x14ac:dyDescent="0.15">
      <c r="A14" s="5">
        <v>10201</v>
      </c>
      <c r="B14" s="5">
        <v>102</v>
      </c>
      <c r="C14" s="6" t="s">
        <v>65</v>
      </c>
      <c r="D14" s="6" t="s">
        <v>44</v>
      </c>
      <c r="E14" s="5">
        <v>1</v>
      </c>
      <c r="F14" s="5">
        <v>1007</v>
      </c>
      <c r="G14" s="5" t="s">
        <v>328</v>
      </c>
      <c r="H14" s="6" t="s">
        <v>302</v>
      </c>
      <c r="I14" s="6">
        <v>10202</v>
      </c>
      <c r="J14" s="5" t="s">
        <v>309</v>
      </c>
      <c r="K14" s="5">
        <v>700</v>
      </c>
      <c r="L14" s="5">
        <v>4</v>
      </c>
      <c r="M14" s="5">
        <v>950</v>
      </c>
      <c r="N14" s="5">
        <v>0</v>
      </c>
      <c r="O14" s="5">
        <v>999</v>
      </c>
      <c r="P14" s="6" t="s">
        <v>31</v>
      </c>
      <c r="U14" t="str">
        <f t="shared" si="0"/>
        <v>ui/stage/qizi1.png;ui/stage/qizi5.png</v>
      </c>
      <c r="V14" s="1" t="s">
        <v>616</v>
      </c>
      <c r="W14" s="5" t="s">
        <v>243</v>
      </c>
      <c r="X14" s="5" t="s">
        <v>244</v>
      </c>
      <c r="Y14" s="5" t="s">
        <v>245</v>
      </c>
      <c r="Z14" s="5">
        <v>100</v>
      </c>
      <c r="AA14" s="5">
        <v>600</v>
      </c>
      <c r="AB14" s="6" t="s">
        <v>63</v>
      </c>
      <c r="AC14" s="5">
        <v>1020101</v>
      </c>
      <c r="AD14" s="5">
        <v>1020102</v>
      </c>
      <c r="AE14" s="5">
        <v>10101</v>
      </c>
      <c r="AF14" s="6" t="s">
        <v>246</v>
      </c>
      <c r="AG14" s="5" t="str">
        <f>"("&amp;VLOOKUP(AE14,[1]Sheet1!$A:$Q,3,0)&amp;","&amp;VLOOKUP(AE14,[1]Sheet1!$A:$Q,4,0)&amp;");("&amp;VLOOKUP(AE14,[1]Sheet1!$A:$Q,7,0)&amp;","&amp;VLOOKUP(AE14,[1]Sheet1!$A:$Q,8,0)&amp;");("&amp;VLOOKUP(AE14,[1]Sheet1!$A:$Q,11,0)&amp;","&amp;VLOOKUP(AE14,[1]Sheet1!$A:$Q,12,0)&amp;");("&amp;VLOOKUP(AE14,[1]Sheet1!$A:$Q,15,0)&amp;","&amp;VLOOKUP(AE14,[1]Sheet1!$A:$Q,16,0)&amp;")"</f>
        <v>(1,1);(11,1);(12,1001);(1,2)</v>
      </c>
      <c r="AH14" s="6"/>
      <c r="AI14" s="7" t="s">
        <v>604</v>
      </c>
      <c r="AJ14" s="6">
        <v>0</v>
      </c>
      <c r="AK14" s="5">
        <v>0</v>
      </c>
      <c r="AL14" s="5">
        <v>0</v>
      </c>
    </row>
    <row r="15" spans="1:38" s="5" customFormat="1" x14ac:dyDescent="0.15">
      <c r="A15" s="5">
        <v>10202</v>
      </c>
      <c r="B15" s="5">
        <v>102</v>
      </c>
      <c r="C15" s="6" t="s">
        <v>66</v>
      </c>
      <c r="D15" s="6" t="s">
        <v>43</v>
      </c>
      <c r="E15" s="5">
        <v>1</v>
      </c>
      <c r="F15" s="5">
        <v>1002</v>
      </c>
      <c r="G15" s="5" t="s">
        <v>329</v>
      </c>
      <c r="H15" s="6" t="s">
        <v>302</v>
      </c>
      <c r="I15" s="6" t="s">
        <v>781</v>
      </c>
      <c r="J15" s="5" t="s">
        <v>310</v>
      </c>
      <c r="K15" s="5">
        <v>800</v>
      </c>
      <c r="L15" s="5">
        <v>4</v>
      </c>
      <c r="M15" s="5">
        <v>1000</v>
      </c>
      <c r="N15" s="5">
        <v>0</v>
      </c>
      <c r="O15" s="5">
        <v>999</v>
      </c>
      <c r="P15" s="6" t="s">
        <v>31</v>
      </c>
      <c r="U15" t="str">
        <f t="shared" si="0"/>
        <v>ui/stage/qizi1.png;ui/stage/qizi5.png</v>
      </c>
      <c r="V15" s="5" t="s">
        <v>617</v>
      </c>
      <c r="W15" s="5" t="s">
        <v>243</v>
      </c>
      <c r="X15" s="5" t="s">
        <v>244</v>
      </c>
      <c r="Y15" s="5" t="s">
        <v>245</v>
      </c>
      <c r="Z15" s="5">
        <v>120</v>
      </c>
      <c r="AA15" s="5">
        <v>600</v>
      </c>
      <c r="AB15" s="6" t="s">
        <v>63</v>
      </c>
      <c r="AC15" s="5">
        <v>1020201</v>
      </c>
      <c r="AD15" s="5">
        <v>1020202</v>
      </c>
      <c r="AE15" s="5">
        <v>10102</v>
      </c>
      <c r="AF15" s="6" t="s">
        <v>247</v>
      </c>
      <c r="AG15" s="5" t="str">
        <f>"("&amp;VLOOKUP(AE15,[1]Sheet1!$A:$Q,3,0)&amp;","&amp;VLOOKUP(AE15,[1]Sheet1!$A:$Q,4,0)&amp;");("&amp;VLOOKUP(AE15,[1]Sheet1!$A:$Q,7,0)&amp;","&amp;VLOOKUP(AE15,[1]Sheet1!$A:$Q,8,0)&amp;");("&amp;VLOOKUP(AE15,[1]Sheet1!$A:$Q,11,0)&amp;","&amp;VLOOKUP(AE15,[1]Sheet1!$A:$Q,12,0)&amp;");("&amp;VLOOKUP(AE15,[1]Sheet1!$A:$Q,15,0)&amp;","&amp;VLOOKUP(AE15,[1]Sheet1!$A:$Q,16,0)&amp;")"</f>
        <v>(1,1);(11,1);(12,1002);(1,2)</v>
      </c>
      <c r="AH15" s="6"/>
      <c r="AI15" s="7" t="s">
        <v>605</v>
      </c>
      <c r="AJ15" s="6">
        <v>0</v>
      </c>
      <c r="AK15" s="5">
        <v>0</v>
      </c>
      <c r="AL15" s="5">
        <v>0</v>
      </c>
    </row>
    <row r="16" spans="1:38" s="5" customFormat="1" x14ac:dyDescent="0.15">
      <c r="A16" s="5">
        <v>10203</v>
      </c>
      <c r="B16" s="5">
        <v>102</v>
      </c>
      <c r="C16" s="6" t="s">
        <v>67</v>
      </c>
      <c r="D16" s="6" t="s">
        <v>42</v>
      </c>
      <c r="E16" s="5">
        <v>2</v>
      </c>
      <c r="F16" s="5">
        <v>1004</v>
      </c>
      <c r="G16" s="5" t="s">
        <v>326</v>
      </c>
      <c r="H16" s="6" t="s">
        <v>302</v>
      </c>
      <c r="J16" s="5" t="s">
        <v>311</v>
      </c>
      <c r="K16" s="5">
        <v>900</v>
      </c>
      <c r="L16" s="5">
        <v>4</v>
      </c>
      <c r="M16" s="5">
        <v>1050</v>
      </c>
      <c r="N16" s="5">
        <v>5</v>
      </c>
      <c r="O16" s="5">
        <v>999</v>
      </c>
      <c r="P16" s="6" t="s">
        <v>31</v>
      </c>
      <c r="U16" t="str">
        <f t="shared" si="0"/>
        <v>ui/stage/qizi3.png;ui/stage/qizi6.png</v>
      </c>
      <c r="V16" s="1" t="s">
        <v>618</v>
      </c>
      <c r="W16" s="5" t="s">
        <v>243</v>
      </c>
      <c r="X16" s="5" t="s">
        <v>244</v>
      </c>
      <c r="Y16" s="5" t="s">
        <v>245</v>
      </c>
      <c r="Z16" s="5">
        <v>140</v>
      </c>
      <c r="AA16" s="5">
        <v>600</v>
      </c>
      <c r="AB16" s="6" t="s">
        <v>62</v>
      </c>
      <c r="AC16" s="5">
        <v>1020301</v>
      </c>
      <c r="AD16" s="5">
        <v>1020302</v>
      </c>
      <c r="AE16" s="5">
        <v>10103</v>
      </c>
      <c r="AF16" s="6" t="s">
        <v>248</v>
      </c>
      <c r="AG16" s="5" t="str">
        <f>"("&amp;VLOOKUP(AE16,[1]Sheet1!$A:$Q,3,0)&amp;","&amp;VLOOKUP(AE16,[1]Sheet1!$A:$Q,4,0)&amp;");("&amp;VLOOKUP(AE16,[1]Sheet1!$A:$Q,7,0)&amp;","&amp;VLOOKUP(AE16,[1]Sheet1!$A:$Q,8,0)&amp;");("&amp;VLOOKUP(AE16,[1]Sheet1!$A:$Q,11,0)&amp;","&amp;VLOOKUP(AE16,[1]Sheet1!$A:$Q,12,0)&amp;");("&amp;VLOOKUP(AE16,[1]Sheet1!$A:$Q,15,0)&amp;","&amp;VLOOKUP(AE16,[1]Sheet1!$A:$Q,16,0)&amp;")"</f>
        <v>(1,1);(11,1);(12,1003);(1,2)</v>
      </c>
      <c r="AH16" s="6"/>
      <c r="AI16" s="7" t="s">
        <v>606</v>
      </c>
      <c r="AJ16" s="6">
        <v>0</v>
      </c>
      <c r="AK16" s="5">
        <v>0</v>
      </c>
      <c r="AL16" s="5">
        <v>0</v>
      </c>
    </row>
    <row r="17" spans="1:38" s="5" customFormat="1" x14ac:dyDescent="0.15">
      <c r="A17" s="5">
        <v>10204</v>
      </c>
      <c r="B17" s="5">
        <v>102</v>
      </c>
      <c r="C17" s="6" t="s">
        <v>68</v>
      </c>
      <c r="D17" s="6" t="s">
        <v>45</v>
      </c>
      <c r="E17" s="5">
        <v>1</v>
      </c>
      <c r="F17" s="5">
        <v>1004</v>
      </c>
      <c r="G17" s="5" t="s">
        <v>326</v>
      </c>
      <c r="H17" s="6" t="s">
        <v>302</v>
      </c>
      <c r="I17" s="5">
        <v>10205</v>
      </c>
      <c r="J17" s="6" t="s">
        <v>449</v>
      </c>
      <c r="K17" s="5">
        <v>1000</v>
      </c>
      <c r="L17" s="5">
        <v>4</v>
      </c>
      <c r="M17" s="5">
        <v>1100</v>
      </c>
      <c r="N17" s="5">
        <v>0</v>
      </c>
      <c r="O17" s="5">
        <v>999</v>
      </c>
      <c r="P17" s="6" t="s">
        <v>31</v>
      </c>
      <c r="U17" t="str">
        <f t="shared" si="0"/>
        <v>ui/stage/qizi1.png;ui/stage/qizi5.png</v>
      </c>
      <c r="V17" s="5" t="s">
        <v>619</v>
      </c>
      <c r="W17" s="5" t="s">
        <v>243</v>
      </c>
      <c r="X17" s="5" t="s">
        <v>244</v>
      </c>
      <c r="Y17" s="5" t="s">
        <v>245</v>
      </c>
      <c r="Z17" s="5">
        <v>160</v>
      </c>
      <c r="AA17" s="5">
        <v>600</v>
      </c>
      <c r="AB17" s="6" t="s">
        <v>62</v>
      </c>
      <c r="AC17" s="5">
        <v>1020401</v>
      </c>
      <c r="AD17" s="5">
        <v>1020402</v>
      </c>
      <c r="AE17" s="5">
        <v>10104</v>
      </c>
      <c r="AF17" s="6" t="s">
        <v>246</v>
      </c>
      <c r="AG17" s="5" t="str">
        <f>"("&amp;VLOOKUP(AE17,[1]Sheet1!$A:$Q,3,0)&amp;","&amp;VLOOKUP(AE17,[1]Sheet1!$A:$Q,4,0)&amp;");("&amp;VLOOKUP(AE17,[1]Sheet1!$A:$Q,7,0)&amp;","&amp;VLOOKUP(AE17,[1]Sheet1!$A:$Q,8,0)&amp;");("&amp;VLOOKUP(AE17,[1]Sheet1!$A:$Q,11,0)&amp;","&amp;VLOOKUP(AE17,[1]Sheet1!$A:$Q,12,0)&amp;");("&amp;VLOOKUP(AE17,[1]Sheet1!$A:$Q,15,0)&amp;","&amp;VLOOKUP(AE17,[1]Sheet1!$A:$Q,16,0)&amp;")"</f>
        <v>(1,1);(11,1);(12,1004);(1,2)</v>
      </c>
      <c r="AH17" s="6"/>
      <c r="AI17" s="7" t="s">
        <v>604</v>
      </c>
      <c r="AJ17" s="6">
        <v>0</v>
      </c>
      <c r="AK17" s="5">
        <v>0</v>
      </c>
      <c r="AL17" s="5">
        <v>0</v>
      </c>
    </row>
    <row r="18" spans="1:38" s="5" customFormat="1" x14ac:dyDescent="0.15">
      <c r="A18" s="5">
        <v>10205</v>
      </c>
      <c r="B18" s="5">
        <v>102</v>
      </c>
      <c r="C18" s="6" t="s">
        <v>69</v>
      </c>
      <c r="D18" s="6" t="s">
        <v>44</v>
      </c>
      <c r="E18" s="5">
        <v>1</v>
      </c>
      <c r="F18" s="5">
        <v>1005</v>
      </c>
      <c r="G18" s="5" t="s">
        <v>327</v>
      </c>
      <c r="H18" s="6" t="s">
        <v>302</v>
      </c>
      <c r="I18" s="6" t="s">
        <v>782</v>
      </c>
      <c r="J18" s="5" t="s">
        <v>313</v>
      </c>
      <c r="K18" s="5">
        <v>1100</v>
      </c>
      <c r="L18" s="5">
        <v>4</v>
      </c>
      <c r="M18" s="5">
        <v>1150</v>
      </c>
      <c r="N18" s="5">
        <v>0</v>
      </c>
      <c r="O18" s="5">
        <v>999</v>
      </c>
      <c r="P18" s="6" t="s">
        <v>31</v>
      </c>
      <c r="U18" t="str">
        <f t="shared" si="0"/>
        <v>ui/stage/qizi1.png;ui/stage/qizi5.png</v>
      </c>
      <c r="V18" s="6" t="s">
        <v>620</v>
      </c>
      <c r="W18" s="5" t="s">
        <v>243</v>
      </c>
      <c r="X18" s="5" t="s">
        <v>244</v>
      </c>
      <c r="Y18" s="5" t="s">
        <v>245</v>
      </c>
      <c r="Z18" s="5">
        <v>180</v>
      </c>
      <c r="AA18" s="5">
        <v>600</v>
      </c>
      <c r="AB18" s="6" t="s">
        <v>62</v>
      </c>
      <c r="AC18" s="5">
        <v>1020501</v>
      </c>
      <c r="AD18" s="5">
        <v>1020502</v>
      </c>
      <c r="AE18" s="5">
        <v>10105</v>
      </c>
      <c r="AF18" s="6" t="s">
        <v>246</v>
      </c>
      <c r="AG18" s="5" t="str">
        <f>"("&amp;VLOOKUP(AE18,[1]Sheet1!$A:$Q,3,0)&amp;","&amp;VLOOKUP(AE18,[1]Sheet1!$A:$Q,4,0)&amp;");("&amp;VLOOKUP(AE18,[1]Sheet1!$A:$Q,7,0)&amp;","&amp;VLOOKUP(AE18,[1]Sheet1!$A:$Q,8,0)&amp;");("&amp;VLOOKUP(AE18,[1]Sheet1!$A:$Q,11,0)&amp;","&amp;VLOOKUP(AE18,[1]Sheet1!$A:$Q,12,0)&amp;");("&amp;VLOOKUP(AE18,[1]Sheet1!$A:$Q,15,0)&amp;","&amp;VLOOKUP(AE18,[1]Sheet1!$A:$Q,16,0)&amp;")"</f>
        <v>(1,1);(11,1);(12,1005);(1,2)</v>
      </c>
      <c r="AH18" s="6"/>
      <c r="AI18" s="7" t="s">
        <v>604</v>
      </c>
      <c r="AJ18" s="6">
        <v>0</v>
      </c>
      <c r="AK18" s="5">
        <v>0</v>
      </c>
      <c r="AL18" s="5">
        <v>0</v>
      </c>
    </row>
    <row r="19" spans="1:38" s="5" customFormat="1" x14ac:dyDescent="0.15">
      <c r="A19" s="5">
        <v>10206</v>
      </c>
      <c r="B19" s="5">
        <v>102</v>
      </c>
      <c r="C19" s="6" t="s">
        <v>70</v>
      </c>
      <c r="D19" s="6" t="s">
        <v>43</v>
      </c>
      <c r="E19" s="5">
        <v>2</v>
      </c>
      <c r="F19" s="5">
        <v>1006</v>
      </c>
      <c r="G19" s="5" t="s">
        <v>330</v>
      </c>
      <c r="H19" s="6" t="s">
        <v>302</v>
      </c>
      <c r="J19" s="5" t="s">
        <v>314</v>
      </c>
      <c r="K19" s="5">
        <v>1200</v>
      </c>
      <c r="L19" s="5">
        <v>4</v>
      </c>
      <c r="M19" s="5">
        <v>1200</v>
      </c>
      <c r="N19" s="5">
        <v>5</v>
      </c>
      <c r="O19" s="5">
        <v>999</v>
      </c>
      <c r="P19" s="6" t="s">
        <v>31</v>
      </c>
      <c r="U19" t="str">
        <f t="shared" si="0"/>
        <v>ui/stage/qizi3.png;ui/stage/qizi6.png</v>
      </c>
      <c r="V19" s="6" t="s">
        <v>621</v>
      </c>
      <c r="W19" s="5" t="s">
        <v>243</v>
      </c>
      <c r="X19" s="5" t="s">
        <v>244</v>
      </c>
      <c r="Y19" s="5" t="s">
        <v>245</v>
      </c>
      <c r="Z19" s="5">
        <v>200</v>
      </c>
      <c r="AA19" s="5">
        <v>600</v>
      </c>
      <c r="AB19" s="6" t="s">
        <v>62</v>
      </c>
      <c r="AC19" s="5">
        <v>1020601</v>
      </c>
      <c r="AD19" s="5">
        <v>1020602</v>
      </c>
      <c r="AE19" s="5">
        <v>10106</v>
      </c>
      <c r="AF19" s="6" t="s">
        <v>246</v>
      </c>
      <c r="AG19" s="5" t="str">
        <f>"("&amp;VLOOKUP(AE19,[1]Sheet1!$A:$Q,3,0)&amp;","&amp;VLOOKUP(AE19,[1]Sheet1!$A:$Q,4,0)&amp;");("&amp;VLOOKUP(AE19,[1]Sheet1!$A:$Q,7,0)&amp;","&amp;VLOOKUP(AE19,[1]Sheet1!$A:$Q,8,0)&amp;");("&amp;VLOOKUP(AE19,[1]Sheet1!$A:$Q,11,0)&amp;","&amp;VLOOKUP(AE19,[1]Sheet1!$A:$Q,12,0)&amp;");("&amp;VLOOKUP(AE19,[1]Sheet1!$A:$Q,15,0)&amp;","&amp;VLOOKUP(AE19,[1]Sheet1!$A:$Q,16,0)&amp;")"</f>
        <v>(1,1);(11,1);(12,1006);(1,2)</v>
      </c>
      <c r="AH19" s="6"/>
      <c r="AI19" s="7" t="s">
        <v>604</v>
      </c>
      <c r="AJ19" s="6">
        <v>0</v>
      </c>
      <c r="AK19" s="5">
        <v>0</v>
      </c>
      <c r="AL19" s="5">
        <v>0</v>
      </c>
    </row>
    <row r="20" spans="1:38" s="5" customFormat="1" x14ac:dyDescent="0.15">
      <c r="A20" s="5">
        <v>10207</v>
      </c>
      <c r="B20" s="5">
        <v>102</v>
      </c>
      <c r="C20" s="6" t="s">
        <v>71</v>
      </c>
      <c r="D20" s="6" t="s">
        <v>42</v>
      </c>
      <c r="E20" s="5">
        <v>1</v>
      </c>
      <c r="F20" s="5">
        <v>1007</v>
      </c>
      <c r="G20" s="5" t="s">
        <v>328</v>
      </c>
      <c r="H20" s="6" t="s">
        <v>302</v>
      </c>
      <c r="I20" s="5">
        <v>10208</v>
      </c>
      <c r="J20" s="5" t="s">
        <v>315</v>
      </c>
      <c r="K20" s="5">
        <v>1300</v>
      </c>
      <c r="L20" s="5">
        <v>4</v>
      </c>
      <c r="M20" s="5">
        <v>1250</v>
      </c>
      <c r="N20" s="5">
        <v>0</v>
      </c>
      <c r="O20" s="5">
        <v>999</v>
      </c>
      <c r="P20" s="6" t="s">
        <v>31</v>
      </c>
      <c r="U20" t="str">
        <f t="shared" si="0"/>
        <v>ui/stage/qizi1.png;ui/stage/qizi5.png</v>
      </c>
      <c r="V20" s="6" t="s">
        <v>622</v>
      </c>
      <c r="W20" s="5" t="s">
        <v>243</v>
      </c>
      <c r="X20" s="5" t="s">
        <v>244</v>
      </c>
      <c r="Y20" s="5" t="s">
        <v>245</v>
      </c>
      <c r="Z20" s="5">
        <v>220</v>
      </c>
      <c r="AA20" s="5">
        <v>600</v>
      </c>
      <c r="AB20" s="6" t="s">
        <v>62</v>
      </c>
      <c r="AC20" s="5">
        <v>1020701</v>
      </c>
      <c r="AD20" s="5">
        <v>1020702</v>
      </c>
      <c r="AE20" s="5">
        <v>10107</v>
      </c>
      <c r="AF20" s="6" t="s">
        <v>246</v>
      </c>
      <c r="AG20" s="5" t="str">
        <f>"("&amp;VLOOKUP(AE20,[1]Sheet1!$A:$Q,3,0)&amp;","&amp;VLOOKUP(AE20,[1]Sheet1!$A:$Q,4,0)&amp;");("&amp;VLOOKUP(AE20,[1]Sheet1!$A:$Q,7,0)&amp;","&amp;VLOOKUP(AE20,[1]Sheet1!$A:$Q,8,0)&amp;");("&amp;VLOOKUP(AE20,[1]Sheet1!$A:$Q,11,0)&amp;","&amp;VLOOKUP(AE20,[1]Sheet1!$A:$Q,12,0)&amp;");("&amp;VLOOKUP(AE20,[1]Sheet1!$A:$Q,15,0)&amp;","&amp;VLOOKUP(AE20,[1]Sheet1!$A:$Q,16,0)&amp;")"</f>
        <v>(1,1);(11,1);(12,1007);(1,2)</v>
      </c>
      <c r="AH20" s="6"/>
      <c r="AI20" s="7" t="s">
        <v>604</v>
      </c>
      <c r="AJ20" s="6">
        <v>0</v>
      </c>
      <c r="AK20" s="5">
        <v>0</v>
      </c>
      <c r="AL20" s="5">
        <v>0</v>
      </c>
    </row>
    <row r="21" spans="1:38" s="5" customFormat="1" x14ac:dyDescent="0.15">
      <c r="A21" s="5">
        <v>10208</v>
      </c>
      <c r="B21" s="5">
        <v>102</v>
      </c>
      <c r="C21" s="6" t="s">
        <v>72</v>
      </c>
      <c r="D21" s="6" t="s">
        <v>45</v>
      </c>
      <c r="E21" s="5">
        <v>1</v>
      </c>
      <c r="F21" s="5">
        <v>1007</v>
      </c>
      <c r="G21" s="5" t="s">
        <v>328</v>
      </c>
      <c r="H21" s="6" t="s">
        <v>302</v>
      </c>
      <c r="I21" s="6" t="s">
        <v>783</v>
      </c>
      <c r="J21" s="5" t="s">
        <v>316</v>
      </c>
      <c r="K21" s="5">
        <v>1400</v>
      </c>
      <c r="L21" s="5">
        <v>4</v>
      </c>
      <c r="M21" s="5">
        <v>1300</v>
      </c>
      <c r="N21" s="5">
        <v>0</v>
      </c>
      <c r="O21" s="5">
        <v>999</v>
      </c>
      <c r="P21" s="6" t="s">
        <v>31</v>
      </c>
      <c r="U21" t="str">
        <f t="shared" si="0"/>
        <v>ui/stage/qizi1.png;ui/stage/qizi5.png</v>
      </c>
      <c r="V21" s="6" t="s">
        <v>623</v>
      </c>
      <c r="W21" s="5" t="s">
        <v>243</v>
      </c>
      <c r="X21" s="5" t="s">
        <v>244</v>
      </c>
      <c r="Y21" s="5" t="s">
        <v>245</v>
      </c>
      <c r="Z21" s="5">
        <v>240</v>
      </c>
      <c r="AA21" s="5">
        <v>600</v>
      </c>
      <c r="AB21" s="6" t="s">
        <v>62</v>
      </c>
      <c r="AC21" s="5">
        <v>1020801</v>
      </c>
      <c r="AD21" s="5">
        <v>1020802</v>
      </c>
      <c r="AE21" s="5">
        <v>10108</v>
      </c>
      <c r="AF21" s="6" t="s">
        <v>246</v>
      </c>
      <c r="AG21" s="5" t="str">
        <f>"("&amp;VLOOKUP(AE21,[1]Sheet1!$A:$Q,3,0)&amp;","&amp;VLOOKUP(AE21,[1]Sheet1!$A:$Q,4,0)&amp;");("&amp;VLOOKUP(AE21,[1]Sheet1!$A:$Q,7,0)&amp;","&amp;VLOOKUP(AE21,[1]Sheet1!$A:$Q,8,0)&amp;");("&amp;VLOOKUP(AE21,[1]Sheet1!$A:$Q,11,0)&amp;","&amp;VLOOKUP(AE21,[1]Sheet1!$A:$Q,12,0)&amp;");("&amp;VLOOKUP(AE21,[1]Sheet1!$A:$Q,15,0)&amp;","&amp;VLOOKUP(AE21,[1]Sheet1!$A:$Q,16,0)&amp;")"</f>
        <v>(1,1);(11,1);(12,1008);(1,2)</v>
      </c>
      <c r="AH21" s="6"/>
      <c r="AI21" s="7" t="s">
        <v>604</v>
      </c>
      <c r="AJ21" s="6">
        <v>0</v>
      </c>
      <c r="AK21" s="5">
        <v>0</v>
      </c>
      <c r="AL21" s="5">
        <v>0</v>
      </c>
    </row>
    <row r="22" spans="1:38" s="5" customFormat="1" x14ac:dyDescent="0.15">
      <c r="A22" s="5">
        <v>10209</v>
      </c>
      <c r="B22" s="5">
        <v>102</v>
      </c>
      <c r="C22" s="6" t="s">
        <v>73</v>
      </c>
      <c r="D22" s="6" t="s">
        <v>44</v>
      </c>
      <c r="E22" s="5">
        <v>2</v>
      </c>
      <c r="F22" s="5">
        <v>1007</v>
      </c>
      <c r="G22" s="5" t="s">
        <v>328</v>
      </c>
      <c r="H22" s="6" t="s">
        <v>302</v>
      </c>
      <c r="J22" s="5" t="s">
        <v>317</v>
      </c>
      <c r="K22" s="5">
        <v>1500</v>
      </c>
      <c r="L22" s="5">
        <v>4</v>
      </c>
      <c r="M22" s="5">
        <v>1350</v>
      </c>
      <c r="N22" s="5">
        <v>5</v>
      </c>
      <c r="O22" s="5">
        <v>999</v>
      </c>
      <c r="P22" s="6" t="s">
        <v>31</v>
      </c>
      <c r="U22" t="str">
        <f t="shared" si="0"/>
        <v>ui/stage/qizi3.png;ui/stage/qizi6.png</v>
      </c>
      <c r="V22" s="6" t="s">
        <v>624</v>
      </c>
      <c r="W22" s="5" t="s">
        <v>243</v>
      </c>
      <c r="X22" s="5" t="s">
        <v>244</v>
      </c>
      <c r="Y22" s="5" t="s">
        <v>245</v>
      </c>
      <c r="Z22" s="5">
        <v>260</v>
      </c>
      <c r="AA22" s="5">
        <v>600</v>
      </c>
      <c r="AB22" s="6" t="s">
        <v>62</v>
      </c>
      <c r="AC22" s="5">
        <v>1020901</v>
      </c>
      <c r="AD22" s="5">
        <v>1020902</v>
      </c>
      <c r="AE22" s="5">
        <v>10109</v>
      </c>
      <c r="AF22" s="6" t="s">
        <v>246</v>
      </c>
      <c r="AG22" s="5" t="str">
        <f>"("&amp;VLOOKUP(AE22,[1]Sheet1!$A:$Q,3,0)&amp;","&amp;VLOOKUP(AE22,[1]Sheet1!$A:$Q,4,0)&amp;");("&amp;VLOOKUP(AE22,[1]Sheet1!$A:$Q,7,0)&amp;","&amp;VLOOKUP(AE22,[1]Sheet1!$A:$Q,8,0)&amp;");("&amp;VLOOKUP(AE22,[1]Sheet1!$A:$Q,11,0)&amp;","&amp;VLOOKUP(AE22,[1]Sheet1!$A:$Q,12,0)&amp;");("&amp;VLOOKUP(AE22,[1]Sheet1!$A:$Q,15,0)&amp;","&amp;VLOOKUP(AE22,[1]Sheet1!$A:$Q,16,0)&amp;")"</f>
        <v>(1,1);(11,1);(12,1009);(1,2)</v>
      </c>
      <c r="AH22" s="6"/>
      <c r="AI22" s="7" t="s">
        <v>604</v>
      </c>
      <c r="AJ22" s="6">
        <v>0</v>
      </c>
      <c r="AK22" s="5">
        <v>0</v>
      </c>
      <c r="AL22" s="5">
        <v>0</v>
      </c>
    </row>
    <row r="23" spans="1:38" x14ac:dyDescent="0.15">
      <c r="A23">
        <f t="shared" ref="A23:A31" si="1">A14+100</f>
        <v>10301</v>
      </c>
      <c r="B23">
        <f t="shared" ref="B23:B31" si="2">B14+1</f>
        <v>103</v>
      </c>
      <c r="C23" s="1" t="s">
        <v>74</v>
      </c>
      <c r="D23" s="1" t="s">
        <v>43</v>
      </c>
      <c r="E23">
        <v>1</v>
      </c>
      <c r="F23" s="5">
        <v>1007</v>
      </c>
      <c r="G23" s="5" t="s">
        <v>328</v>
      </c>
      <c r="H23" s="1" t="s">
        <v>662</v>
      </c>
      <c r="I23">
        <v>10302</v>
      </c>
      <c r="J23" t="s">
        <v>333</v>
      </c>
      <c r="K23" s="5">
        <v>1600</v>
      </c>
      <c r="L23">
        <v>4</v>
      </c>
      <c r="M23">
        <v>1400</v>
      </c>
      <c r="N23">
        <v>0</v>
      </c>
      <c r="O23" s="5">
        <v>999</v>
      </c>
      <c r="P23" s="1" t="s">
        <v>31</v>
      </c>
      <c r="U23" t="str">
        <f t="shared" si="0"/>
        <v>ui/stage/qizi1.png;ui/stage/qizi5.png</v>
      </c>
      <c r="V23" s="1" t="s">
        <v>625</v>
      </c>
      <c r="W23" t="s">
        <v>243</v>
      </c>
      <c r="X23" t="s">
        <v>244</v>
      </c>
      <c r="Y23" t="s">
        <v>245</v>
      </c>
      <c r="Z23">
        <v>100</v>
      </c>
      <c r="AA23">
        <v>600</v>
      </c>
      <c r="AB23" s="1" t="s">
        <v>63</v>
      </c>
      <c r="AC23">
        <f>A23*100+1</f>
        <v>1030101</v>
      </c>
      <c r="AD23">
        <f>AC23+1</f>
        <v>1030102</v>
      </c>
      <c r="AE23">
        <v>10101</v>
      </c>
      <c r="AF23" s="1" t="s">
        <v>246</v>
      </c>
      <c r="AG23" t="str">
        <f>"("&amp;VLOOKUP(AE23,[1]Sheet1!$A:$Q,3,0)&amp;","&amp;VLOOKUP(AE23,[1]Sheet1!$A:$Q,4,0)&amp;");("&amp;VLOOKUP(AE23,[1]Sheet1!$A:$Q,7,0)&amp;","&amp;VLOOKUP(AE23,[1]Sheet1!$A:$Q,8,0)&amp;");("&amp;VLOOKUP(AE23,[1]Sheet1!$A:$Q,11,0)&amp;","&amp;VLOOKUP(AE23,[1]Sheet1!$A:$Q,12,0)&amp;");("&amp;VLOOKUP(AE23,[1]Sheet1!$A:$Q,15,0)&amp;","&amp;VLOOKUP(AE23,[1]Sheet1!$A:$Q,16,0)&amp;")"</f>
        <v>(1,1);(11,1);(12,1001);(1,2)</v>
      </c>
      <c r="AH23" s="1"/>
      <c r="AI23" s="2" t="s">
        <v>604</v>
      </c>
      <c r="AJ23" s="1">
        <v>0</v>
      </c>
      <c r="AK23">
        <v>0</v>
      </c>
      <c r="AL23">
        <v>0</v>
      </c>
    </row>
    <row r="24" spans="1:38" x14ac:dyDescent="0.15">
      <c r="A24">
        <f t="shared" si="1"/>
        <v>10302</v>
      </c>
      <c r="B24">
        <f t="shared" si="2"/>
        <v>103</v>
      </c>
      <c r="C24" s="1" t="s">
        <v>75</v>
      </c>
      <c r="D24" s="1" t="s">
        <v>42</v>
      </c>
      <c r="E24">
        <v>1</v>
      </c>
      <c r="F24" s="5">
        <v>1007</v>
      </c>
      <c r="G24" s="5" t="s">
        <v>328</v>
      </c>
      <c r="H24" s="1" t="s">
        <v>663</v>
      </c>
      <c r="I24" s="1" t="s">
        <v>784</v>
      </c>
      <c r="J24" t="s">
        <v>335</v>
      </c>
      <c r="K24" s="5">
        <v>1700</v>
      </c>
      <c r="L24">
        <v>4</v>
      </c>
      <c r="M24">
        <v>1450</v>
      </c>
      <c r="N24">
        <v>0</v>
      </c>
      <c r="O24" s="5">
        <v>999</v>
      </c>
      <c r="P24" s="1" t="s">
        <v>31</v>
      </c>
      <c r="U24" t="str">
        <f t="shared" si="0"/>
        <v>ui/stage/qizi1.png;ui/stage/qizi5.png</v>
      </c>
      <c r="V24" s="1" t="s">
        <v>626</v>
      </c>
      <c r="W24" t="s">
        <v>243</v>
      </c>
      <c r="X24" t="s">
        <v>244</v>
      </c>
      <c r="Y24" t="s">
        <v>245</v>
      </c>
      <c r="Z24">
        <v>120</v>
      </c>
      <c r="AA24">
        <v>700</v>
      </c>
      <c r="AB24" s="1" t="s">
        <v>63</v>
      </c>
      <c r="AC24">
        <f t="shared" ref="AC24:AC58" si="3">A24*100+1</f>
        <v>1030201</v>
      </c>
      <c r="AD24">
        <f t="shared" ref="AD24:AD58" si="4">AC24+1</f>
        <v>1030202</v>
      </c>
      <c r="AE24">
        <v>10102</v>
      </c>
      <c r="AF24" s="1" t="s">
        <v>246</v>
      </c>
      <c r="AG24" t="str">
        <f>"("&amp;VLOOKUP(AE24,[1]Sheet1!$A:$Q,3,0)&amp;","&amp;VLOOKUP(AE24,[1]Sheet1!$A:$Q,4,0)&amp;");("&amp;VLOOKUP(AE24,[1]Sheet1!$A:$Q,7,0)&amp;","&amp;VLOOKUP(AE24,[1]Sheet1!$A:$Q,8,0)&amp;");("&amp;VLOOKUP(AE24,[1]Sheet1!$A:$Q,11,0)&amp;","&amp;VLOOKUP(AE24,[1]Sheet1!$A:$Q,12,0)&amp;");("&amp;VLOOKUP(AE24,[1]Sheet1!$A:$Q,15,0)&amp;","&amp;VLOOKUP(AE24,[1]Sheet1!$A:$Q,16,0)&amp;")"</f>
        <v>(1,1);(11,1);(12,1002);(1,2)</v>
      </c>
      <c r="AH24" s="1"/>
      <c r="AI24" s="2" t="s">
        <v>605</v>
      </c>
      <c r="AJ24" s="1">
        <v>0</v>
      </c>
      <c r="AK24">
        <v>0</v>
      </c>
      <c r="AL24">
        <v>0</v>
      </c>
    </row>
    <row r="25" spans="1:38" x14ac:dyDescent="0.15">
      <c r="A25">
        <f t="shared" si="1"/>
        <v>10303</v>
      </c>
      <c r="B25">
        <f t="shared" si="2"/>
        <v>103</v>
      </c>
      <c r="C25" s="1" t="s">
        <v>76</v>
      </c>
      <c r="D25" s="1" t="s">
        <v>45</v>
      </c>
      <c r="E25">
        <v>2</v>
      </c>
      <c r="F25" s="5">
        <v>1007</v>
      </c>
      <c r="G25" s="5" t="s">
        <v>328</v>
      </c>
      <c r="H25" s="1" t="s">
        <v>664</v>
      </c>
      <c r="J25" t="s">
        <v>347</v>
      </c>
      <c r="K25" s="5">
        <v>1800</v>
      </c>
      <c r="L25">
        <v>4</v>
      </c>
      <c r="M25">
        <v>1500</v>
      </c>
      <c r="N25">
        <v>5</v>
      </c>
      <c r="O25" s="5">
        <v>999</v>
      </c>
      <c r="P25" s="1" t="s">
        <v>31</v>
      </c>
      <c r="U25" t="str">
        <f t="shared" si="0"/>
        <v>ui/stage/qizi3.png;ui/stage/qizi6.png</v>
      </c>
      <c r="V25" s="1" t="s">
        <v>627</v>
      </c>
      <c r="W25" t="s">
        <v>243</v>
      </c>
      <c r="X25" t="s">
        <v>244</v>
      </c>
      <c r="Y25" t="s">
        <v>245</v>
      </c>
      <c r="Z25">
        <v>140</v>
      </c>
      <c r="AA25">
        <v>800</v>
      </c>
      <c r="AB25" s="1" t="s">
        <v>62</v>
      </c>
      <c r="AC25">
        <f t="shared" si="3"/>
        <v>1030301</v>
      </c>
      <c r="AD25">
        <f t="shared" si="4"/>
        <v>1030302</v>
      </c>
      <c r="AE25">
        <v>10103</v>
      </c>
      <c r="AF25" s="1" t="s">
        <v>247</v>
      </c>
      <c r="AG25" t="str">
        <f>"("&amp;VLOOKUP(AE25,[1]Sheet1!$A:$Q,3,0)&amp;","&amp;VLOOKUP(AE25,[1]Sheet1!$A:$Q,4,0)&amp;");("&amp;VLOOKUP(AE25,[1]Sheet1!$A:$Q,7,0)&amp;","&amp;VLOOKUP(AE25,[1]Sheet1!$A:$Q,8,0)&amp;");("&amp;VLOOKUP(AE25,[1]Sheet1!$A:$Q,11,0)&amp;","&amp;VLOOKUP(AE25,[1]Sheet1!$A:$Q,12,0)&amp;");("&amp;VLOOKUP(AE25,[1]Sheet1!$A:$Q,15,0)&amp;","&amp;VLOOKUP(AE25,[1]Sheet1!$A:$Q,16,0)&amp;")"</f>
        <v>(1,1);(11,1);(12,1003);(1,2)</v>
      </c>
      <c r="AH25" s="1"/>
      <c r="AI25" s="2" t="s">
        <v>606</v>
      </c>
      <c r="AJ25" s="1">
        <v>0</v>
      </c>
      <c r="AK25">
        <v>0</v>
      </c>
      <c r="AL25">
        <v>0</v>
      </c>
    </row>
    <row r="26" spans="1:38" x14ac:dyDescent="0.15">
      <c r="A26">
        <f t="shared" si="1"/>
        <v>10304</v>
      </c>
      <c r="B26">
        <f t="shared" si="2"/>
        <v>103</v>
      </c>
      <c r="C26" s="1" t="s">
        <v>77</v>
      </c>
      <c r="D26" s="1" t="s">
        <v>44</v>
      </c>
      <c r="E26">
        <v>1</v>
      </c>
      <c r="F26" s="5">
        <v>1007</v>
      </c>
      <c r="G26" s="5" t="s">
        <v>328</v>
      </c>
      <c r="H26" s="1" t="s">
        <v>665</v>
      </c>
      <c r="I26">
        <v>10305</v>
      </c>
      <c r="J26" t="s">
        <v>348</v>
      </c>
      <c r="K26" s="5">
        <v>1900</v>
      </c>
      <c r="L26">
        <v>4</v>
      </c>
      <c r="M26">
        <v>1550</v>
      </c>
      <c r="N26">
        <v>0</v>
      </c>
      <c r="O26" s="5">
        <v>999</v>
      </c>
      <c r="P26" s="1" t="s">
        <v>31</v>
      </c>
      <c r="U26" t="str">
        <f t="shared" si="0"/>
        <v>ui/stage/qizi1.png;ui/stage/qizi5.png</v>
      </c>
      <c r="V26" s="1" t="s">
        <v>628</v>
      </c>
      <c r="W26" t="s">
        <v>243</v>
      </c>
      <c r="X26" t="s">
        <v>244</v>
      </c>
      <c r="Y26" t="s">
        <v>245</v>
      </c>
      <c r="Z26">
        <v>160</v>
      </c>
      <c r="AA26">
        <v>900</v>
      </c>
      <c r="AB26" s="1" t="s">
        <v>62</v>
      </c>
      <c r="AC26">
        <f t="shared" si="3"/>
        <v>1030401</v>
      </c>
      <c r="AD26">
        <f t="shared" si="4"/>
        <v>1030402</v>
      </c>
      <c r="AE26">
        <v>10104</v>
      </c>
      <c r="AF26" s="1" t="s">
        <v>248</v>
      </c>
      <c r="AG26" t="str">
        <f>"("&amp;VLOOKUP(AE26,[1]Sheet1!$A:$Q,3,0)&amp;","&amp;VLOOKUP(AE26,[1]Sheet1!$A:$Q,4,0)&amp;");("&amp;VLOOKUP(AE26,[1]Sheet1!$A:$Q,7,0)&amp;","&amp;VLOOKUP(AE26,[1]Sheet1!$A:$Q,8,0)&amp;");("&amp;VLOOKUP(AE26,[1]Sheet1!$A:$Q,11,0)&amp;","&amp;VLOOKUP(AE26,[1]Sheet1!$A:$Q,12,0)&amp;");("&amp;VLOOKUP(AE26,[1]Sheet1!$A:$Q,15,0)&amp;","&amp;VLOOKUP(AE26,[1]Sheet1!$A:$Q,16,0)&amp;")"</f>
        <v>(1,1);(11,1);(12,1004);(1,2)</v>
      </c>
      <c r="AH26" s="1"/>
      <c r="AI26" s="2" t="s">
        <v>604</v>
      </c>
      <c r="AJ26" s="1">
        <v>0</v>
      </c>
      <c r="AK26">
        <v>0</v>
      </c>
      <c r="AL26">
        <v>0</v>
      </c>
    </row>
    <row r="27" spans="1:38" x14ac:dyDescent="0.15">
      <c r="A27">
        <f t="shared" si="1"/>
        <v>10305</v>
      </c>
      <c r="B27">
        <f t="shared" si="2"/>
        <v>103</v>
      </c>
      <c r="C27" s="1" t="s">
        <v>78</v>
      </c>
      <c r="D27" s="1" t="s">
        <v>43</v>
      </c>
      <c r="E27">
        <v>1</v>
      </c>
      <c r="F27" s="5">
        <v>1007</v>
      </c>
      <c r="G27" s="5" t="s">
        <v>328</v>
      </c>
      <c r="H27" s="1" t="s">
        <v>666</v>
      </c>
      <c r="I27" s="1" t="s">
        <v>785</v>
      </c>
      <c r="J27" t="s">
        <v>349</v>
      </c>
      <c r="K27" s="5">
        <v>2000</v>
      </c>
      <c r="L27">
        <v>4</v>
      </c>
      <c r="M27">
        <v>1600</v>
      </c>
      <c r="N27">
        <v>0</v>
      </c>
      <c r="O27" s="5">
        <v>999</v>
      </c>
      <c r="P27" s="1" t="s">
        <v>31</v>
      </c>
      <c r="U27" t="str">
        <f t="shared" si="0"/>
        <v>ui/stage/qizi1.png;ui/stage/qizi5.png</v>
      </c>
      <c r="V27" s="1" t="s">
        <v>629</v>
      </c>
      <c r="W27" t="s">
        <v>243</v>
      </c>
      <c r="X27" t="s">
        <v>244</v>
      </c>
      <c r="Y27" t="s">
        <v>245</v>
      </c>
      <c r="Z27">
        <v>180</v>
      </c>
      <c r="AA27">
        <v>1000</v>
      </c>
      <c r="AB27" s="1" t="s">
        <v>62</v>
      </c>
      <c r="AC27">
        <f t="shared" si="3"/>
        <v>1030501</v>
      </c>
      <c r="AD27">
        <f t="shared" si="4"/>
        <v>1030502</v>
      </c>
      <c r="AE27">
        <v>10105</v>
      </c>
      <c r="AF27" s="1" t="s">
        <v>246</v>
      </c>
      <c r="AG27" t="str">
        <f>"("&amp;VLOOKUP(AE27,[1]Sheet1!$A:$Q,3,0)&amp;","&amp;VLOOKUP(AE27,[1]Sheet1!$A:$Q,4,0)&amp;");("&amp;VLOOKUP(AE27,[1]Sheet1!$A:$Q,7,0)&amp;","&amp;VLOOKUP(AE27,[1]Sheet1!$A:$Q,8,0)&amp;");("&amp;VLOOKUP(AE27,[1]Sheet1!$A:$Q,11,0)&amp;","&amp;VLOOKUP(AE27,[1]Sheet1!$A:$Q,12,0)&amp;");("&amp;VLOOKUP(AE27,[1]Sheet1!$A:$Q,15,0)&amp;","&amp;VLOOKUP(AE27,[1]Sheet1!$A:$Q,16,0)&amp;")"</f>
        <v>(1,1);(11,1);(12,1005);(1,2)</v>
      </c>
      <c r="AH27" s="1"/>
      <c r="AI27" s="2" t="s">
        <v>604</v>
      </c>
      <c r="AJ27" s="1">
        <v>0</v>
      </c>
      <c r="AK27">
        <v>0</v>
      </c>
      <c r="AL27">
        <v>0</v>
      </c>
    </row>
    <row r="28" spans="1:38" x14ac:dyDescent="0.15">
      <c r="A28">
        <f t="shared" si="1"/>
        <v>10306</v>
      </c>
      <c r="B28">
        <f t="shared" si="2"/>
        <v>103</v>
      </c>
      <c r="C28" s="1" t="s">
        <v>79</v>
      </c>
      <c r="D28" s="1" t="s">
        <v>42</v>
      </c>
      <c r="E28">
        <v>2</v>
      </c>
      <c r="F28" s="5">
        <v>1007</v>
      </c>
      <c r="G28" s="5" t="s">
        <v>328</v>
      </c>
      <c r="H28" s="1" t="s">
        <v>667</v>
      </c>
      <c r="J28" t="s">
        <v>350</v>
      </c>
      <c r="K28" s="5">
        <v>2100</v>
      </c>
      <c r="L28">
        <v>4</v>
      </c>
      <c r="M28">
        <v>1650</v>
      </c>
      <c r="N28">
        <v>5</v>
      </c>
      <c r="O28" s="5">
        <v>999</v>
      </c>
      <c r="P28" s="1" t="s">
        <v>31</v>
      </c>
      <c r="U28" t="str">
        <f t="shared" si="0"/>
        <v>ui/stage/qizi3.png;ui/stage/qizi6.png</v>
      </c>
      <c r="V28" s="1" t="s">
        <v>630</v>
      </c>
      <c r="W28" t="s">
        <v>243</v>
      </c>
      <c r="X28" t="s">
        <v>244</v>
      </c>
      <c r="Y28" t="s">
        <v>245</v>
      </c>
      <c r="Z28">
        <v>200</v>
      </c>
      <c r="AA28">
        <v>1100</v>
      </c>
      <c r="AB28" s="1" t="s">
        <v>62</v>
      </c>
      <c r="AC28">
        <f t="shared" si="3"/>
        <v>1030601</v>
      </c>
      <c r="AD28">
        <f t="shared" si="4"/>
        <v>1030602</v>
      </c>
      <c r="AE28">
        <v>10106</v>
      </c>
      <c r="AF28" s="1" t="s">
        <v>246</v>
      </c>
      <c r="AG28" t="str">
        <f>"("&amp;VLOOKUP(AE28,[1]Sheet1!$A:$Q,3,0)&amp;","&amp;VLOOKUP(AE28,[1]Sheet1!$A:$Q,4,0)&amp;");("&amp;VLOOKUP(AE28,[1]Sheet1!$A:$Q,7,0)&amp;","&amp;VLOOKUP(AE28,[1]Sheet1!$A:$Q,8,0)&amp;");("&amp;VLOOKUP(AE28,[1]Sheet1!$A:$Q,11,0)&amp;","&amp;VLOOKUP(AE28,[1]Sheet1!$A:$Q,12,0)&amp;");("&amp;VLOOKUP(AE28,[1]Sheet1!$A:$Q,15,0)&amp;","&amp;VLOOKUP(AE28,[1]Sheet1!$A:$Q,16,0)&amp;")"</f>
        <v>(1,1);(11,1);(12,1006);(1,2)</v>
      </c>
      <c r="AH28" s="1"/>
      <c r="AI28" s="2" t="s">
        <v>604</v>
      </c>
      <c r="AJ28" s="1">
        <v>0</v>
      </c>
      <c r="AK28">
        <v>0</v>
      </c>
      <c r="AL28">
        <v>0</v>
      </c>
    </row>
    <row r="29" spans="1:38" x14ac:dyDescent="0.15">
      <c r="A29">
        <f t="shared" si="1"/>
        <v>10307</v>
      </c>
      <c r="B29">
        <f t="shared" si="2"/>
        <v>103</v>
      </c>
      <c r="C29" s="1" t="s">
        <v>80</v>
      </c>
      <c r="D29" s="1" t="s">
        <v>45</v>
      </c>
      <c r="E29">
        <v>1</v>
      </c>
      <c r="F29" s="5">
        <v>1007</v>
      </c>
      <c r="G29" s="5" t="s">
        <v>328</v>
      </c>
      <c r="H29" s="1" t="s">
        <v>668</v>
      </c>
      <c r="I29">
        <v>10308</v>
      </c>
      <c r="J29" t="s">
        <v>351</v>
      </c>
      <c r="K29" s="5">
        <v>2200</v>
      </c>
      <c r="L29">
        <v>4</v>
      </c>
      <c r="M29">
        <v>1700</v>
      </c>
      <c r="N29">
        <v>0</v>
      </c>
      <c r="O29" s="5">
        <v>999</v>
      </c>
      <c r="P29" s="1" t="s">
        <v>31</v>
      </c>
      <c r="U29" t="str">
        <f t="shared" si="0"/>
        <v>ui/stage/qizi1.png;ui/stage/qizi5.png</v>
      </c>
      <c r="V29" s="1" t="s">
        <v>631</v>
      </c>
      <c r="W29" t="s">
        <v>243</v>
      </c>
      <c r="X29" t="s">
        <v>244</v>
      </c>
      <c r="Y29" t="s">
        <v>245</v>
      </c>
      <c r="Z29">
        <v>220</v>
      </c>
      <c r="AA29">
        <v>1200</v>
      </c>
      <c r="AB29" s="1" t="s">
        <v>62</v>
      </c>
      <c r="AC29">
        <f t="shared" si="3"/>
        <v>1030701</v>
      </c>
      <c r="AD29">
        <f t="shared" si="4"/>
        <v>1030702</v>
      </c>
      <c r="AE29">
        <v>10107</v>
      </c>
      <c r="AF29" s="1" t="s">
        <v>246</v>
      </c>
      <c r="AG29" t="str">
        <f>"("&amp;VLOOKUP(AE29,[1]Sheet1!$A:$Q,3,0)&amp;","&amp;VLOOKUP(AE29,[1]Sheet1!$A:$Q,4,0)&amp;");("&amp;VLOOKUP(AE29,[1]Sheet1!$A:$Q,7,0)&amp;","&amp;VLOOKUP(AE29,[1]Sheet1!$A:$Q,8,0)&amp;");("&amp;VLOOKUP(AE29,[1]Sheet1!$A:$Q,11,0)&amp;","&amp;VLOOKUP(AE29,[1]Sheet1!$A:$Q,12,0)&amp;");("&amp;VLOOKUP(AE29,[1]Sheet1!$A:$Q,15,0)&amp;","&amp;VLOOKUP(AE29,[1]Sheet1!$A:$Q,16,0)&amp;")"</f>
        <v>(1,1);(11,1);(12,1007);(1,2)</v>
      </c>
      <c r="AH29" s="1"/>
      <c r="AI29" s="2" t="s">
        <v>604</v>
      </c>
      <c r="AJ29" s="1">
        <v>0</v>
      </c>
      <c r="AK29">
        <v>0</v>
      </c>
      <c r="AL29">
        <v>0</v>
      </c>
    </row>
    <row r="30" spans="1:38" x14ac:dyDescent="0.15">
      <c r="A30">
        <f t="shared" si="1"/>
        <v>10308</v>
      </c>
      <c r="B30">
        <f t="shared" si="2"/>
        <v>103</v>
      </c>
      <c r="C30" s="1" t="s">
        <v>81</v>
      </c>
      <c r="D30" s="1" t="s">
        <v>44</v>
      </c>
      <c r="E30">
        <v>1</v>
      </c>
      <c r="F30" s="5">
        <v>1007</v>
      </c>
      <c r="G30" s="5" t="s">
        <v>328</v>
      </c>
      <c r="H30" s="1" t="s">
        <v>669</v>
      </c>
      <c r="I30" s="1" t="s">
        <v>786</v>
      </c>
      <c r="J30" t="s">
        <v>352</v>
      </c>
      <c r="K30" s="5">
        <v>2300</v>
      </c>
      <c r="L30">
        <v>4</v>
      </c>
      <c r="M30">
        <v>1750</v>
      </c>
      <c r="N30">
        <v>0</v>
      </c>
      <c r="O30" s="5">
        <v>999</v>
      </c>
      <c r="P30" s="1" t="s">
        <v>31</v>
      </c>
      <c r="U30" t="str">
        <f t="shared" si="0"/>
        <v>ui/stage/qizi1.png;ui/stage/qizi5.png</v>
      </c>
      <c r="V30" s="1" t="s">
        <v>632</v>
      </c>
      <c r="W30" t="s">
        <v>243</v>
      </c>
      <c r="X30" t="s">
        <v>244</v>
      </c>
      <c r="Y30" t="s">
        <v>245</v>
      </c>
      <c r="Z30">
        <v>240</v>
      </c>
      <c r="AA30">
        <v>1300</v>
      </c>
      <c r="AB30" s="1" t="s">
        <v>62</v>
      </c>
      <c r="AC30">
        <f t="shared" si="3"/>
        <v>1030801</v>
      </c>
      <c r="AD30">
        <f t="shared" si="4"/>
        <v>1030802</v>
      </c>
      <c r="AE30">
        <v>10108</v>
      </c>
      <c r="AF30" s="1" t="s">
        <v>246</v>
      </c>
      <c r="AG30" t="str">
        <f>"("&amp;VLOOKUP(AE30,[1]Sheet1!$A:$Q,3,0)&amp;","&amp;VLOOKUP(AE30,[1]Sheet1!$A:$Q,4,0)&amp;");("&amp;VLOOKUP(AE30,[1]Sheet1!$A:$Q,7,0)&amp;","&amp;VLOOKUP(AE30,[1]Sheet1!$A:$Q,8,0)&amp;");("&amp;VLOOKUP(AE30,[1]Sheet1!$A:$Q,11,0)&amp;","&amp;VLOOKUP(AE30,[1]Sheet1!$A:$Q,12,0)&amp;");("&amp;VLOOKUP(AE30,[1]Sheet1!$A:$Q,15,0)&amp;","&amp;VLOOKUP(AE30,[1]Sheet1!$A:$Q,16,0)&amp;")"</f>
        <v>(1,1);(11,1);(12,1008);(1,2)</v>
      </c>
      <c r="AH30" s="1"/>
      <c r="AI30" s="2" t="s">
        <v>604</v>
      </c>
      <c r="AJ30" s="1">
        <v>0</v>
      </c>
      <c r="AK30">
        <v>0</v>
      </c>
      <c r="AL30">
        <v>0</v>
      </c>
    </row>
    <row r="31" spans="1:38" x14ac:dyDescent="0.15">
      <c r="A31">
        <f t="shared" si="1"/>
        <v>10309</v>
      </c>
      <c r="B31">
        <f t="shared" si="2"/>
        <v>103</v>
      </c>
      <c r="C31" s="1" t="s">
        <v>82</v>
      </c>
      <c r="D31" s="1" t="s">
        <v>43</v>
      </c>
      <c r="E31">
        <v>2</v>
      </c>
      <c r="F31" s="5">
        <v>1007</v>
      </c>
      <c r="G31" s="5" t="s">
        <v>328</v>
      </c>
      <c r="H31" s="1" t="s">
        <v>670</v>
      </c>
      <c r="J31" t="s">
        <v>353</v>
      </c>
      <c r="K31" s="5">
        <v>2400</v>
      </c>
      <c r="L31">
        <v>4</v>
      </c>
      <c r="M31">
        <v>1800</v>
      </c>
      <c r="N31">
        <v>5</v>
      </c>
      <c r="O31" s="5">
        <v>999</v>
      </c>
      <c r="P31" s="1" t="s">
        <v>31</v>
      </c>
      <c r="U31" t="str">
        <f t="shared" si="0"/>
        <v>ui/stage/qizi3.png;ui/stage/qizi6.png</v>
      </c>
      <c r="V31" s="1" t="s">
        <v>633</v>
      </c>
      <c r="W31" t="s">
        <v>243</v>
      </c>
      <c r="X31" t="s">
        <v>244</v>
      </c>
      <c r="Y31" t="s">
        <v>245</v>
      </c>
      <c r="Z31">
        <v>260</v>
      </c>
      <c r="AA31">
        <v>1400</v>
      </c>
      <c r="AB31" s="1" t="s">
        <v>62</v>
      </c>
      <c r="AC31">
        <f t="shared" si="3"/>
        <v>1030901</v>
      </c>
      <c r="AD31">
        <f t="shared" si="4"/>
        <v>1030902</v>
      </c>
      <c r="AE31">
        <v>10109</v>
      </c>
      <c r="AF31" s="1" t="s">
        <v>246</v>
      </c>
      <c r="AG31" t="str">
        <f>"("&amp;VLOOKUP(AE31,[1]Sheet1!$A:$Q,3,0)&amp;","&amp;VLOOKUP(AE31,[1]Sheet1!$A:$Q,4,0)&amp;");("&amp;VLOOKUP(AE31,[1]Sheet1!$A:$Q,7,0)&amp;","&amp;VLOOKUP(AE31,[1]Sheet1!$A:$Q,8,0)&amp;");("&amp;VLOOKUP(AE31,[1]Sheet1!$A:$Q,11,0)&amp;","&amp;VLOOKUP(AE31,[1]Sheet1!$A:$Q,12,0)&amp;");("&amp;VLOOKUP(AE31,[1]Sheet1!$A:$Q,15,0)&amp;","&amp;VLOOKUP(AE31,[1]Sheet1!$A:$Q,16,0)&amp;")"</f>
        <v>(1,1);(11,1);(12,1009);(1,2)</v>
      </c>
      <c r="AH31" s="1"/>
      <c r="AI31" s="2" t="s">
        <v>604</v>
      </c>
      <c r="AJ31" s="1">
        <v>0</v>
      </c>
      <c r="AK31">
        <v>0</v>
      </c>
      <c r="AL31">
        <v>0</v>
      </c>
    </row>
    <row r="32" spans="1:38" x14ac:dyDescent="0.15">
      <c r="A32">
        <v>10310</v>
      </c>
      <c r="B32">
        <v>103</v>
      </c>
      <c r="C32" s="1" t="s">
        <v>320</v>
      </c>
      <c r="D32" s="1" t="s">
        <v>45</v>
      </c>
      <c r="E32">
        <v>1</v>
      </c>
      <c r="F32" s="5">
        <v>1007</v>
      </c>
      <c r="G32" s="5" t="s">
        <v>328</v>
      </c>
      <c r="H32" s="1" t="s">
        <v>671</v>
      </c>
      <c r="I32" s="1">
        <v>10311</v>
      </c>
      <c r="J32" t="s">
        <v>354</v>
      </c>
      <c r="K32" s="5">
        <v>2500</v>
      </c>
      <c r="L32">
        <v>4</v>
      </c>
      <c r="M32">
        <v>1700</v>
      </c>
      <c r="N32">
        <v>0</v>
      </c>
      <c r="O32" s="5">
        <v>999</v>
      </c>
      <c r="P32" s="1" t="s">
        <v>31</v>
      </c>
      <c r="U32" t="str">
        <f t="shared" si="0"/>
        <v>ui/stage/qizi1.png;ui/stage/qizi5.png</v>
      </c>
      <c r="V32" s="1" t="s">
        <v>634</v>
      </c>
      <c r="W32" t="s">
        <v>243</v>
      </c>
      <c r="X32" t="s">
        <v>244</v>
      </c>
      <c r="Y32" t="s">
        <v>245</v>
      </c>
      <c r="Z32">
        <v>220</v>
      </c>
      <c r="AA32">
        <v>1500</v>
      </c>
      <c r="AB32" s="1" t="s">
        <v>62</v>
      </c>
      <c r="AC32">
        <f t="shared" si="3"/>
        <v>1031001</v>
      </c>
      <c r="AD32">
        <f t="shared" si="4"/>
        <v>1031002</v>
      </c>
      <c r="AE32">
        <v>10107</v>
      </c>
      <c r="AF32" s="1" t="s">
        <v>246</v>
      </c>
      <c r="AG32" t="str">
        <f>"("&amp;VLOOKUP(AE32,[1]Sheet1!$A:$Q,3,0)&amp;","&amp;VLOOKUP(AE32,[1]Sheet1!$A:$Q,4,0)&amp;");("&amp;VLOOKUP(AE32,[1]Sheet1!$A:$Q,7,0)&amp;","&amp;VLOOKUP(AE32,[1]Sheet1!$A:$Q,8,0)&amp;");("&amp;VLOOKUP(AE32,[1]Sheet1!$A:$Q,11,0)&amp;","&amp;VLOOKUP(AE32,[1]Sheet1!$A:$Q,12,0)&amp;");("&amp;VLOOKUP(AE32,[1]Sheet1!$A:$Q,15,0)&amp;","&amp;VLOOKUP(AE32,[1]Sheet1!$A:$Q,16,0)&amp;")"</f>
        <v>(1,1);(11,1);(12,1007);(1,2)</v>
      </c>
      <c r="AH32" s="1"/>
      <c r="AI32" s="2" t="s">
        <v>604</v>
      </c>
      <c r="AJ32" s="1">
        <v>0</v>
      </c>
      <c r="AK32">
        <v>0</v>
      </c>
      <c r="AL32">
        <v>0</v>
      </c>
    </row>
    <row r="33" spans="1:38" x14ac:dyDescent="0.15">
      <c r="A33">
        <v>10311</v>
      </c>
      <c r="B33">
        <v>103</v>
      </c>
      <c r="C33" s="1" t="s">
        <v>321</v>
      </c>
      <c r="D33" s="1" t="s">
        <v>44</v>
      </c>
      <c r="E33">
        <v>1</v>
      </c>
      <c r="F33" s="5">
        <v>1007</v>
      </c>
      <c r="G33" s="5" t="s">
        <v>328</v>
      </c>
      <c r="H33" s="1" t="s">
        <v>672</v>
      </c>
      <c r="I33" s="1" t="s">
        <v>787</v>
      </c>
      <c r="J33" t="s">
        <v>345</v>
      </c>
      <c r="K33" s="5">
        <v>2600</v>
      </c>
      <c r="L33">
        <v>4</v>
      </c>
      <c r="M33">
        <v>1750</v>
      </c>
      <c r="N33">
        <v>0</v>
      </c>
      <c r="O33" s="5">
        <v>999</v>
      </c>
      <c r="P33" s="1" t="s">
        <v>31</v>
      </c>
      <c r="U33" t="str">
        <f t="shared" si="0"/>
        <v>ui/stage/qizi1.png;ui/stage/qizi5.png</v>
      </c>
      <c r="V33" s="1" t="s">
        <v>635</v>
      </c>
      <c r="W33" t="s">
        <v>243</v>
      </c>
      <c r="X33" t="s">
        <v>244</v>
      </c>
      <c r="Y33" t="s">
        <v>245</v>
      </c>
      <c r="Z33">
        <v>240</v>
      </c>
      <c r="AA33">
        <v>1600</v>
      </c>
      <c r="AB33" s="1" t="s">
        <v>62</v>
      </c>
      <c r="AC33">
        <f t="shared" si="3"/>
        <v>1031101</v>
      </c>
      <c r="AD33">
        <f t="shared" si="4"/>
        <v>1031102</v>
      </c>
      <c r="AE33">
        <v>10108</v>
      </c>
      <c r="AF33" s="1" t="s">
        <v>246</v>
      </c>
      <c r="AG33" t="str">
        <f>"("&amp;VLOOKUP(AE33,[1]Sheet1!$A:$Q,3,0)&amp;","&amp;VLOOKUP(AE33,[1]Sheet1!$A:$Q,4,0)&amp;");("&amp;VLOOKUP(AE33,[1]Sheet1!$A:$Q,7,0)&amp;","&amp;VLOOKUP(AE33,[1]Sheet1!$A:$Q,8,0)&amp;");("&amp;VLOOKUP(AE33,[1]Sheet1!$A:$Q,11,0)&amp;","&amp;VLOOKUP(AE33,[1]Sheet1!$A:$Q,12,0)&amp;");("&amp;VLOOKUP(AE33,[1]Sheet1!$A:$Q,15,0)&amp;","&amp;VLOOKUP(AE33,[1]Sheet1!$A:$Q,16,0)&amp;")"</f>
        <v>(1,1);(11,1);(12,1008);(1,2)</v>
      </c>
      <c r="AH33" s="1"/>
      <c r="AI33" s="2" t="s">
        <v>604</v>
      </c>
      <c r="AJ33" s="1">
        <v>0</v>
      </c>
      <c r="AK33">
        <v>0</v>
      </c>
      <c r="AL33">
        <v>0</v>
      </c>
    </row>
    <row r="34" spans="1:38" x14ac:dyDescent="0.15">
      <c r="A34">
        <v>10312</v>
      </c>
      <c r="B34">
        <v>103</v>
      </c>
      <c r="C34" s="1" t="s">
        <v>322</v>
      </c>
      <c r="D34" s="1" t="s">
        <v>43</v>
      </c>
      <c r="E34">
        <v>2</v>
      </c>
      <c r="F34" s="5">
        <v>1007</v>
      </c>
      <c r="G34" s="5" t="s">
        <v>328</v>
      </c>
      <c r="H34" s="1" t="s">
        <v>673</v>
      </c>
      <c r="J34" t="s">
        <v>355</v>
      </c>
      <c r="K34" s="5">
        <v>2700</v>
      </c>
      <c r="L34">
        <v>4</v>
      </c>
      <c r="M34">
        <v>1800</v>
      </c>
      <c r="N34">
        <v>5</v>
      </c>
      <c r="O34" s="5">
        <v>999</v>
      </c>
      <c r="P34" s="1" t="s">
        <v>31</v>
      </c>
      <c r="U34" t="str">
        <f t="shared" si="0"/>
        <v>ui/stage/qizi3.png;ui/stage/qizi6.png</v>
      </c>
      <c r="V34" s="1" t="s">
        <v>636</v>
      </c>
      <c r="W34" t="s">
        <v>243</v>
      </c>
      <c r="X34" t="s">
        <v>244</v>
      </c>
      <c r="Y34" t="s">
        <v>245</v>
      </c>
      <c r="Z34">
        <v>260</v>
      </c>
      <c r="AA34">
        <v>1700</v>
      </c>
      <c r="AB34" s="1" t="s">
        <v>62</v>
      </c>
      <c r="AC34">
        <f t="shared" si="3"/>
        <v>1031201</v>
      </c>
      <c r="AD34">
        <f t="shared" si="4"/>
        <v>1031202</v>
      </c>
      <c r="AE34">
        <v>10109</v>
      </c>
      <c r="AF34" s="1" t="s">
        <v>246</v>
      </c>
      <c r="AG34" t="str">
        <f>"("&amp;VLOOKUP(AE34,[1]Sheet1!$A:$Q,3,0)&amp;","&amp;VLOOKUP(AE34,[1]Sheet1!$A:$Q,4,0)&amp;");("&amp;VLOOKUP(AE34,[1]Sheet1!$A:$Q,7,0)&amp;","&amp;VLOOKUP(AE34,[1]Sheet1!$A:$Q,8,0)&amp;");("&amp;VLOOKUP(AE34,[1]Sheet1!$A:$Q,11,0)&amp;","&amp;VLOOKUP(AE34,[1]Sheet1!$A:$Q,12,0)&amp;");("&amp;VLOOKUP(AE34,[1]Sheet1!$A:$Q,15,0)&amp;","&amp;VLOOKUP(AE34,[1]Sheet1!$A:$Q,16,0)&amp;")"</f>
        <v>(1,1);(11,1);(12,1009);(1,2)</v>
      </c>
      <c r="AH34" s="1"/>
      <c r="AI34" s="2" t="s">
        <v>607</v>
      </c>
      <c r="AJ34" s="1">
        <v>0</v>
      </c>
      <c r="AK34">
        <v>0</v>
      </c>
      <c r="AL34">
        <v>0</v>
      </c>
    </row>
    <row r="35" spans="1:38" x14ac:dyDescent="0.15">
      <c r="A35">
        <v>10401</v>
      </c>
      <c r="B35">
        <v>104</v>
      </c>
      <c r="C35" s="1" t="s">
        <v>381</v>
      </c>
      <c r="D35" t="s">
        <v>365</v>
      </c>
      <c r="E35">
        <v>1</v>
      </c>
      <c r="F35">
        <v>1007</v>
      </c>
      <c r="G35" t="s">
        <v>328</v>
      </c>
      <c r="H35" s="1" t="s">
        <v>674</v>
      </c>
      <c r="I35">
        <v>10402</v>
      </c>
      <c r="J35" t="s">
        <v>333</v>
      </c>
      <c r="K35" s="5">
        <v>2800</v>
      </c>
      <c r="L35">
        <v>4</v>
      </c>
      <c r="M35">
        <v>1400</v>
      </c>
      <c r="N35">
        <v>0</v>
      </c>
      <c r="O35" s="5">
        <v>999</v>
      </c>
      <c r="P35" t="s">
        <v>358</v>
      </c>
      <c r="U35" t="str">
        <f t="shared" si="0"/>
        <v>ui/stage/qizi1.png;ui/stage/qizi5.png</v>
      </c>
      <c r="V35" t="s">
        <v>637</v>
      </c>
      <c r="W35" t="s">
        <v>243</v>
      </c>
      <c r="X35" t="s">
        <v>244</v>
      </c>
      <c r="Y35" t="s">
        <v>245</v>
      </c>
      <c r="Z35">
        <v>100</v>
      </c>
      <c r="AA35">
        <v>50000</v>
      </c>
      <c r="AB35" t="s">
        <v>62</v>
      </c>
      <c r="AC35">
        <f t="shared" si="3"/>
        <v>1040101</v>
      </c>
      <c r="AD35">
        <f t="shared" si="4"/>
        <v>1040102</v>
      </c>
      <c r="AE35">
        <v>10101</v>
      </c>
      <c r="AF35" t="s">
        <v>359</v>
      </c>
      <c r="AG35" t="s">
        <v>370</v>
      </c>
      <c r="AI35" t="s">
        <v>608</v>
      </c>
      <c r="AJ35">
        <v>0</v>
      </c>
      <c r="AK35">
        <v>0</v>
      </c>
      <c r="AL35">
        <v>0</v>
      </c>
    </row>
    <row r="36" spans="1:38" x14ac:dyDescent="0.15">
      <c r="A36">
        <f>A35+1</f>
        <v>10402</v>
      </c>
      <c r="B36">
        <v>104</v>
      </c>
      <c r="C36" s="1" t="s">
        <v>83</v>
      </c>
      <c r="D36" t="s">
        <v>371</v>
      </c>
      <c r="E36">
        <v>1</v>
      </c>
      <c r="F36">
        <v>1007</v>
      </c>
      <c r="G36" t="s">
        <v>328</v>
      </c>
      <c r="H36" s="1" t="s">
        <v>675</v>
      </c>
      <c r="I36" t="s">
        <v>746</v>
      </c>
      <c r="J36" t="s">
        <v>335</v>
      </c>
      <c r="K36" s="5">
        <v>2900</v>
      </c>
      <c r="L36">
        <v>4</v>
      </c>
      <c r="M36">
        <v>1450</v>
      </c>
      <c r="N36">
        <v>0</v>
      </c>
      <c r="O36" s="5">
        <v>999</v>
      </c>
      <c r="P36" t="s">
        <v>358</v>
      </c>
      <c r="U36" t="str">
        <f t="shared" si="0"/>
        <v>ui/stage/qizi1.png;ui/stage/qizi5.png</v>
      </c>
      <c r="V36" t="s">
        <v>638</v>
      </c>
      <c r="W36" t="s">
        <v>243</v>
      </c>
      <c r="X36" t="s">
        <v>244</v>
      </c>
      <c r="Y36" t="s">
        <v>245</v>
      </c>
      <c r="Z36">
        <v>120</v>
      </c>
      <c r="AA36">
        <v>110</v>
      </c>
      <c r="AB36" t="s">
        <v>62</v>
      </c>
      <c r="AC36">
        <f t="shared" si="3"/>
        <v>1040201</v>
      </c>
      <c r="AD36">
        <f t="shared" si="4"/>
        <v>1040202</v>
      </c>
      <c r="AE36">
        <v>10102</v>
      </c>
      <c r="AF36" t="s">
        <v>359</v>
      </c>
      <c r="AG36" t="s">
        <v>372</v>
      </c>
      <c r="AI36" t="s">
        <v>605</v>
      </c>
      <c r="AJ36">
        <v>0</v>
      </c>
      <c r="AK36">
        <v>0</v>
      </c>
      <c r="AL36">
        <v>0</v>
      </c>
    </row>
    <row r="37" spans="1:38" x14ac:dyDescent="0.15">
      <c r="A37">
        <f t="shared" ref="A37:A46" si="5">A36+1</f>
        <v>10403</v>
      </c>
      <c r="B37">
        <v>104</v>
      </c>
      <c r="C37" s="1" t="s">
        <v>84</v>
      </c>
      <c r="D37" t="s">
        <v>356</v>
      </c>
      <c r="E37">
        <v>2</v>
      </c>
      <c r="F37">
        <v>1007</v>
      </c>
      <c r="G37" t="s">
        <v>328</v>
      </c>
      <c r="H37" s="1" t="s">
        <v>676</v>
      </c>
      <c r="J37" t="s">
        <v>347</v>
      </c>
      <c r="K37" s="5">
        <v>3000</v>
      </c>
      <c r="L37">
        <v>4</v>
      </c>
      <c r="M37">
        <v>1500</v>
      </c>
      <c r="N37">
        <v>5</v>
      </c>
      <c r="O37" s="5">
        <v>999</v>
      </c>
      <c r="P37" t="s">
        <v>358</v>
      </c>
      <c r="U37" t="str">
        <f t="shared" si="0"/>
        <v>ui/stage/qizi3.png;ui/stage/qizi6.png</v>
      </c>
      <c r="V37" t="s">
        <v>639</v>
      </c>
      <c r="W37" t="s">
        <v>243</v>
      </c>
      <c r="X37" t="s">
        <v>244</v>
      </c>
      <c r="Y37" t="s">
        <v>245</v>
      </c>
      <c r="Z37">
        <v>140</v>
      </c>
      <c r="AA37">
        <v>120</v>
      </c>
      <c r="AB37" t="s">
        <v>62</v>
      </c>
      <c r="AC37">
        <f t="shared" si="3"/>
        <v>1040301</v>
      </c>
      <c r="AD37">
        <f t="shared" si="4"/>
        <v>1040302</v>
      </c>
      <c r="AE37">
        <v>10103</v>
      </c>
      <c r="AF37" t="s">
        <v>374</v>
      </c>
      <c r="AG37" t="s">
        <v>375</v>
      </c>
      <c r="AI37" t="s">
        <v>606</v>
      </c>
      <c r="AJ37">
        <v>0</v>
      </c>
      <c r="AK37">
        <v>0</v>
      </c>
      <c r="AL37">
        <v>0</v>
      </c>
    </row>
    <row r="38" spans="1:38" x14ac:dyDescent="0.15">
      <c r="A38">
        <f t="shared" si="5"/>
        <v>10404</v>
      </c>
      <c r="B38">
        <v>104</v>
      </c>
      <c r="C38" s="1" t="s">
        <v>85</v>
      </c>
      <c r="D38" t="s">
        <v>363</v>
      </c>
      <c r="E38">
        <v>1</v>
      </c>
      <c r="F38">
        <v>1007</v>
      </c>
      <c r="G38" t="s">
        <v>328</v>
      </c>
      <c r="H38" s="1" t="s">
        <v>677</v>
      </c>
      <c r="I38" s="1">
        <v>10405</v>
      </c>
      <c r="J38" t="s">
        <v>348</v>
      </c>
      <c r="K38" s="5">
        <v>3100</v>
      </c>
      <c r="L38">
        <v>4</v>
      </c>
      <c r="M38">
        <v>1550</v>
      </c>
      <c r="N38">
        <v>0</v>
      </c>
      <c r="O38" s="5">
        <v>999</v>
      </c>
      <c r="P38" t="s">
        <v>358</v>
      </c>
      <c r="U38" t="str">
        <f>IF(E38=1,"ui/stage/qizi1.png;ui/stage/qizi5.png",(IF(E38=2,"ui/stage/qizi3.png;ui/stage/qizi6.png","no icon")))</f>
        <v>ui/stage/qizi1.png;ui/stage/qizi5.png</v>
      </c>
      <c r="V38" t="s">
        <v>640</v>
      </c>
      <c r="W38" t="s">
        <v>243</v>
      </c>
      <c r="X38" t="s">
        <v>244</v>
      </c>
      <c r="Y38" t="s">
        <v>245</v>
      </c>
      <c r="Z38">
        <v>160</v>
      </c>
      <c r="AA38">
        <v>130</v>
      </c>
      <c r="AB38" t="s">
        <v>62</v>
      </c>
      <c r="AC38">
        <f t="shared" si="3"/>
        <v>1040401</v>
      </c>
      <c r="AD38">
        <f t="shared" si="4"/>
        <v>1040402</v>
      </c>
      <c r="AE38">
        <v>10104</v>
      </c>
      <c r="AF38" t="s">
        <v>377</v>
      </c>
      <c r="AG38" t="s">
        <v>378</v>
      </c>
      <c r="AI38" t="s">
        <v>604</v>
      </c>
      <c r="AJ38">
        <v>0</v>
      </c>
      <c r="AK38">
        <v>0</v>
      </c>
      <c r="AL38">
        <v>0</v>
      </c>
    </row>
    <row r="39" spans="1:38" x14ac:dyDescent="0.15">
      <c r="A39">
        <f t="shared" si="5"/>
        <v>10405</v>
      </c>
      <c r="B39">
        <v>104</v>
      </c>
      <c r="C39" s="1" t="s">
        <v>86</v>
      </c>
      <c r="D39" t="s">
        <v>365</v>
      </c>
      <c r="E39">
        <v>1</v>
      </c>
      <c r="F39">
        <v>1007</v>
      </c>
      <c r="G39" t="s">
        <v>328</v>
      </c>
      <c r="H39" s="1" t="s">
        <v>678</v>
      </c>
      <c r="I39" s="1" t="s">
        <v>788</v>
      </c>
      <c r="J39" t="s">
        <v>349</v>
      </c>
      <c r="K39" s="5">
        <v>3200</v>
      </c>
      <c r="L39">
        <v>4</v>
      </c>
      <c r="M39">
        <v>1600</v>
      </c>
      <c r="N39">
        <v>0</v>
      </c>
      <c r="O39" s="5">
        <v>999</v>
      </c>
      <c r="P39" t="s">
        <v>358</v>
      </c>
      <c r="U39" t="str">
        <f t="shared" si="0"/>
        <v>ui/stage/qizi1.png;ui/stage/qizi5.png</v>
      </c>
      <c r="V39" t="s">
        <v>641</v>
      </c>
      <c r="W39" t="s">
        <v>243</v>
      </c>
      <c r="X39" t="s">
        <v>244</v>
      </c>
      <c r="Y39" t="s">
        <v>245</v>
      </c>
      <c r="Z39">
        <v>180</v>
      </c>
      <c r="AA39">
        <v>140</v>
      </c>
      <c r="AB39" t="s">
        <v>62</v>
      </c>
      <c r="AC39">
        <f t="shared" si="3"/>
        <v>1040501</v>
      </c>
      <c r="AD39">
        <f t="shared" si="4"/>
        <v>1040502</v>
      </c>
      <c r="AE39">
        <v>10105</v>
      </c>
      <c r="AF39" t="s">
        <v>359</v>
      </c>
      <c r="AG39" t="s">
        <v>379</v>
      </c>
      <c r="AI39" t="s">
        <v>604</v>
      </c>
      <c r="AJ39">
        <v>0</v>
      </c>
      <c r="AK39">
        <v>0</v>
      </c>
      <c r="AL39">
        <v>0</v>
      </c>
    </row>
    <row r="40" spans="1:38" x14ac:dyDescent="0.15">
      <c r="A40">
        <f t="shared" si="5"/>
        <v>10406</v>
      </c>
      <c r="B40">
        <v>104</v>
      </c>
      <c r="C40" s="1" t="s">
        <v>87</v>
      </c>
      <c r="D40" t="s">
        <v>371</v>
      </c>
      <c r="E40">
        <v>2</v>
      </c>
      <c r="F40">
        <v>1007</v>
      </c>
      <c r="G40" t="s">
        <v>328</v>
      </c>
      <c r="H40" s="1" t="s">
        <v>679</v>
      </c>
      <c r="J40" t="s">
        <v>350</v>
      </c>
      <c r="K40" s="5">
        <v>3300</v>
      </c>
      <c r="L40">
        <v>4</v>
      </c>
      <c r="M40">
        <v>1650</v>
      </c>
      <c r="N40">
        <v>5</v>
      </c>
      <c r="O40" s="5">
        <v>999</v>
      </c>
      <c r="P40" t="s">
        <v>358</v>
      </c>
      <c r="U40" t="str">
        <f t="shared" si="0"/>
        <v>ui/stage/qizi3.png;ui/stage/qizi6.png</v>
      </c>
      <c r="V40" t="s">
        <v>642</v>
      </c>
      <c r="W40" t="s">
        <v>243</v>
      </c>
      <c r="X40" t="s">
        <v>244</v>
      </c>
      <c r="Y40" t="s">
        <v>245</v>
      </c>
      <c r="Z40">
        <v>200</v>
      </c>
      <c r="AA40">
        <v>150</v>
      </c>
      <c r="AB40" t="s">
        <v>62</v>
      </c>
      <c r="AC40">
        <f t="shared" si="3"/>
        <v>1040601</v>
      </c>
      <c r="AD40">
        <f t="shared" si="4"/>
        <v>1040602</v>
      </c>
      <c r="AE40">
        <v>10106</v>
      </c>
      <c r="AF40" t="s">
        <v>359</v>
      </c>
      <c r="AG40" t="s">
        <v>380</v>
      </c>
      <c r="AI40" t="s">
        <v>604</v>
      </c>
      <c r="AJ40">
        <v>0</v>
      </c>
      <c r="AK40">
        <v>0</v>
      </c>
      <c r="AL40">
        <v>0</v>
      </c>
    </row>
    <row r="41" spans="1:38" x14ac:dyDescent="0.15">
      <c r="A41">
        <f t="shared" si="5"/>
        <v>10407</v>
      </c>
      <c r="B41">
        <v>104</v>
      </c>
      <c r="C41" s="1" t="s">
        <v>88</v>
      </c>
      <c r="D41" t="s">
        <v>356</v>
      </c>
      <c r="E41">
        <v>1</v>
      </c>
      <c r="F41">
        <v>1007</v>
      </c>
      <c r="G41" t="s">
        <v>328</v>
      </c>
      <c r="H41" s="1" t="s">
        <v>680</v>
      </c>
      <c r="I41">
        <v>10408</v>
      </c>
      <c r="J41" t="s">
        <v>351</v>
      </c>
      <c r="K41" s="5">
        <v>3400</v>
      </c>
      <c r="L41">
        <v>4</v>
      </c>
      <c r="M41">
        <v>1700</v>
      </c>
      <c r="N41">
        <v>0</v>
      </c>
      <c r="O41" s="5">
        <v>999</v>
      </c>
      <c r="P41" t="s">
        <v>358</v>
      </c>
      <c r="U41" t="str">
        <f t="shared" si="0"/>
        <v>ui/stage/qizi1.png;ui/stage/qizi5.png</v>
      </c>
      <c r="V41" t="s">
        <v>643</v>
      </c>
      <c r="W41" t="s">
        <v>243</v>
      </c>
      <c r="X41" t="s">
        <v>244</v>
      </c>
      <c r="Y41" t="s">
        <v>245</v>
      </c>
      <c r="Z41">
        <v>220</v>
      </c>
      <c r="AA41">
        <v>160</v>
      </c>
      <c r="AB41" t="s">
        <v>62</v>
      </c>
      <c r="AC41">
        <f t="shared" si="3"/>
        <v>1040701</v>
      </c>
      <c r="AD41">
        <f t="shared" si="4"/>
        <v>1040702</v>
      </c>
      <c r="AE41">
        <v>10107</v>
      </c>
      <c r="AF41" t="s">
        <v>359</v>
      </c>
      <c r="AG41" t="s">
        <v>360</v>
      </c>
      <c r="AI41" t="s">
        <v>604</v>
      </c>
      <c r="AJ41">
        <v>0</v>
      </c>
      <c r="AK41">
        <v>0</v>
      </c>
      <c r="AL41">
        <v>0</v>
      </c>
    </row>
    <row r="42" spans="1:38" x14ac:dyDescent="0.15">
      <c r="A42">
        <f t="shared" si="5"/>
        <v>10408</v>
      </c>
      <c r="B42">
        <v>104</v>
      </c>
      <c r="C42" s="1" t="s">
        <v>89</v>
      </c>
      <c r="D42" t="s">
        <v>363</v>
      </c>
      <c r="E42">
        <v>1</v>
      </c>
      <c r="F42">
        <v>1007</v>
      </c>
      <c r="G42" t="s">
        <v>328</v>
      </c>
      <c r="H42" s="1" t="s">
        <v>681</v>
      </c>
      <c r="I42" t="s">
        <v>747</v>
      </c>
      <c r="J42" t="s">
        <v>352</v>
      </c>
      <c r="K42" s="5">
        <v>3500</v>
      </c>
      <c r="L42">
        <v>4</v>
      </c>
      <c r="M42">
        <v>1750</v>
      </c>
      <c r="N42">
        <v>0</v>
      </c>
      <c r="O42" s="5">
        <v>999</v>
      </c>
      <c r="P42" t="s">
        <v>358</v>
      </c>
      <c r="U42" t="str">
        <f t="shared" si="0"/>
        <v>ui/stage/qizi1.png;ui/stage/qizi5.png</v>
      </c>
      <c r="V42" t="s">
        <v>644</v>
      </c>
      <c r="W42" t="s">
        <v>243</v>
      </c>
      <c r="X42" t="s">
        <v>244</v>
      </c>
      <c r="Y42" t="s">
        <v>245</v>
      </c>
      <c r="Z42">
        <v>240</v>
      </c>
      <c r="AA42">
        <v>170</v>
      </c>
      <c r="AB42" t="s">
        <v>62</v>
      </c>
      <c r="AC42">
        <f t="shared" si="3"/>
        <v>1040801</v>
      </c>
      <c r="AD42">
        <f t="shared" si="4"/>
        <v>1040802</v>
      </c>
      <c r="AE42">
        <v>10108</v>
      </c>
      <c r="AF42" t="s">
        <v>359</v>
      </c>
      <c r="AG42" t="s">
        <v>364</v>
      </c>
      <c r="AI42" t="s">
        <v>604</v>
      </c>
      <c r="AJ42">
        <v>0</v>
      </c>
      <c r="AK42">
        <v>0</v>
      </c>
      <c r="AL42">
        <v>0</v>
      </c>
    </row>
    <row r="43" spans="1:38" x14ac:dyDescent="0.15">
      <c r="A43">
        <f t="shared" si="5"/>
        <v>10409</v>
      </c>
      <c r="B43">
        <v>104</v>
      </c>
      <c r="C43" s="1" t="s">
        <v>90</v>
      </c>
      <c r="D43" t="s">
        <v>365</v>
      </c>
      <c r="E43">
        <v>2</v>
      </c>
      <c r="F43">
        <v>1007</v>
      </c>
      <c r="G43" t="s">
        <v>328</v>
      </c>
      <c r="H43" s="1" t="s">
        <v>682</v>
      </c>
      <c r="J43" t="s">
        <v>353</v>
      </c>
      <c r="K43" s="5">
        <v>3600</v>
      </c>
      <c r="L43">
        <v>4</v>
      </c>
      <c r="M43">
        <v>1800</v>
      </c>
      <c r="N43">
        <v>5</v>
      </c>
      <c r="O43" s="5">
        <v>999</v>
      </c>
      <c r="P43" t="s">
        <v>358</v>
      </c>
      <c r="U43" t="str">
        <f t="shared" si="0"/>
        <v>ui/stage/qizi3.png;ui/stage/qizi6.png</v>
      </c>
      <c r="V43" t="s">
        <v>645</v>
      </c>
      <c r="W43" t="s">
        <v>243</v>
      </c>
      <c r="X43" t="s">
        <v>244</v>
      </c>
      <c r="Y43" t="s">
        <v>245</v>
      </c>
      <c r="Z43">
        <v>260</v>
      </c>
      <c r="AA43">
        <v>180</v>
      </c>
      <c r="AB43" t="s">
        <v>62</v>
      </c>
      <c r="AC43">
        <f t="shared" si="3"/>
        <v>1040901</v>
      </c>
      <c r="AD43">
        <f t="shared" si="4"/>
        <v>1040902</v>
      </c>
      <c r="AE43">
        <v>10109</v>
      </c>
      <c r="AF43" t="s">
        <v>359</v>
      </c>
      <c r="AG43" t="s">
        <v>366</v>
      </c>
      <c r="AI43" t="s">
        <v>604</v>
      </c>
      <c r="AJ43">
        <v>0</v>
      </c>
      <c r="AK43">
        <v>0</v>
      </c>
      <c r="AL43">
        <v>0</v>
      </c>
    </row>
    <row r="44" spans="1:38" x14ac:dyDescent="0.15">
      <c r="A44">
        <f t="shared" si="5"/>
        <v>10410</v>
      </c>
      <c r="B44">
        <v>104</v>
      </c>
      <c r="C44" s="1" t="s">
        <v>367</v>
      </c>
      <c r="D44" t="s">
        <v>356</v>
      </c>
      <c r="E44">
        <v>1</v>
      </c>
      <c r="F44">
        <v>1007</v>
      </c>
      <c r="G44" t="s">
        <v>328</v>
      </c>
      <c r="H44" s="1" t="s">
        <v>683</v>
      </c>
      <c r="I44">
        <v>10411</v>
      </c>
      <c r="J44" t="s">
        <v>354</v>
      </c>
      <c r="K44" s="5">
        <v>3700</v>
      </c>
      <c r="L44">
        <v>4</v>
      </c>
      <c r="M44">
        <v>1700</v>
      </c>
      <c r="N44">
        <v>0</v>
      </c>
      <c r="O44" s="5">
        <v>999</v>
      </c>
      <c r="P44" t="s">
        <v>358</v>
      </c>
      <c r="U44" t="str">
        <f t="shared" si="0"/>
        <v>ui/stage/qizi1.png;ui/stage/qizi5.png</v>
      </c>
      <c r="V44" t="s">
        <v>646</v>
      </c>
      <c r="W44" t="s">
        <v>243</v>
      </c>
      <c r="X44" t="s">
        <v>244</v>
      </c>
      <c r="Y44" t="s">
        <v>245</v>
      </c>
      <c r="Z44">
        <v>220</v>
      </c>
      <c r="AA44">
        <v>160</v>
      </c>
      <c r="AB44" t="s">
        <v>62</v>
      </c>
      <c r="AC44">
        <f t="shared" si="3"/>
        <v>1041001</v>
      </c>
      <c r="AD44">
        <f t="shared" si="4"/>
        <v>1041002</v>
      </c>
      <c r="AE44">
        <v>10107</v>
      </c>
      <c r="AF44" t="s">
        <v>359</v>
      </c>
      <c r="AG44" t="s">
        <v>360</v>
      </c>
      <c r="AI44" t="s">
        <v>604</v>
      </c>
      <c r="AJ44">
        <v>0</v>
      </c>
      <c r="AK44">
        <v>0</v>
      </c>
      <c r="AL44">
        <v>0</v>
      </c>
    </row>
    <row r="45" spans="1:38" x14ac:dyDescent="0.15">
      <c r="A45">
        <f t="shared" si="5"/>
        <v>10411</v>
      </c>
      <c r="B45">
        <v>104</v>
      </c>
      <c r="C45" s="1" t="s">
        <v>368</v>
      </c>
      <c r="D45" t="s">
        <v>363</v>
      </c>
      <c r="E45">
        <v>1</v>
      </c>
      <c r="F45">
        <v>1007</v>
      </c>
      <c r="G45" t="s">
        <v>328</v>
      </c>
      <c r="H45" s="1" t="s">
        <v>684</v>
      </c>
      <c r="I45" s="1" t="s">
        <v>789</v>
      </c>
      <c r="J45" t="s">
        <v>345</v>
      </c>
      <c r="K45" s="5">
        <v>3800</v>
      </c>
      <c r="L45">
        <v>4</v>
      </c>
      <c r="M45">
        <v>1750</v>
      </c>
      <c r="N45">
        <v>0</v>
      </c>
      <c r="O45" s="5">
        <v>999</v>
      </c>
      <c r="P45" t="s">
        <v>358</v>
      </c>
      <c r="U45" t="str">
        <f t="shared" si="0"/>
        <v>ui/stage/qizi1.png;ui/stage/qizi5.png</v>
      </c>
      <c r="V45" t="s">
        <v>647</v>
      </c>
      <c r="W45" t="s">
        <v>243</v>
      </c>
      <c r="X45" t="s">
        <v>244</v>
      </c>
      <c r="Y45" t="s">
        <v>245</v>
      </c>
      <c r="Z45">
        <v>240</v>
      </c>
      <c r="AA45">
        <v>170</v>
      </c>
      <c r="AB45" t="s">
        <v>62</v>
      </c>
      <c r="AC45">
        <f t="shared" si="3"/>
        <v>1041101</v>
      </c>
      <c r="AD45">
        <f t="shared" si="4"/>
        <v>1041102</v>
      </c>
      <c r="AE45">
        <v>10108</v>
      </c>
      <c r="AF45" t="s">
        <v>359</v>
      </c>
      <c r="AG45" t="s">
        <v>364</v>
      </c>
      <c r="AI45" t="s">
        <v>604</v>
      </c>
      <c r="AJ45">
        <v>0</v>
      </c>
      <c r="AK45">
        <v>0</v>
      </c>
      <c r="AL45">
        <v>0</v>
      </c>
    </row>
    <row r="46" spans="1:38" x14ac:dyDescent="0.15">
      <c r="A46">
        <f t="shared" si="5"/>
        <v>10412</v>
      </c>
      <c r="B46">
        <v>104</v>
      </c>
      <c r="C46" s="1" t="s">
        <v>369</v>
      </c>
      <c r="D46" t="s">
        <v>365</v>
      </c>
      <c r="E46">
        <v>2</v>
      </c>
      <c r="F46">
        <v>1007</v>
      </c>
      <c r="G46" t="s">
        <v>328</v>
      </c>
      <c r="H46" s="1" t="s">
        <v>685</v>
      </c>
      <c r="J46" t="s">
        <v>355</v>
      </c>
      <c r="K46" s="5">
        <v>3900</v>
      </c>
      <c r="L46">
        <v>4</v>
      </c>
      <c r="M46">
        <v>1800</v>
      </c>
      <c r="N46">
        <v>5</v>
      </c>
      <c r="O46" s="5">
        <v>999</v>
      </c>
      <c r="P46" t="s">
        <v>358</v>
      </c>
      <c r="U46" t="str">
        <f t="shared" si="0"/>
        <v>ui/stage/qizi3.png;ui/stage/qizi6.png</v>
      </c>
      <c r="V46" t="s">
        <v>648</v>
      </c>
      <c r="W46" t="s">
        <v>243</v>
      </c>
      <c r="X46" t="s">
        <v>244</v>
      </c>
      <c r="Y46" t="s">
        <v>245</v>
      </c>
      <c r="Z46">
        <v>260</v>
      </c>
      <c r="AA46">
        <v>180</v>
      </c>
      <c r="AB46" t="s">
        <v>62</v>
      </c>
      <c r="AC46">
        <f t="shared" si="3"/>
        <v>1041201</v>
      </c>
      <c r="AD46">
        <f t="shared" si="4"/>
        <v>1041202</v>
      </c>
      <c r="AE46">
        <v>10109</v>
      </c>
      <c r="AF46" t="s">
        <v>359</v>
      </c>
      <c r="AG46" t="s">
        <v>366</v>
      </c>
      <c r="AI46" t="s">
        <v>604</v>
      </c>
      <c r="AJ46">
        <v>0</v>
      </c>
      <c r="AK46">
        <v>0</v>
      </c>
      <c r="AL46">
        <v>0</v>
      </c>
    </row>
    <row r="47" spans="1:38" x14ac:dyDescent="0.15">
      <c r="A47">
        <v>10501</v>
      </c>
      <c r="B47">
        <f>B46+1</f>
        <v>105</v>
      </c>
      <c r="C47" s="1" t="s">
        <v>382</v>
      </c>
      <c r="D47" t="s">
        <v>365</v>
      </c>
      <c r="E47">
        <v>1</v>
      </c>
      <c r="F47">
        <v>1007</v>
      </c>
      <c r="G47" t="s">
        <v>328</v>
      </c>
      <c r="H47" s="1" t="s">
        <v>686</v>
      </c>
      <c r="I47">
        <v>10502</v>
      </c>
      <c r="J47" t="s">
        <v>333</v>
      </c>
      <c r="K47" s="5">
        <v>4000</v>
      </c>
      <c r="L47">
        <v>4</v>
      </c>
      <c r="M47">
        <v>1400</v>
      </c>
      <c r="N47">
        <v>0</v>
      </c>
      <c r="O47" s="5">
        <v>999</v>
      </c>
      <c r="P47" t="s">
        <v>358</v>
      </c>
      <c r="U47" t="str">
        <f t="shared" si="0"/>
        <v>ui/stage/qizi1.png;ui/stage/qizi5.png</v>
      </c>
      <c r="V47" t="s">
        <v>649</v>
      </c>
      <c r="W47" t="s">
        <v>243</v>
      </c>
      <c r="X47" t="s">
        <v>244</v>
      </c>
      <c r="Y47" t="s">
        <v>245</v>
      </c>
      <c r="Z47">
        <v>100</v>
      </c>
      <c r="AA47">
        <v>100</v>
      </c>
      <c r="AB47" t="s">
        <v>62</v>
      </c>
      <c r="AC47">
        <f t="shared" si="3"/>
        <v>1050101</v>
      </c>
      <c r="AD47">
        <f t="shared" si="4"/>
        <v>1050102</v>
      </c>
      <c r="AE47">
        <v>10101</v>
      </c>
      <c r="AF47" t="s">
        <v>359</v>
      </c>
      <c r="AG47" t="s">
        <v>370</v>
      </c>
      <c r="AI47" t="s">
        <v>604</v>
      </c>
      <c r="AJ47">
        <v>0</v>
      </c>
      <c r="AK47">
        <v>0</v>
      </c>
      <c r="AL47">
        <v>0</v>
      </c>
    </row>
    <row r="48" spans="1:38" x14ac:dyDescent="0.15">
      <c r="A48">
        <f>A47+1</f>
        <v>10502</v>
      </c>
      <c r="B48">
        <f>B47</f>
        <v>105</v>
      </c>
      <c r="C48" s="1" t="s">
        <v>91</v>
      </c>
      <c r="D48" t="s">
        <v>371</v>
      </c>
      <c r="E48">
        <v>1</v>
      </c>
      <c r="F48">
        <v>1007</v>
      </c>
      <c r="G48" t="s">
        <v>328</v>
      </c>
      <c r="H48" s="1" t="s">
        <v>687</v>
      </c>
      <c r="I48" t="s">
        <v>748</v>
      </c>
      <c r="J48" t="s">
        <v>335</v>
      </c>
      <c r="K48" s="5">
        <v>4100</v>
      </c>
      <c r="L48">
        <v>4</v>
      </c>
      <c r="M48">
        <v>1450</v>
      </c>
      <c r="N48">
        <v>0</v>
      </c>
      <c r="O48" s="5">
        <v>999</v>
      </c>
      <c r="P48" t="s">
        <v>358</v>
      </c>
      <c r="U48" t="str">
        <f t="shared" si="0"/>
        <v>ui/stage/qizi1.png;ui/stage/qizi5.png</v>
      </c>
      <c r="V48" t="s">
        <v>650</v>
      </c>
      <c r="W48" t="s">
        <v>243</v>
      </c>
      <c r="X48" t="s">
        <v>244</v>
      </c>
      <c r="Y48" t="s">
        <v>245</v>
      </c>
      <c r="Z48">
        <v>120</v>
      </c>
      <c r="AA48">
        <v>110</v>
      </c>
      <c r="AB48" t="s">
        <v>62</v>
      </c>
      <c r="AC48">
        <f t="shared" si="3"/>
        <v>1050201</v>
      </c>
      <c r="AD48">
        <f t="shared" si="4"/>
        <v>1050202</v>
      </c>
      <c r="AE48">
        <v>10102</v>
      </c>
      <c r="AF48" t="s">
        <v>359</v>
      </c>
      <c r="AG48" t="s">
        <v>372</v>
      </c>
      <c r="AI48" t="s">
        <v>605</v>
      </c>
      <c r="AJ48">
        <v>0</v>
      </c>
      <c r="AK48">
        <v>0</v>
      </c>
      <c r="AL48">
        <v>0</v>
      </c>
    </row>
    <row r="49" spans="1:38" x14ac:dyDescent="0.15">
      <c r="A49">
        <f t="shared" ref="A49:A58" si="6">A48+1</f>
        <v>10503</v>
      </c>
      <c r="B49">
        <f t="shared" ref="B49:B58" si="7">B48</f>
        <v>105</v>
      </c>
      <c r="C49" s="1" t="s">
        <v>92</v>
      </c>
      <c r="D49" t="s">
        <v>356</v>
      </c>
      <c r="E49">
        <v>2</v>
      </c>
      <c r="F49">
        <v>1007</v>
      </c>
      <c r="G49" t="s">
        <v>328</v>
      </c>
      <c r="H49" s="1" t="s">
        <v>688</v>
      </c>
      <c r="J49" t="s">
        <v>347</v>
      </c>
      <c r="K49" s="5">
        <v>4200</v>
      </c>
      <c r="L49">
        <v>4</v>
      </c>
      <c r="M49">
        <v>1500</v>
      </c>
      <c r="N49">
        <v>5</v>
      </c>
      <c r="O49" s="5">
        <v>999</v>
      </c>
      <c r="P49" t="s">
        <v>358</v>
      </c>
      <c r="U49" t="str">
        <f t="shared" si="0"/>
        <v>ui/stage/qizi3.png;ui/stage/qizi6.png</v>
      </c>
      <c r="V49" t="s">
        <v>651</v>
      </c>
      <c r="W49" t="s">
        <v>243</v>
      </c>
      <c r="X49" t="s">
        <v>244</v>
      </c>
      <c r="Y49" t="s">
        <v>245</v>
      </c>
      <c r="Z49">
        <v>140</v>
      </c>
      <c r="AA49">
        <v>120</v>
      </c>
      <c r="AB49" t="s">
        <v>62</v>
      </c>
      <c r="AC49">
        <f t="shared" si="3"/>
        <v>1050301</v>
      </c>
      <c r="AD49">
        <f t="shared" si="4"/>
        <v>1050302</v>
      </c>
      <c r="AE49">
        <v>10103</v>
      </c>
      <c r="AF49" t="s">
        <v>374</v>
      </c>
      <c r="AG49" t="s">
        <v>375</v>
      </c>
      <c r="AI49" t="s">
        <v>606</v>
      </c>
      <c r="AJ49">
        <v>0</v>
      </c>
      <c r="AK49">
        <v>0</v>
      </c>
      <c r="AL49">
        <v>0</v>
      </c>
    </row>
    <row r="50" spans="1:38" x14ac:dyDescent="0.15">
      <c r="A50">
        <f t="shared" si="6"/>
        <v>10504</v>
      </c>
      <c r="B50">
        <f t="shared" si="7"/>
        <v>105</v>
      </c>
      <c r="C50" s="1" t="s">
        <v>93</v>
      </c>
      <c r="D50" t="s">
        <v>363</v>
      </c>
      <c r="E50">
        <v>1</v>
      </c>
      <c r="F50">
        <v>1007</v>
      </c>
      <c r="G50" t="s">
        <v>328</v>
      </c>
      <c r="H50" s="1" t="s">
        <v>689</v>
      </c>
      <c r="I50">
        <v>10505</v>
      </c>
      <c r="J50" t="s">
        <v>348</v>
      </c>
      <c r="K50" s="5">
        <v>4300</v>
      </c>
      <c r="L50">
        <v>4</v>
      </c>
      <c r="M50">
        <v>1550</v>
      </c>
      <c r="N50">
        <v>0</v>
      </c>
      <c r="O50" s="5">
        <v>999</v>
      </c>
      <c r="P50" t="s">
        <v>358</v>
      </c>
      <c r="U50" t="str">
        <f t="shared" si="0"/>
        <v>ui/stage/qizi1.png;ui/stage/qizi5.png</v>
      </c>
      <c r="V50" t="s">
        <v>652</v>
      </c>
      <c r="W50" t="s">
        <v>243</v>
      </c>
      <c r="X50" t="s">
        <v>244</v>
      </c>
      <c r="Y50" t="s">
        <v>245</v>
      </c>
      <c r="Z50">
        <v>160</v>
      </c>
      <c r="AA50">
        <v>130</v>
      </c>
      <c r="AB50" t="s">
        <v>62</v>
      </c>
      <c r="AC50">
        <f t="shared" si="3"/>
        <v>1050401</v>
      </c>
      <c r="AD50">
        <f t="shared" si="4"/>
        <v>1050402</v>
      </c>
      <c r="AE50">
        <v>10104</v>
      </c>
      <c r="AF50" t="s">
        <v>377</v>
      </c>
      <c r="AG50" t="s">
        <v>378</v>
      </c>
      <c r="AI50" t="s">
        <v>604</v>
      </c>
      <c r="AJ50">
        <v>0</v>
      </c>
      <c r="AK50">
        <v>0</v>
      </c>
      <c r="AL50">
        <v>0</v>
      </c>
    </row>
    <row r="51" spans="1:38" x14ac:dyDescent="0.15">
      <c r="A51">
        <f t="shared" si="6"/>
        <v>10505</v>
      </c>
      <c r="B51">
        <f t="shared" si="7"/>
        <v>105</v>
      </c>
      <c r="C51" s="1" t="s">
        <v>94</v>
      </c>
      <c r="D51" t="s">
        <v>365</v>
      </c>
      <c r="E51">
        <v>1</v>
      </c>
      <c r="F51">
        <v>1007</v>
      </c>
      <c r="G51" t="s">
        <v>328</v>
      </c>
      <c r="H51" s="1" t="s">
        <v>690</v>
      </c>
      <c r="I51" s="1" t="s">
        <v>790</v>
      </c>
      <c r="J51" t="s">
        <v>349</v>
      </c>
      <c r="K51" s="5">
        <v>4400</v>
      </c>
      <c r="L51">
        <v>4</v>
      </c>
      <c r="M51">
        <v>1600</v>
      </c>
      <c r="N51">
        <v>0</v>
      </c>
      <c r="O51" s="5">
        <v>999</v>
      </c>
      <c r="P51" t="s">
        <v>358</v>
      </c>
      <c r="U51" t="str">
        <f t="shared" si="0"/>
        <v>ui/stage/qizi1.png;ui/stage/qizi5.png</v>
      </c>
      <c r="V51" t="s">
        <v>653</v>
      </c>
      <c r="W51" t="s">
        <v>243</v>
      </c>
      <c r="X51" t="s">
        <v>244</v>
      </c>
      <c r="Y51" t="s">
        <v>245</v>
      </c>
      <c r="Z51">
        <v>180</v>
      </c>
      <c r="AA51">
        <v>140</v>
      </c>
      <c r="AB51" t="s">
        <v>62</v>
      </c>
      <c r="AC51">
        <f t="shared" si="3"/>
        <v>1050501</v>
      </c>
      <c r="AD51">
        <f t="shared" si="4"/>
        <v>1050502</v>
      </c>
      <c r="AE51">
        <v>10105</v>
      </c>
      <c r="AF51" t="s">
        <v>359</v>
      </c>
      <c r="AG51" t="s">
        <v>379</v>
      </c>
      <c r="AI51" t="s">
        <v>604</v>
      </c>
      <c r="AJ51">
        <v>0</v>
      </c>
      <c r="AK51">
        <v>0</v>
      </c>
      <c r="AL51">
        <v>0</v>
      </c>
    </row>
    <row r="52" spans="1:38" x14ac:dyDescent="0.15">
      <c r="A52">
        <f t="shared" si="6"/>
        <v>10506</v>
      </c>
      <c r="B52">
        <f t="shared" si="7"/>
        <v>105</v>
      </c>
      <c r="C52" s="1" t="s">
        <v>95</v>
      </c>
      <c r="D52" t="s">
        <v>371</v>
      </c>
      <c r="E52">
        <v>2</v>
      </c>
      <c r="F52">
        <v>1007</v>
      </c>
      <c r="G52" t="s">
        <v>328</v>
      </c>
      <c r="H52" s="1" t="s">
        <v>691</v>
      </c>
      <c r="I52" s="1"/>
      <c r="J52" t="s">
        <v>350</v>
      </c>
      <c r="K52" s="5">
        <v>4500</v>
      </c>
      <c r="L52">
        <v>4</v>
      </c>
      <c r="M52">
        <v>1650</v>
      </c>
      <c r="N52">
        <v>5</v>
      </c>
      <c r="O52" s="5">
        <v>999</v>
      </c>
      <c r="P52" t="s">
        <v>358</v>
      </c>
      <c r="U52" t="str">
        <f t="shared" si="0"/>
        <v>ui/stage/qizi3.png;ui/stage/qizi6.png</v>
      </c>
      <c r="V52" t="s">
        <v>654</v>
      </c>
      <c r="W52" t="s">
        <v>243</v>
      </c>
      <c r="X52" t="s">
        <v>244</v>
      </c>
      <c r="Y52" t="s">
        <v>245</v>
      </c>
      <c r="Z52">
        <v>200</v>
      </c>
      <c r="AA52">
        <v>150</v>
      </c>
      <c r="AB52" t="s">
        <v>62</v>
      </c>
      <c r="AC52">
        <f t="shared" si="3"/>
        <v>1050601</v>
      </c>
      <c r="AD52">
        <f t="shared" si="4"/>
        <v>1050602</v>
      </c>
      <c r="AE52">
        <v>10106</v>
      </c>
      <c r="AF52" t="s">
        <v>359</v>
      </c>
      <c r="AG52" t="s">
        <v>380</v>
      </c>
      <c r="AI52" t="s">
        <v>604</v>
      </c>
      <c r="AJ52">
        <v>0</v>
      </c>
      <c r="AK52">
        <v>0</v>
      </c>
      <c r="AL52">
        <v>0</v>
      </c>
    </row>
    <row r="53" spans="1:38" x14ac:dyDescent="0.15">
      <c r="A53">
        <f t="shared" si="6"/>
        <v>10507</v>
      </c>
      <c r="B53">
        <f t="shared" si="7"/>
        <v>105</v>
      </c>
      <c r="C53" s="1" t="s">
        <v>96</v>
      </c>
      <c r="D53" t="s">
        <v>356</v>
      </c>
      <c r="E53">
        <v>1</v>
      </c>
      <c r="F53">
        <v>1007</v>
      </c>
      <c r="G53" t="s">
        <v>328</v>
      </c>
      <c r="H53" s="1" t="s">
        <v>692</v>
      </c>
      <c r="I53">
        <v>10508</v>
      </c>
      <c r="J53" t="s">
        <v>351</v>
      </c>
      <c r="K53" s="5">
        <v>4600</v>
      </c>
      <c r="L53">
        <v>4</v>
      </c>
      <c r="M53">
        <v>1700</v>
      </c>
      <c r="N53">
        <v>0</v>
      </c>
      <c r="O53" s="5">
        <v>999</v>
      </c>
      <c r="P53" t="s">
        <v>358</v>
      </c>
      <c r="U53" t="str">
        <f t="shared" si="0"/>
        <v>ui/stage/qizi1.png;ui/stage/qizi5.png</v>
      </c>
      <c r="V53" t="s">
        <v>655</v>
      </c>
      <c r="W53" t="s">
        <v>243</v>
      </c>
      <c r="X53" t="s">
        <v>244</v>
      </c>
      <c r="Y53" t="s">
        <v>245</v>
      </c>
      <c r="Z53">
        <v>220</v>
      </c>
      <c r="AA53">
        <v>160</v>
      </c>
      <c r="AB53" t="s">
        <v>62</v>
      </c>
      <c r="AC53">
        <f t="shared" si="3"/>
        <v>1050701</v>
      </c>
      <c r="AD53">
        <f t="shared" si="4"/>
        <v>1050702</v>
      </c>
      <c r="AE53">
        <v>10107</v>
      </c>
      <c r="AF53" t="s">
        <v>359</v>
      </c>
      <c r="AG53" t="s">
        <v>360</v>
      </c>
      <c r="AI53" t="s">
        <v>604</v>
      </c>
      <c r="AJ53">
        <v>0</v>
      </c>
      <c r="AK53">
        <v>0</v>
      </c>
      <c r="AL53">
        <v>0</v>
      </c>
    </row>
    <row r="54" spans="1:38" x14ac:dyDescent="0.15">
      <c r="A54">
        <f t="shared" si="6"/>
        <v>10508</v>
      </c>
      <c r="B54">
        <f t="shared" si="7"/>
        <v>105</v>
      </c>
      <c r="C54" s="1" t="s">
        <v>97</v>
      </c>
      <c r="D54" t="s">
        <v>363</v>
      </c>
      <c r="E54">
        <v>1</v>
      </c>
      <c r="F54">
        <v>1007</v>
      </c>
      <c r="G54" t="s">
        <v>328</v>
      </c>
      <c r="H54" s="1" t="s">
        <v>693</v>
      </c>
      <c r="I54" t="s">
        <v>749</v>
      </c>
      <c r="J54" t="s">
        <v>352</v>
      </c>
      <c r="K54" s="5">
        <v>4700</v>
      </c>
      <c r="L54">
        <v>4</v>
      </c>
      <c r="M54">
        <v>1750</v>
      </c>
      <c r="N54">
        <v>0</v>
      </c>
      <c r="O54" s="5">
        <v>999</v>
      </c>
      <c r="P54" t="s">
        <v>358</v>
      </c>
      <c r="U54" t="str">
        <f t="shared" si="0"/>
        <v>ui/stage/qizi1.png;ui/stage/qizi5.png</v>
      </c>
      <c r="V54" t="s">
        <v>656</v>
      </c>
      <c r="W54" t="s">
        <v>243</v>
      </c>
      <c r="X54" t="s">
        <v>244</v>
      </c>
      <c r="Y54" t="s">
        <v>245</v>
      </c>
      <c r="Z54">
        <v>240</v>
      </c>
      <c r="AA54">
        <v>170</v>
      </c>
      <c r="AB54" t="s">
        <v>62</v>
      </c>
      <c r="AC54">
        <f t="shared" si="3"/>
        <v>1050801</v>
      </c>
      <c r="AD54">
        <f t="shared" si="4"/>
        <v>1050802</v>
      </c>
      <c r="AE54">
        <v>10108</v>
      </c>
      <c r="AF54" t="s">
        <v>359</v>
      </c>
      <c r="AG54" t="s">
        <v>364</v>
      </c>
      <c r="AI54" t="s">
        <v>604</v>
      </c>
      <c r="AJ54">
        <v>0</v>
      </c>
      <c r="AK54">
        <v>0</v>
      </c>
      <c r="AL54">
        <v>0</v>
      </c>
    </row>
    <row r="55" spans="1:38" x14ac:dyDescent="0.15">
      <c r="A55">
        <f t="shared" si="6"/>
        <v>10509</v>
      </c>
      <c r="B55">
        <f t="shared" si="7"/>
        <v>105</v>
      </c>
      <c r="C55" s="1" t="s">
        <v>98</v>
      </c>
      <c r="D55" t="s">
        <v>365</v>
      </c>
      <c r="E55">
        <v>2</v>
      </c>
      <c r="F55">
        <v>1007</v>
      </c>
      <c r="G55" t="s">
        <v>328</v>
      </c>
      <c r="H55" s="1" t="s">
        <v>694</v>
      </c>
      <c r="J55" t="s">
        <v>353</v>
      </c>
      <c r="K55" s="5">
        <v>4800</v>
      </c>
      <c r="L55">
        <v>4</v>
      </c>
      <c r="M55">
        <v>1800</v>
      </c>
      <c r="N55">
        <v>5</v>
      </c>
      <c r="O55" s="5">
        <v>999</v>
      </c>
      <c r="P55" t="s">
        <v>358</v>
      </c>
      <c r="U55" t="str">
        <f t="shared" si="0"/>
        <v>ui/stage/qizi3.png;ui/stage/qizi6.png</v>
      </c>
      <c r="V55" t="s">
        <v>657</v>
      </c>
      <c r="W55" t="s">
        <v>243</v>
      </c>
      <c r="X55" t="s">
        <v>244</v>
      </c>
      <c r="Y55" t="s">
        <v>245</v>
      </c>
      <c r="Z55">
        <v>260</v>
      </c>
      <c r="AA55">
        <v>180</v>
      </c>
      <c r="AB55" t="s">
        <v>62</v>
      </c>
      <c r="AC55">
        <f t="shared" si="3"/>
        <v>1050901</v>
      </c>
      <c r="AD55">
        <f t="shared" si="4"/>
        <v>1050902</v>
      </c>
      <c r="AE55">
        <v>10109</v>
      </c>
      <c r="AF55" t="s">
        <v>359</v>
      </c>
      <c r="AG55" t="s">
        <v>366</v>
      </c>
      <c r="AI55" t="s">
        <v>604</v>
      </c>
      <c r="AJ55">
        <v>0</v>
      </c>
      <c r="AK55">
        <v>0</v>
      </c>
      <c r="AL55">
        <v>0</v>
      </c>
    </row>
    <row r="56" spans="1:38" x14ac:dyDescent="0.15">
      <c r="A56">
        <f t="shared" si="6"/>
        <v>10510</v>
      </c>
      <c r="B56">
        <f t="shared" si="7"/>
        <v>105</v>
      </c>
      <c r="C56" s="1" t="s">
        <v>383</v>
      </c>
      <c r="D56" t="s">
        <v>356</v>
      </c>
      <c r="E56">
        <v>1</v>
      </c>
      <c r="F56">
        <v>1007</v>
      </c>
      <c r="G56" t="s">
        <v>328</v>
      </c>
      <c r="H56" s="1" t="s">
        <v>695</v>
      </c>
      <c r="I56" s="1">
        <v>10511</v>
      </c>
      <c r="J56" t="s">
        <v>354</v>
      </c>
      <c r="K56" s="5">
        <v>4900</v>
      </c>
      <c r="L56">
        <v>4</v>
      </c>
      <c r="M56">
        <v>1700</v>
      </c>
      <c r="N56">
        <v>0</v>
      </c>
      <c r="O56" s="5">
        <v>999</v>
      </c>
      <c r="P56" t="s">
        <v>358</v>
      </c>
      <c r="U56" t="str">
        <f t="shared" si="0"/>
        <v>ui/stage/qizi1.png;ui/stage/qizi5.png</v>
      </c>
      <c r="V56" t="s">
        <v>658</v>
      </c>
      <c r="W56" t="s">
        <v>243</v>
      </c>
      <c r="X56" t="s">
        <v>244</v>
      </c>
      <c r="Y56" t="s">
        <v>245</v>
      </c>
      <c r="Z56">
        <v>220</v>
      </c>
      <c r="AA56">
        <v>160</v>
      </c>
      <c r="AB56" t="s">
        <v>62</v>
      </c>
      <c r="AC56">
        <f t="shared" si="3"/>
        <v>1051001</v>
      </c>
      <c r="AD56">
        <f t="shared" si="4"/>
        <v>1051002</v>
      </c>
      <c r="AE56">
        <v>10107</v>
      </c>
      <c r="AF56" t="s">
        <v>359</v>
      </c>
      <c r="AG56" t="s">
        <v>360</v>
      </c>
      <c r="AI56" t="s">
        <v>604</v>
      </c>
      <c r="AJ56">
        <v>0</v>
      </c>
      <c r="AK56">
        <v>0</v>
      </c>
      <c r="AL56">
        <v>0</v>
      </c>
    </row>
    <row r="57" spans="1:38" x14ac:dyDescent="0.15">
      <c r="A57">
        <f t="shared" si="6"/>
        <v>10511</v>
      </c>
      <c r="B57">
        <f t="shared" si="7"/>
        <v>105</v>
      </c>
      <c r="C57" s="1" t="s">
        <v>384</v>
      </c>
      <c r="D57" t="s">
        <v>363</v>
      </c>
      <c r="E57">
        <v>1</v>
      </c>
      <c r="F57">
        <v>1007</v>
      </c>
      <c r="G57" t="s">
        <v>328</v>
      </c>
      <c r="H57" s="1" t="s">
        <v>696</v>
      </c>
      <c r="I57" s="1" t="s">
        <v>780</v>
      </c>
      <c r="J57" t="s">
        <v>345</v>
      </c>
      <c r="K57" s="5">
        <v>5000</v>
      </c>
      <c r="L57">
        <v>4</v>
      </c>
      <c r="M57">
        <v>1750</v>
      </c>
      <c r="N57">
        <v>0</v>
      </c>
      <c r="O57" s="5">
        <v>999</v>
      </c>
      <c r="P57" t="s">
        <v>358</v>
      </c>
      <c r="U57" t="str">
        <f t="shared" si="0"/>
        <v>ui/stage/qizi1.png;ui/stage/qizi5.png</v>
      </c>
      <c r="V57" t="s">
        <v>659</v>
      </c>
      <c r="W57" t="s">
        <v>243</v>
      </c>
      <c r="X57" t="s">
        <v>244</v>
      </c>
      <c r="Y57" t="s">
        <v>245</v>
      </c>
      <c r="Z57">
        <v>240</v>
      </c>
      <c r="AA57">
        <v>170</v>
      </c>
      <c r="AB57" t="s">
        <v>62</v>
      </c>
      <c r="AC57">
        <f t="shared" si="3"/>
        <v>1051101</v>
      </c>
      <c r="AD57">
        <f t="shared" si="4"/>
        <v>1051102</v>
      </c>
      <c r="AE57">
        <v>10108</v>
      </c>
      <c r="AF57" t="s">
        <v>359</v>
      </c>
      <c r="AG57" t="s">
        <v>364</v>
      </c>
      <c r="AI57" t="s">
        <v>604</v>
      </c>
      <c r="AJ57">
        <v>0</v>
      </c>
      <c r="AK57">
        <v>0</v>
      </c>
      <c r="AL57">
        <v>0</v>
      </c>
    </row>
    <row r="58" spans="1:38" x14ac:dyDescent="0.15">
      <c r="A58">
        <f t="shared" si="6"/>
        <v>10512</v>
      </c>
      <c r="B58">
        <f t="shared" si="7"/>
        <v>105</v>
      </c>
      <c r="C58" s="1" t="s">
        <v>385</v>
      </c>
      <c r="D58" t="s">
        <v>365</v>
      </c>
      <c r="E58">
        <v>2</v>
      </c>
      <c r="F58">
        <v>1007</v>
      </c>
      <c r="G58" t="s">
        <v>328</v>
      </c>
      <c r="H58" s="1" t="s">
        <v>697</v>
      </c>
      <c r="J58" t="s">
        <v>355</v>
      </c>
      <c r="K58" s="5">
        <v>5100</v>
      </c>
      <c r="L58">
        <v>4</v>
      </c>
      <c r="M58">
        <v>1800</v>
      </c>
      <c r="N58">
        <v>5</v>
      </c>
      <c r="O58" s="5">
        <v>999</v>
      </c>
      <c r="P58" t="s">
        <v>358</v>
      </c>
      <c r="U58" t="str">
        <f t="shared" si="0"/>
        <v>ui/stage/qizi3.png;ui/stage/qizi6.png</v>
      </c>
      <c r="V58" t="s">
        <v>660</v>
      </c>
      <c r="W58" t="s">
        <v>243</v>
      </c>
      <c r="X58" t="s">
        <v>244</v>
      </c>
      <c r="Y58" t="s">
        <v>245</v>
      </c>
      <c r="Z58">
        <v>260</v>
      </c>
      <c r="AA58">
        <v>180</v>
      </c>
      <c r="AB58" t="s">
        <v>62</v>
      </c>
      <c r="AC58">
        <f t="shared" si="3"/>
        <v>1051201</v>
      </c>
      <c r="AD58">
        <f t="shared" si="4"/>
        <v>1051202</v>
      </c>
      <c r="AE58">
        <v>10109</v>
      </c>
      <c r="AF58" t="s">
        <v>359</v>
      </c>
      <c r="AG58" t="s">
        <v>366</v>
      </c>
      <c r="AI58" t="s">
        <v>604</v>
      </c>
      <c r="AJ58">
        <v>0</v>
      </c>
      <c r="AK58">
        <v>0</v>
      </c>
      <c r="AL58">
        <v>0</v>
      </c>
    </row>
    <row r="59" spans="1:38" x14ac:dyDescent="0.15">
      <c r="A59">
        <v>10601</v>
      </c>
      <c r="B59">
        <f t="shared" ref="B59" si="8">B58+1</f>
        <v>106</v>
      </c>
      <c r="C59" s="1" t="s">
        <v>386</v>
      </c>
      <c r="D59" t="s">
        <v>365</v>
      </c>
      <c r="E59">
        <v>1</v>
      </c>
      <c r="F59">
        <v>1007</v>
      </c>
      <c r="G59" t="s">
        <v>328</v>
      </c>
      <c r="H59" s="1" t="s">
        <v>698</v>
      </c>
      <c r="I59">
        <v>10602</v>
      </c>
      <c r="J59" t="s">
        <v>333</v>
      </c>
      <c r="K59" s="5">
        <v>5200</v>
      </c>
      <c r="L59">
        <v>4</v>
      </c>
      <c r="M59">
        <v>1400</v>
      </c>
      <c r="N59">
        <v>0</v>
      </c>
      <c r="O59" s="5">
        <v>999</v>
      </c>
      <c r="P59" t="s">
        <v>358</v>
      </c>
      <c r="U59" t="str">
        <f t="shared" si="0"/>
        <v>ui/stage/qizi1.png;ui/stage/qizi5.png</v>
      </c>
      <c r="V59" t="s">
        <v>610</v>
      </c>
      <c r="W59" t="s">
        <v>243</v>
      </c>
      <c r="X59" t="s">
        <v>244</v>
      </c>
      <c r="Y59" t="s">
        <v>245</v>
      </c>
      <c r="Z59">
        <v>100</v>
      </c>
      <c r="AA59">
        <v>100</v>
      </c>
      <c r="AB59" t="s">
        <v>62</v>
      </c>
      <c r="AC59">
        <v>1010201</v>
      </c>
      <c r="AD59">
        <v>1010202</v>
      </c>
      <c r="AE59">
        <v>10101</v>
      </c>
      <c r="AF59" t="s">
        <v>359</v>
      </c>
      <c r="AG59" t="s">
        <v>370</v>
      </c>
      <c r="AI59" t="s">
        <v>604</v>
      </c>
      <c r="AJ59">
        <v>0</v>
      </c>
      <c r="AK59">
        <v>0</v>
      </c>
      <c r="AL59">
        <v>0</v>
      </c>
    </row>
    <row r="60" spans="1:38" x14ac:dyDescent="0.15">
      <c r="A60">
        <f>A59+1</f>
        <v>10602</v>
      </c>
      <c r="B60">
        <f t="shared" ref="B60:B123" si="9">B59</f>
        <v>106</v>
      </c>
      <c r="C60" s="1" t="s">
        <v>99</v>
      </c>
      <c r="D60" t="s">
        <v>371</v>
      </c>
      <c r="E60">
        <v>1</v>
      </c>
      <c r="F60">
        <v>1007</v>
      </c>
      <c r="G60" t="s">
        <v>328</v>
      </c>
      <c r="H60" s="1" t="s">
        <v>699</v>
      </c>
      <c r="I60" t="s">
        <v>750</v>
      </c>
      <c r="J60" t="s">
        <v>335</v>
      </c>
      <c r="K60" s="5">
        <v>5300</v>
      </c>
      <c r="L60">
        <v>4</v>
      </c>
      <c r="M60">
        <v>1450</v>
      </c>
      <c r="N60">
        <v>0</v>
      </c>
      <c r="O60" s="5">
        <v>999</v>
      </c>
      <c r="P60" t="s">
        <v>358</v>
      </c>
      <c r="U60" t="str">
        <f t="shared" si="0"/>
        <v>ui/stage/qizi1.png;ui/stage/qizi5.png</v>
      </c>
      <c r="V60" t="s">
        <v>611</v>
      </c>
      <c r="W60" t="s">
        <v>243</v>
      </c>
      <c r="X60" t="s">
        <v>244</v>
      </c>
      <c r="Y60" t="s">
        <v>245</v>
      </c>
      <c r="Z60">
        <v>120</v>
      </c>
      <c r="AA60">
        <v>110</v>
      </c>
      <c r="AB60" t="s">
        <v>62</v>
      </c>
      <c r="AC60">
        <v>1010201</v>
      </c>
      <c r="AD60">
        <v>1010202</v>
      </c>
      <c r="AE60">
        <v>10102</v>
      </c>
      <c r="AF60" t="s">
        <v>359</v>
      </c>
      <c r="AG60" t="s">
        <v>372</v>
      </c>
      <c r="AI60" t="s">
        <v>605</v>
      </c>
      <c r="AJ60">
        <v>0</v>
      </c>
      <c r="AK60">
        <v>0</v>
      </c>
      <c r="AL60">
        <v>0</v>
      </c>
    </row>
    <row r="61" spans="1:38" x14ac:dyDescent="0.15">
      <c r="A61">
        <f t="shared" ref="A61:A70" si="10">A60+1</f>
        <v>10603</v>
      </c>
      <c r="B61">
        <f t="shared" si="9"/>
        <v>106</v>
      </c>
      <c r="C61" s="1" t="s">
        <v>100</v>
      </c>
      <c r="D61" t="s">
        <v>356</v>
      </c>
      <c r="E61">
        <v>2</v>
      </c>
      <c r="F61">
        <v>1007</v>
      </c>
      <c r="G61" t="s">
        <v>328</v>
      </c>
      <c r="H61" s="1" t="s">
        <v>700</v>
      </c>
      <c r="J61" t="s">
        <v>347</v>
      </c>
      <c r="K61" s="5">
        <v>5400</v>
      </c>
      <c r="L61">
        <v>4</v>
      </c>
      <c r="M61">
        <v>1500</v>
      </c>
      <c r="N61">
        <v>5</v>
      </c>
      <c r="O61" s="5">
        <v>999</v>
      </c>
      <c r="P61" t="s">
        <v>358</v>
      </c>
      <c r="U61" t="str">
        <f t="shared" si="0"/>
        <v>ui/stage/qizi3.png;ui/stage/qizi6.png</v>
      </c>
      <c r="V61" t="s">
        <v>612</v>
      </c>
      <c r="W61" t="s">
        <v>243</v>
      </c>
      <c r="X61" t="s">
        <v>244</v>
      </c>
      <c r="Y61" t="s">
        <v>245</v>
      </c>
      <c r="Z61">
        <v>140</v>
      </c>
      <c r="AA61">
        <v>120</v>
      </c>
      <c r="AB61" t="s">
        <v>62</v>
      </c>
      <c r="AC61">
        <v>1010301</v>
      </c>
      <c r="AD61">
        <v>1010302</v>
      </c>
      <c r="AE61">
        <v>10103</v>
      </c>
      <c r="AF61" t="s">
        <v>374</v>
      </c>
      <c r="AG61" t="s">
        <v>375</v>
      </c>
      <c r="AI61" t="s">
        <v>606</v>
      </c>
      <c r="AJ61">
        <v>0</v>
      </c>
      <c r="AK61">
        <v>0</v>
      </c>
      <c r="AL61">
        <v>0</v>
      </c>
    </row>
    <row r="62" spans="1:38" x14ac:dyDescent="0.15">
      <c r="A62">
        <f t="shared" si="10"/>
        <v>10604</v>
      </c>
      <c r="B62">
        <f t="shared" si="9"/>
        <v>106</v>
      </c>
      <c r="C62" s="1" t="s">
        <v>101</v>
      </c>
      <c r="D62" t="s">
        <v>363</v>
      </c>
      <c r="E62">
        <v>1</v>
      </c>
      <c r="F62">
        <v>1007</v>
      </c>
      <c r="G62" t="s">
        <v>328</v>
      </c>
      <c r="H62" s="1" t="s">
        <v>701</v>
      </c>
      <c r="I62">
        <v>10605</v>
      </c>
      <c r="J62" t="s">
        <v>348</v>
      </c>
      <c r="K62" s="5">
        <v>5500</v>
      </c>
      <c r="L62">
        <v>4</v>
      </c>
      <c r="M62">
        <v>1550</v>
      </c>
      <c r="N62">
        <v>0</v>
      </c>
      <c r="O62" s="5">
        <v>999</v>
      </c>
      <c r="P62" t="s">
        <v>358</v>
      </c>
      <c r="U62" t="str">
        <f t="shared" si="0"/>
        <v>ui/stage/qizi1.png;ui/stage/qizi5.png</v>
      </c>
      <c r="V62" t="s">
        <v>613</v>
      </c>
      <c r="W62" t="s">
        <v>243</v>
      </c>
      <c r="X62" t="s">
        <v>244</v>
      </c>
      <c r="Y62" t="s">
        <v>245</v>
      </c>
      <c r="Z62">
        <v>160</v>
      </c>
      <c r="AA62">
        <v>130</v>
      </c>
      <c r="AB62" t="s">
        <v>62</v>
      </c>
      <c r="AC62">
        <v>1010401</v>
      </c>
      <c r="AD62">
        <v>1010402</v>
      </c>
      <c r="AE62">
        <v>10104</v>
      </c>
      <c r="AF62" t="s">
        <v>377</v>
      </c>
      <c r="AG62" t="s">
        <v>378</v>
      </c>
      <c r="AI62" t="s">
        <v>604</v>
      </c>
      <c r="AJ62">
        <v>0</v>
      </c>
      <c r="AK62">
        <v>0</v>
      </c>
      <c r="AL62">
        <v>0</v>
      </c>
    </row>
    <row r="63" spans="1:38" x14ac:dyDescent="0.15">
      <c r="A63">
        <f t="shared" si="10"/>
        <v>10605</v>
      </c>
      <c r="B63">
        <f t="shared" si="9"/>
        <v>106</v>
      </c>
      <c r="C63" s="1" t="s">
        <v>102</v>
      </c>
      <c r="D63" t="s">
        <v>365</v>
      </c>
      <c r="E63">
        <v>1</v>
      </c>
      <c r="F63">
        <v>1007</v>
      </c>
      <c r="G63" t="s">
        <v>328</v>
      </c>
      <c r="H63" s="1" t="s">
        <v>702</v>
      </c>
      <c r="I63" t="s">
        <v>791</v>
      </c>
      <c r="J63" t="s">
        <v>349</v>
      </c>
      <c r="K63" s="5">
        <v>5600</v>
      </c>
      <c r="L63">
        <v>4</v>
      </c>
      <c r="M63">
        <v>1600</v>
      </c>
      <c r="N63">
        <v>0</v>
      </c>
      <c r="O63" s="5">
        <v>999</v>
      </c>
      <c r="P63" t="s">
        <v>358</v>
      </c>
      <c r="U63" t="str">
        <f t="shared" si="0"/>
        <v>ui/stage/qizi1.png;ui/stage/qizi5.png</v>
      </c>
      <c r="V63" t="s">
        <v>614</v>
      </c>
      <c r="W63" t="s">
        <v>243</v>
      </c>
      <c r="X63" t="s">
        <v>244</v>
      </c>
      <c r="Y63" t="s">
        <v>245</v>
      </c>
      <c r="Z63">
        <v>180</v>
      </c>
      <c r="AA63">
        <v>140</v>
      </c>
      <c r="AB63" t="s">
        <v>62</v>
      </c>
      <c r="AC63">
        <v>1010501</v>
      </c>
      <c r="AD63">
        <v>1010502</v>
      </c>
      <c r="AE63">
        <v>10105</v>
      </c>
      <c r="AF63" t="s">
        <v>359</v>
      </c>
      <c r="AG63" t="s">
        <v>379</v>
      </c>
      <c r="AI63" t="s">
        <v>604</v>
      </c>
      <c r="AJ63">
        <v>0</v>
      </c>
      <c r="AK63">
        <v>0</v>
      </c>
      <c r="AL63">
        <v>0</v>
      </c>
    </row>
    <row r="64" spans="1:38" x14ac:dyDescent="0.15">
      <c r="A64">
        <f t="shared" si="10"/>
        <v>10606</v>
      </c>
      <c r="B64">
        <f t="shared" si="9"/>
        <v>106</v>
      </c>
      <c r="C64" s="1" t="s">
        <v>103</v>
      </c>
      <c r="D64" t="s">
        <v>371</v>
      </c>
      <c r="E64">
        <v>2</v>
      </c>
      <c r="F64">
        <v>1007</v>
      </c>
      <c r="G64" t="s">
        <v>328</v>
      </c>
      <c r="H64" s="1" t="s">
        <v>703</v>
      </c>
      <c r="J64" t="s">
        <v>350</v>
      </c>
      <c r="K64" s="5">
        <v>5700</v>
      </c>
      <c r="L64">
        <v>4</v>
      </c>
      <c r="M64">
        <v>1650</v>
      </c>
      <c r="N64">
        <v>5</v>
      </c>
      <c r="O64" s="5">
        <v>999</v>
      </c>
      <c r="P64" t="s">
        <v>358</v>
      </c>
      <c r="U64" t="str">
        <f t="shared" si="0"/>
        <v>ui/stage/qizi3.png;ui/stage/qizi6.png</v>
      </c>
      <c r="V64" t="s">
        <v>615</v>
      </c>
      <c r="W64" t="s">
        <v>243</v>
      </c>
      <c r="X64" t="s">
        <v>244</v>
      </c>
      <c r="Y64" t="s">
        <v>245</v>
      </c>
      <c r="Z64">
        <v>200</v>
      </c>
      <c r="AA64">
        <v>150</v>
      </c>
      <c r="AB64" t="s">
        <v>62</v>
      </c>
      <c r="AC64">
        <v>1010601</v>
      </c>
      <c r="AD64">
        <v>1010602</v>
      </c>
      <c r="AE64">
        <v>10106</v>
      </c>
      <c r="AF64" t="s">
        <v>359</v>
      </c>
      <c r="AG64" t="s">
        <v>380</v>
      </c>
      <c r="AI64" t="s">
        <v>604</v>
      </c>
      <c r="AJ64">
        <v>0</v>
      </c>
      <c r="AK64">
        <v>0</v>
      </c>
      <c r="AL64">
        <v>0</v>
      </c>
    </row>
    <row r="65" spans="1:38" x14ac:dyDescent="0.15">
      <c r="A65">
        <f t="shared" si="10"/>
        <v>10607</v>
      </c>
      <c r="B65">
        <f t="shared" si="9"/>
        <v>106</v>
      </c>
      <c r="C65" s="1" t="s">
        <v>104</v>
      </c>
      <c r="D65" t="s">
        <v>356</v>
      </c>
      <c r="E65">
        <v>1</v>
      </c>
      <c r="F65">
        <v>1007</v>
      </c>
      <c r="G65" t="s">
        <v>328</v>
      </c>
      <c r="H65" s="1" t="s">
        <v>704</v>
      </c>
      <c r="I65">
        <v>10608</v>
      </c>
      <c r="J65" t="s">
        <v>351</v>
      </c>
      <c r="K65" s="5">
        <v>5800</v>
      </c>
      <c r="L65">
        <v>4</v>
      </c>
      <c r="M65">
        <v>1700</v>
      </c>
      <c r="N65">
        <v>0</v>
      </c>
      <c r="O65" s="5">
        <v>999</v>
      </c>
      <c r="P65" t="s">
        <v>358</v>
      </c>
      <c r="U65" t="str">
        <f t="shared" si="0"/>
        <v>ui/stage/qizi1.png;ui/stage/qizi5.png</v>
      </c>
      <c r="V65" t="s">
        <v>616</v>
      </c>
      <c r="W65" t="s">
        <v>243</v>
      </c>
      <c r="X65" t="s">
        <v>244</v>
      </c>
      <c r="Y65" t="s">
        <v>245</v>
      </c>
      <c r="Z65">
        <v>220</v>
      </c>
      <c r="AA65">
        <v>160</v>
      </c>
      <c r="AB65" t="s">
        <v>62</v>
      </c>
      <c r="AC65">
        <v>1010701</v>
      </c>
      <c r="AD65">
        <v>1010702</v>
      </c>
      <c r="AE65">
        <v>10107</v>
      </c>
      <c r="AF65" t="s">
        <v>359</v>
      </c>
      <c r="AG65" t="s">
        <v>360</v>
      </c>
      <c r="AI65" t="s">
        <v>604</v>
      </c>
      <c r="AJ65">
        <v>0</v>
      </c>
      <c r="AK65">
        <v>0</v>
      </c>
      <c r="AL65">
        <v>0</v>
      </c>
    </row>
    <row r="66" spans="1:38" x14ac:dyDescent="0.15">
      <c r="A66">
        <f t="shared" si="10"/>
        <v>10608</v>
      </c>
      <c r="B66">
        <f t="shared" si="9"/>
        <v>106</v>
      </c>
      <c r="C66" s="1" t="s">
        <v>105</v>
      </c>
      <c r="D66" t="s">
        <v>363</v>
      </c>
      <c r="E66">
        <v>1</v>
      </c>
      <c r="F66">
        <v>1007</v>
      </c>
      <c r="G66" t="s">
        <v>328</v>
      </c>
      <c r="H66" s="1" t="s">
        <v>705</v>
      </c>
      <c r="I66" t="s">
        <v>751</v>
      </c>
      <c r="J66" t="s">
        <v>352</v>
      </c>
      <c r="K66" s="5">
        <v>5900</v>
      </c>
      <c r="L66">
        <v>4</v>
      </c>
      <c r="M66">
        <v>1750</v>
      </c>
      <c r="N66">
        <v>0</v>
      </c>
      <c r="O66" s="5">
        <v>999</v>
      </c>
      <c r="P66" t="s">
        <v>358</v>
      </c>
      <c r="U66" t="str">
        <f t="shared" si="0"/>
        <v>ui/stage/qizi1.png;ui/stage/qizi5.png</v>
      </c>
      <c r="V66" t="s">
        <v>617</v>
      </c>
      <c r="W66" t="s">
        <v>243</v>
      </c>
      <c r="X66" t="s">
        <v>244</v>
      </c>
      <c r="Y66" t="s">
        <v>245</v>
      </c>
      <c r="Z66">
        <v>240</v>
      </c>
      <c r="AA66">
        <v>170</v>
      </c>
      <c r="AB66" t="s">
        <v>62</v>
      </c>
      <c r="AC66">
        <v>1010801</v>
      </c>
      <c r="AD66">
        <v>1010802</v>
      </c>
      <c r="AE66">
        <v>10108</v>
      </c>
      <c r="AF66" t="s">
        <v>359</v>
      </c>
      <c r="AG66" t="s">
        <v>364</v>
      </c>
      <c r="AI66" t="s">
        <v>604</v>
      </c>
      <c r="AJ66">
        <v>0</v>
      </c>
      <c r="AK66">
        <v>0</v>
      </c>
      <c r="AL66">
        <v>0</v>
      </c>
    </row>
    <row r="67" spans="1:38" x14ac:dyDescent="0.15">
      <c r="A67">
        <f t="shared" si="10"/>
        <v>10609</v>
      </c>
      <c r="B67">
        <f t="shared" si="9"/>
        <v>106</v>
      </c>
      <c r="C67" s="1" t="s">
        <v>106</v>
      </c>
      <c r="D67" t="s">
        <v>365</v>
      </c>
      <c r="E67">
        <v>2</v>
      </c>
      <c r="F67">
        <v>1007</v>
      </c>
      <c r="G67" t="s">
        <v>328</v>
      </c>
      <c r="H67" s="1" t="s">
        <v>706</v>
      </c>
      <c r="J67" t="s">
        <v>353</v>
      </c>
      <c r="K67" s="5">
        <v>6000</v>
      </c>
      <c r="L67">
        <v>4</v>
      </c>
      <c r="M67">
        <v>1800</v>
      </c>
      <c r="N67">
        <v>5</v>
      </c>
      <c r="O67" s="5">
        <v>999</v>
      </c>
      <c r="P67" t="s">
        <v>358</v>
      </c>
      <c r="U67" t="str">
        <f t="shared" si="0"/>
        <v>ui/stage/qizi3.png;ui/stage/qizi6.png</v>
      </c>
      <c r="V67" t="s">
        <v>618</v>
      </c>
      <c r="W67" t="s">
        <v>243</v>
      </c>
      <c r="X67" t="s">
        <v>244</v>
      </c>
      <c r="Y67" t="s">
        <v>245</v>
      </c>
      <c r="Z67">
        <v>260</v>
      </c>
      <c r="AA67">
        <v>180</v>
      </c>
      <c r="AB67" t="s">
        <v>62</v>
      </c>
      <c r="AC67">
        <v>1010901</v>
      </c>
      <c r="AD67">
        <v>1010902</v>
      </c>
      <c r="AE67">
        <v>10109</v>
      </c>
      <c r="AF67" t="s">
        <v>359</v>
      </c>
      <c r="AG67" t="s">
        <v>366</v>
      </c>
      <c r="AI67" t="s">
        <v>604</v>
      </c>
      <c r="AJ67">
        <v>0</v>
      </c>
      <c r="AK67">
        <v>0</v>
      </c>
      <c r="AL67">
        <v>0</v>
      </c>
    </row>
    <row r="68" spans="1:38" x14ac:dyDescent="0.15">
      <c r="A68">
        <f t="shared" si="10"/>
        <v>10610</v>
      </c>
      <c r="B68">
        <f t="shared" si="9"/>
        <v>106</v>
      </c>
      <c r="C68" s="1" t="s">
        <v>387</v>
      </c>
      <c r="D68" t="s">
        <v>356</v>
      </c>
      <c r="E68">
        <v>1</v>
      </c>
      <c r="F68">
        <v>1007</v>
      </c>
      <c r="G68" t="s">
        <v>328</v>
      </c>
      <c r="H68" s="1" t="s">
        <v>707</v>
      </c>
      <c r="I68">
        <v>10611</v>
      </c>
      <c r="J68" t="s">
        <v>354</v>
      </c>
      <c r="K68" s="5">
        <v>6100</v>
      </c>
      <c r="L68">
        <v>4</v>
      </c>
      <c r="M68">
        <v>1700</v>
      </c>
      <c r="N68">
        <v>0</v>
      </c>
      <c r="O68" s="5">
        <v>999</v>
      </c>
      <c r="P68" t="s">
        <v>358</v>
      </c>
      <c r="U68" t="str">
        <f t="shared" si="0"/>
        <v>ui/stage/qizi1.png;ui/stage/qizi5.png</v>
      </c>
      <c r="V68" t="s">
        <v>619</v>
      </c>
      <c r="W68" t="s">
        <v>243</v>
      </c>
      <c r="X68" t="s">
        <v>244</v>
      </c>
      <c r="Y68" t="s">
        <v>245</v>
      </c>
      <c r="Z68">
        <v>220</v>
      </c>
      <c r="AA68">
        <v>160</v>
      </c>
      <c r="AB68" t="s">
        <v>62</v>
      </c>
      <c r="AC68">
        <v>1010701</v>
      </c>
      <c r="AD68">
        <v>1010702</v>
      </c>
      <c r="AE68">
        <v>10107</v>
      </c>
      <c r="AF68" t="s">
        <v>359</v>
      </c>
      <c r="AG68" t="s">
        <v>360</v>
      </c>
      <c r="AI68" t="s">
        <v>604</v>
      </c>
      <c r="AJ68">
        <v>0</v>
      </c>
      <c r="AK68">
        <v>0</v>
      </c>
      <c r="AL68">
        <v>0</v>
      </c>
    </row>
    <row r="69" spans="1:38" x14ac:dyDescent="0.15">
      <c r="A69">
        <f t="shared" si="10"/>
        <v>10611</v>
      </c>
      <c r="B69">
        <f t="shared" si="9"/>
        <v>106</v>
      </c>
      <c r="C69" s="1" t="s">
        <v>388</v>
      </c>
      <c r="D69" t="s">
        <v>363</v>
      </c>
      <c r="E69">
        <v>1</v>
      </c>
      <c r="F69">
        <v>1007</v>
      </c>
      <c r="G69" t="s">
        <v>328</v>
      </c>
      <c r="H69" s="1" t="s">
        <v>708</v>
      </c>
      <c r="I69" t="s">
        <v>792</v>
      </c>
      <c r="J69" t="s">
        <v>345</v>
      </c>
      <c r="K69" s="5">
        <v>6200</v>
      </c>
      <c r="L69">
        <v>4</v>
      </c>
      <c r="M69">
        <v>1750</v>
      </c>
      <c r="N69">
        <v>0</v>
      </c>
      <c r="O69" s="5">
        <v>999</v>
      </c>
      <c r="P69" t="s">
        <v>358</v>
      </c>
      <c r="U69" t="str">
        <f t="shared" si="0"/>
        <v>ui/stage/qizi1.png;ui/stage/qizi5.png</v>
      </c>
      <c r="V69" t="s">
        <v>620</v>
      </c>
      <c r="W69" t="s">
        <v>243</v>
      </c>
      <c r="X69" t="s">
        <v>244</v>
      </c>
      <c r="Y69" t="s">
        <v>245</v>
      </c>
      <c r="Z69">
        <v>240</v>
      </c>
      <c r="AA69">
        <v>170</v>
      </c>
      <c r="AB69" t="s">
        <v>62</v>
      </c>
      <c r="AC69">
        <v>1010801</v>
      </c>
      <c r="AD69">
        <v>1010802</v>
      </c>
      <c r="AE69">
        <v>10108</v>
      </c>
      <c r="AF69" t="s">
        <v>359</v>
      </c>
      <c r="AG69" t="s">
        <v>364</v>
      </c>
      <c r="AI69" t="s">
        <v>604</v>
      </c>
      <c r="AJ69">
        <v>0</v>
      </c>
      <c r="AK69">
        <v>0</v>
      </c>
      <c r="AL69">
        <v>0</v>
      </c>
    </row>
    <row r="70" spans="1:38" x14ac:dyDescent="0.15">
      <c r="A70">
        <f t="shared" si="10"/>
        <v>10612</v>
      </c>
      <c r="B70">
        <f t="shared" si="9"/>
        <v>106</v>
      </c>
      <c r="C70" s="1" t="s">
        <v>389</v>
      </c>
      <c r="D70" t="s">
        <v>365</v>
      </c>
      <c r="E70">
        <v>2</v>
      </c>
      <c r="F70">
        <v>1007</v>
      </c>
      <c r="G70" t="s">
        <v>328</v>
      </c>
      <c r="H70" s="1" t="s">
        <v>709</v>
      </c>
      <c r="J70" t="s">
        <v>355</v>
      </c>
      <c r="K70" s="5">
        <v>6300</v>
      </c>
      <c r="L70">
        <v>4</v>
      </c>
      <c r="M70">
        <v>1800</v>
      </c>
      <c r="N70">
        <v>5</v>
      </c>
      <c r="O70" s="5">
        <v>999</v>
      </c>
      <c r="P70" t="s">
        <v>358</v>
      </c>
      <c r="U70" t="str">
        <f t="shared" si="0"/>
        <v>ui/stage/qizi3.png;ui/stage/qizi6.png</v>
      </c>
      <c r="V70" t="s">
        <v>621</v>
      </c>
      <c r="W70" t="s">
        <v>243</v>
      </c>
      <c r="X70" t="s">
        <v>244</v>
      </c>
      <c r="Y70" t="s">
        <v>245</v>
      </c>
      <c r="Z70">
        <v>260</v>
      </c>
      <c r="AA70">
        <v>180</v>
      </c>
      <c r="AB70" t="s">
        <v>62</v>
      </c>
      <c r="AC70">
        <v>1010901</v>
      </c>
      <c r="AD70">
        <v>1010902</v>
      </c>
      <c r="AE70">
        <v>10109</v>
      </c>
      <c r="AF70" t="s">
        <v>359</v>
      </c>
      <c r="AG70" t="s">
        <v>366</v>
      </c>
      <c r="AI70" t="s">
        <v>604</v>
      </c>
      <c r="AJ70">
        <v>0</v>
      </c>
      <c r="AK70">
        <v>0</v>
      </c>
      <c r="AL70">
        <v>0</v>
      </c>
    </row>
    <row r="71" spans="1:38" x14ac:dyDescent="0.15">
      <c r="A71">
        <v>10701</v>
      </c>
      <c r="B71">
        <f t="shared" ref="B71" si="11">B70+1</f>
        <v>107</v>
      </c>
      <c r="C71" s="1" t="s">
        <v>390</v>
      </c>
      <c r="D71" t="s">
        <v>365</v>
      </c>
      <c r="E71">
        <v>1</v>
      </c>
      <c r="F71">
        <v>1007</v>
      </c>
      <c r="G71" t="s">
        <v>328</v>
      </c>
      <c r="H71" s="1" t="s">
        <v>710</v>
      </c>
      <c r="I71">
        <v>10702</v>
      </c>
      <c r="J71" t="s">
        <v>333</v>
      </c>
      <c r="K71" s="5">
        <v>6400</v>
      </c>
      <c r="L71">
        <v>4</v>
      </c>
      <c r="M71">
        <v>1400</v>
      </c>
      <c r="N71">
        <v>0</v>
      </c>
      <c r="O71" s="5">
        <v>999</v>
      </c>
      <c r="P71" t="s">
        <v>358</v>
      </c>
      <c r="U71" t="str">
        <f t="shared" si="0"/>
        <v>ui/stage/qizi1.png;ui/stage/qizi5.png</v>
      </c>
      <c r="V71" t="s">
        <v>622</v>
      </c>
      <c r="W71" t="s">
        <v>243</v>
      </c>
      <c r="X71" t="s">
        <v>244</v>
      </c>
      <c r="Y71" t="s">
        <v>245</v>
      </c>
      <c r="Z71">
        <v>100</v>
      </c>
      <c r="AA71">
        <v>100</v>
      </c>
      <c r="AB71" t="s">
        <v>62</v>
      </c>
      <c r="AC71">
        <v>1010101</v>
      </c>
      <c r="AD71">
        <v>1010102</v>
      </c>
      <c r="AE71">
        <v>10101</v>
      </c>
      <c r="AF71" t="s">
        <v>359</v>
      </c>
      <c r="AG71" t="s">
        <v>370</v>
      </c>
      <c r="AI71" t="s">
        <v>604</v>
      </c>
      <c r="AJ71">
        <v>0</v>
      </c>
      <c r="AK71">
        <v>0</v>
      </c>
      <c r="AL71">
        <v>0</v>
      </c>
    </row>
    <row r="72" spans="1:38" x14ac:dyDescent="0.15">
      <c r="A72">
        <f>A71+1</f>
        <v>10702</v>
      </c>
      <c r="B72">
        <f t="shared" ref="B72" si="12">B71</f>
        <v>107</v>
      </c>
      <c r="C72" s="1" t="s">
        <v>107</v>
      </c>
      <c r="D72" t="s">
        <v>371</v>
      </c>
      <c r="E72">
        <v>1</v>
      </c>
      <c r="F72">
        <v>1007</v>
      </c>
      <c r="G72" t="s">
        <v>328</v>
      </c>
      <c r="H72" s="1" t="s">
        <v>711</v>
      </c>
      <c r="I72" t="s">
        <v>752</v>
      </c>
      <c r="J72" t="s">
        <v>335</v>
      </c>
      <c r="K72" s="5">
        <v>6500</v>
      </c>
      <c r="L72">
        <v>4</v>
      </c>
      <c r="M72">
        <v>1450</v>
      </c>
      <c r="N72">
        <v>0</v>
      </c>
      <c r="O72" s="5">
        <v>999</v>
      </c>
      <c r="P72" t="s">
        <v>358</v>
      </c>
      <c r="U72" t="str">
        <f t="shared" si="0"/>
        <v>ui/stage/qizi1.png;ui/stage/qizi5.png</v>
      </c>
      <c r="V72" t="s">
        <v>623</v>
      </c>
      <c r="W72" t="s">
        <v>243</v>
      </c>
      <c r="X72" t="s">
        <v>244</v>
      </c>
      <c r="Y72" t="s">
        <v>245</v>
      </c>
      <c r="Z72">
        <v>120</v>
      </c>
      <c r="AA72">
        <v>110</v>
      </c>
      <c r="AB72" t="s">
        <v>62</v>
      </c>
      <c r="AC72">
        <v>1010201</v>
      </c>
      <c r="AD72">
        <v>1010202</v>
      </c>
      <c r="AE72">
        <v>10102</v>
      </c>
      <c r="AF72" t="s">
        <v>359</v>
      </c>
      <c r="AG72" t="s">
        <v>372</v>
      </c>
      <c r="AI72" t="s">
        <v>605</v>
      </c>
      <c r="AJ72">
        <v>0</v>
      </c>
      <c r="AK72">
        <v>0</v>
      </c>
      <c r="AL72">
        <v>0</v>
      </c>
    </row>
    <row r="73" spans="1:38" x14ac:dyDescent="0.15">
      <c r="A73">
        <f t="shared" ref="A73:A82" si="13">A72+1</f>
        <v>10703</v>
      </c>
      <c r="B73">
        <f t="shared" si="9"/>
        <v>107</v>
      </c>
      <c r="C73" s="1" t="s">
        <v>108</v>
      </c>
      <c r="D73" t="s">
        <v>356</v>
      </c>
      <c r="E73">
        <v>2</v>
      </c>
      <c r="F73">
        <v>1007</v>
      </c>
      <c r="G73" t="s">
        <v>328</v>
      </c>
      <c r="H73" s="1" t="s">
        <v>712</v>
      </c>
      <c r="J73" t="s">
        <v>347</v>
      </c>
      <c r="K73" s="5">
        <v>6600</v>
      </c>
      <c r="L73">
        <v>4</v>
      </c>
      <c r="M73">
        <v>1500</v>
      </c>
      <c r="N73">
        <v>5</v>
      </c>
      <c r="O73" s="5">
        <v>999</v>
      </c>
      <c r="P73" t="s">
        <v>358</v>
      </c>
      <c r="U73" t="str">
        <f t="shared" ref="U73:U136" si="14">IF(E73=1,"ui/stage/qizi1.png;ui/stage/qizi5.png",(IF(E73=2,"ui/stage/qizi3.png;ui/stage/qizi6.png","no icon")))</f>
        <v>ui/stage/qizi3.png;ui/stage/qizi6.png</v>
      </c>
      <c r="V73" t="s">
        <v>624</v>
      </c>
      <c r="W73" t="s">
        <v>243</v>
      </c>
      <c r="X73" t="s">
        <v>244</v>
      </c>
      <c r="Y73" t="s">
        <v>245</v>
      </c>
      <c r="Z73">
        <v>140</v>
      </c>
      <c r="AA73">
        <v>120</v>
      </c>
      <c r="AB73" t="s">
        <v>62</v>
      </c>
      <c r="AC73">
        <v>1010301</v>
      </c>
      <c r="AD73">
        <v>1010302</v>
      </c>
      <c r="AE73">
        <v>10103</v>
      </c>
      <c r="AF73" t="s">
        <v>374</v>
      </c>
      <c r="AG73" t="s">
        <v>375</v>
      </c>
      <c r="AI73" t="s">
        <v>606</v>
      </c>
      <c r="AJ73">
        <v>0</v>
      </c>
      <c r="AK73">
        <v>0</v>
      </c>
      <c r="AL73">
        <v>0</v>
      </c>
    </row>
    <row r="74" spans="1:38" x14ac:dyDescent="0.15">
      <c r="A74">
        <f t="shared" si="13"/>
        <v>10704</v>
      </c>
      <c r="B74">
        <f t="shared" si="9"/>
        <v>107</v>
      </c>
      <c r="C74" s="1" t="s">
        <v>109</v>
      </c>
      <c r="D74" t="s">
        <v>363</v>
      </c>
      <c r="E74">
        <v>1</v>
      </c>
      <c r="F74">
        <v>1007</v>
      </c>
      <c r="G74" t="s">
        <v>328</v>
      </c>
      <c r="H74" s="1" t="s">
        <v>713</v>
      </c>
      <c r="I74">
        <v>10705</v>
      </c>
      <c r="J74" t="s">
        <v>348</v>
      </c>
      <c r="K74" s="5">
        <v>6700</v>
      </c>
      <c r="L74">
        <v>4</v>
      </c>
      <c r="M74">
        <v>1550</v>
      </c>
      <c r="N74">
        <v>0</v>
      </c>
      <c r="O74" s="5">
        <v>999</v>
      </c>
      <c r="P74" t="s">
        <v>358</v>
      </c>
      <c r="U74" t="str">
        <f t="shared" si="14"/>
        <v>ui/stage/qizi1.png;ui/stage/qizi5.png</v>
      </c>
      <c r="V74" t="s">
        <v>625</v>
      </c>
      <c r="W74" t="s">
        <v>243</v>
      </c>
      <c r="X74" t="s">
        <v>244</v>
      </c>
      <c r="Y74" t="s">
        <v>245</v>
      </c>
      <c r="Z74">
        <v>160</v>
      </c>
      <c r="AA74">
        <v>130</v>
      </c>
      <c r="AB74" t="s">
        <v>62</v>
      </c>
      <c r="AC74">
        <v>1010401</v>
      </c>
      <c r="AD74">
        <v>1010402</v>
      </c>
      <c r="AE74">
        <v>10104</v>
      </c>
      <c r="AF74" t="s">
        <v>377</v>
      </c>
      <c r="AG74" t="s">
        <v>378</v>
      </c>
      <c r="AI74" t="s">
        <v>604</v>
      </c>
      <c r="AJ74">
        <v>0</v>
      </c>
      <c r="AK74">
        <v>0</v>
      </c>
      <c r="AL74">
        <v>0</v>
      </c>
    </row>
    <row r="75" spans="1:38" x14ac:dyDescent="0.15">
      <c r="A75">
        <f t="shared" si="13"/>
        <v>10705</v>
      </c>
      <c r="B75">
        <f t="shared" si="9"/>
        <v>107</v>
      </c>
      <c r="C75" s="1" t="s">
        <v>110</v>
      </c>
      <c r="D75" t="s">
        <v>365</v>
      </c>
      <c r="E75">
        <v>1</v>
      </c>
      <c r="F75">
        <v>1007</v>
      </c>
      <c r="G75" t="s">
        <v>328</v>
      </c>
      <c r="H75" s="1" t="s">
        <v>714</v>
      </c>
      <c r="I75" t="s">
        <v>793</v>
      </c>
      <c r="J75" t="s">
        <v>349</v>
      </c>
      <c r="K75" s="5">
        <v>6800</v>
      </c>
      <c r="L75">
        <v>4</v>
      </c>
      <c r="M75">
        <v>1600</v>
      </c>
      <c r="N75">
        <v>0</v>
      </c>
      <c r="O75" s="5">
        <v>999</v>
      </c>
      <c r="P75" t="s">
        <v>358</v>
      </c>
      <c r="U75" t="str">
        <f t="shared" si="14"/>
        <v>ui/stage/qizi1.png;ui/stage/qizi5.png</v>
      </c>
      <c r="V75" t="s">
        <v>626</v>
      </c>
      <c r="W75" t="s">
        <v>243</v>
      </c>
      <c r="X75" t="s">
        <v>244</v>
      </c>
      <c r="Y75" t="s">
        <v>245</v>
      </c>
      <c r="Z75">
        <v>180</v>
      </c>
      <c r="AA75">
        <v>140</v>
      </c>
      <c r="AB75" t="s">
        <v>62</v>
      </c>
      <c r="AC75">
        <v>1010501</v>
      </c>
      <c r="AD75">
        <v>1010502</v>
      </c>
      <c r="AE75">
        <v>10105</v>
      </c>
      <c r="AF75" t="s">
        <v>359</v>
      </c>
      <c r="AG75" t="s">
        <v>379</v>
      </c>
      <c r="AI75" t="s">
        <v>604</v>
      </c>
      <c r="AJ75">
        <v>0</v>
      </c>
      <c r="AK75">
        <v>0</v>
      </c>
      <c r="AL75">
        <v>0</v>
      </c>
    </row>
    <row r="76" spans="1:38" x14ac:dyDescent="0.15">
      <c r="A76">
        <f t="shared" si="13"/>
        <v>10706</v>
      </c>
      <c r="B76">
        <f t="shared" si="9"/>
        <v>107</v>
      </c>
      <c r="C76" s="1" t="s">
        <v>111</v>
      </c>
      <c r="D76" t="s">
        <v>371</v>
      </c>
      <c r="E76">
        <v>2</v>
      </c>
      <c r="F76">
        <v>1007</v>
      </c>
      <c r="G76" t="s">
        <v>328</v>
      </c>
      <c r="H76" s="1" t="s">
        <v>715</v>
      </c>
      <c r="J76" t="s">
        <v>350</v>
      </c>
      <c r="K76" s="5">
        <v>6900</v>
      </c>
      <c r="L76">
        <v>4</v>
      </c>
      <c r="M76">
        <v>1650</v>
      </c>
      <c r="N76">
        <v>5</v>
      </c>
      <c r="O76" s="5">
        <v>999</v>
      </c>
      <c r="P76" t="s">
        <v>358</v>
      </c>
      <c r="U76" t="str">
        <f t="shared" si="14"/>
        <v>ui/stage/qizi3.png;ui/stage/qizi6.png</v>
      </c>
      <c r="V76" t="s">
        <v>627</v>
      </c>
      <c r="W76" t="s">
        <v>243</v>
      </c>
      <c r="X76" t="s">
        <v>244</v>
      </c>
      <c r="Y76" t="s">
        <v>245</v>
      </c>
      <c r="Z76">
        <v>200</v>
      </c>
      <c r="AA76">
        <v>150</v>
      </c>
      <c r="AB76" t="s">
        <v>62</v>
      </c>
      <c r="AC76">
        <v>1010601</v>
      </c>
      <c r="AD76">
        <v>1010602</v>
      </c>
      <c r="AE76">
        <v>10106</v>
      </c>
      <c r="AF76" t="s">
        <v>359</v>
      </c>
      <c r="AG76" t="s">
        <v>380</v>
      </c>
      <c r="AI76" t="s">
        <v>604</v>
      </c>
      <c r="AJ76">
        <v>0</v>
      </c>
      <c r="AK76">
        <v>0</v>
      </c>
      <c r="AL76">
        <v>0</v>
      </c>
    </row>
    <row r="77" spans="1:38" x14ac:dyDescent="0.15">
      <c r="A77">
        <f t="shared" si="13"/>
        <v>10707</v>
      </c>
      <c r="B77">
        <f t="shared" si="9"/>
        <v>107</v>
      </c>
      <c r="C77" s="1" t="s">
        <v>112</v>
      </c>
      <c r="D77" t="s">
        <v>356</v>
      </c>
      <c r="E77">
        <v>1</v>
      </c>
      <c r="F77">
        <v>1007</v>
      </c>
      <c r="G77" t="s">
        <v>328</v>
      </c>
      <c r="H77" s="1" t="s">
        <v>716</v>
      </c>
      <c r="I77">
        <v>10708</v>
      </c>
      <c r="J77" t="s">
        <v>351</v>
      </c>
      <c r="K77" s="5">
        <v>7000</v>
      </c>
      <c r="L77">
        <v>4</v>
      </c>
      <c r="M77">
        <v>1700</v>
      </c>
      <c r="N77">
        <v>0</v>
      </c>
      <c r="O77" s="5">
        <v>999</v>
      </c>
      <c r="P77" t="s">
        <v>358</v>
      </c>
      <c r="U77" t="str">
        <f t="shared" si="14"/>
        <v>ui/stage/qizi1.png;ui/stage/qizi5.png</v>
      </c>
      <c r="V77" t="s">
        <v>628</v>
      </c>
      <c r="W77" t="s">
        <v>243</v>
      </c>
      <c r="X77" t="s">
        <v>244</v>
      </c>
      <c r="Y77" t="s">
        <v>245</v>
      </c>
      <c r="Z77">
        <v>220</v>
      </c>
      <c r="AA77">
        <v>160</v>
      </c>
      <c r="AB77" t="s">
        <v>62</v>
      </c>
      <c r="AC77">
        <v>1010701</v>
      </c>
      <c r="AD77">
        <v>1010702</v>
      </c>
      <c r="AE77">
        <v>10107</v>
      </c>
      <c r="AF77" t="s">
        <v>359</v>
      </c>
      <c r="AG77" t="s">
        <v>360</v>
      </c>
      <c r="AI77" t="s">
        <v>604</v>
      </c>
      <c r="AJ77">
        <v>0</v>
      </c>
      <c r="AK77">
        <v>0</v>
      </c>
      <c r="AL77">
        <v>0</v>
      </c>
    </row>
    <row r="78" spans="1:38" x14ac:dyDescent="0.15">
      <c r="A78">
        <f t="shared" si="13"/>
        <v>10708</v>
      </c>
      <c r="B78">
        <f t="shared" si="9"/>
        <v>107</v>
      </c>
      <c r="C78" s="1" t="s">
        <v>113</v>
      </c>
      <c r="D78" t="s">
        <v>363</v>
      </c>
      <c r="E78">
        <v>1</v>
      </c>
      <c r="F78">
        <v>1007</v>
      </c>
      <c r="G78" t="s">
        <v>328</v>
      </c>
      <c r="H78" s="1" t="s">
        <v>717</v>
      </c>
      <c r="I78" t="s">
        <v>753</v>
      </c>
      <c r="J78" t="s">
        <v>352</v>
      </c>
      <c r="K78" s="5">
        <v>7100</v>
      </c>
      <c r="L78">
        <v>4</v>
      </c>
      <c r="M78">
        <v>1750</v>
      </c>
      <c r="N78">
        <v>0</v>
      </c>
      <c r="O78" s="5">
        <v>999</v>
      </c>
      <c r="P78" t="s">
        <v>358</v>
      </c>
      <c r="U78" t="str">
        <f t="shared" si="14"/>
        <v>ui/stage/qizi1.png;ui/stage/qizi5.png</v>
      </c>
      <c r="V78" t="s">
        <v>629</v>
      </c>
      <c r="W78" t="s">
        <v>243</v>
      </c>
      <c r="X78" t="s">
        <v>244</v>
      </c>
      <c r="Y78" t="s">
        <v>245</v>
      </c>
      <c r="Z78">
        <v>240</v>
      </c>
      <c r="AA78">
        <v>170</v>
      </c>
      <c r="AB78" t="s">
        <v>62</v>
      </c>
      <c r="AC78">
        <v>1010801</v>
      </c>
      <c r="AD78">
        <v>1010802</v>
      </c>
      <c r="AE78">
        <v>10108</v>
      </c>
      <c r="AF78" t="s">
        <v>359</v>
      </c>
      <c r="AG78" t="s">
        <v>364</v>
      </c>
      <c r="AI78" t="s">
        <v>604</v>
      </c>
      <c r="AJ78">
        <v>0</v>
      </c>
      <c r="AK78">
        <v>0</v>
      </c>
      <c r="AL78">
        <v>0</v>
      </c>
    </row>
    <row r="79" spans="1:38" x14ac:dyDescent="0.15">
      <c r="A79">
        <f t="shared" si="13"/>
        <v>10709</v>
      </c>
      <c r="B79">
        <f t="shared" si="9"/>
        <v>107</v>
      </c>
      <c r="C79" s="1" t="s">
        <v>114</v>
      </c>
      <c r="D79" t="s">
        <v>365</v>
      </c>
      <c r="E79">
        <v>2</v>
      </c>
      <c r="F79">
        <v>1007</v>
      </c>
      <c r="G79" t="s">
        <v>328</v>
      </c>
      <c r="H79" s="1" t="s">
        <v>718</v>
      </c>
      <c r="J79" t="s">
        <v>353</v>
      </c>
      <c r="K79" s="5">
        <v>7200</v>
      </c>
      <c r="L79">
        <v>4</v>
      </c>
      <c r="M79">
        <v>1800</v>
      </c>
      <c r="N79">
        <v>5</v>
      </c>
      <c r="O79" s="5">
        <v>999</v>
      </c>
      <c r="P79" t="s">
        <v>358</v>
      </c>
      <c r="U79" t="str">
        <f t="shared" si="14"/>
        <v>ui/stage/qizi3.png;ui/stage/qizi6.png</v>
      </c>
      <c r="V79" t="s">
        <v>630</v>
      </c>
      <c r="W79" t="s">
        <v>243</v>
      </c>
      <c r="X79" t="s">
        <v>244</v>
      </c>
      <c r="Y79" t="s">
        <v>245</v>
      </c>
      <c r="Z79">
        <v>260</v>
      </c>
      <c r="AA79">
        <v>180</v>
      </c>
      <c r="AB79" t="s">
        <v>62</v>
      </c>
      <c r="AC79">
        <v>1010901</v>
      </c>
      <c r="AD79">
        <v>1010902</v>
      </c>
      <c r="AE79">
        <v>10109</v>
      </c>
      <c r="AF79" t="s">
        <v>359</v>
      </c>
      <c r="AG79" t="s">
        <v>366</v>
      </c>
      <c r="AI79" t="s">
        <v>604</v>
      </c>
      <c r="AJ79">
        <v>0</v>
      </c>
      <c r="AK79">
        <v>0</v>
      </c>
      <c r="AL79">
        <v>0</v>
      </c>
    </row>
    <row r="80" spans="1:38" x14ac:dyDescent="0.15">
      <c r="A80">
        <f t="shared" si="13"/>
        <v>10710</v>
      </c>
      <c r="B80">
        <f t="shared" si="9"/>
        <v>107</v>
      </c>
      <c r="C80" s="1" t="s">
        <v>391</v>
      </c>
      <c r="D80" t="s">
        <v>356</v>
      </c>
      <c r="E80">
        <v>1</v>
      </c>
      <c r="F80">
        <v>1007</v>
      </c>
      <c r="G80" t="s">
        <v>328</v>
      </c>
      <c r="H80" s="1" t="s">
        <v>719</v>
      </c>
      <c r="I80">
        <v>10711</v>
      </c>
      <c r="J80" t="s">
        <v>354</v>
      </c>
      <c r="K80" s="5">
        <v>7300</v>
      </c>
      <c r="L80">
        <v>4</v>
      </c>
      <c r="M80">
        <v>1700</v>
      </c>
      <c r="N80">
        <v>0</v>
      </c>
      <c r="O80" s="5">
        <v>999</v>
      </c>
      <c r="P80" t="s">
        <v>358</v>
      </c>
      <c r="U80" t="str">
        <f t="shared" si="14"/>
        <v>ui/stage/qizi1.png;ui/stage/qizi5.png</v>
      </c>
      <c r="V80" t="s">
        <v>631</v>
      </c>
      <c r="W80" t="s">
        <v>243</v>
      </c>
      <c r="X80" t="s">
        <v>244</v>
      </c>
      <c r="Y80" t="s">
        <v>245</v>
      </c>
      <c r="Z80">
        <v>220</v>
      </c>
      <c r="AA80">
        <v>160</v>
      </c>
      <c r="AB80" t="s">
        <v>62</v>
      </c>
      <c r="AC80">
        <v>1010701</v>
      </c>
      <c r="AD80">
        <v>1010702</v>
      </c>
      <c r="AE80">
        <v>10107</v>
      </c>
      <c r="AF80" t="s">
        <v>359</v>
      </c>
      <c r="AG80" t="s">
        <v>360</v>
      </c>
      <c r="AI80" t="s">
        <v>604</v>
      </c>
      <c r="AJ80">
        <v>0</v>
      </c>
      <c r="AK80">
        <v>0</v>
      </c>
      <c r="AL80">
        <v>0</v>
      </c>
    </row>
    <row r="81" spans="1:38" x14ac:dyDescent="0.15">
      <c r="A81">
        <f t="shared" si="13"/>
        <v>10711</v>
      </c>
      <c r="B81">
        <f t="shared" si="9"/>
        <v>107</v>
      </c>
      <c r="C81" s="1" t="s">
        <v>392</v>
      </c>
      <c r="D81" t="s">
        <v>363</v>
      </c>
      <c r="E81">
        <v>1</v>
      </c>
      <c r="F81">
        <v>1007</v>
      </c>
      <c r="G81" t="s">
        <v>328</v>
      </c>
      <c r="H81" s="1" t="s">
        <v>720</v>
      </c>
      <c r="I81" t="s">
        <v>794</v>
      </c>
      <c r="J81" t="s">
        <v>345</v>
      </c>
      <c r="K81" s="5">
        <v>7400</v>
      </c>
      <c r="L81">
        <v>4</v>
      </c>
      <c r="M81">
        <v>1750</v>
      </c>
      <c r="N81">
        <v>0</v>
      </c>
      <c r="O81" s="5">
        <v>999</v>
      </c>
      <c r="P81" t="s">
        <v>358</v>
      </c>
      <c r="U81" t="str">
        <f t="shared" si="14"/>
        <v>ui/stage/qizi1.png;ui/stage/qizi5.png</v>
      </c>
      <c r="V81" t="s">
        <v>632</v>
      </c>
      <c r="W81" t="s">
        <v>243</v>
      </c>
      <c r="X81" t="s">
        <v>244</v>
      </c>
      <c r="Y81" t="s">
        <v>245</v>
      </c>
      <c r="Z81">
        <v>240</v>
      </c>
      <c r="AA81">
        <v>170</v>
      </c>
      <c r="AB81" t="s">
        <v>62</v>
      </c>
      <c r="AC81">
        <v>1010801</v>
      </c>
      <c r="AD81">
        <v>1010802</v>
      </c>
      <c r="AE81">
        <v>10108</v>
      </c>
      <c r="AF81" t="s">
        <v>359</v>
      </c>
      <c r="AG81" t="s">
        <v>364</v>
      </c>
      <c r="AI81" t="s">
        <v>604</v>
      </c>
      <c r="AJ81">
        <v>0</v>
      </c>
      <c r="AK81">
        <v>0</v>
      </c>
      <c r="AL81">
        <v>0</v>
      </c>
    </row>
    <row r="82" spans="1:38" x14ac:dyDescent="0.15">
      <c r="A82">
        <f t="shared" si="13"/>
        <v>10712</v>
      </c>
      <c r="B82">
        <f t="shared" si="9"/>
        <v>107</v>
      </c>
      <c r="C82" s="1" t="s">
        <v>393</v>
      </c>
      <c r="D82" t="s">
        <v>365</v>
      </c>
      <c r="E82">
        <v>2</v>
      </c>
      <c r="F82">
        <v>1007</v>
      </c>
      <c r="G82" t="s">
        <v>328</v>
      </c>
      <c r="H82" s="1" t="s">
        <v>721</v>
      </c>
      <c r="J82" t="s">
        <v>355</v>
      </c>
      <c r="K82" s="5">
        <v>7500</v>
      </c>
      <c r="L82">
        <v>4</v>
      </c>
      <c r="M82">
        <v>1800</v>
      </c>
      <c r="N82">
        <v>5</v>
      </c>
      <c r="O82" s="5">
        <v>999</v>
      </c>
      <c r="P82" t="s">
        <v>358</v>
      </c>
      <c r="U82" t="str">
        <f t="shared" si="14"/>
        <v>ui/stage/qizi3.png;ui/stage/qizi6.png</v>
      </c>
      <c r="V82" t="s">
        <v>633</v>
      </c>
      <c r="W82" t="s">
        <v>243</v>
      </c>
      <c r="X82" t="s">
        <v>244</v>
      </c>
      <c r="Y82" t="s">
        <v>245</v>
      </c>
      <c r="Z82">
        <v>260</v>
      </c>
      <c r="AA82">
        <v>180</v>
      </c>
      <c r="AB82" t="s">
        <v>62</v>
      </c>
      <c r="AC82">
        <v>1010901</v>
      </c>
      <c r="AD82">
        <v>1010902</v>
      </c>
      <c r="AE82">
        <v>10109</v>
      </c>
      <c r="AF82" t="s">
        <v>359</v>
      </c>
      <c r="AG82" t="s">
        <v>366</v>
      </c>
      <c r="AI82" t="s">
        <v>604</v>
      </c>
      <c r="AJ82">
        <v>0</v>
      </c>
      <c r="AK82">
        <v>0</v>
      </c>
      <c r="AL82">
        <v>0</v>
      </c>
    </row>
    <row r="83" spans="1:38" x14ac:dyDescent="0.15">
      <c r="A83">
        <v>10801</v>
      </c>
      <c r="B83">
        <f t="shared" ref="B83" si="15">B82+1</f>
        <v>108</v>
      </c>
      <c r="C83" s="1" t="s">
        <v>394</v>
      </c>
      <c r="D83" t="s">
        <v>365</v>
      </c>
      <c r="E83">
        <v>1</v>
      </c>
      <c r="F83">
        <v>1007</v>
      </c>
      <c r="G83" t="s">
        <v>328</v>
      </c>
      <c r="H83" s="1" t="s">
        <v>722</v>
      </c>
      <c r="I83">
        <v>10802</v>
      </c>
      <c r="J83" t="s">
        <v>333</v>
      </c>
      <c r="K83" s="5">
        <v>7600</v>
      </c>
      <c r="L83">
        <v>4</v>
      </c>
      <c r="M83">
        <v>1400</v>
      </c>
      <c r="N83">
        <v>0</v>
      </c>
      <c r="O83" s="5">
        <v>999</v>
      </c>
      <c r="P83" t="s">
        <v>358</v>
      </c>
      <c r="U83" t="str">
        <f t="shared" si="14"/>
        <v>ui/stage/qizi1.png;ui/stage/qizi5.png</v>
      </c>
      <c r="V83" t="s">
        <v>634</v>
      </c>
      <c r="W83" t="s">
        <v>243</v>
      </c>
      <c r="X83" t="s">
        <v>244</v>
      </c>
      <c r="Y83" t="s">
        <v>245</v>
      </c>
      <c r="Z83">
        <v>100</v>
      </c>
      <c r="AA83">
        <v>100</v>
      </c>
      <c r="AB83" t="s">
        <v>62</v>
      </c>
      <c r="AC83">
        <v>1010101</v>
      </c>
      <c r="AD83">
        <v>1010102</v>
      </c>
      <c r="AE83">
        <v>10101</v>
      </c>
      <c r="AF83" t="s">
        <v>359</v>
      </c>
      <c r="AG83" t="s">
        <v>370</v>
      </c>
      <c r="AI83" t="s">
        <v>604</v>
      </c>
      <c r="AJ83">
        <v>0</v>
      </c>
      <c r="AK83">
        <v>0</v>
      </c>
      <c r="AL83">
        <v>0</v>
      </c>
    </row>
    <row r="84" spans="1:38" x14ac:dyDescent="0.15">
      <c r="A84">
        <f>A83+1</f>
        <v>10802</v>
      </c>
      <c r="B84">
        <f t="shared" ref="B84" si="16">B83</f>
        <v>108</v>
      </c>
      <c r="C84" s="1" t="s">
        <v>115</v>
      </c>
      <c r="D84" t="s">
        <v>371</v>
      </c>
      <c r="E84">
        <v>1</v>
      </c>
      <c r="F84">
        <v>1007</v>
      </c>
      <c r="G84" t="s">
        <v>328</v>
      </c>
      <c r="H84" s="1" t="s">
        <v>723</v>
      </c>
      <c r="I84" t="s">
        <v>754</v>
      </c>
      <c r="J84" t="s">
        <v>335</v>
      </c>
      <c r="K84" s="5">
        <v>7700</v>
      </c>
      <c r="L84">
        <v>4</v>
      </c>
      <c r="M84">
        <v>1450</v>
      </c>
      <c r="N84">
        <v>0</v>
      </c>
      <c r="O84" s="5">
        <v>999</v>
      </c>
      <c r="P84" t="s">
        <v>358</v>
      </c>
      <c r="U84" t="str">
        <f t="shared" si="14"/>
        <v>ui/stage/qizi1.png;ui/stage/qizi5.png</v>
      </c>
      <c r="V84" t="s">
        <v>635</v>
      </c>
      <c r="W84" t="s">
        <v>243</v>
      </c>
      <c r="X84" t="s">
        <v>244</v>
      </c>
      <c r="Y84" t="s">
        <v>245</v>
      </c>
      <c r="Z84">
        <v>120</v>
      </c>
      <c r="AA84">
        <v>110</v>
      </c>
      <c r="AB84" t="s">
        <v>62</v>
      </c>
      <c r="AC84">
        <v>1010201</v>
      </c>
      <c r="AD84">
        <v>1010202</v>
      </c>
      <c r="AE84">
        <v>10102</v>
      </c>
      <c r="AF84" t="s">
        <v>359</v>
      </c>
      <c r="AG84" t="s">
        <v>372</v>
      </c>
      <c r="AI84" t="s">
        <v>605</v>
      </c>
      <c r="AJ84">
        <v>0</v>
      </c>
      <c r="AK84">
        <v>0</v>
      </c>
      <c r="AL84">
        <v>0</v>
      </c>
    </row>
    <row r="85" spans="1:38" x14ac:dyDescent="0.15">
      <c r="A85">
        <f t="shared" ref="A85:A94" si="17">A84+1</f>
        <v>10803</v>
      </c>
      <c r="B85">
        <f t="shared" si="9"/>
        <v>108</v>
      </c>
      <c r="C85" s="1" t="s">
        <v>116</v>
      </c>
      <c r="D85" t="s">
        <v>356</v>
      </c>
      <c r="E85">
        <v>2</v>
      </c>
      <c r="F85">
        <v>1007</v>
      </c>
      <c r="G85" t="s">
        <v>328</v>
      </c>
      <c r="H85" s="1" t="s">
        <v>724</v>
      </c>
      <c r="J85" t="s">
        <v>347</v>
      </c>
      <c r="K85" s="5">
        <v>7800</v>
      </c>
      <c r="L85">
        <v>4</v>
      </c>
      <c r="M85">
        <v>1500</v>
      </c>
      <c r="N85">
        <v>5</v>
      </c>
      <c r="O85" s="5">
        <v>999</v>
      </c>
      <c r="P85" t="s">
        <v>358</v>
      </c>
      <c r="U85" t="str">
        <f t="shared" si="14"/>
        <v>ui/stage/qizi3.png;ui/stage/qizi6.png</v>
      </c>
      <c r="V85" t="s">
        <v>636</v>
      </c>
      <c r="W85" t="s">
        <v>243</v>
      </c>
      <c r="X85" t="s">
        <v>244</v>
      </c>
      <c r="Y85" t="s">
        <v>245</v>
      </c>
      <c r="Z85">
        <v>140</v>
      </c>
      <c r="AA85">
        <v>120</v>
      </c>
      <c r="AB85" t="s">
        <v>62</v>
      </c>
      <c r="AC85">
        <v>1010301</v>
      </c>
      <c r="AD85">
        <v>1010302</v>
      </c>
      <c r="AE85">
        <v>10103</v>
      </c>
      <c r="AF85" t="s">
        <v>374</v>
      </c>
      <c r="AG85" t="s">
        <v>375</v>
      </c>
      <c r="AI85" t="s">
        <v>606</v>
      </c>
      <c r="AJ85">
        <v>0</v>
      </c>
      <c r="AK85">
        <v>0</v>
      </c>
      <c r="AL85">
        <v>0</v>
      </c>
    </row>
    <row r="86" spans="1:38" x14ac:dyDescent="0.15">
      <c r="A86">
        <f t="shared" si="17"/>
        <v>10804</v>
      </c>
      <c r="B86">
        <f t="shared" si="9"/>
        <v>108</v>
      </c>
      <c r="C86" s="1" t="s">
        <v>117</v>
      </c>
      <c r="D86" t="s">
        <v>363</v>
      </c>
      <c r="E86">
        <v>1</v>
      </c>
      <c r="F86">
        <v>1007</v>
      </c>
      <c r="G86" t="s">
        <v>328</v>
      </c>
      <c r="H86" s="1" t="s">
        <v>725</v>
      </c>
      <c r="I86">
        <v>10805</v>
      </c>
      <c r="J86" t="s">
        <v>348</v>
      </c>
      <c r="K86" s="5">
        <v>7900</v>
      </c>
      <c r="L86">
        <v>4</v>
      </c>
      <c r="M86">
        <v>1550</v>
      </c>
      <c r="N86">
        <v>0</v>
      </c>
      <c r="O86" s="5">
        <v>999</v>
      </c>
      <c r="P86" t="s">
        <v>358</v>
      </c>
      <c r="U86" t="str">
        <f t="shared" si="14"/>
        <v>ui/stage/qizi1.png;ui/stage/qizi5.png</v>
      </c>
      <c r="V86" t="s">
        <v>637</v>
      </c>
      <c r="W86" t="s">
        <v>243</v>
      </c>
      <c r="X86" t="s">
        <v>244</v>
      </c>
      <c r="Y86" t="s">
        <v>245</v>
      </c>
      <c r="Z86">
        <v>160</v>
      </c>
      <c r="AA86">
        <v>130</v>
      </c>
      <c r="AB86" t="s">
        <v>62</v>
      </c>
      <c r="AC86">
        <v>1010401</v>
      </c>
      <c r="AD86">
        <v>1010402</v>
      </c>
      <c r="AE86">
        <v>10104</v>
      </c>
      <c r="AF86" t="s">
        <v>377</v>
      </c>
      <c r="AG86" t="s">
        <v>378</v>
      </c>
      <c r="AI86" t="s">
        <v>604</v>
      </c>
      <c r="AJ86">
        <v>0</v>
      </c>
      <c r="AK86">
        <v>0</v>
      </c>
      <c r="AL86">
        <v>0</v>
      </c>
    </row>
    <row r="87" spans="1:38" x14ac:dyDescent="0.15">
      <c r="A87">
        <f t="shared" si="17"/>
        <v>10805</v>
      </c>
      <c r="B87">
        <f t="shared" si="9"/>
        <v>108</v>
      </c>
      <c r="C87" s="1" t="s">
        <v>118</v>
      </c>
      <c r="D87" t="s">
        <v>365</v>
      </c>
      <c r="E87">
        <v>1</v>
      </c>
      <c r="F87">
        <v>1007</v>
      </c>
      <c r="G87" t="s">
        <v>328</v>
      </c>
      <c r="H87" s="1" t="s">
        <v>726</v>
      </c>
      <c r="I87" t="s">
        <v>795</v>
      </c>
      <c r="J87" t="s">
        <v>349</v>
      </c>
      <c r="K87" s="5">
        <v>8000</v>
      </c>
      <c r="L87">
        <v>4</v>
      </c>
      <c r="M87">
        <v>1600</v>
      </c>
      <c r="N87">
        <v>0</v>
      </c>
      <c r="O87" s="5">
        <v>999</v>
      </c>
      <c r="P87" t="s">
        <v>358</v>
      </c>
      <c r="U87" t="str">
        <f t="shared" si="14"/>
        <v>ui/stage/qizi1.png;ui/stage/qizi5.png</v>
      </c>
      <c r="V87" t="s">
        <v>638</v>
      </c>
      <c r="W87" t="s">
        <v>243</v>
      </c>
      <c r="X87" t="s">
        <v>244</v>
      </c>
      <c r="Y87" t="s">
        <v>245</v>
      </c>
      <c r="Z87">
        <v>180</v>
      </c>
      <c r="AA87">
        <v>140</v>
      </c>
      <c r="AB87" t="s">
        <v>62</v>
      </c>
      <c r="AC87">
        <v>1010501</v>
      </c>
      <c r="AD87">
        <v>1010502</v>
      </c>
      <c r="AE87">
        <v>10105</v>
      </c>
      <c r="AF87" t="s">
        <v>359</v>
      </c>
      <c r="AG87" t="s">
        <v>379</v>
      </c>
      <c r="AI87" t="s">
        <v>604</v>
      </c>
      <c r="AJ87">
        <v>0</v>
      </c>
      <c r="AK87">
        <v>0</v>
      </c>
      <c r="AL87">
        <v>0</v>
      </c>
    </row>
    <row r="88" spans="1:38" x14ac:dyDescent="0.15">
      <c r="A88">
        <f t="shared" si="17"/>
        <v>10806</v>
      </c>
      <c r="B88">
        <f t="shared" si="9"/>
        <v>108</v>
      </c>
      <c r="C88" s="1" t="s">
        <v>119</v>
      </c>
      <c r="D88" t="s">
        <v>371</v>
      </c>
      <c r="E88">
        <v>2</v>
      </c>
      <c r="F88">
        <v>1007</v>
      </c>
      <c r="G88" t="s">
        <v>328</v>
      </c>
      <c r="H88" s="1" t="s">
        <v>727</v>
      </c>
      <c r="J88" t="s">
        <v>350</v>
      </c>
      <c r="K88" s="5">
        <v>8100</v>
      </c>
      <c r="L88">
        <v>4</v>
      </c>
      <c r="M88">
        <v>1650</v>
      </c>
      <c r="N88">
        <v>5</v>
      </c>
      <c r="O88" s="5">
        <v>999</v>
      </c>
      <c r="P88" t="s">
        <v>358</v>
      </c>
      <c r="U88" t="str">
        <f t="shared" si="14"/>
        <v>ui/stage/qizi3.png;ui/stage/qizi6.png</v>
      </c>
      <c r="V88" t="s">
        <v>639</v>
      </c>
      <c r="W88" t="s">
        <v>243</v>
      </c>
      <c r="X88" t="s">
        <v>244</v>
      </c>
      <c r="Y88" t="s">
        <v>245</v>
      </c>
      <c r="Z88">
        <v>200</v>
      </c>
      <c r="AA88">
        <v>150</v>
      </c>
      <c r="AB88" t="s">
        <v>62</v>
      </c>
      <c r="AC88">
        <v>1010601</v>
      </c>
      <c r="AD88">
        <v>1010602</v>
      </c>
      <c r="AE88">
        <v>10106</v>
      </c>
      <c r="AF88" t="s">
        <v>359</v>
      </c>
      <c r="AG88" t="s">
        <v>380</v>
      </c>
      <c r="AI88" t="s">
        <v>604</v>
      </c>
      <c r="AJ88">
        <v>0</v>
      </c>
      <c r="AK88">
        <v>0</v>
      </c>
      <c r="AL88">
        <v>0</v>
      </c>
    </row>
    <row r="89" spans="1:38" x14ac:dyDescent="0.15">
      <c r="A89">
        <f t="shared" si="17"/>
        <v>10807</v>
      </c>
      <c r="B89">
        <f t="shared" si="9"/>
        <v>108</v>
      </c>
      <c r="C89" s="1" t="s">
        <v>120</v>
      </c>
      <c r="D89" t="s">
        <v>356</v>
      </c>
      <c r="E89">
        <v>1</v>
      </c>
      <c r="F89">
        <v>1007</v>
      </c>
      <c r="G89" t="s">
        <v>328</v>
      </c>
      <c r="H89" s="1" t="s">
        <v>728</v>
      </c>
      <c r="I89">
        <v>10808</v>
      </c>
      <c r="J89" t="s">
        <v>351</v>
      </c>
      <c r="K89" s="5">
        <v>8200</v>
      </c>
      <c r="L89">
        <v>4</v>
      </c>
      <c r="M89">
        <v>1700</v>
      </c>
      <c r="N89">
        <v>0</v>
      </c>
      <c r="O89" s="5">
        <v>999</v>
      </c>
      <c r="P89" t="s">
        <v>358</v>
      </c>
      <c r="U89" t="str">
        <f t="shared" si="14"/>
        <v>ui/stage/qizi1.png;ui/stage/qizi5.png</v>
      </c>
      <c r="V89" t="s">
        <v>640</v>
      </c>
      <c r="W89" t="s">
        <v>243</v>
      </c>
      <c r="X89" t="s">
        <v>244</v>
      </c>
      <c r="Y89" t="s">
        <v>245</v>
      </c>
      <c r="Z89">
        <v>220</v>
      </c>
      <c r="AA89">
        <v>160</v>
      </c>
      <c r="AB89" t="s">
        <v>62</v>
      </c>
      <c r="AC89">
        <v>1010701</v>
      </c>
      <c r="AD89">
        <v>1010702</v>
      </c>
      <c r="AE89">
        <v>10107</v>
      </c>
      <c r="AF89" t="s">
        <v>359</v>
      </c>
      <c r="AG89" t="s">
        <v>360</v>
      </c>
      <c r="AI89" t="s">
        <v>604</v>
      </c>
      <c r="AJ89">
        <v>0</v>
      </c>
      <c r="AK89">
        <v>0</v>
      </c>
      <c r="AL89">
        <v>0</v>
      </c>
    </row>
    <row r="90" spans="1:38" x14ac:dyDescent="0.15">
      <c r="A90">
        <f t="shared" si="17"/>
        <v>10808</v>
      </c>
      <c r="B90">
        <f t="shared" si="9"/>
        <v>108</v>
      </c>
      <c r="C90" s="1" t="s">
        <v>121</v>
      </c>
      <c r="D90" t="s">
        <v>363</v>
      </c>
      <c r="E90">
        <v>1</v>
      </c>
      <c r="F90">
        <v>1007</v>
      </c>
      <c r="G90" t="s">
        <v>328</v>
      </c>
      <c r="H90" s="1" t="s">
        <v>729</v>
      </c>
      <c r="I90" t="s">
        <v>755</v>
      </c>
      <c r="J90" t="s">
        <v>352</v>
      </c>
      <c r="K90" s="5">
        <v>8300</v>
      </c>
      <c r="L90">
        <v>4</v>
      </c>
      <c r="M90">
        <v>1750</v>
      </c>
      <c r="N90">
        <v>0</v>
      </c>
      <c r="O90" s="5">
        <v>999</v>
      </c>
      <c r="P90" t="s">
        <v>358</v>
      </c>
      <c r="U90" t="str">
        <f t="shared" si="14"/>
        <v>ui/stage/qizi1.png;ui/stage/qizi5.png</v>
      </c>
      <c r="V90" t="s">
        <v>641</v>
      </c>
      <c r="W90" t="s">
        <v>243</v>
      </c>
      <c r="X90" t="s">
        <v>244</v>
      </c>
      <c r="Y90" t="s">
        <v>245</v>
      </c>
      <c r="Z90">
        <v>240</v>
      </c>
      <c r="AA90">
        <v>170</v>
      </c>
      <c r="AB90" t="s">
        <v>62</v>
      </c>
      <c r="AC90">
        <v>1010801</v>
      </c>
      <c r="AD90">
        <v>1010802</v>
      </c>
      <c r="AE90">
        <v>10108</v>
      </c>
      <c r="AF90" t="s">
        <v>359</v>
      </c>
      <c r="AG90" t="s">
        <v>364</v>
      </c>
      <c r="AI90" t="s">
        <v>604</v>
      </c>
      <c r="AJ90">
        <v>0</v>
      </c>
      <c r="AK90">
        <v>0</v>
      </c>
      <c r="AL90">
        <v>0</v>
      </c>
    </row>
    <row r="91" spans="1:38" x14ac:dyDescent="0.15">
      <c r="A91">
        <f t="shared" si="17"/>
        <v>10809</v>
      </c>
      <c r="B91">
        <f t="shared" si="9"/>
        <v>108</v>
      </c>
      <c r="C91" s="1" t="s">
        <v>122</v>
      </c>
      <c r="D91" t="s">
        <v>365</v>
      </c>
      <c r="E91">
        <v>2</v>
      </c>
      <c r="F91">
        <v>1007</v>
      </c>
      <c r="G91" t="s">
        <v>328</v>
      </c>
      <c r="H91" s="1" t="s">
        <v>730</v>
      </c>
      <c r="J91" t="s">
        <v>353</v>
      </c>
      <c r="K91" s="5">
        <v>8400</v>
      </c>
      <c r="L91">
        <v>4</v>
      </c>
      <c r="M91">
        <v>1800</v>
      </c>
      <c r="N91">
        <v>5</v>
      </c>
      <c r="O91" s="5">
        <v>999</v>
      </c>
      <c r="P91" t="s">
        <v>358</v>
      </c>
      <c r="U91" t="str">
        <f t="shared" si="14"/>
        <v>ui/stage/qizi3.png;ui/stage/qizi6.png</v>
      </c>
      <c r="V91" t="s">
        <v>642</v>
      </c>
      <c r="W91" t="s">
        <v>243</v>
      </c>
      <c r="X91" t="s">
        <v>244</v>
      </c>
      <c r="Y91" t="s">
        <v>245</v>
      </c>
      <c r="Z91">
        <v>260</v>
      </c>
      <c r="AA91">
        <v>180</v>
      </c>
      <c r="AB91" t="s">
        <v>62</v>
      </c>
      <c r="AC91">
        <v>1010901</v>
      </c>
      <c r="AD91">
        <v>1010902</v>
      </c>
      <c r="AE91">
        <v>10109</v>
      </c>
      <c r="AF91" t="s">
        <v>359</v>
      </c>
      <c r="AG91" t="s">
        <v>366</v>
      </c>
      <c r="AI91" t="s">
        <v>604</v>
      </c>
      <c r="AJ91">
        <v>0</v>
      </c>
      <c r="AK91">
        <v>0</v>
      </c>
      <c r="AL91">
        <v>0</v>
      </c>
    </row>
    <row r="92" spans="1:38" x14ac:dyDescent="0.15">
      <c r="A92">
        <f t="shared" si="17"/>
        <v>10810</v>
      </c>
      <c r="B92">
        <f t="shared" si="9"/>
        <v>108</v>
      </c>
      <c r="C92" s="1" t="s">
        <v>395</v>
      </c>
      <c r="D92" t="s">
        <v>356</v>
      </c>
      <c r="E92">
        <v>1</v>
      </c>
      <c r="F92">
        <v>1007</v>
      </c>
      <c r="G92" t="s">
        <v>328</v>
      </c>
      <c r="H92" s="1" t="s">
        <v>731</v>
      </c>
      <c r="I92">
        <v>10811</v>
      </c>
      <c r="J92" t="s">
        <v>354</v>
      </c>
      <c r="K92" s="5">
        <v>8500</v>
      </c>
      <c r="L92">
        <v>4</v>
      </c>
      <c r="M92">
        <v>1700</v>
      </c>
      <c r="N92">
        <v>0</v>
      </c>
      <c r="O92" s="5">
        <v>999</v>
      </c>
      <c r="P92" t="s">
        <v>358</v>
      </c>
      <c r="U92" t="str">
        <f t="shared" si="14"/>
        <v>ui/stage/qizi1.png;ui/stage/qizi5.png</v>
      </c>
      <c r="V92" t="s">
        <v>643</v>
      </c>
      <c r="W92" t="s">
        <v>243</v>
      </c>
      <c r="X92" t="s">
        <v>244</v>
      </c>
      <c r="Y92" t="s">
        <v>245</v>
      </c>
      <c r="Z92">
        <v>220</v>
      </c>
      <c r="AA92">
        <v>160</v>
      </c>
      <c r="AB92" t="s">
        <v>62</v>
      </c>
      <c r="AC92">
        <v>1010701</v>
      </c>
      <c r="AD92">
        <v>1010702</v>
      </c>
      <c r="AE92">
        <v>10107</v>
      </c>
      <c r="AF92" t="s">
        <v>359</v>
      </c>
      <c r="AG92" t="s">
        <v>360</v>
      </c>
      <c r="AI92" t="s">
        <v>604</v>
      </c>
      <c r="AJ92">
        <v>0</v>
      </c>
      <c r="AK92">
        <v>0</v>
      </c>
      <c r="AL92">
        <v>0</v>
      </c>
    </row>
    <row r="93" spans="1:38" x14ac:dyDescent="0.15">
      <c r="A93">
        <f t="shared" si="17"/>
        <v>10811</v>
      </c>
      <c r="B93">
        <f t="shared" si="9"/>
        <v>108</v>
      </c>
      <c r="C93" s="1" t="s">
        <v>396</v>
      </c>
      <c r="D93" t="s">
        <v>363</v>
      </c>
      <c r="E93">
        <v>1</v>
      </c>
      <c r="F93">
        <v>1007</v>
      </c>
      <c r="G93" t="s">
        <v>328</v>
      </c>
      <c r="H93" s="1" t="s">
        <v>732</v>
      </c>
      <c r="I93" t="s">
        <v>796</v>
      </c>
      <c r="J93" t="s">
        <v>345</v>
      </c>
      <c r="K93" s="5">
        <v>8600</v>
      </c>
      <c r="L93">
        <v>4</v>
      </c>
      <c r="M93">
        <v>1750</v>
      </c>
      <c r="N93">
        <v>0</v>
      </c>
      <c r="O93" s="5">
        <v>999</v>
      </c>
      <c r="P93" t="s">
        <v>358</v>
      </c>
      <c r="U93" t="str">
        <f t="shared" si="14"/>
        <v>ui/stage/qizi1.png;ui/stage/qizi5.png</v>
      </c>
      <c r="V93" t="s">
        <v>644</v>
      </c>
      <c r="W93" t="s">
        <v>243</v>
      </c>
      <c r="X93" t="s">
        <v>244</v>
      </c>
      <c r="Y93" t="s">
        <v>245</v>
      </c>
      <c r="Z93">
        <v>240</v>
      </c>
      <c r="AA93">
        <v>170</v>
      </c>
      <c r="AB93" t="s">
        <v>62</v>
      </c>
      <c r="AC93">
        <v>1010801</v>
      </c>
      <c r="AD93">
        <v>1010802</v>
      </c>
      <c r="AE93">
        <v>10108</v>
      </c>
      <c r="AF93" t="s">
        <v>359</v>
      </c>
      <c r="AG93" t="s">
        <v>364</v>
      </c>
      <c r="AI93" t="s">
        <v>604</v>
      </c>
      <c r="AJ93">
        <v>0</v>
      </c>
      <c r="AK93">
        <v>0</v>
      </c>
      <c r="AL93">
        <v>0</v>
      </c>
    </row>
    <row r="94" spans="1:38" x14ac:dyDescent="0.15">
      <c r="A94">
        <f t="shared" si="17"/>
        <v>10812</v>
      </c>
      <c r="B94">
        <f t="shared" si="9"/>
        <v>108</v>
      </c>
      <c r="C94" s="1" t="s">
        <v>397</v>
      </c>
      <c r="D94" t="s">
        <v>365</v>
      </c>
      <c r="E94">
        <v>2</v>
      </c>
      <c r="F94">
        <v>1007</v>
      </c>
      <c r="G94" t="s">
        <v>328</v>
      </c>
      <c r="H94" s="1" t="s">
        <v>733</v>
      </c>
      <c r="J94" t="s">
        <v>355</v>
      </c>
      <c r="K94" s="5">
        <v>8700</v>
      </c>
      <c r="L94">
        <v>4</v>
      </c>
      <c r="M94">
        <v>1800</v>
      </c>
      <c r="N94">
        <v>5</v>
      </c>
      <c r="O94" s="5">
        <v>999</v>
      </c>
      <c r="P94" t="s">
        <v>358</v>
      </c>
      <c r="U94" t="str">
        <f t="shared" si="14"/>
        <v>ui/stage/qizi3.png;ui/stage/qizi6.png</v>
      </c>
      <c r="V94" t="s">
        <v>645</v>
      </c>
      <c r="W94" t="s">
        <v>243</v>
      </c>
      <c r="X94" t="s">
        <v>244</v>
      </c>
      <c r="Y94" t="s">
        <v>245</v>
      </c>
      <c r="Z94">
        <v>260</v>
      </c>
      <c r="AA94">
        <v>180</v>
      </c>
      <c r="AB94" t="s">
        <v>62</v>
      </c>
      <c r="AC94">
        <v>1010901</v>
      </c>
      <c r="AD94">
        <v>1010902</v>
      </c>
      <c r="AE94">
        <v>10109</v>
      </c>
      <c r="AF94" t="s">
        <v>359</v>
      </c>
      <c r="AG94" t="s">
        <v>366</v>
      </c>
      <c r="AI94" t="s">
        <v>604</v>
      </c>
      <c r="AJ94">
        <v>0</v>
      </c>
      <c r="AK94">
        <v>0</v>
      </c>
      <c r="AL94">
        <v>0</v>
      </c>
    </row>
    <row r="95" spans="1:38" x14ac:dyDescent="0.15">
      <c r="A95">
        <v>10901</v>
      </c>
      <c r="B95">
        <f t="shared" ref="B95" si="18">B94+1</f>
        <v>109</v>
      </c>
      <c r="C95" s="1" t="s">
        <v>398</v>
      </c>
      <c r="D95" t="s">
        <v>365</v>
      </c>
      <c r="E95">
        <v>1</v>
      </c>
      <c r="F95">
        <v>1007</v>
      </c>
      <c r="G95" t="s">
        <v>328</v>
      </c>
      <c r="H95" s="1" t="s">
        <v>734</v>
      </c>
      <c r="I95">
        <v>10902</v>
      </c>
      <c r="J95" t="s">
        <v>333</v>
      </c>
      <c r="K95" s="5">
        <v>8800</v>
      </c>
      <c r="L95">
        <v>4</v>
      </c>
      <c r="M95">
        <v>1400</v>
      </c>
      <c r="N95">
        <v>0</v>
      </c>
      <c r="O95" s="5">
        <v>999</v>
      </c>
      <c r="P95" t="s">
        <v>358</v>
      </c>
      <c r="U95" t="str">
        <f t="shared" si="14"/>
        <v>ui/stage/qizi1.png;ui/stage/qizi5.png</v>
      </c>
      <c r="V95" t="s">
        <v>646</v>
      </c>
      <c r="W95" t="s">
        <v>243</v>
      </c>
      <c r="X95" t="s">
        <v>244</v>
      </c>
      <c r="Y95" t="s">
        <v>245</v>
      </c>
      <c r="Z95">
        <v>100</v>
      </c>
      <c r="AA95">
        <v>100</v>
      </c>
      <c r="AB95" t="s">
        <v>62</v>
      </c>
      <c r="AC95">
        <v>1010101</v>
      </c>
      <c r="AD95">
        <v>1010102</v>
      </c>
      <c r="AE95">
        <v>10101</v>
      </c>
      <c r="AF95" t="s">
        <v>359</v>
      </c>
      <c r="AG95" t="s">
        <v>370</v>
      </c>
      <c r="AI95" t="s">
        <v>604</v>
      </c>
      <c r="AJ95">
        <v>0</v>
      </c>
      <c r="AK95">
        <v>0</v>
      </c>
      <c r="AL95">
        <v>0</v>
      </c>
    </row>
    <row r="96" spans="1:38" x14ac:dyDescent="0.15">
      <c r="A96">
        <f>A95+1</f>
        <v>10902</v>
      </c>
      <c r="B96">
        <f t="shared" ref="B96" si="19">B95</f>
        <v>109</v>
      </c>
      <c r="C96" s="1" t="s">
        <v>123</v>
      </c>
      <c r="D96" t="s">
        <v>371</v>
      </c>
      <c r="E96">
        <v>1</v>
      </c>
      <c r="F96">
        <v>1007</v>
      </c>
      <c r="G96" t="s">
        <v>328</v>
      </c>
      <c r="H96" s="1" t="s">
        <v>735</v>
      </c>
      <c r="I96" t="s">
        <v>756</v>
      </c>
      <c r="J96" t="s">
        <v>335</v>
      </c>
      <c r="K96" s="5">
        <v>8900</v>
      </c>
      <c r="L96">
        <v>4</v>
      </c>
      <c r="M96">
        <v>1450</v>
      </c>
      <c r="N96">
        <v>0</v>
      </c>
      <c r="O96" s="5">
        <v>999</v>
      </c>
      <c r="P96" t="s">
        <v>358</v>
      </c>
      <c r="U96" t="str">
        <f t="shared" si="14"/>
        <v>ui/stage/qizi1.png;ui/stage/qizi5.png</v>
      </c>
      <c r="V96" t="s">
        <v>647</v>
      </c>
      <c r="W96" t="s">
        <v>243</v>
      </c>
      <c r="X96" t="s">
        <v>244</v>
      </c>
      <c r="Y96" t="s">
        <v>245</v>
      </c>
      <c r="Z96">
        <v>120</v>
      </c>
      <c r="AA96">
        <v>110</v>
      </c>
      <c r="AB96" t="s">
        <v>62</v>
      </c>
      <c r="AC96">
        <v>1010201</v>
      </c>
      <c r="AD96">
        <v>1010202</v>
      </c>
      <c r="AE96">
        <v>10102</v>
      </c>
      <c r="AF96" t="s">
        <v>359</v>
      </c>
      <c r="AG96" t="s">
        <v>372</v>
      </c>
      <c r="AI96" t="s">
        <v>605</v>
      </c>
      <c r="AJ96">
        <v>0</v>
      </c>
      <c r="AK96">
        <v>0</v>
      </c>
      <c r="AL96">
        <v>0</v>
      </c>
    </row>
    <row r="97" spans="1:38" x14ac:dyDescent="0.15">
      <c r="A97">
        <f t="shared" ref="A97:A106" si="20">A96+1</f>
        <v>10903</v>
      </c>
      <c r="B97">
        <f t="shared" si="9"/>
        <v>109</v>
      </c>
      <c r="C97" s="1" t="s">
        <v>124</v>
      </c>
      <c r="D97" t="s">
        <v>356</v>
      </c>
      <c r="E97">
        <v>2</v>
      </c>
      <c r="F97">
        <v>1007</v>
      </c>
      <c r="G97" t="s">
        <v>328</v>
      </c>
      <c r="H97" s="1" t="s">
        <v>736</v>
      </c>
      <c r="J97" t="s">
        <v>347</v>
      </c>
      <c r="K97" s="5">
        <v>9000</v>
      </c>
      <c r="L97">
        <v>4</v>
      </c>
      <c r="M97">
        <v>1500</v>
      </c>
      <c r="N97">
        <v>5</v>
      </c>
      <c r="O97" s="5">
        <v>999</v>
      </c>
      <c r="P97" t="s">
        <v>358</v>
      </c>
      <c r="U97" t="str">
        <f t="shared" si="14"/>
        <v>ui/stage/qizi3.png;ui/stage/qizi6.png</v>
      </c>
      <c r="V97" t="s">
        <v>648</v>
      </c>
      <c r="W97" t="s">
        <v>243</v>
      </c>
      <c r="X97" t="s">
        <v>244</v>
      </c>
      <c r="Y97" t="s">
        <v>245</v>
      </c>
      <c r="Z97">
        <v>140</v>
      </c>
      <c r="AA97">
        <v>120</v>
      </c>
      <c r="AB97" t="s">
        <v>62</v>
      </c>
      <c r="AC97">
        <v>1010301</v>
      </c>
      <c r="AD97">
        <v>1010302</v>
      </c>
      <c r="AE97">
        <v>10103</v>
      </c>
      <c r="AF97" t="s">
        <v>374</v>
      </c>
      <c r="AG97" t="s">
        <v>375</v>
      </c>
      <c r="AI97" t="s">
        <v>606</v>
      </c>
      <c r="AJ97">
        <v>0</v>
      </c>
      <c r="AK97">
        <v>0</v>
      </c>
      <c r="AL97">
        <v>0</v>
      </c>
    </row>
    <row r="98" spans="1:38" x14ac:dyDescent="0.15">
      <c r="A98">
        <f t="shared" si="20"/>
        <v>10904</v>
      </c>
      <c r="B98">
        <f t="shared" si="9"/>
        <v>109</v>
      </c>
      <c r="C98" s="1" t="s">
        <v>125</v>
      </c>
      <c r="D98" t="s">
        <v>363</v>
      </c>
      <c r="E98">
        <v>1</v>
      </c>
      <c r="F98">
        <v>1007</v>
      </c>
      <c r="G98" t="s">
        <v>328</v>
      </c>
      <c r="H98" s="1" t="s">
        <v>737</v>
      </c>
      <c r="I98">
        <v>10905</v>
      </c>
      <c r="J98" t="s">
        <v>348</v>
      </c>
      <c r="K98" s="5">
        <v>9100</v>
      </c>
      <c r="L98">
        <v>4</v>
      </c>
      <c r="M98">
        <v>1550</v>
      </c>
      <c r="N98">
        <v>0</v>
      </c>
      <c r="O98" s="5">
        <v>999</v>
      </c>
      <c r="P98" t="s">
        <v>358</v>
      </c>
      <c r="U98" t="str">
        <f t="shared" si="14"/>
        <v>ui/stage/qizi1.png;ui/stage/qizi5.png</v>
      </c>
      <c r="V98" t="s">
        <v>649</v>
      </c>
      <c r="W98" t="s">
        <v>243</v>
      </c>
      <c r="X98" t="s">
        <v>244</v>
      </c>
      <c r="Y98" t="s">
        <v>245</v>
      </c>
      <c r="Z98">
        <v>160</v>
      </c>
      <c r="AA98">
        <v>130</v>
      </c>
      <c r="AB98" t="s">
        <v>62</v>
      </c>
      <c r="AC98">
        <v>1010401</v>
      </c>
      <c r="AD98">
        <v>1010402</v>
      </c>
      <c r="AE98">
        <v>10104</v>
      </c>
      <c r="AF98" t="s">
        <v>377</v>
      </c>
      <c r="AG98" t="s">
        <v>378</v>
      </c>
      <c r="AI98" t="s">
        <v>604</v>
      </c>
      <c r="AJ98">
        <v>0</v>
      </c>
      <c r="AK98">
        <v>0</v>
      </c>
      <c r="AL98">
        <v>0</v>
      </c>
    </row>
    <row r="99" spans="1:38" x14ac:dyDescent="0.15">
      <c r="A99">
        <f t="shared" si="20"/>
        <v>10905</v>
      </c>
      <c r="B99">
        <f t="shared" si="9"/>
        <v>109</v>
      </c>
      <c r="C99" s="1" t="s">
        <v>126</v>
      </c>
      <c r="D99" t="s">
        <v>365</v>
      </c>
      <c r="E99">
        <v>1</v>
      </c>
      <c r="F99">
        <v>1007</v>
      </c>
      <c r="G99" t="s">
        <v>328</v>
      </c>
      <c r="H99" s="1" t="s">
        <v>738</v>
      </c>
      <c r="I99" t="s">
        <v>797</v>
      </c>
      <c r="J99" t="s">
        <v>349</v>
      </c>
      <c r="K99" s="5">
        <v>9200</v>
      </c>
      <c r="L99">
        <v>4</v>
      </c>
      <c r="M99">
        <v>1600</v>
      </c>
      <c r="N99">
        <v>0</v>
      </c>
      <c r="O99" s="5">
        <v>999</v>
      </c>
      <c r="P99" t="s">
        <v>358</v>
      </c>
      <c r="U99" t="str">
        <f t="shared" si="14"/>
        <v>ui/stage/qizi1.png;ui/stage/qizi5.png</v>
      </c>
      <c r="V99" t="s">
        <v>650</v>
      </c>
      <c r="W99" t="s">
        <v>243</v>
      </c>
      <c r="X99" t="s">
        <v>244</v>
      </c>
      <c r="Y99" t="s">
        <v>245</v>
      </c>
      <c r="Z99">
        <v>180</v>
      </c>
      <c r="AA99">
        <v>140</v>
      </c>
      <c r="AB99" t="s">
        <v>62</v>
      </c>
      <c r="AC99">
        <v>1010501</v>
      </c>
      <c r="AD99">
        <v>1010502</v>
      </c>
      <c r="AE99">
        <v>10105</v>
      </c>
      <c r="AF99" t="s">
        <v>359</v>
      </c>
      <c r="AG99" t="s">
        <v>379</v>
      </c>
      <c r="AI99" t="s">
        <v>604</v>
      </c>
      <c r="AJ99">
        <v>0</v>
      </c>
      <c r="AK99">
        <v>0</v>
      </c>
      <c r="AL99">
        <v>0</v>
      </c>
    </row>
    <row r="100" spans="1:38" x14ac:dyDescent="0.15">
      <c r="A100">
        <f t="shared" si="20"/>
        <v>10906</v>
      </c>
      <c r="B100">
        <f t="shared" si="9"/>
        <v>109</v>
      </c>
      <c r="C100" s="1" t="s">
        <v>127</v>
      </c>
      <c r="D100" t="s">
        <v>371</v>
      </c>
      <c r="E100">
        <v>2</v>
      </c>
      <c r="F100">
        <v>1007</v>
      </c>
      <c r="G100" t="s">
        <v>328</v>
      </c>
      <c r="H100" s="1" t="s">
        <v>739</v>
      </c>
      <c r="J100" t="s">
        <v>350</v>
      </c>
      <c r="K100" s="5">
        <v>9300</v>
      </c>
      <c r="L100">
        <v>4</v>
      </c>
      <c r="M100">
        <v>1650</v>
      </c>
      <c r="N100">
        <v>5</v>
      </c>
      <c r="O100" s="5">
        <v>999</v>
      </c>
      <c r="P100" t="s">
        <v>358</v>
      </c>
      <c r="U100" t="str">
        <f t="shared" si="14"/>
        <v>ui/stage/qizi3.png;ui/stage/qizi6.png</v>
      </c>
      <c r="V100" t="s">
        <v>651</v>
      </c>
      <c r="W100" t="s">
        <v>243</v>
      </c>
      <c r="X100" t="s">
        <v>244</v>
      </c>
      <c r="Y100" t="s">
        <v>245</v>
      </c>
      <c r="Z100">
        <v>200</v>
      </c>
      <c r="AA100">
        <v>150</v>
      </c>
      <c r="AB100" t="s">
        <v>62</v>
      </c>
      <c r="AC100">
        <v>1010601</v>
      </c>
      <c r="AD100">
        <v>1010602</v>
      </c>
      <c r="AE100">
        <v>10106</v>
      </c>
      <c r="AF100" t="s">
        <v>359</v>
      </c>
      <c r="AG100" t="s">
        <v>380</v>
      </c>
      <c r="AI100" t="s">
        <v>604</v>
      </c>
      <c r="AJ100">
        <v>0</v>
      </c>
      <c r="AK100">
        <v>0</v>
      </c>
      <c r="AL100">
        <v>0</v>
      </c>
    </row>
    <row r="101" spans="1:38" x14ac:dyDescent="0.15">
      <c r="A101">
        <f t="shared" si="20"/>
        <v>10907</v>
      </c>
      <c r="B101">
        <f t="shared" si="9"/>
        <v>109</v>
      </c>
      <c r="C101" s="1" t="s">
        <v>128</v>
      </c>
      <c r="D101" t="s">
        <v>356</v>
      </c>
      <c r="E101">
        <v>1</v>
      </c>
      <c r="F101">
        <v>1007</v>
      </c>
      <c r="G101" t="s">
        <v>328</v>
      </c>
      <c r="H101" s="1" t="s">
        <v>740</v>
      </c>
      <c r="I101">
        <v>10908</v>
      </c>
      <c r="J101" t="s">
        <v>351</v>
      </c>
      <c r="K101" s="5">
        <v>9400</v>
      </c>
      <c r="L101">
        <v>4</v>
      </c>
      <c r="M101">
        <v>1700</v>
      </c>
      <c r="N101">
        <v>0</v>
      </c>
      <c r="O101" s="5">
        <v>999</v>
      </c>
      <c r="P101" t="s">
        <v>358</v>
      </c>
      <c r="U101" t="str">
        <f t="shared" si="14"/>
        <v>ui/stage/qizi1.png;ui/stage/qizi5.png</v>
      </c>
      <c r="V101" t="s">
        <v>652</v>
      </c>
      <c r="W101" t="s">
        <v>243</v>
      </c>
      <c r="X101" t="s">
        <v>244</v>
      </c>
      <c r="Y101" t="s">
        <v>245</v>
      </c>
      <c r="Z101">
        <v>220</v>
      </c>
      <c r="AA101">
        <v>160</v>
      </c>
      <c r="AB101" t="s">
        <v>62</v>
      </c>
      <c r="AC101">
        <v>1010701</v>
      </c>
      <c r="AD101">
        <v>1010702</v>
      </c>
      <c r="AE101">
        <v>10107</v>
      </c>
      <c r="AF101" t="s">
        <v>359</v>
      </c>
      <c r="AG101" t="s">
        <v>360</v>
      </c>
      <c r="AI101" t="s">
        <v>604</v>
      </c>
      <c r="AJ101">
        <v>0</v>
      </c>
      <c r="AK101">
        <v>0</v>
      </c>
      <c r="AL101">
        <v>0</v>
      </c>
    </row>
    <row r="102" spans="1:38" x14ac:dyDescent="0.15">
      <c r="A102">
        <f t="shared" si="20"/>
        <v>10908</v>
      </c>
      <c r="B102">
        <f t="shared" si="9"/>
        <v>109</v>
      </c>
      <c r="C102" s="1" t="s">
        <v>129</v>
      </c>
      <c r="D102" t="s">
        <v>363</v>
      </c>
      <c r="E102">
        <v>1</v>
      </c>
      <c r="F102">
        <v>1007</v>
      </c>
      <c r="G102" t="s">
        <v>328</v>
      </c>
      <c r="H102" s="1" t="s">
        <v>741</v>
      </c>
      <c r="I102" t="s">
        <v>757</v>
      </c>
      <c r="J102" t="s">
        <v>352</v>
      </c>
      <c r="K102" s="5">
        <v>9500</v>
      </c>
      <c r="L102">
        <v>4</v>
      </c>
      <c r="M102">
        <v>1750</v>
      </c>
      <c r="N102">
        <v>0</v>
      </c>
      <c r="O102" s="5">
        <v>999</v>
      </c>
      <c r="P102" t="s">
        <v>358</v>
      </c>
      <c r="U102" t="str">
        <f t="shared" si="14"/>
        <v>ui/stage/qizi1.png;ui/stage/qizi5.png</v>
      </c>
      <c r="V102" t="s">
        <v>653</v>
      </c>
      <c r="W102" t="s">
        <v>243</v>
      </c>
      <c r="X102" t="s">
        <v>244</v>
      </c>
      <c r="Y102" t="s">
        <v>245</v>
      </c>
      <c r="Z102">
        <v>240</v>
      </c>
      <c r="AA102">
        <v>170</v>
      </c>
      <c r="AB102" t="s">
        <v>62</v>
      </c>
      <c r="AC102">
        <v>1010801</v>
      </c>
      <c r="AD102">
        <v>1010802</v>
      </c>
      <c r="AE102">
        <v>10108</v>
      </c>
      <c r="AF102" t="s">
        <v>359</v>
      </c>
      <c r="AG102" t="s">
        <v>364</v>
      </c>
      <c r="AI102" t="s">
        <v>604</v>
      </c>
      <c r="AJ102">
        <v>0</v>
      </c>
      <c r="AK102">
        <v>0</v>
      </c>
      <c r="AL102">
        <v>0</v>
      </c>
    </row>
    <row r="103" spans="1:38" x14ac:dyDescent="0.15">
      <c r="A103">
        <f t="shared" si="20"/>
        <v>10909</v>
      </c>
      <c r="B103">
        <f t="shared" si="9"/>
        <v>109</v>
      </c>
      <c r="C103" s="1" t="s">
        <v>130</v>
      </c>
      <c r="D103" t="s">
        <v>365</v>
      </c>
      <c r="E103">
        <v>2</v>
      </c>
      <c r="F103">
        <v>1007</v>
      </c>
      <c r="G103" t="s">
        <v>328</v>
      </c>
      <c r="H103" s="1" t="s">
        <v>742</v>
      </c>
      <c r="J103" t="s">
        <v>353</v>
      </c>
      <c r="K103" s="5">
        <v>9600</v>
      </c>
      <c r="L103">
        <v>4</v>
      </c>
      <c r="M103">
        <v>1800</v>
      </c>
      <c r="N103">
        <v>5</v>
      </c>
      <c r="O103" s="5">
        <v>999</v>
      </c>
      <c r="P103" t="s">
        <v>358</v>
      </c>
      <c r="U103" t="str">
        <f t="shared" si="14"/>
        <v>ui/stage/qizi3.png;ui/stage/qizi6.png</v>
      </c>
      <c r="V103" t="s">
        <v>654</v>
      </c>
      <c r="W103" t="s">
        <v>243</v>
      </c>
      <c r="X103" t="s">
        <v>244</v>
      </c>
      <c r="Y103" t="s">
        <v>245</v>
      </c>
      <c r="Z103">
        <v>260</v>
      </c>
      <c r="AA103">
        <v>180</v>
      </c>
      <c r="AB103" t="s">
        <v>62</v>
      </c>
      <c r="AC103">
        <v>1010901</v>
      </c>
      <c r="AD103">
        <v>1010902</v>
      </c>
      <c r="AE103">
        <v>10109</v>
      </c>
      <c r="AF103" t="s">
        <v>359</v>
      </c>
      <c r="AG103" t="s">
        <v>366</v>
      </c>
      <c r="AI103" t="s">
        <v>604</v>
      </c>
      <c r="AJ103">
        <v>0</v>
      </c>
      <c r="AK103">
        <v>0</v>
      </c>
      <c r="AL103">
        <v>0</v>
      </c>
    </row>
    <row r="104" spans="1:38" x14ac:dyDescent="0.15">
      <c r="A104">
        <f t="shared" si="20"/>
        <v>10910</v>
      </c>
      <c r="B104">
        <f t="shared" si="9"/>
        <v>109</v>
      </c>
      <c r="C104" s="1" t="s">
        <v>399</v>
      </c>
      <c r="D104" t="s">
        <v>356</v>
      </c>
      <c r="E104">
        <v>1</v>
      </c>
      <c r="F104">
        <v>1007</v>
      </c>
      <c r="G104" t="s">
        <v>328</v>
      </c>
      <c r="H104" s="1" t="s">
        <v>743</v>
      </c>
      <c r="I104">
        <v>10911</v>
      </c>
      <c r="J104" t="s">
        <v>354</v>
      </c>
      <c r="K104" s="5">
        <v>9700</v>
      </c>
      <c r="L104">
        <v>4</v>
      </c>
      <c r="M104">
        <v>1700</v>
      </c>
      <c r="N104">
        <v>0</v>
      </c>
      <c r="O104" s="5">
        <v>999</v>
      </c>
      <c r="P104" t="s">
        <v>358</v>
      </c>
      <c r="U104" t="str">
        <f t="shared" si="14"/>
        <v>ui/stage/qizi1.png;ui/stage/qizi5.png</v>
      </c>
      <c r="V104" t="s">
        <v>655</v>
      </c>
      <c r="W104" t="s">
        <v>243</v>
      </c>
      <c r="X104" t="s">
        <v>244</v>
      </c>
      <c r="Y104" t="s">
        <v>245</v>
      </c>
      <c r="Z104">
        <v>220</v>
      </c>
      <c r="AA104">
        <v>160</v>
      </c>
      <c r="AB104" t="s">
        <v>62</v>
      </c>
      <c r="AC104">
        <v>1010701</v>
      </c>
      <c r="AD104">
        <v>1010702</v>
      </c>
      <c r="AE104">
        <v>10107</v>
      </c>
      <c r="AF104" t="s">
        <v>359</v>
      </c>
      <c r="AG104" t="s">
        <v>360</v>
      </c>
      <c r="AI104" t="s">
        <v>604</v>
      </c>
      <c r="AJ104">
        <v>0</v>
      </c>
      <c r="AK104">
        <v>0</v>
      </c>
      <c r="AL104">
        <v>0</v>
      </c>
    </row>
    <row r="105" spans="1:38" x14ac:dyDescent="0.15">
      <c r="A105">
        <f t="shared" si="20"/>
        <v>10911</v>
      </c>
      <c r="B105">
        <f t="shared" si="9"/>
        <v>109</v>
      </c>
      <c r="C105" s="1" t="s">
        <v>400</v>
      </c>
      <c r="D105" t="s">
        <v>363</v>
      </c>
      <c r="E105">
        <v>1</v>
      </c>
      <c r="F105">
        <v>1007</v>
      </c>
      <c r="G105" t="s">
        <v>328</v>
      </c>
      <c r="H105" s="1" t="s">
        <v>744</v>
      </c>
      <c r="I105" t="s">
        <v>798</v>
      </c>
      <c r="J105" t="s">
        <v>345</v>
      </c>
      <c r="K105" s="5">
        <v>9800</v>
      </c>
      <c r="L105">
        <v>4</v>
      </c>
      <c r="M105">
        <v>1750</v>
      </c>
      <c r="N105">
        <v>0</v>
      </c>
      <c r="O105" s="5">
        <v>999</v>
      </c>
      <c r="P105" t="s">
        <v>358</v>
      </c>
      <c r="U105" t="str">
        <f t="shared" si="14"/>
        <v>ui/stage/qizi1.png;ui/stage/qizi5.png</v>
      </c>
      <c r="V105" t="s">
        <v>656</v>
      </c>
      <c r="W105" t="s">
        <v>243</v>
      </c>
      <c r="X105" t="s">
        <v>244</v>
      </c>
      <c r="Y105" t="s">
        <v>245</v>
      </c>
      <c r="Z105">
        <v>240</v>
      </c>
      <c r="AA105">
        <v>170</v>
      </c>
      <c r="AB105" t="s">
        <v>62</v>
      </c>
      <c r="AC105">
        <v>1010801</v>
      </c>
      <c r="AD105">
        <v>1010802</v>
      </c>
      <c r="AE105">
        <v>10108</v>
      </c>
      <c r="AF105" t="s">
        <v>359</v>
      </c>
      <c r="AG105" t="s">
        <v>364</v>
      </c>
      <c r="AI105" t="s">
        <v>604</v>
      </c>
      <c r="AJ105">
        <v>0</v>
      </c>
      <c r="AK105">
        <v>0</v>
      </c>
      <c r="AL105">
        <v>0</v>
      </c>
    </row>
    <row r="106" spans="1:38" x14ac:dyDescent="0.15">
      <c r="A106">
        <f t="shared" si="20"/>
        <v>10912</v>
      </c>
      <c r="B106">
        <f t="shared" si="9"/>
        <v>109</v>
      </c>
      <c r="C106" s="1" t="s">
        <v>401</v>
      </c>
      <c r="D106" t="s">
        <v>365</v>
      </c>
      <c r="E106">
        <v>2</v>
      </c>
      <c r="F106">
        <v>1007</v>
      </c>
      <c r="G106" t="s">
        <v>328</v>
      </c>
      <c r="H106" s="1" t="s">
        <v>745</v>
      </c>
      <c r="J106" t="s">
        <v>355</v>
      </c>
      <c r="K106" s="5">
        <v>9900</v>
      </c>
      <c r="L106">
        <v>4</v>
      </c>
      <c r="M106">
        <v>1800</v>
      </c>
      <c r="N106">
        <v>5</v>
      </c>
      <c r="O106" s="5">
        <v>999</v>
      </c>
      <c r="P106" t="s">
        <v>358</v>
      </c>
      <c r="U106" t="str">
        <f t="shared" si="14"/>
        <v>ui/stage/qizi3.png;ui/stage/qizi6.png</v>
      </c>
      <c r="V106" t="s">
        <v>657</v>
      </c>
      <c r="W106" t="s">
        <v>243</v>
      </c>
      <c r="X106" t="s">
        <v>244</v>
      </c>
      <c r="Y106" t="s">
        <v>245</v>
      </c>
      <c r="Z106">
        <v>260</v>
      </c>
      <c r="AA106">
        <v>180</v>
      </c>
      <c r="AB106" t="s">
        <v>62</v>
      </c>
      <c r="AC106">
        <v>1010901</v>
      </c>
      <c r="AD106">
        <v>1010902</v>
      </c>
      <c r="AE106">
        <v>10109</v>
      </c>
      <c r="AF106" t="s">
        <v>359</v>
      </c>
      <c r="AG106" t="s">
        <v>366</v>
      </c>
      <c r="AI106" t="s">
        <v>604</v>
      </c>
      <c r="AJ106">
        <v>0</v>
      </c>
      <c r="AK106">
        <v>0</v>
      </c>
      <c r="AL106">
        <v>0</v>
      </c>
    </row>
    <row r="107" spans="1:38" x14ac:dyDescent="0.15">
      <c r="A107">
        <v>11001</v>
      </c>
      <c r="B107">
        <f t="shared" ref="B107" si="21">B106+1</f>
        <v>110</v>
      </c>
      <c r="C107" s="1" t="s">
        <v>402</v>
      </c>
      <c r="D107" t="s">
        <v>365</v>
      </c>
      <c r="E107">
        <v>1</v>
      </c>
      <c r="F107">
        <v>1007</v>
      </c>
      <c r="G107" t="s">
        <v>328</v>
      </c>
      <c r="H107" t="s">
        <v>357</v>
      </c>
      <c r="I107">
        <v>11002</v>
      </c>
      <c r="J107" t="s">
        <v>333</v>
      </c>
      <c r="K107" s="5">
        <v>10000</v>
      </c>
      <c r="L107">
        <v>4</v>
      </c>
      <c r="M107">
        <v>1400</v>
      </c>
      <c r="N107">
        <v>0</v>
      </c>
      <c r="O107" s="5">
        <v>999</v>
      </c>
      <c r="P107" t="s">
        <v>358</v>
      </c>
      <c r="U107" t="str">
        <f t="shared" si="14"/>
        <v>ui/stage/qizi1.png;ui/stage/qizi5.png</v>
      </c>
      <c r="V107" t="s">
        <v>658</v>
      </c>
      <c r="W107" t="s">
        <v>243</v>
      </c>
      <c r="X107" t="s">
        <v>244</v>
      </c>
      <c r="Y107" t="s">
        <v>245</v>
      </c>
      <c r="Z107">
        <v>100</v>
      </c>
      <c r="AA107">
        <v>100</v>
      </c>
      <c r="AB107" t="s">
        <v>62</v>
      </c>
      <c r="AC107">
        <v>1010101</v>
      </c>
      <c r="AD107">
        <v>1010102</v>
      </c>
      <c r="AE107">
        <v>10101</v>
      </c>
      <c r="AF107" t="s">
        <v>359</v>
      </c>
      <c r="AG107" t="s">
        <v>370</v>
      </c>
      <c r="AI107" t="s">
        <v>604</v>
      </c>
      <c r="AJ107">
        <v>0</v>
      </c>
      <c r="AK107">
        <v>0</v>
      </c>
      <c r="AL107">
        <v>0</v>
      </c>
    </row>
    <row r="108" spans="1:38" x14ac:dyDescent="0.15">
      <c r="A108">
        <f>A107+1</f>
        <v>11002</v>
      </c>
      <c r="B108">
        <f t="shared" ref="B108" si="22">B107</f>
        <v>110</v>
      </c>
      <c r="C108" s="1" t="s">
        <v>131</v>
      </c>
      <c r="D108" t="s">
        <v>371</v>
      </c>
      <c r="E108">
        <v>1</v>
      </c>
      <c r="F108">
        <v>1007</v>
      </c>
      <c r="G108" t="s">
        <v>328</v>
      </c>
      <c r="H108" t="s">
        <v>357</v>
      </c>
      <c r="I108" t="s">
        <v>758</v>
      </c>
      <c r="J108" t="s">
        <v>335</v>
      </c>
      <c r="K108" s="5">
        <v>10100</v>
      </c>
      <c r="L108">
        <v>4</v>
      </c>
      <c r="M108">
        <v>1450</v>
      </c>
      <c r="N108">
        <v>0</v>
      </c>
      <c r="O108" s="5">
        <v>999</v>
      </c>
      <c r="P108" t="s">
        <v>358</v>
      </c>
      <c r="U108" t="str">
        <f t="shared" si="14"/>
        <v>ui/stage/qizi1.png;ui/stage/qizi5.png</v>
      </c>
      <c r="V108" t="s">
        <v>659</v>
      </c>
      <c r="W108" t="s">
        <v>243</v>
      </c>
      <c r="X108" t="s">
        <v>244</v>
      </c>
      <c r="Y108" t="s">
        <v>245</v>
      </c>
      <c r="Z108">
        <v>120</v>
      </c>
      <c r="AA108">
        <v>110</v>
      </c>
      <c r="AB108" t="s">
        <v>62</v>
      </c>
      <c r="AC108">
        <v>1010201</v>
      </c>
      <c r="AD108">
        <v>1010202</v>
      </c>
      <c r="AE108">
        <v>10102</v>
      </c>
      <c r="AF108" t="s">
        <v>359</v>
      </c>
      <c r="AG108" t="s">
        <v>372</v>
      </c>
      <c r="AI108" t="s">
        <v>605</v>
      </c>
      <c r="AJ108">
        <v>0</v>
      </c>
      <c r="AK108">
        <v>0</v>
      </c>
      <c r="AL108">
        <v>0</v>
      </c>
    </row>
    <row r="109" spans="1:38" x14ac:dyDescent="0.15">
      <c r="A109">
        <f t="shared" ref="A109:A118" si="23">A108+1</f>
        <v>11003</v>
      </c>
      <c r="B109">
        <f t="shared" si="9"/>
        <v>110</v>
      </c>
      <c r="C109" s="1" t="s">
        <v>132</v>
      </c>
      <c r="D109" t="s">
        <v>356</v>
      </c>
      <c r="E109">
        <v>2</v>
      </c>
      <c r="F109">
        <v>1007</v>
      </c>
      <c r="G109" t="s">
        <v>328</v>
      </c>
      <c r="H109" t="s">
        <v>357</v>
      </c>
      <c r="J109" t="s">
        <v>347</v>
      </c>
      <c r="K109" s="5">
        <v>10200</v>
      </c>
      <c r="L109">
        <v>4</v>
      </c>
      <c r="M109">
        <v>1500</v>
      </c>
      <c r="N109">
        <v>5</v>
      </c>
      <c r="O109" s="5">
        <v>999</v>
      </c>
      <c r="P109" t="s">
        <v>358</v>
      </c>
      <c r="U109" t="str">
        <f t="shared" si="14"/>
        <v>ui/stage/qizi3.png;ui/stage/qizi6.png</v>
      </c>
      <c r="V109" t="s">
        <v>660</v>
      </c>
      <c r="W109" t="s">
        <v>243</v>
      </c>
      <c r="X109" t="s">
        <v>244</v>
      </c>
      <c r="Y109" t="s">
        <v>245</v>
      </c>
      <c r="Z109">
        <v>140</v>
      </c>
      <c r="AA109">
        <v>120</v>
      </c>
      <c r="AB109" t="s">
        <v>62</v>
      </c>
      <c r="AC109">
        <v>1010301</v>
      </c>
      <c r="AD109">
        <v>1010302</v>
      </c>
      <c r="AE109">
        <v>10103</v>
      </c>
      <c r="AF109" t="s">
        <v>374</v>
      </c>
      <c r="AG109" t="s">
        <v>375</v>
      </c>
      <c r="AI109" t="s">
        <v>606</v>
      </c>
      <c r="AJ109">
        <v>0</v>
      </c>
      <c r="AK109">
        <v>0</v>
      </c>
      <c r="AL109">
        <v>0</v>
      </c>
    </row>
    <row r="110" spans="1:38" x14ac:dyDescent="0.15">
      <c r="A110">
        <f t="shared" si="23"/>
        <v>11004</v>
      </c>
      <c r="B110">
        <f t="shared" si="9"/>
        <v>110</v>
      </c>
      <c r="C110" s="1" t="s">
        <v>133</v>
      </c>
      <c r="D110" t="s">
        <v>363</v>
      </c>
      <c r="E110">
        <v>1</v>
      </c>
      <c r="F110">
        <v>1007</v>
      </c>
      <c r="G110" t="s">
        <v>328</v>
      </c>
      <c r="H110" t="s">
        <v>357</v>
      </c>
      <c r="I110">
        <v>11005</v>
      </c>
      <c r="J110" t="s">
        <v>348</v>
      </c>
      <c r="K110" s="5">
        <v>10300</v>
      </c>
      <c r="L110">
        <v>4</v>
      </c>
      <c r="M110">
        <v>1550</v>
      </c>
      <c r="N110">
        <v>0</v>
      </c>
      <c r="O110" s="5">
        <v>999</v>
      </c>
      <c r="P110" t="s">
        <v>358</v>
      </c>
      <c r="U110" t="str">
        <f t="shared" si="14"/>
        <v>ui/stage/qizi1.png;ui/stage/qizi5.png</v>
      </c>
      <c r="V110" t="s">
        <v>610</v>
      </c>
      <c r="W110" t="s">
        <v>243</v>
      </c>
      <c r="X110" t="s">
        <v>244</v>
      </c>
      <c r="Y110" t="s">
        <v>245</v>
      </c>
      <c r="Z110">
        <v>160</v>
      </c>
      <c r="AA110">
        <v>130</v>
      </c>
      <c r="AB110" t="s">
        <v>62</v>
      </c>
      <c r="AC110">
        <v>1010401</v>
      </c>
      <c r="AD110">
        <v>1010402</v>
      </c>
      <c r="AE110">
        <v>10104</v>
      </c>
      <c r="AF110" t="s">
        <v>377</v>
      </c>
      <c r="AG110" t="s">
        <v>378</v>
      </c>
      <c r="AI110" t="s">
        <v>604</v>
      </c>
      <c r="AJ110">
        <v>0</v>
      </c>
      <c r="AK110">
        <v>0</v>
      </c>
      <c r="AL110">
        <v>0</v>
      </c>
    </row>
    <row r="111" spans="1:38" x14ac:dyDescent="0.15">
      <c r="A111">
        <f t="shared" si="23"/>
        <v>11005</v>
      </c>
      <c r="B111">
        <f t="shared" si="9"/>
        <v>110</v>
      </c>
      <c r="C111" s="1" t="s">
        <v>134</v>
      </c>
      <c r="D111" t="s">
        <v>365</v>
      </c>
      <c r="E111">
        <v>1</v>
      </c>
      <c r="F111">
        <v>1007</v>
      </c>
      <c r="G111" t="s">
        <v>328</v>
      </c>
      <c r="H111" t="s">
        <v>357</v>
      </c>
      <c r="I111" t="s">
        <v>799</v>
      </c>
      <c r="J111" t="s">
        <v>349</v>
      </c>
      <c r="K111" s="5">
        <v>10400</v>
      </c>
      <c r="L111">
        <v>4</v>
      </c>
      <c r="M111">
        <v>1600</v>
      </c>
      <c r="N111">
        <v>0</v>
      </c>
      <c r="O111" s="5">
        <v>999</v>
      </c>
      <c r="P111" t="s">
        <v>358</v>
      </c>
      <c r="U111" t="str">
        <f t="shared" si="14"/>
        <v>ui/stage/qizi1.png;ui/stage/qizi5.png</v>
      </c>
      <c r="V111" t="s">
        <v>611</v>
      </c>
      <c r="W111" t="s">
        <v>243</v>
      </c>
      <c r="X111" t="s">
        <v>244</v>
      </c>
      <c r="Y111" t="s">
        <v>245</v>
      </c>
      <c r="Z111">
        <v>180</v>
      </c>
      <c r="AA111">
        <v>140</v>
      </c>
      <c r="AB111" t="s">
        <v>62</v>
      </c>
      <c r="AC111">
        <v>1010501</v>
      </c>
      <c r="AD111">
        <v>1010502</v>
      </c>
      <c r="AE111">
        <v>10105</v>
      </c>
      <c r="AF111" t="s">
        <v>359</v>
      </c>
      <c r="AG111" t="s">
        <v>379</v>
      </c>
      <c r="AI111" t="s">
        <v>604</v>
      </c>
      <c r="AJ111">
        <v>0</v>
      </c>
      <c r="AK111">
        <v>0</v>
      </c>
      <c r="AL111">
        <v>0</v>
      </c>
    </row>
    <row r="112" spans="1:38" x14ac:dyDescent="0.15">
      <c r="A112">
        <f t="shared" si="23"/>
        <v>11006</v>
      </c>
      <c r="B112">
        <f t="shared" si="9"/>
        <v>110</v>
      </c>
      <c r="C112" s="1" t="s">
        <v>135</v>
      </c>
      <c r="D112" t="s">
        <v>371</v>
      </c>
      <c r="E112">
        <v>2</v>
      </c>
      <c r="F112">
        <v>1007</v>
      </c>
      <c r="G112" t="s">
        <v>328</v>
      </c>
      <c r="H112" t="s">
        <v>357</v>
      </c>
      <c r="J112" t="s">
        <v>350</v>
      </c>
      <c r="K112" s="5">
        <v>10500</v>
      </c>
      <c r="L112">
        <v>4</v>
      </c>
      <c r="M112">
        <v>1650</v>
      </c>
      <c r="N112">
        <v>5</v>
      </c>
      <c r="O112" s="5">
        <v>999</v>
      </c>
      <c r="P112" t="s">
        <v>358</v>
      </c>
      <c r="U112" t="str">
        <f t="shared" si="14"/>
        <v>ui/stage/qizi3.png;ui/stage/qizi6.png</v>
      </c>
      <c r="V112" t="s">
        <v>612</v>
      </c>
      <c r="W112" t="s">
        <v>243</v>
      </c>
      <c r="X112" t="s">
        <v>244</v>
      </c>
      <c r="Y112" t="s">
        <v>245</v>
      </c>
      <c r="Z112">
        <v>200</v>
      </c>
      <c r="AA112">
        <v>150</v>
      </c>
      <c r="AB112" t="s">
        <v>62</v>
      </c>
      <c r="AC112">
        <v>1010601</v>
      </c>
      <c r="AD112">
        <v>1010602</v>
      </c>
      <c r="AE112">
        <v>10106</v>
      </c>
      <c r="AF112" t="s">
        <v>359</v>
      </c>
      <c r="AG112" t="s">
        <v>380</v>
      </c>
      <c r="AI112" t="s">
        <v>604</v>
      </c>
      <c r="AJ112">
        <v>0</v>
      </c>
      <c r="AK112">
        <v>0</v>
      </c>
      <c r="AL112">
        <v>0</v>
      </c>
    </row>
    <row r="113" spans="1:38" x14ac:dyDescent="0.15">
      <c r="A113">
        <f t="shared" si="23"/>
        <v>11007</v>
      </c>
      <c r="B113">
        <f t="shared" si="9"/>
        <v>110</v>
      </c>
      <c r="C113" s="1" t="s">
        <v>136</v>
      </c>
      <c r="D113" t="s">
        <v>356</v>
      </c>
      <c r="E113">
        <v>1</v>
      </c>
      <c r="F113">
        <v>1007</v>
      </c>
      <c r="G113" t="s">
        <v>328</v>
      </c>
      <c r="H113" t="s">
        <v>357</v>
      </c>
      <c r="I113">
        <v>11008</v>
      </c>
      <c r="J113" t="s">
        <v>351</v>
      </c>
      <c r="K113" s="5">
        <v>10600</v>
      </c>
      <c r="L113">
        <v>4</v>
      </c>
      <c r="M113">
        <v>1700</v>
      </c>
      <c r="N113">
        <v>0</v>
      </c>
      <c r="O113" s="5">
        <v>999</v>
      </c>
      <c r="P113" t="s">
        <v>358</v>
      </c>
      <c r="U113" t="str">
        <f t="shared" si="14"/>
        <v>ui/stage/qizi1.png;ui/stage/qizi5.png</v>
      </c>
      <c r="V113" t="s">
        <v>613</v>
      </c>
      <c r="W113" t="s">
        <v>243</v>
      </c>
      <c r="X113" t="s">
        <v>244</v>
      </c>
      <c r="Y113" t="s">
        <v>245</v>
      </c>
      <c r="Z113">
        <v>220</v>
      </c>
      <c r="AA113">
        <v>160</v>
      </c>
      <c r="AB113" t="s">
        <v>62</v>
      </c>
      <c r="AC113">
        <v>1010701</v>
      </c>
      <c r="AD113">
        <v>1010702</v>
      </c>
      <c r="AE113">
        <v>10107</v>
      </c>
      <c r="AF113" t="s">
        <v>359</v>
      </c>
      <c r="AG113" t="s">
        <v>360</v>
      </c>
      <c r="AI113" t="s">
        <v>604</v>
      </c>
      <c r="AJ113">
        <v>0</v>
      </c>
      <c r="AK113">
        <v>0</v>
      </c>
      <c r="AL113">
        <v>0</v>
      </c>
    </row>
    <row r="114" spans="1:38" x14ac:dyDescent="0.15">
      <c r="A114">
        <f t="shared" si="23"/>
        <v>11008</v>
      </c>
      <c r="B114">
        <f t="shared" si="9"/>
        <v>110</v>
      </c>
      <c r="C114" s="1" t="s">
        <v>137</v>
      </c>
      <c r="D114" t="s">
        <v>363</v>
      </c>
      <c r="E114">
        <v>1</v>
      </c>
      <c r="F114">
        <v>1007</v>
      </c>
      <c r="G114" t="s">
        <v>328</v>
      </c>
      <c r="H114" t="s">
        <v>357</v>
      </c>
      <c r="I114" t="s">
        <v>759</v>
      </c>
      <c r="J114" t="s">
        <v>352</v>
      </c>
      <c r="K114" s="5">
        <v>10700</v>
      </c>
      <c r="L114">
        <v>4</v>
      </c>
      <c r="M114">
        <v>1750</v>
      </c>
      <c r="N114">
        <v>0</v>
      </c>
      <c r="O114" s="5">
        <v>999</v>
      </c>
      <c r="P114" t="s">
        <v>358</v>
      </c>
      <c r="U114" t="str">
        <f t="shared" si="14"/>
        <v>ui/stage/qizi1.png;ui/stage/qizi5.png</v>
      </c>
      <c r="V114" t="s">
        <v>614</v>
      </c>
      <c r="W114" t="s">
        <v>243</v>
      </c>
      <c r="X114" t="s">
        <v>244</v>
      </c>
      <c r="Y114" t="s">
        <v>245</v>
      </c>
      <c r="Z114">
        <v>240</v>
      </c>
      <c r="AA114">
        <v>170</v>
      </c>
      <c r="AB114" t="s">
        <v>62</v>
      </c>
      <c r="AC114">
        <v>1010801</v>
      </c>
      <c r="AD114">
        <v>1010802</v>
      </c>
      <c r="AE114">
        <v>10108</v>
      </c>
      <c r="AF114" t="s">
        <v>359</v>
      </c>
      <c r="AG114" t="s">
        <v>364</v>
      </c>
      <c r="AI114" t="s">
        <v>604</v>
      </c>
      <c r="AJ114">
        <v>0</v>
      </c>
      <c r="AK114">
        <v>0</v>
      </c>
      <c r="AL114">
        <v>0</v>
      </c>
    </row>
    <row r="115" spans="1:38" x14ac:dyDescent="0.15">
      <c r="A115">
        <f t="shared" si="23"/>
        <v>11009</v>
      </c>
      <c r="B115">
        <f t="shared" si="9"/>
        <v>110</v>
      </c>
      <c r="C115" s="1" t="s">
        <v>138</v>
      </c>
      <c r="D115" t="s">
        <v>365</v>
      </c>
      <c r="E115">
        <v>2</v>
      </c>
      <c r="F115">
        <v>1007</v>
      </c>
      <c r="G115" t="s">
        <v>328</v>
      </c>
      <c r="H115" t="s">
        <v>357</v>
      </c>
      <c r="J115" t="s">
        <v>353</v>
      </c>
      <c r="K115" s="5">
        <v>10800</v>
      </c>
      <c r="L115">
        <v>4</v>
      </c>
      <c r="M115">
        <v>1800</v>
      </c>
      <c r="N115">
        <v>5</v>
      </c>
      <c r="O115" s="5">
        <v>999</v>
      </c>
      <c r="P115" t="s">
        <v>358</v>
      </c>
      <c r="U115" t="str">
        <f t="shared" si="14"/>
        <v>ui/stage/qizi3.png;ui/stage/qizi6.png</v>
      </c>
      <c r="V115" t="s">
        <v>615</v>
      </c>
      <c r="W115" t="s">
        <v>243</v>
      </c>
      <c r="X115" t="s">
        <v>244</v>
      </c>
      <c r="Y115" t="s">
        <v>245</v>
      </c>
      <c r="Z115">
        <v>260</v>
      </c>
      <c r="AA115">
        <v>180</v>
      </c>
      <c r="AB115" t="s">
        <v>62</v>
      </c>
      <c r="AC115">
        <v>1010901</v>
      </c>
      <c r="AD115">
        <v>1010902</v>
      </c>
      <c r="AE115">
        <v>10109</v>
      </c>
      <c r="AF115" t="s">
        <v>359</v>
      </c>
      <c r="AG115" t="s">
        <v>366</v>
      </c>
      <c r="AI115" t="s">
        <v>604</v>
      </c>
      <c r="AJ115">
        <v>0</v>
      </c>
      <c r="AK115">
        <v>0</v>
      </c>
      <c r="AL115">
        <v>0</v>
      </c>
    </row>
    <row r="116" spans="1:38" x14ac:dyDescent="0.15">
      <c r="A116">
        <f t="shared" si="23"/>
        <v>11010</v>
      </c>
      <c r="B116">
        <f t="shared" si="9"/>
        <v>110</v>
      </c>
      <c r="C116" s="1" t="s">
        <v>403</v>
      </c>
      <c r="D116" t="s">
        <v>356</v>
      </c>
      <c r="E116">
        <v>1</v>
      </c>
      <c r="F116">
        <v>1007</v>
      </c>
      <c r="G116" t="s">
        <v>328</v>
      </c>
      <c r="H116" t="s">
        <v>357</v>
      </c>
      <c r="I116">
        <v>11011</v>
      </c>
      <c r="J116" t="s">
        <v>354</v>
      </c>
      <c r="K116" s="5">
        <v>10900</v>
      </c>
      <c r="L116">
        <v>4</v>
      </c>
      <c r="M116">
        <v>1700</v>
      </c>
      <c r="N116">
        <v>0</v>
      </c>
      <c r="O116" s="5">
        <v>999</v>
      </c>
      <c r="P116" t="s">
        <v>358</v>
      </c>
      <c r="U116" t="str">
        <f t="shared" si="14"/>
        <v>ui/stage/qizi1.png;ui/stage/qizi5.png</v>
      </c>
      <c r="V116" t="s">
        <v>616</v>
      </c>
      <c r="W116" t="s">
        <v>243</v>
      </c>
      <c r="X116" t="s">
        <v>244</v>
      </c>
      <c r="Y116" t="s">
        <v>245</v>
      </c>
      <c r="Z116">
        <v>220</v>
      </c>
      <c r="AA116">
        <v>160</v>
      </c>
      <c r="AB116" t="s">
        <v>62</v>
      </c>
      <c r="AC116">
        <v>1010701</v>
      </c>
      <c r="AD116">
        <v>1010702</v>
      </c>
      <c r="AE116">
        <v>10107</v>
      </c>
      <c r="AF116" t="s">
        <v>359</v>
      </c>
      <c r="AG116" t="s">
        <v>360</v>
      </c>
      <c r="AI116" t="s">
        <v>604</v>
      </c>
      <c r="AJ116">
        <v>0</v>
      </c>
      <c r="AK116">
        <v>0</v>
      </c>
      <c r="AL116">
        <v>0</v>
      </c>
    </row>
    <row r="117" spans="1:38" x14ac:dyDescent="0.15">
      <c r="A117">
        <f t="shared" si="23"/>
        <v>11011</v>
      </c>
      <c r="B117">
        <f t="shared" si="9"/>
        <v>110</v>
      </c>
      <c r="C117" s="1" t="s">
        <v>404</v>
      </c>
      <c r="D117" t="s">
        <v>363</v>
      </c>
      <c r="E117">
        <v>1</v>
      </c>
      <c r="F117">
        <v>1007</v>
      </c>
      <c r="G117" t="s">
        <v>328</v>
      </c>
      <c r="H117" t="s">
        <v>357</v>
      </c>
      <c r="I117" t="s">
        <v>800</v>
      </c>
      <c r="J117" t="s">
        <v>345</v>
      </c>
      <c r="K117" s="5">
        <v>11000</v>
      </c>
      <c r="L117">
        <v>4</v>
      </c>
      <c r="M117">
        <v>1750</v>
      </c>
      <c r="N117">
        <v>0</v>
      </c>
      <c r="O117" s="5">
        <v>999</v>
      </c>
      <c r="P117" t="s">
        <v>358</v>
      </c>
      <c r="U117" t="str">
        <f t="shared" si="14"/>
        <v>ui/stage/qizi1.png;ui/stage/qizi5.png</v>
      </c>
      <c r="V117" t="s">
        <v>617</v>
      </c>
      <c r="W117" t="s">
        <v>243</v>
      </c>
      <c r="X117" t="s">
        <v>244</v>
      </c>
      <c r="Y117" t="s">
        <v>245</v>
      </c>
      <c r="Z117">
        <v>240</v>
      </c>
      <c r="AA117">
        <v>170</v>
      </c>
      <c r="AB117" t="s">
        <v>62</v>
      </c>
      <c r="AC117">
        <v>1010801</v>
      </c>
      <c r="AD117">
        <v>1010802</v>
      </c>
      <c r="AE117">
        <v>10108</v>
      </c>
      <c r="AF117" t="s">
        <v>359</v>
      </c>
      <c r="AG117" t="s">
        <v>364</v>
      </c>
      <c r="AI117" t="s">
        <v>604</v>
      </c>
      <c r="AJ117">
        <v>0</v>
      </c>
      <c r="AK117">
        <v>0</v>
      </c>
      <c r="AL117">
        <v>0</v>
      </c>
    </row>
    <row r="118" spans="1:38" x14ac:dyDescent="0.15">
      <c r="A118">
        <f t="shared" si="23"/>
        <v>11012</v>
      </c>
      <c r="B118">
        <f t="shared" si="9"/>
        <v>110</v>
      </c>
      <c r="C118" s="1" t="s">
        <v>405</v>
      </c>
      <c r="D118" t="s">
        <v>365</v>
      </c>
      <c r="E118">
        <v>2</v>
      </c>
      <c r="F118">
        <v>1007</v>
      </c>
      <c r="G118" t="s">
        <v>328</v>
      </c>
      <c r="H118" t="s">
        <v>357</v>
      </c>
      <c r="J118" t="s">
        <v>355</v>
      </c>
      <c r="K118" s="5">
        <v>11100</v>
      </c>
      <c r="L118">
        <v>4</v>
      </c>
      <c r="M118">
        <v>1800</v>
      </c>
      <c r="N118">
        <v>5</v>
      </c>
      <c r="O118" s="5">
        <v>999</v>
      </c>
      <c r="P118" t="s">
        <v>358</v>
      </c>
      <c r="U118" t="str">
        <f t="shared" si="14"/>
        <v>ui/stage/qizi3.png;ui/stage/qizi6.png</v>
      </c>
      <c r="V118" t="s">
        <v>618</v>
      </c>
      <c r="W118" t="s">
        <v>243</v>
      </c>
      <c r="X118" t="s">
        <v>244</v>
      </c>
      <c r="Y118" t="s">
        <v>245</v>
      </c>
      <c r="Z118">
        <v>260</v>
      </c>
      <c r="AA118">
        <v>180</v>
      </c>
      <c r="AB118" t="s">
        <v>62</v>
      </c>
      <c r="AC118">
        <v>1010901</v>
      </c>
      <c r="AD118">
        <v>1010902</v>
      </c>
      <c r="AE118">
        <v>10109</v>
      </c>
      <c r="AF118" t="s">
        <v>359</v>
      </c>
      <c r="AG118" t="s">
        <v>366</v>
      </c>
      <c r="AI118" t="s">
        <v>604</v>
      </c>
      <c r="AJ118">
        <v>0</v>
      </c>
      <c r="AK118">
        <v>0</v>
      </c>
      <c r="AL118">
        <v>0</v>
      </c>
    </row>
    <row r="119" spans="1:38" x14ac:dyDescent="0.15">
      <c r="A119">
        <v>11101</v>
      </c>
      <c r="B119">
        <f t="shared" ref="B119" si="24">B118+1</f>
        <v>111</v>
      </c>
      <c r="C119" s="1" t="s">
        <v>406</v>
      </c>
      <c r="D119" t="s">
        <v>365</v>
      </c>
      <c r="E119">
        <v>1</v>
      </c>
      <c r="F119">
        <v>1007</v>
      </c>
      <c r="G119" t="s">
        <v>328</v>
      </c>
      <c r="H119" t="s">
        <v>357</v>
      </c>
      <c r="I119">
        <v>11102</v>
      </c>
      <c r="J119" t="s">
        <v>333</v>
      </c>
      <c r="K119" s="5">
        <v>11200</v>
      </c>
      <c r="L119">
        <v>4</v>
      </c>
      <c r="M119">
        <v>1400</v>
      </c>
      <c r="N119">
        <v>0</v>
      </c>
      <c r="O119" s="5">
        <v>999</v>
      </c>
      <c r="P119" t="s">
        <v>358</v>
      </c>
      <c r="U119" t="str">
        <f t="shared" si="14"/>
        <v>ui/stage/qizi1.png;ui/stage/qizi5.png</v>
      </c>
      <c r="V119" t="s">
        <v>619</v>
      </c>
      <c r="W119" t="s">
        <v>243</v>
      </c>
      <c r="X119" t="s">
        <v>244</v>
      </c>
      <c r="Y119" t="s">
        <v>245</v>
      </c>
      <c r="Z119">
        <v>100</v>
      </c>
      <c r="AA119">
        <v>100</v>
      </c>
      <c r="AB119" t="s">
        <v>62</v>
      </c>
      <c r="AC119">
        <v>1010101</v>
      </c>
      <c r="AD119">
        <v>1010102</v>
      </c>
      <c r="AE119">
        <v>10101</v>
      </c>
      <c r="AF119" t="s">
        <v>359</v>
      </c>
      <c r="AG119" t="s">
        <v>370</v>
      </c>
      <c r="AI119" t="s">
        <v>604</v>
      </c>
      <c r="AJ119">
        <v>0</v>
      </c>
      <c r="AK119">
        <v>0</v>
      </c>
      <c r="AL119">
        <v>0</v>
      </c>
    </row>
    <row r="120" spans="1:38" x14ac:dyDescent="0.15">
      <c r="A120">
        <f>A119+1</f>
        <v>11102</v>
      </c>
      <c r="B120">
        <f t="shared" ref="B120" si="25">B119</f>
        <v>111</v>
      </c>
      <c r="C120" s="1" t="s">
        <v>139</v>
      </c>
      <c r="D120" t="s">
        <v>371</v>
      </c>
      <c r="E120">
        <v>1</v>
      </c>
      <c r="F120">
        <v>1007</v>
      </c>
      <c r="G120" t="s">
        <v>328</v>
      </c>
      <c r="H120" t="s">
        <v>357</v>
      </c>
      <c r="I120" t="s">
        <v>760</v>
      </c>
      <c r="J120" t="s">
        <v>335</v>
      </c>
      <c r="K120" s="5">
        <v>11300</v>
      </c>
      <c r="L120">
        <v>4</v>
      </c>
      <c r="M120">
        <v>1450</v>
      </c>
      <c r="N120">
        <v>0</v>
      </c>
      <c r="O120" s="5">
        <v>999</v>
      </c>
      <c r="P120" t="s">
        <v>358</v>
      </c>
      <c r="U120" t="str">
        <f t="shared" si="14"/>
        <v>ui/stage/qizi1.png;ui/stage/qizi5.png</v>
      </c>
      <c r="V120" t="s">
        <v>620</v>
      </c>
      <c r="W120" t="s">
        <v>243</v>
      </c>
      <c r="X120" t="s">
        <v>244</v>
      </c>
      <c r="Y120" t="s">
        <v>245</v>
      </c>
      <c r="Z120">
        <v>120</v>
      </c>
      <c r="AA120">
        <v>110</v>
      </c>
      <c r="AB120" t="s">
        <v>62</v>
      </c>
      <c r="AC120">
        <v>1010201</v>
      </c>
      <c r="AD120">
        <v>1010202</v>
      </c>
      <c r="AE120">
        <v>10102</v>
      </c>
      <c r="AF120" t="s">
        <v>359</v>
      </c>
      <c r="AG120" t="s">
        <v>372</v>
      </c>
      <c r="AI120" t="s">
        <v>605</v>
      </c>
      <c r="AJ120">
        <v>0</v>
      </c>
      <c r="AK120">
        <v>0</v>
      </c>
      <c r="AL120">
        <v>0</v>
      </c>
    </row>
    <row r="121" spans="1:38" x14ac:dyDescent="0.15">
      <c r="A121">
        <f t="shared" ref="A121:A130" si="26">A120+1</f>
        <v>11103</v>
      </c>
      <c r="B121">
        <f t="shared" si="9"/>
        <v>111</v>
      </c>
      <c r="C121" s="1" t="s">
        <v>140</v>
      </c>
      <c r="D121" t="s">
        <v>356</v>
      </c>
      <c r="E121">
        <v>2</v>
      </c>
      <c r="F121">
        <v>1007</v>
      </c>
      <c r="G121" t="s">
        <v>328</v>
      </c>
      <c r="H121" t="s">
        <v>357</v>
      </c>
      <c r="J121" t="s">
        <v>347</v>
      </c>
      <c r="K121" s="5">
        <v>11400</v>
      </c>
      <c r="L121">
        <v>4</v>
      </c>
      <c r="M121">
        <v>1500</v>
      </c>
      <c r="N121">
        <v>5</v>
      </c>
      <c r="O121" s="5">
        <v>999</v>
      </c>
      <c r="P121" t="s">
        <v>358</v>
      </c>
      <c r="U121" t="str">
        <f t="shared" si="14"/>
        <v>ui/stage/qizi3.png;ui/stage/qizi6.png</v>
      </c>
      <c r="V121" t="s">
        <v>621</v>
      </c>
      <c r="W121" t="s">
        <v>243</v>
      </c>
      <c r="X121" t="s">
        <v>244</v>
      </c>
      <c r="Y121" t="s">
        <v>245</v>
      </c>
      <c r="Z121">
        <v>140</v>
      </c>
      <c r="AA121">
        <v>120</v>
      </c>
      <c r="AB121" t="s">
        <v>62</v>
      </c>
      <c r="AC121">
        <v>1010301</v>
      </c>
      <c r="AD121">
        <v>1010302</v>
      </c>
      <c r="AE121">
        <v>10103</v>
      </c>
      <c r="AF121" t="s">
        <v>374</v>
      </c>
      <c r="AG121" t="s">
        <v>375</v>
      </c>
      <c r="AI121" t="s">
        <v>606</v>
      </c>
      <c r="AJ121">
        <v>0</v>
      </c>
      <c r="AK121">
        <v>0</v>
      </c>
      <c r="AL121">
        <v>0</v>
      </c>
    </row>
    <row r="122" spans="1:38" x14ac:dyDescent="0.15">
      <c r="A122">
        <f t="shared" si="26"/>
        <v>11104</v>
      </c>
      <c r="B122">
        <f t="shared" si="9"/>
        <v>111</v>
      </c>
      <c r="C122" s="1" t="s">
        <v>141</v>
      </c>
      <c r="D122" t="s">
        <v>363</v>
      </c>
      <c r="E122">
        <v>1</v>
      </c>
      <c r="F122">
        <v>1007</v>
      </c>
      <c r="G122" t="s">
        <v>328</v>
      </c>
      <c r="H122" t="s">
        <v>357</v>
      </c>
      <c r="I122">
        <v>11105</v>
      </c>
      <c r="J122" t="s">
        <v>348</v>
      </c>
      <c r="K122" s="5">
        <v>11500</v>
      </c>
      <c r="L122">
        <v>4</v>
      </c>
      <c r="M122">
        <v>1550</v>
      </c>
      <c r="N122">
        <v>0</v>
      </c>
      <c r="O122" s="5">
        <v>999</v>
      </c>
      <c r="P122" t="s">
        <v>358</v>
      </c>
      <c r="U122" t="str">
        <f t="shared" si="14"/>
        <v>ui/stage/qizi1.png;ui/stage/qizi5.png</v>
      </c>
      <c r="V122" t="s">
        <v>622</v>
      </c>
      <c r="W122" t="s">
        <v>243</v>
      </c>
      <c r="X122" t="s">
        <v>244</v>
      </c>
      <c r="Y122" t="s">
        <v>245</v>
      </c>
      <c r="Z122">
        <v>160</v>
      </c>
      <c r="AA122">
        <v>130</v>
      </c>
      <c r="AB122" t="s">
        <v>62</v>
      </c>
      <c r="AC122">
        <v>1010401</v>
      </c>
      <c r="AD122">
        <v>1010402</v>
      </c>
      <c r="AE122">
        <v>10104</v>
      </c>
      <c r="AF122" t="s">
        <v>377</v>
      </c>
      <c r="AG122" t="s">
        <v>378</v>
      </c>
      <c r="AI122" t="s">
        <v>604</v>
      </c>
      <c r="AJ122">
        <v>0</v>
      </c>
      <c r="AK122">
        <v>0</v>
      </c>
      <c r="AL122">
        <v>0</v>
      </c>
    </row>
    <row r="123" spans="1:38" x14ac:dyDescent="0.15">
      <c r="A123">
        <f t="shared" si="26"/>
        <v>11105</v>
      </c>
      <c r="B123">
        <f t="shared" si="9"/>
        <v>111</v>
      </c>
      <c r="C123" s="1" t="s">
        <v>142</v>
      </c>
      <c r="D123" t="s">
        <v>365</v>
      </c>
      <c r="E123">
        <v>1</v>
      </c>
      <c r="F123">
        <v>1007</v>
      </c>
      <c r="G123" t="s">
        <v>328</v>
      </c>
      <c r="H123" t="s">
        <v>357</v>
      </c>
      <c r="I123" t="s">
        <v>801</v>
      </c>
      <c r="J123" t="s">
        <v>349</v>
      </c>
      <c r="K123" s="5">
        <v>11600</v>
      </c>
      <c r="L123">
        <v>4</v>
      </c>
      <c r="M123">
        <v>1600</v>
      </c>
      <c r="N123">
        <v>0</v>
      </c>
      <c r="O123" s="5">
        <v>999</v>
      </c>
      <c r="P123" t="s">
        <v>358</v>
      </c>
      <c r="U123" t="str">
        <f t="shared" si="14"/>
        <v>ui/stage/qizi1.png;ui/stage/qizi5.png</v>
      </c>
      <c r="V123" t="s">
        <v>623</v>
      </c>
      <c r="W123" t="s">
        <v>243</v>
      </c>
      <c r="X123" t="s">
        <v>244</v>
      </c>
      <c r="Y123" t="s">
        <v>245</v>
      </c>
      <c r="Z123">
        <v>180</v>
      </c>
      <c r="AA123">
        <v>140</v>
      </c>
      <c r="AB123" t="s">
        <v>62</v>
      </c>
      <c r="AC123">
        <v>1010501</v>
      </c>
      <c r="AD123">
        <v>1010502</v>
      </c>
      <c r="AE123">
        <v>10105</v>
      </c>
      <c r="AF123" t="s">
        <v>359</v>
      </c>
      <c r="AG123" t="s">
        <v>379</v>
      </c>
      <c r="AI123" t="s">
        <v>604</v>
      </c>
      <c r="AJ123">
        <v>0</v>
      </c>
      <c r="AK123">
        <v>0</v>
      </c>
      <c r="AL123">
        <v>0</v>
      </c>
    </row>
    <row r="124" spans="1:38" x14ac:dyDescent="0.15">
      <c r="A124">
        <f t="shared" si="26"/>
        <v>11106</v>
      </c>
      <c r="B124">
        <f t="shared" ref="B124:B187" si="27">B123</f>
        <v>111</v>
      </c>
      <c r="C124" s="1" t="s">
        <v>143</v>
      </c>
      <c r="D124" t="s">
        <v>371</v>
      </c>
      <c r="E124">
        <v>2</v>
      </c>
      <c r="F124">
        <v>1007</v>
      </c>
      <c r="G124" t="s">
        <v>328</v>
      </c>
      <c r="H124" t="s">
        <v>357</v>
      </c>
      <c r="J124" t="s">
        <v>350</v>
      </c>
      <c r="K124" s="5">
        <v>11700</v>
      </c>
      <c r="L124">
        <v>4</v>
      </c>
      <c r="M124">
        <v>1650</v>
      </c>
      <c r="N124">
        <v>5</v>
      </c>
      <c r="O124" s="5">
        <v>999</v>
      </c>
      <c r="P124" t="s">
        <v>358</v>
      </c>
      <c r="U124" t="str">
        <f t="shared" si="14"/>
        <v>ui/stage/qizi3.png;ui/stage/qizi6.png</v>
      </c>
      <c r="V124" t="s">
        <v>624</v>
      </c>
      <c r="W124" t="s">
        <v>243</v>
      </c>
      <c r="X124" t="s">
        <v>244</v>
      </c>
      <c r="Y124" t="s">
        <v>245</v>
      </c>
      <c r="Z124">
        <v>200</v>
      </c>
      <c r="AA124">
        <v>150</v>
      </c>
      <c r="AB124" t="s">
        <v>62</v>
      </c>
      <c r="AC124">
        <v>1010601</v>
      </c>
      <c r="AD124">
        <v>1010602</v>
      </c>
      <c r="AE124">
        <v>10106</v>
      </c>
      <c r="AF124" t="s">
        <v>359</v>
      </c>
      <c r="AG124" t="s">
        <v>380</v>
      </c>
      <c r="AI124" t="s">
        <v>604</v>
      </c>
      <c r="AJ124">
        <v>0</v>
      </c>
      <c r="AK124">
        <v>0</v>
      </c>
      <c r="AL124">
        <v>0</v>
      </c>
    </row>
    <row r="125" spans="1:38" x14ac:dyDescent="0.15">
      <c r="A125">
        <f t="shared" si="26"/>
        <v>11107</v>
      </c>
      <c r="B125">
        <f t="shared" si="27"/>
        <v>111</v>
      </c>
      <c r="C125" s="1" t="s">
        <v>144</v>
      </c>
      <c r="D125" t="s">
        <v>356</v>
      </c>
      <c r="E125">
        <v>1</v>
      </c>
      <c r="F125">
        <v>1007</v>
      </c>
      <c r="G125" t="s">
        <v>328</v>
      </c>
      <c r="H125" t="s">
        <v>357</v>
      </c>
      <c r="I125">
        <v>11108</v>
      </c>
      <c r="J125" t="s">
        <v>351</v>
      </c>
      <c r="K125" s="5">
        <v>11800</v>
      </c>
      <c r="L125">
        <v>4</v>
      </c>
      <c r="M125">
        <v>1700</v>
      </c>
      <c r="N125">
        <v>0</v>
      </c>
      <c r="O125" s="5">
        <v>999</v>
      </c>
      <c r="P125" t="s">
        <v>358</v>
      </c>
      <c r="U125" t="str">
        <f t="shared" si="14"/>
        <v>ui/stage/qizi1.png;ui/stage/qizi5.png</v>
      </c>
      <c r="V125" t="s">
        <v>625</v>
      </c>
      <c r="W125" t="s">
        <v>243</v>
      </c>
      <c r="X125" t="s">
        <v>244</v>
      </c>
      <c r="Y125" t="s">
        <v>245</v>
      </c>
      <c r="Z125">
        <v>220</v>
      </c>
      <c r="AA125">
        <v>160</v>
      </c>
      <c r="AB125" t="s">
        <v>62</v>
      </c>
      <c r="AC125">
        <v>1010701</v>
      </c>
      <c r="AD125">
        <v>1010702</v>
      </c>
      <c r="AE125">
        <v>10107</v>
      </c>
      <c r="AF125" t="s">
        <v>359</v>
      </c>
      <c r="AG125" t="s">
        <v>360</v>
      </c>
      <c r="AI125" t="s">
        <v>604</v>
      </c>
      <c r="AJ125">
        <v>0</v>
      </c>
      <c r="AK125">
        <v>0</v>
      </c>
      <c r="AL125">
        <v>0</v>
      </c>
    </row>
    <row r="126" spans="1:38" x14ac:dyDescent="0.15">
      <c r="A126">
        <f t="shared" si="26"/>
        <v>11108</v>
      </c>
      <c r="B126">
        <f t="shared" si="27"/>
        <v>111</v>
      </c>
      <c r="C126" s="1" t="s">
        <v>145</v>
      </c>
      <c r="D126" t="s">
        <v>363</v>
      </c>
      <c r="E126">
        <v>1</v>
      </c>
      <c r="F126">
        <v>1007</v>
      </c>
      <c r="G126" t="s">
        <v>328</v>
      </c>
      <c r="H126" t="s">
        <v>357</v>
      </c>
      <c r="I126" t="s">
        <v>761</v>
      </c>
      <c r="J126" t="s">
        <v>352</v>
      </c>
      <c r="K126" s="5">
        <v>11900</v>
      </c>
      <c r="L126">
        <v>4</v>
      </c>
      <c r="M126">
        <v>1750</v>
      </c>
      <c r="N126">
        <v>0</v>
      </c>
      <c r="O126" s="5">
        <v>999</v>
      </c>
      <c r="P126" t="s">
        <v>358</v>
      </c>
      <c r="U126" t="str">
        <f t="shared" si="14"/>
        <v>ui/stage/qizi1.png;ui/stage/qizi5.png</v>
      </c>
      <c r="V126" t="s">
        <v>626</v>
      </c>
      <c r="W126" t="s">
        <v>243</v>
      </c>
      <c r="X126" t="s">
        <v>244</v>
      </c>
      <c r="Y126" t="s">
        <v>245</v>
      </c>
      <c r="Z126">
        <v>240</v>
      </c>
      <c r="AA126">
        <v>170</v>
      </c>
      <c r="AB126" t="s">
        <v>62</v>
      </c>
      <c r="AC126">
        <v>1010801</v>
      </c>
      <c r="AD126">
        <v>1010802</v>
      </c>
      <c r="AE126">
        <v>10108</v>
      </c>
      <c r="AF126" t="s">
        <v>359</v>
      </c>
      <c r="AG126" t="s">
        <v>364</v>
      </c>
      <c r="AI126" t="s">
        <v>604</v>
      </c>
      <c r="AJ126">
        <v>0</v>
      </c>
      <c r="AK126">
        <v>0</v>
      </c>
      <c r="AL126">
        <v>0</v>
      </c>
    </row>
    <row r="127" spans="1:38" x14ac:dyDescent="0.15">
      <c r="A127">
        <f t="shared" si="26"/>
        <v>11109</v>
      </c>
      <c r="B127">
        <f t="shared" si="27"/>
        <v>111</v>
      </c>
      <c r="C127" s="1" t="s">
        <v>146</v>
      </c>
      <c r="D127" t="s">
        <v>365</v>
      </c>
      <c r="E127">
        <v>2</v>
      </c>
      <c r="F127">
        <v>1007</v>
      </c>
      <c r="G127" t="s">
        <v>328</v>
      </c>
      <c r="H127" t="s">
        <v>357</v>
      </c>
      <c r="J127" t="s">
        <v>353</v>
      </c>
      <c r="K127" s="5">
        <v>12000</v>
      </c>
      <c r="L127">
        <v>4</v>
      </c>
      <c r="M127">
        <v>1800</v>
      </c>
      <c r="N127">
        <v>5</v>
      </c>
      <c r="O127" s="5">
        <v>999</v>
      </c>
      <c r="P127" t="s">
        <v>358</v>
      </c>
      <c r="U127" t="str">
        <f t="shared" si="14"/>
        <v>ui/stage/qizi3.png;ui/stage/qizi6.png</v>
      </c>
      <c r="V127" t="s">
        <v>627</v>
      </c>
      <c r="W127" t="s">
        <v>243</v>
      </c>
      <c r="X127" t="s">
        <v>244</v>
      </c>
      <c r="Y127" t="s">
        <v>245</v>
      </c>
      <c r="Z127">
        <v>260</v>
      </c>
      <c r="AA127">
        <v>180</v>
      </c>
      <c r="AB127" t="s">
        <v>62</v>
      </c>
      <c r="AC127">
        <v>1010901</v>
      </c>
      <c r="AD127">
        <v>1010902</v>
      </c>
      <c r="AE127">
        <v>10109</v>
      </c>
      <c r="AF127" t="s">
        <v>359</v>
      </c>
      <c r="AG127" t="s">
        <v>366</v>
      </c>
      <c r="AI127" t="s">
        <v>604</v>
      </c>
      <c r="AJ127">
        <v>0</v>
      </c>
      <c r="AK127">
        <v>0</v>
      </c>
      <c r="AL127">
        <v>0</v>
      </c>
    </row>
    <row r="128" spans="1:38" x14ac:dyDescent="0.15">
      <c r="A128">
        <f t="shared" si="26"/>
        <v>11110</v>
      </c>
      <c r="B128">
        <f t="shared" si="27"/>
        <v>111</v>
      </c>
      <c r="C128" s="1" t="s">
        <v>407</v>
      </c>
      <c r="D128" t="s">
        <v>356</v>
      </c>
      <c r="E128">
        <v>1</v>
      </c>
      <c r="F128">
        <v>1007</v>
      </c>
      <c r="G128" t="s">
        <v>328</v>
      </c>
      <c r="H128" t="s">
        <v>357</v>
      </c>
      <c r="I128">
        <v>11111</v>
      </c>
      <c r="J128" t="s">
        <v>354</v>
      </c>
      <c r="K128" s="5">
        <v>12100</v>
      </c>
      <c r="L128">
        <v>4</v>
      </c>
      <c r="M128">
        <v>1700</v>
      </c>
      <c r="N128">
        <v>0</v>
      </c>
      <c r="O128" s="5">
        <v>999</v>
      </c>
      <c r="P128" t="s">
        <v>358</v>
      </c>
      <c r="U128" t="str">
        <f t="shared" si="14"/>
        <v>ui/stage/qizi1.png;ui/stage/qizi5.png</v>
      </c>
      <c r="V128" t="s">
        <v>628</v>
      </c>
      <c r="W128" t="s">
        <v>243</v>
      </c>
      <c r="X128" t="s">
        <v>244</v>
      </c>
      <c r="Y128" t="s">
        <v>245</v>
      </c>
      <c r="Z128">
        <v>220</v>
      </c>
      <c r="AA128">
        <v>160</v>
      </c>
      <c r="AB128" t="s">
        <v>62</v>
      </c>
      <c r="AC128">
        <v>1010701</v>
      </c>
      <c r="AD128">
        <v>1010702</v>
      </c>
      <c r="AE128">
        <v>10107</v>
      </c>
      <c r="AF128" t="s">
        <v>359</v>
      </c>
      <c r="AG128" t="s">
        <v>360</v>
      </c>
      <c r="AI128" t="s">
        <v>604</v>
      </c>
      <c r="AJ128">
        <v>0</v>
      </c>
      <c r="AK128">
        <v>0</v>
      </c>
      <c r="AL128">
        <v>0</v>
      </c>
    </row>
    <row r="129" spans="1:38" x14ac:dyDescent="0.15">
      <c r="A129">
        <f t="shared" si="26"/>
        <v>11111</v>
      </c>
      <c r="B129">
        <f t="shared" si="27"/>
        <v>111</v>
      </c>
      <c r="C129" s="1" t="s">
        <v>408</v>
      </c>
      <c r="D129" t="s">
        <v>363</v>
      </c>
      <c r="E129">
        <v>1</v>
      </c>
      <c r="F129">
        <v>1007</v>
      </c>
      <c r="G129" t="s">
        <v>328</v>
      </c>
      <c r="H129" t="s">
        <v>357</v>
      </c>
      <c r="I129" t="s">
        <v>802</v>
      </c>
      <c r="J129" t="s">
        <v>345</v>
      </c>
      <c r="K129" s="5">
        <v>12200</v>
      </c>
      <c r="L129">
        <v>4</v>
      </c>
      <c r="M129">
        <v>1750</v>
      </c>
      <c r="N129">
        <v>0</v>
      </c>
      <c r="O129" s="5">
        <v>999</v>
      </c>
      <c r="P129" t="s">
        <v>358</v>
      </c>
      <c r="U129" t="str">
        <f t="shared" si="14"/>
        <v>ui/stage/qizi1.png;ui/stage/qizi5.png</v>
      </c>
      <c r="V129" t="s">
        <v>629</v>
      </c>
      <c r="W129" t="s">
        <v>243</v>
      </c>
      <c r="X129" t="s">
        <v>244</v>
      </c>
      <c r="Y129" t="s">
        <v>245</v>
      </c>
      <c r="Z129">
        <v>240</v>
      </c>
      <c r="AA129">
        <v>170</v>
      </c>
      <c r="AB129" t="s">
        <v>62</v>
      </c>
      <c r="AC129">
        <v>1010801</v>
      </c>
      <c r="AD129">
        <v>1010802</v>
      </c>
      <c r="AE129">
        <v>10108</v>
      </c>
      <c r="AF129" t="s">
        <v>359</v>
      </c>
      <c r="AG129" t="s">
        <v>364</v>
      </c>
      <c r="AI129" t="s">
        <v>604</v>
      </c>
      <c r="AJ129">
        <v>0</v>
      </c>
      <c r="AK129">
        <v>0</v>
      </c>
      <c r="AL129">
        <v>0</v>
      </c>
    </row>
    <row r="130" spans="1:38" x14ac:dyDescent="0.15">
      <c r="A130">
        <f t="shared" si="26"/>
        <v>11112</v>
      </c>
      <c r="B130">
        <f t="shared" si="27"/>
        <v>111</v>
      </c>
      <c r="C130" s="1" t="s">
        <v>409</v>
      </c>
      <c r="D130" t="s">
        <v>365</v>
      </c>
      <c r="E130">
        <v>2</v>
      </c>
      <c r="F130">
        <v>1007</v>
      </c>
      <c r="G130" t="s">
        <v>328</v>
      </c>
      <c r="H130" t="s">
        <v>357</v>
      </c>
      <c r="J130" t="s">
        <v>355</v>
      </c>
      <c r="K130" s="5">
        <v>12300</v>
      </c>
      <c r="L130">
        <v>4</v>
      </c>
      <c r="M130">
        <v>1800</v>
      </c>
      <c r="N130">
        <v>5</v>
      </c>
      <c r="O130" s="5">
        <v>999</v>
      </c>
      <c r="P130" t="s">
        <v>358</v>
      </c>
      <c r="U130" t="str">
        <f t="shared" si="14"/>
        <v>ui/stage/qizi3.png;ui/stage/qizi6.png</v>
      </c>
      <c r="V130" t="s">
        <v>630</v>
      </c>
      <c r="W130" t="s">
        <v>243</v>
      </c>
      <c r="X130" t="s">
        <v>244</v>
      </c>
      <c r="Y130" t="s">
        <v>245</v>
      </c>
      <c r="Z130">
        <v>260</v>
      </c>
      <c r="AA130">
        <v>180</v>
      </c>
      <c r="AB130" t="s">
        <v>62</v>
      </c>
      <c r="AC130">
        <v>1010901</v>
      </c>
      <c r="AD130">
        <v>1010902</v>
      </c>
      <c r="AE130">
        <v>10109</v>
      </c>
      <c r="AF130" t="s">
        <v>359</v>
      </c>
      <c r="AG130" t="s">
        <v>366</v>
      </c>
      <c r="AI130" t="s">
        <v>604</v>
      </c>
      <c r="AJ130">
        <v>0</v>
      </c>
      <c r="AK130">
        <v>0</v>
      </c>
      <c r="AL130">
        <v>0</v>
      </c>
    </row>
    <row r="131" spans="1:38" x14ac:dyDescent="0.15">
      <c r="A131">
        <v>11201</v>
      </c>
      <c r="B131">
        <f t="shared" ref="B131" si="28">B130+1</f>
        <v>112</v>
      </c>
      <c r="C131" s="1" t="s">
        <v>410</v>
      </c>
      <c r="D131" t="s">
        <v>365</v>
      </c>
      <c r="E131">
        <v>1</v>
      </c>
      <c r="F131">
        <v>1007</v>
      </c>
      <c r="G131" t="s">
        <v>328</v>
      </c>
      <c r="H131" t="s">
        <v>357</v>
      </c>
      <c r="I131">
        <v>11202</v>
      </c>
      <c r="J131" t="s">
        <v>333</v>
      </c>
      <c r="K131" s="5">
        <v>12400</v>
      </c>
      <c r="L131">
        <v>4</v>
      </c>
      <c r="M131">
        <v>1400</v>
      </c>
      <c r="N131">
        <v>0</v>
      </c>
      <c r="O131" s="5">
        <v>999</v>
      </c>
      <c r="P131" t="s">
        <v>358</v>
      </c>
      <c r="U131" t="str">
        <f t="shared" si="14"/>
        <v>ui/stage/qizi1.png;ui/stage/qizi5.png</v>
      </c>
      <c r="V131" t="s">
        <v>631</v>
      </c>
      <c r="W131" t="s">
        <v>243</v>
      </c>
      <c r="X131" t="s">
        <v>244</v>
      </c>
      <c r="Y131" t="s">
        <v>245</v>
      </c>
      <c r="Z131">
        <v>100</v>
      </c>
      <c r="AA131">
        <v>100</v>
      </c>
      <c r="AB131" t="s">
        <v>62</v>
      </c>
      <c r="AC131">
        <v>1010101</v>
      </c>
      <c r="AD131">
        <v>1010102</v>
      </c>
      <c r="AE131">
        <v>10101</v>
      </c>
      <c r="AF131" t="s">
        <v>359</v>
      </c>
      <c r="AG131" t="s">
        <v>370</v>
      </c>
      <c r="AI131" t="s">
        <v>604</v>
      </c>
      <c r="AJ131">
        <v>0</v>
      </c>
      <c r="AK131">
        <v>0</v>
      </c>
      <c r="AL131">
        <v>0</v>
      </c>
    </row>
    <row r="132" spans="1:38" x14ac:dyDescent="0.15">
      <c r="A132">
        <f>A131+1</f>
        <v>11202</v>
      </c>
      <c r="B132">
        <f t="shared" ref="B132" si="29">B131</f>
        <v>112</v>
      </c>
      <c r="C132" s="1" t="s">
        <v>147</v>
      </c>
      <c r="D132" t="s">
        <v>371</v>
      </c>
      <c r="E132">
        <v>1</v>
      </c>
      <c r="F132">
        <v>1007</v>
      </c>
      <c r="G132" t="s">
        <v>328</v>
      </c>
      <c r="H132" t="s">
        <v>357</v>
      </c>
      <c r="I132" t="s">
        <v>762</v>
      </c>
      <c r="J132" t="s">
        <v>335</v>
      </c>
      <c r="K132" s="5">
        <v>12500</v>
      </c>
      <c r="L132">
        <v>4</v>
      </c>
      <c r="M132">
        <v>1450</v>
      </c>
      <c r="N132">
        <v>0</v>
      </c>
      <c r="O132" s="5">
        <v>999</v>
      </c>
      <c r="P132" t="s">
        <v>358</v>
      </c>
      <c r="U132" t="str">
        <f t="shared" si="14"/>
        <v>ui/stage/qizi1.png;ui/stage/qizi5.png</v>
      </c>
      <c r="V132" t="s">
        <v>632</v>
      </c>
      <c r="W132" t="s">
        <v>243</v>
      </c>
      <c r="X132" t="s">
        <v>244</v>
      </c>
      <c r="Y132" t="s">
        <v>245</v>
      </c>
      <c r="Z132">
        <v>120</v>
      </c>
      <c r="AA132">
        <v>110</v>
      </c>
      <c r="AB132" t="s">
        <v>62</v>
      </c>
      <c r="AC132">
        <v>1010201</v>
      </c>
      <c r="AD132">
        <v>1010202</v>
      </c>
      <c r="AE132">
        <v>10102</v>
      </c>
      <c r="AF132" t="s">
        <v>359</v>
      </c>
      <c r="AG132" t="s">
        <v>372</v>
      </c>
      <c r="AI132" t="s">
        <v>605</v>
      </c>
      <c r="AJ132">
        <v>0</v>
      </c>
      <c r="AK132">
        <v>0</v>
      </c>
      <c r="AL132">
        <v>0</v>
      </c>
    </row>
    <row r="133" spans="1:38" x14ac:dyDescent="0.15">
      <c r="A133">
        <f t="shared" ref="A133:A142" si="30">A132+1</f>
        <v>11203</v>
      </c>
      <c r="B133">
        <f t="shared" si="27"/>
        <v>112</v>
      </c>
      <c r="C133" s="1" t="s">
        <v>148</v>
      </c>
      <c r="D133" t="s">
        <v>356</v>
      </c>
      <c r="E133">
        <v>2</v>
      </c>
      <c r="F133">
        <v>1007</v>
      </c>
      <c r="G133" t="s">
        <v>328</v>
      </c>
      <c r="H133" t="s">
        <v>357</v>
      </c>
      <c r="J133" t="s">
        <v>347</v>
      </c>
      <c r="K133" s="5">
        <v>12600</v>
      </c>
      <c r="L133">
        <v>4</v>
      </c>
      <c r="M133">
        <v>1500</v>
      </c>
      <c r="N133">
        <v>5</v>
      </c>
      <c r="O133" s="5">
        <v>999</v>
      </c>
      <c r="P133" t="s">
        <v>358</v>
      </c>
      <c r="U133" t="str">
        <f t="shared" si="14"/>
        <v>ui/stage/qizi3.png;ui/stage/qizi6.png</v>
      </c>
      <c r="V133" t="s">
        <v>633</v>
      </c>
      <c r="W133" t="s">
        <v>243</v>
      </c>
      <c r="X133" t="s">
        <v>244</v>
      </c>
      <c r="Y133" t="s">
        <v>245</v>
      </c>
      <c r="Z133">
        <v>140</v>
      </c>
      <c r="AA133">
        <v>120</v>
      </c>
      <c r="AB133" t="s">
        <v>62</v>
      </c>
      <c r="AC133">
        <v>1010301</v>
      </c>
      <c r="AD133">
        <v>1010302</v>
      </c>
      <c r="AE133">
        <v>10103</v>
      </c>
      <c r="AF133" t="s">
        <v>374</v>
      </c>
      <c r="AG133" t="s">
        <v>375</v>
      </c>
      <c r="AI133" t="s">
        <v>606</v>
      </c>
      <c r="AJ133">
        <v>0</v>
      </c>
      <c r="AK133">
        <v>0</v>
      </c>
      <c r="AL133">
        <v>0</v>
      </c>
    </row>
    <row r="134" spans="1:38" x14ac:dyDescent="0.15">
      <c r="A134">
        <f t="shared" si="30"/>
        <v>11204</v>
      </c>
      <c r="B134">
        <f t="shared" si="27"/>
        <v>112</v>
      </c>
      <c r="C134" s="1" t="s">
        <v>149</v>
      </c>
      <c r="D134" t="s">
        <v>363</v>
      </c>
      <c r="E134">
        <v>1</v>
      </c>
      <c r="F134">
        <v>1007</v>
      </c>
      <c r="G134" t="s">
        <v>328</v>
      </c>
      <c r="H134" t="s">
        <v>357</v>
      </c>
      <c r="I134">
        <v>11205</v>
      </c>
      <c r="J134" t="s">
        <v>348</v>
      </c>
      <c r="K134" s="5">
        <v>12700</v>
      </c>
      <c r="L134">
        <v>4</v>
      </c>
      <c r="M134">
        <v>1550</v>
      </c>
      <c r="N134">
        <v>0</v>
      </c>
      <c r="O134" s="5">
        <v>999</v>
      </c>
      <c r="P134" t="s">
        <v>358</v>
      </c>
      <c r="U134" t="str">
        <f t="shared" si="14"/>
        <v>ui/stage/qizi1.png;ui/stage/qizi5.png</v>
      </c>
      <c r="V134" t="s">
        <v>634</v>
      </c>
      <c r="W134" t="s">
        <v>243</v>
      </c>
      <c r="X134" t="s">
        <v>244</v>
      </c>
      <c r="Y134" t="s">
        <v>245</v>
      </c>
      <c r="Z134">
        <v>160</v>
      </c>
      <c r="AA134">
        <v>130</v>
      </c>
      <c r="AB134" t="s">
        <v>62</v>
      </c>
      <c r="AC134">
        <v>1010401</v>
      </c>
      <c r="AD134">
        <v>1010402</v>
      </c>
      <c r="AE134">
        <v>10104</v>
      </c>
      <c r="AF134" t="s">
        <v>377</v>
      </c>
      <c r="AG134" t="s">
        <v>378</v>
      </c>
      <c r="AI134" t="s">
        <v>604</v>
      </c>
      <c r="AJ134">
        <v>0</v>
      </c>
      <c r="AK134">
        <v>0</v>
      </c>
      <c r="AL134">
        <v>0</v>
      </c>
    </row>
    <row r="135" spans="1:38" x14ac:dyDescent="0.15">
      <c r="A135">
        <f t="shared" si="30"/>
        <v>11205</v>
      </c>
      <c r="B135">
        <f t="shared" si="27"/>
        <v>112</v>
      </c>
      <c r="C135" s="1" t="s">
        <v>150</v>
      </c>
      <c r="D135" t="s">
        <v>365</v>
      </c>
      <c r="E135">
        <v>1</v>
      </c>
      <c r="F135">
        <v>1007</v>
      </c>
      <c r="G135" t="s">
        <v>328</v>
      </c>
      <c r="H135" t="s">
        <v>357</v>
      </c>
      <c r="I135" t="s">
        <v>803</v>
      </c>
      <c r="J135" t="s">
        <v>349</v>
      </c>
      <c r="K135" s="5">
        <v>12800</v>
      </c>
      <c r="L135">
        <v>4</v>
      </c>
      <c r="M135">
        <v>1600</v>
      </c>
      <c r="N135">
        <v>0</v>
      </c>
      <c r="O135" s="5">
        <v>999</v>
      </c>
      <c r="P135" t="s">
        <v>358</v>
      </c>
      <c r="U135" t="str">
        <f t="shared" si="14"/>
        <v>ui/stage/qizi1.png;ui/stage/qizi5.png</v>
      </c>
      <c r="V135" t="s">
        <v>635</v>
      </c>
      <c r="W135" t="s">
        <v>243</v>
      </c>
      <c r="X135" t="s">
        <v>244</v>
      </c>
      <c r="Y135" t="s">
        <v>245</v>
      </c>
      <c r="Z135">
        <v>180</v>
      </c>
      <c r="AA135">
        <v>140</v>
      </c>
      <c r="AB135" t="s">
        <v>62</v>
      </c>
      <c r="AC135">
        <v>1010501</v>
      </c>
      <c r="AD135">
        <v>1010502</v>
      </c>
      <c r="AE135">
        <v>10105</v>
      </c>
      <c r="AF135" t="s">
        <v>359</v>
      </c>
      <c r="AG135" t="s">
        <v>379</v>
      </c>
      <c r="AI135" t="s">
        <v>604</v>
      </c>
      <c r="AJ135">
        <v>0</v>
      </c>
      <c r="AK135">
        <v>0</v>
      </c>
      <c r="AL135">
        <v>0</v>
      </c>
    </row>
    <row r="136" spans="1:38" x14ac:dyDescent="0.15">
      <c r="A136">
        <f t="shared" si="30"/>
        <v>11206</v>
      </c>
      <c r="B136">
        <f t="shared" si="27"/>
        <v>112</v>
      </c>
      <c r="C136" s="1" t="s">
        <v>151</v>
      </c>
      <c r="D136" t="s">
        <v>371</v>
      </c>
      <c r="E136">
        <v>2</v>
      </c>
      <c r="F136">
        <v>1007</v>
      </c>
      <c r="G136" t="s">
        <v>328</v>
      </c>
      <c r="H136" t="s">
        <v>357</v>
      </c>
      <c r="J136" t="s">
        <v>350</v>
      </c>
      <c r="K136" s="5">
        <v>12900</v>
      </c>
      <c r="L136">
        <v>4</v>
      </c>
      <c r="M136">
        <v>1650</v>
      </c>
      <c r="N136">
        <v>5</v>
      </c>
      <c r="O136" s="5">
        <v>999</v>
      </c>
      <c r="P136" t="s">
        <v>358</v>
      </c>
      <c r="U136" t="str">
        <f t="shared" si="14"/>
        <v>ui/stage/qizi3.png;ui/stage/qizi6.png</v>
      </c>
      <c r="V136" t="s">
        <v>636</v>
      </c>
      <c r="W136" t="s">
        <v>243</v>
      </c>
      <c r="X136" t="s">
        <v>244</v>
      </c>
      <c r="Y136" t="s">
        <v>245</v>
      </c>
      <c r="Z136">
        <v>200</v>
      </c>
      <c r="AA136">
        <v>150</v>
      </c>
      <c r="AB136" t="s">
        <v>62</v>
      </c>
      <c r="AC136">
        <v>1010601</v>
      </c>
      <c r="AD136">
        <v>1010602</v>
      </c>
      <c r="AE136">
        <v>10106</v>
      </c>
      <c r="AF136" t="s">
        <v>359</v>
      </c>
      <c r="AG136" t="s">
        <v>380</v>
      </c>
      <c r="AI136" t="s">
        <v>604</v>
      </c>
      <c r="AJ136">
        <v>0</v>
      </c>
      <c r="AK136">
        <v>0</v>
      </c>
      <c r="AL136">
        <v>0</v>
      </c>
    </row>
    <row r="137" spans="1:38" x14ac:dyDescent="0.15">
      <c r="A137">
        <f t="shared" si="30"/>
        <v>11207</v>
      </c>
      <c r="B137">
        <f t="shared" si="27"/>
        <v>112</v>
      </c>
      <c r="C137" s="1" t="s">
        <v>152</v>
      </c>
      <c r="D137" t="s">
        <v>356</v>
      </c>
      <c r="E137">
        <v>1</v>
      </c>
      <c r="F137">
        <v>1007</v>
      </c>
      <c r="G137" t="s">
        <v>328</v>
      </c>
      <c r="H137" t="s">
        <v>357</v>
      </c>
      <c r="I137">
        <v>11208</v>
      </c>
      <c r="J137" t="s">
        <v>351</v>
      </c>
      <c r="K137" s="5">
        <v>13000</v>
      </c>
      <c r="L137">
        <v>4</v>
      </c>
      <c r="M137">
        <v>1700</v>
      </c>
      <c r="N137">
        <v>0</v>
      </c>
      <c r="O137" s="5">
        <v>999</v>
      </c>
      <c r="P137" t="s">
        <v>358</v>
      </c>
      <c r="U137" t="str">
        <f t="shared" ref="U137:U200" si="31">IF(E137=1,"ui/stage/qizi1.png;ui/stage/qizi5.png",(IF(E137=2,"ui/stage/qizi3.png;ui/stage/qizi6.png","no icon")))</f>
        <v>ui/stage/qizi1.png;ui/stage/qizi5.png</v>
      </c>
      <c r="V137" t="s">
        <v>637</v>
      </c>
      <c r="W137" t="s">
        <v>243</v>
      </c>
      <c r="X137" t="s">
        <v>244</v>
      </c>
      <c r="Y137" t="s">
        <v>245</v>
      </c>
      <c r="Z137">
        <v>220</v>
      </c>
      <c r="AA137">
        <v>160</v>
      </c>
      <c r="AB137" t="s">
        <v>62</v>
      </c>
      <c r="AC137">
        <v>1010701</v>
      </c>
      <c r="AD137">
        <v>1010702</v>
      </c>
      <c r="AE137">
        <v>10107</v>
      </c>
      <c r="AF137" t="s">
        <v>359</v>
      </c>
      <c r="AG137" t="s">
        <v>360</v>
      </c>
      <c r="AI137" t="s">
        <v>604</v>
      </c>
      <c r="AJ137">
        <v>0</v>
      </c>
      <c r="AK137">
        <v>0</v>
      </c>
      <c r="AL137">
        <v>0</v>
      </c>
    </row>
    <row r="138" spans="1:38" x14ac:dyDescent="0.15">
      <c r="A138">
        <f t="shared" si="30"/>
        <v>11208</v>
      </c>
      <c r="B138">
        <f t="shared" si="27"/>
        <v>112</v>
      </c>
      <c r="C138" s="1" t="s">
        <v>153</v>
      </c>
      <c r="D138" t="s">
        <v>363</v>
      </c>
      <c r="E138">
        <v>1</v>
      </c>
      <c r="F138">
        <v>1007</v>
      </c>
      <c r="G138" t="s">
        <v>328</v>
      </c>
      <c r="H138" t="s">
        <v>357</v>
      </c>
      <c r="I138" t="s">
        <v>763</v>
      </c>
      <c r="J138" t="s">
        <v>352</v>
      </c>
      <c r="K138" s="5">
        <v>13100</v>
      </c>
      <c r="L138">
        <v>4</v>
      </c>
      <c r="M138">
        <v>1750</v>
      </c>
      <c r="N138">
        <v>0</v>
      </c>
      <c r="O138" s="5">
        <v>999</v>
      </c>
      <c r="P138" t="s">
        <v>358</v>
      </c>
      <c r="U138" t="str">
        <f t="shared" si="31"/>
        <v>ui/stage/qizi1.png;ui/stage/qizi5.png</v>
      </c>
      <c r="V138" t="s">
        <v>638</v>
      </c>
      <c r="W138" t="s">
        <v>243</v>
      </c>
      <c r="X138" t="s">
        <v>244</v>
      </c>
      <c r="Y138" t="s">
        <v>245</v>
      </c>
      <c r="Z138">
        <v>240</v>
      </c>
      <c r="AA138">
        <v>170</v>
      </c>
      <c r="AB138" t="s">
        <v>62</v>
      </c>
      <c r="AC138">
        <v>1010801</v>
      </c>
      <c r="AD138">
        <v>1010802</v>
      </c>
      <c r="AE138">
        <v>10108</v>
      </c>
      <c r="AF138" t="s">
        <v>359</v>
      </c>
      <c r="AG138" t="s">
        <v>364</v>
      </c>
      <c r="AI138" t="s">
        <v>604</v>
      </c>
      <c r="AJ138">
        <v>0</v>
      </c>
      <c r="AK138">
        <v>0</v>
      </c>
      <c r="AL138">
        <v>0</v>
      </c>
    </row>
    <row r="139" spans="1:38" x14ac:dyDescent="0.15">
      <c r="A139">
        <f t="shared" si="30"/>
        <v>11209</v>
      </c>
      <c r="B139">
        <f t="shared" si="27"/>
        <v>112</v>
      </c>
      <c r="C139" s="1" t="s">
        <v>154</v>
      </c>
      <c r="D139" t="s">
        <v>365</v>
      </c>
      <c r="E139">
        <v>2</v>
      </c>
      <c r="F139">
        <v>1007</v>
      </c>
      <c r="G139" t="s">
        <v>328</v>
      </c>
      <c r="H139" t="s">
        <v>357</v>
      </c>
      <c r="J139" t="s">
        <v>353</v>
      </c>
      <c r="K139" s="5">
        <v>13200</v>
      </c>
      <c r="L139">
        <v>4</v>
      </c>
      <c r="M139">
        <v>1800</v>
      </c>
      <c r="N139">
        <v>5</v>
      </c>
      <c r="O139" s="5">
        <v>999</v>
      </c>
      <c r="P139" t="s">
        <v>358</v>
      </c>
      <c r="U139" t="str">
        <f t="shared" si="31"/>
        <v>ui/stage/qizi3.png;ui/stage/qizi6.png</v>
      </c>
      <c r="V139" t="s">
        <v>639</v>
      </c>
      <c r="W139" t="s">
        <v>243</v>
      </c>
      <c r="X139" t="s">
        <v>244</v>
      </c>
      <c r="Y139" t="s">
        <v>245</v>
      </c>
      <c r="Z139">
        <v>260</v>
      </c>
      <c r="AA139">
        <v>180</v>
      </c>
      <c r="AB139" t="s">
        <v>62</v>
      </c>
      <c r="AC139">
        <v>1010901</v>
      </c>
      <c r="AD139">
        <v>1010902</v>
      </c>
      <c r="AE139">
        <v>10109</v>
      </c>
      <c r="AF139" t="s">
        <v>359</v>
      </c>
      <c r="AG139" t="s">
        <v>366</v>
      </c>
      <c r="AI139" t="s">
        <v>604</v>
      </c>
      <c r="AJ139">
        <v>0</v>
      </c>
      <c r="AK139">
        <v>0</v>
      </c>
      <c r="AL139">
        <v>0</v>
      </c>
    </row>
    <row r="140" spans="1:38" x14ac:dyDescent="0.15">
      <c r="A140">
        <f t="shared" si="30"/>
        <v>11210</v>
      </c>
      <c r="B140">
        <f t="shared" si="27"/>
        <v>112</v>
      </c>
      <c r="C140" s="1" t="s">
        <v>411</v>
      </c>
      <c r="D140" t="s">
        <v>356</v>
      </c>
      <c r="E140">
        <v>1</v>
      </c>
      <c r="F140">
        <v>1007</v>
      </c>
      <c r="G140" t="s">
        <v>328</v>
      </c>
      <c r="H140" t="s">
        <v>357</v>
      </c>
      <c r="I140">
        <v>11211</v>
      </c>
      <c r="J140" t="s">
        <v>354</v>
      </c>
      <c r="K140" s="5">
        <v>13300</v>
      </c>
      <c r="L140">
        <v>4</v>
      </c>
      <c r="M140">
        <v>1700</v>
      </c>
      <c r="N140">
        <v>0</v>
      </c>
      <c r="O140" s="5">
        <v>999</v>
      </c>
      <c r="P140" t="s">
        <v>358</v>
      </c>
      <c r="U140" t="str">
        <f t="shared" si="31"/>
        <v>ui/stage/qizi1.png;ui/stage/qizi5.png</v>
      </c>
      <c r="V140" t="s">
        <v>640</v>
      </c>
      <c r="W140" t="s">
        <v>243</v>
      </c>
      <c r="X140" t="s">
        <v>244</v>
      </c>
      <c r="Y140" t="s">
        <v>245</v>
      </c>
      <c r="Z140">
        <v>220</v>
      </c>
      <c r="AA140">
        <v>160</v>
      </c>
      <c r="AB140" t="s">
        <v>62</v>
      </c>
      <c r="AC140">
        <v>1010701</v>
      </c>
      <c r="AD140">
        <v>1010702</v>
      </c>
      <c r="AE140">
        <v>10107</v>
      </c>
      <c r="AF140" t="s">
        <v>359</v>
      </c>
      <c r="AG140" t="s">
        <v>360</v>
      </c>
      <c r="AI140" t="s">
        <v>604</v>
      </c>
      <c r="AJ140">
        <v>0</v>
      </c>
      <c r="AK140">
        <v>0</v>
      </c>
      <c r="AL140">
        <v>0</v>
      </c>
    </row>
    <row r="141" spans="1:38" x14ac:dyDescent="0.15">
      <c r="A141">
        <f t="shared" si="30"/>
        <v>11211</v>
      </c>
      <c r="B141">
        <f t="shared" si="27"/>
        <v>112</v>
      </c>
      <c r="C141" s="1" t="s">
        <v>412</v>
      </c>
      <c r="D141" t="s">
        <v>363</v>
      </c>
      <c r="E141">
        <v>1</v>
      </c>
      <c r="F141">
        <v>1007</v>
      </c>
      <c r="G141" t="s">
        <v>328</v>
      </c>
      <c r="H141" t="s">
        <v>357</v>
      </c>
      <c r="I141" t="s">
        <v>804</v>
      </c>
      <c r="J141" t="s">
        <v>345</v>
      </c>
      <c r="K141" s="5">
        <v>13400</v>
      </c>
      <c r="L141">
        <v>4</v>
      </c>
      <c r="M141">
        <v>1750</v>
      </c>
      <c r="N141">
        <v>0</v>
      </c>
      <c r="O141" s="5">
        <v>999</v>
      </c>
      <c r="P141" t="s">
        <v>358</v>
      </c>
      <c r="U141" t="str">
        <f t="shared" si="31"/>
        <v>ui/stage/qizi1.png;ui/stage/qizi5.png</v>
      </c>
      <c r="V141" t="s">
        <v>641</v>
      </c>
      <c r="W141" t="s">
        <v>243</v>
      </c>
      <c r="X141" t="s">
        <v>244</v>
      </c>
      <c r="Y141" t="s">
        <v>245</v>
      </c>
      <c r="Z141">
        <v>240</v>
      </c>
      <c r="AA141">
        <v>170</v>
      </c>
      <c r="AB141" t="s">
        <v>62</v>
      </c>
      <c r="AC141">
        <v>1010801</v>
      </c>
      <c r="AD141">
        <v>1010802</v>
      </c>
      <c r="AE141">
        <v>10108</v>
      </c>
      <c r="AF141" t="s">
        <v>359</v>
      </c>
      <c r="AG141" t="s">
        <v>364</v>
      </c>
      <c r="AI141" t="s">
        <v>604</v>
      </c>
      <c r="AJ141">
        <v>0</v>
      </c>
      <c r="AK141">
        <v>0</v>
      </c>
      <c r="AL141">
        <v>0</v>
      </c>
    </row>
    <row r="142" spans="1:38" x14ac:dyDescent="0.15">
      <c r="A142">
        <f t="shared" si="30"/>
        <v>11212</v>
      </c>
      <c r="B142">
        <f t="shared" si="27"/>
        <v>112</v>
      </c>
      <c r="C142" s="1" t="s">
        <v>413</v>
      </c>
      <c r="D142" t="s">
        <v>365</v>
      </c>
      <c r="E142">
        <v>2</v>
      </c>
      <c r="F142">
        <v>1007</v>
      </c>
      <c r="G142" t="s">
        <v>328</v>
      </c>
      <c r="H142" t="s">
        <v>357</v>
      </c>
      <c r="J142" t="s">
        <v>355</v>
      </c>
      <c r="K142" s="5">
        <v>13500</v>
      </c>
      <c r="L142">
        <v>4</v>
      </c>
      <c r="M142">
        <v>1800</v>
      </c>
      <c r="N142">
        <v>5</v>
      </c>
      <c r="O142" s="5">
        <v>999</v>
      </c>
      <c r="P142" t="s">
        <v>358</v>
      </c>
      <c r="U142" t="str">
        <f t="shared" si="31"/>
        <v>ui/stage/qizi3.png;ui/stage/qizi6.png</v>
      </c>
      <c r="V142" t="s">
        <v>642</v>
      </c>
      <c r="W142" t="s">
        <v>243</v>
      </c>
      <c r="X142" t="s">
        <v>244</v>
      </c>
      <c r="Y142" t="s">
        <v>245</v>
      </c>
      <c r="Z142">
        <v>260</v>
      </c>
      <c r="AA142">
        <v>180</v>
      </c>
      <c r="AB142" t="s">
        <v>62</v>
      </c>
      <c r="AC142">
        <v>1010901</v>
      </c>
      <c r="AD142">
        <v>1010902</v>
      </c>
      <c r="AE142">
        <v>10109</v>
      </c>
      <c r="AF142" t="s">
        <v>359</v>
      </c>
      <c r="AG142" t="s">
        <v>366</v>
      </c>
      <c r="AI142" t="s">
        <v>604</v>
      </c>
      <c r="AJ142">
        <v>0</v>
      </c>
      <c r="AK142">
        <v>0</v>
      </c>
      <c r="AL142">
        <v>0</v>
      </c>
    </row>
    <row r="143" spans="1:38" x14ac:dyDescent="0.15">
      <c r="A143">
        <v>11301</v>
      </c>
      <c r="B143">
        <f t="shared" ref="B143" si="32">B142+1</f>
        <v>113</v>
      </c>
      <c r="C143" s="1" t="s">
        <v>414</v>
      </c>
      <c r="D143" t="s">
        <v>365</v>
      </c>
      <c r="E143">
        <v>1</v>
      </c>
      <c r="F143">
        <v>1007</v>
      </c>
      <c r="G143" t="s">
        <v>328</v>
      </c>
      <c r="H143" t="s">
        <v>357</v>
      </c>
      <c r="I143">
        <v>11302</v>
      </c>
      <c r="J143" t="s">
        <v>333</v>
      </c>
      <c r="K143" s="5">
        <v>13600</v>
      </c>
      <c r="L143">
        <v>4</v>
      </c>
      <c r="M143">
        <v>1400</v>
      </c>
      <c r="N143">
        <v>0</v>
      </c>
      <c r="O143" s="5">
        <v>999</v>
      </c>
      <c r="P143" t="s">
        <v>358</v>
      </c>
      <c r="U143" t="str">
        <f t="shared" si="31"/>
        <v>ui/stage/qizi1.png;ui/stage/qizi5.png</v>
      </c>
      <c r="V143" t="s">
        <v>643</v>
      </c>
      <c r="W143" t="s">
        <v>243</v>
      </c>
      <c r="X143" t="s">
        <v>244</v>
      </c>
      <c r="Y143" t="s">
        <v>245</v>
      </c>
      <c r="Z143">
        <v>100</v>
      </c>
      <c r="AA143">
        <v>100</v>
      </c>
      <c r="AB143" t="s">
        <v>62</v>
      </c>
      <c r="AC143">
        <v>1010101</v>
      </c>
      <c r="AD143">
        <v>1010102</v>
      </c>
      <c r="AE143">
        <v>10101</v>
      </c>
      <c r="AF143" t="s">
        <v>359</v>
      </c>
      <c r="AG143" t="s">
        <v>370</v>
      </c>
      <c r="AI143" t="s">
        <v>604</v>
      </c>
      <c r="AJ143">
        <v>0</v>
      </c>
      <c r="AK143">
        <v>0</v>
      </c>
      <c r="AL143">
        <v>0</v>
      </c>
    </row>
    <row r="144" spans="1:38" x14ac:dyDescent="0.15">
      <c r="A144">
        <f>A143+1</f>
        <v>11302</v>
      </c>
      <c r="B144">
        <f t="shared" ref="B144" si="33">B143</f>
        <v>113</v>
      </c>
      <c r="C144" s="1" t="s">
        <v>155</v>
      </c>
      <c r="D144" t="s">
        <v>371</v>
      </c>
      <c r="E144">
        <v>1</v>
      </c>
      <c r="F144">
        <v>1007</v>
      </c>
      <c r="G144" t="s">
        <v>328</v>
      </c>
      <c r="H144" t="s">
        <v>357</v>
      </c>
      <c r="I144" t="s">
        <v>764</v>
      </c>
      <c r="J144" t="s">
        <v>335</v>
      </c>
      <c r="K144" s="5">
        <v>13700</v>
      </c>
      <c r="L144">
        <v>4</v>
      </c>
      <c r="M144">
        <v>1450</v>
      </c>
      <c r="N144">
        <v>0</v>
      </c>
      <c r="O144" s="5">
        <v>999</v>
      </c>
      <c r="P144" t="s">
        <v>358</v>
      </c>
      <c r="U144" t="str">
        <f t="shared" si="31"/>
        <v>ui/stage/qizi1.png;ui/stage/qizi5.png</v>
      </c>
      <c r="V144" t="s">
        <v>644</v>
      </c>
      <c r="W144" t="s">
        <v>243</v>
      </c>
      <c r="X144" t="s">
        <v>244</v>
      </c>
      <c r="Y144" t="s">
        <v>245</v>
      </c>
      <c r="Z144">
        <v>120</v>
      </c>
      <c r="AA144">
        <v>110</v>
      </c>
      <c r="AB144" t="s">
        <v>62</v>
      </c>
      <c r="AC144">
        <v>1010201</v>
      </c>
      <c r="AD144">
        <v>1010202</v>
      </c>
      <c r="AE144">
        <v>10102</v>
      </c>
      <c r="AF144" t="s">
        <v>359</v>
      </c>
      <c r="AG144" t="s">
        <v>372</v>
      </c>
      <c r="AI144" t="s">
        <v>605</v>
      </c>
      <c r="AJ144">
        <v>0</v>
      </c>
      <c r="AK144">
        <v>0</v>
      </c>
      <c r="AL144">
        <v>0</v>
      </c>
    </row>
    <row r="145" spans="1:38" x14ac:dyDescent="0.15">
      <c r="A145">
        <f t="shared" ref="A145:A154" si="34">A144+1</f>
        <v>11303</v>
      </c>
      <c r="B145">
        <f t="shared" si="27"/>
        <v>113</v>
      </c>
      <c r="C145" s="1" t="s">
        <v>156</v>
      </c>
      <c r="D145" t="s">
        <v>356</v>
      </c>
      <c r="E145">
        <v>2</v>
      </c>
      <c r="F145">
        <v>1007</v>
      </c>
      <c r="G145" t="s">
        <v>328</v>
      </c>
      <c r="H145" t="s">
        <v>357</v>
      </c>
      <c r="J145" t="s">
        <v>347</v>
      </c>
      <c r="K145" s="5">
        <v>13800</v>
      </c>
      <c r="L145">
        <v>4</v>
      </c>
      <c r="M145">
        <v>1500</v>
      </c>
      <c r="N145">
        <v>5</v>
      </c>
      <c r="O145" s="5">
        <v>999</v>
      </c>
      <c r="P145" t="s">
        <v>358</v>
      </c>
      <c r="U145" t="str">
        <f t="shared" si="31"/>
        <v>ui/stage/qizi3.png;ui/stage/qizi6.png</v>
      </c>
      <c r="V145" t="s">
        <v>645</v>
      </c>
      <c r="W145" t="s">
        <v>243</v>
      </c>
      <c r="X145" t="s">
        <v>244</v>
      </c>
      <c r="Y145" t="s">
        <v>245</v>
      </c>
      <c r="Z145">
        <v>140</v>
      </c>
      <c r="AA145">
        <v>120</v>
      </c>
      <c r="AB145" t="s">
        <v>62</v>
      </c>
      <c r="AC145">
        <v>1010301</v>
      </c>
      <c r="AD145">
        <v>1010302</v>
      </c>
      <c r="AE145">
        <v>10103</v>
      </c>
      <c r="AF145" t="s">
        <v>374</v>
      </c>
      <c r="AG145" t="s">
        <v>375</v>
      </c>
      <c r="AI145" t="s">
        <v>606</v>
      </c>
      <c r="AJ145">
        <v>0</v>
      </c>
      <c r="AK145">
        <v>0</v>
      </c>
      <c r="AL145">
        <v>0</v>
      </c>
    </row>
    <row r="146" spans="1:38" x14ac:dyDescent="0.15">
      <c r="A146">
        <f t="shared" si="34"/>
        <v>11304</v>
      </c>
      <c r="B146">
        <f t="shared" si="27"/>
        <v>113</v>
      </c>
      <c r="C146" s="1" t="s">
        <v>157</v>
      </c>
      <c r="D146" t="s">
        <v>363</v>
      </c>
      <c r="E146">
        <v>1</v>
      </c>
      <c r="F146">
        <v>1007</v>
      </c>
      <c r="G146" t="s">
        <v>328</v>
      </c>
      <c r="H146" t="s">
        <v>357</v>
      </c>
      <c r="I146">
        <v>11305</v>
      </c>
      <c r="J146" t="s">
        <v>348</v>
      </c>
      <c r="K146" s="5">
        <v>13900</v>
      </c>
      <c r="L146">
        <v>4</v>
      </c>
      <c r="M146">
        <v>1550</v>
      </c>
      <c r="N146">
        <v>0</v>
      </c>
      <c r="O146" s="5">
        <v>999</v>
      </c>
      <c r="P146" t="s">
        <v>358</v>
      </c>
      <c r="U146" t="str">
        <f t="shared" si="31"/>
        <v>ui/stage/qizi1.png;ui/stage/qizi5.png</v>
      </c>
      <c r="V146" t="s">
        <v>646</v>
      </c>
      <c r="W146" t="s">
        <v>243</v>
      </c>
      <c r="X146" t="s">
        <v>244</v>
      </c>
      <c r="Y146" t="s">
        <v>245</v>
      </c>
      <c r="Z146">
        <v>160</v>
      </c>
      <c r="AA146">
        <v>130</v>
      </c>
      <c r="AB146" t="s">
        <v>62</v>
      </c>
      <c r="AC146">
        <v>1010401</v>
      </c>
      <c r="AD146">
        <v>1010402</v>
      </c>
      <c r="AE146">
        <v>10104</v>
      </c>
      <c r="AF146" t="s">
        <v>377</v>
      </c>
      <c r="AG146" t="s">
        <v>378</v>
      </c>
      <c r="AI146" t="s">
        <v>604</v>
      </c>
      <c r="AJ146">
        <v>0</v>
      </c>
      <c r="AK146">
        <v>0</v>
      </c>
      <c r="AL146">
        <v>0</v>
      </c>
    </row>
    <row r="147" spans="1:38" x14ac:dyDescent="0.15">
      <c r="A147">
        <f t="shared" si="34"/>
        <v>11305</v>
      </c>
      <c r="B147">
        <f t="shared" si="27"/>
        <v>113</v>
      </c>
      <c r="C147" s="1" t="s">
        <v>158</v>
      </c>
      <c r="D147" t="s">
        <v>365</v>
      </c>
      <c r="E147">
        <v>1</v>
      </c>
      <c r="F147">
        <v>1007</v>
      </c>
      <c r="G147" t="s">
        <v>328</v>
      </c>
      <c r="H147" t="s">
        <v>357</v>
      </c>
      <c r="I147" t="s">
        <v>805</v>
      </c>
      <c r="J147" t="s">
        <v>349</v>
      </c>
      <c r="K147" s="5">
        <v>14000</v>
      </c>
      <c r="L147">
        <v>4</v>
      </c>
      <c r="M147">
        <v>1600</v>
      </c>
      <c r="N147">
        <v>0</v>
      </c>
      <c r="O147" s="5">
        <v>999</v>
      </c>
      <c r="P147" t="s">
        <v>358</v>
      </c>
      <c r="U147" t="str">
        <f t="shared" si="31"/>
        <v>ui/stage/qizi1.png;ui/stage/qizi5.png</v>
      </c>
      <c r="V147" t="s">
        <v>647</v>
      </c>
      <c r="W147" t="s">
        <v>243</v>
      </c>
      <c r="X147" t="s">
        <v>244</v>
      </c>
      <c r="Y147" t="s">
        <v>245</v>
      </c>
      <c r="Z147">
        <v>180</v>
      </c>
      <c r="AA147">
        <v>140</v>
      </c>
      <c r="AB147" t="s">
        <v>62</v>
      </c>
      <c r="AC147">
        <v>1010501</v>
      </c>
      <c r="AD147">
        <v>1010502</v>
      </c>
      <c r="AE147">
        <v>10105</v>
      </c>
      <c r="AF147" t="s">
        <v>359</v>
      </c>
      <c r="AG147" t="s">
        <v>379</v>
      </c>
      <c r="AI147" t="s">
        <v>604</v>
      </c>
      <c r="AJ147">
        <v>0</v>
      </c>
      <c r="AK147">
        <v>0</v>
      </c>
      <c r="AL147">
        <v>0</v>
      </c>
    </row>
    <row r="148" spans="1:38" x14ac:dyDescent="0.15">
      <c r="A148">
        <f t="shared" si="34"/>
        <v>11306</v>
      </c>
      <c r="B148">
        <f t="shared" si="27"/>
        <v>113</v>
      </c>
      <c r="C148" s="1" t="s">
        <v>159</v>
      </c>
      <c r="D148" t="s">
        <v>371</v>
      </c>
      <c r="E148">
        <v>2</v>
      </c>
      <c r="F148">
        <v>1007</v>
      </c>
      <c r="G148" t="s">
        <v>328</v>
      </c>
      <c r="H148" t="s">
        <v>357</v>
      </c>
      <c r="J148" t="s">
        <v>350</v>
      </c>
      <c r="K148" s="5">
        <v>14100</v>
      </c>
      <c r="L148">
        <v>4</v>
      </c>
      <c r="M148">
        <v>1650</v>
      </c>
      <c r="N148">
        <v>5</v>
      </c>
      <c r="O148" s="5">
        <v>999</v>
      </c>
      <c r="P148" t="s">
        <v>358</v>
      </c>
      <c r="U148" t="str">
        <f t="shared" si="31"/>
        <v>ui/stage/qizi3.png;ui/stage/qizi6.png</v>
      </c>
      <c r="V148" t="s">
        <v>648</v>
      </c>
      <c r="W148" t="s">
        <v>243</v>
      </c>
      <c r="X148" t="s">
        <v>244</v>
      </c>
      <c r="Y148" t="s">
        <v>245</v>
      </c>
      <c r="Z148">
        <v>200</v>
      </c>
      <c r="AA148">
        <v>150</v>
      </c>
      <c r="AB148" t="s">
        <v>62</v>
      </c>
      <c r="AC148">
        <v>1010601</v>
      </c>
      <c r="AD148">
        <v>1010602</v>
      </c>
      <c r="AE148">
        <v>10106</v>
      </c>
      <c r="AF148" t="s">
        <v>359</v>
      </c>
      <c r="AG148" t="s">
        <v>380</v>
      </c>
      <c r="AI148" t="s">
        <v>604</v>
      </c>
      <c r="AJ148">
        <v>0</v>
      </c>
      <c r="AK148">
        <v>0</v>
      </c>
      <c r="AL148">
        <v>0</v>
      </c>
    </row>
    <row r="149" spans="1:38" x14ac:dyDescent="0.15">
      <c r="A149">
        <f t="shared" si="34"/>
        <v>11307</v>
      </c>
      <c r="B149">
        <f t="shared" si="27"/>
        <v>113</v>
      </c>
      <c r="C149" s="1" t="s">
        <v>160</v>
      </c>
      <c r="D149" t="s">
        <v>356</v>
      </c>
      <c r="E149">
        <v>1</v>
      </c>
      <c r="F149">
        <v>1007</v>
      </c>
      <c r="G149" t="s">
        <v>328</v>
      </c>
      <c r="H149" t="s">
        <v>357</v>
      </c>
      <c r="I149">
        <v>11308</v>
      </c>
      <c r="J149" t="s">
        <v>351</v>
      </c>
      <c r="K149" s="5">
        <v>14200</v>
      </c>
      <c r="L149">
        <v>4</v>
      </c>
      <c r="M149">
        <v>1700</v>
      </c>
      <c r="N149">
        <v>0</v>
      </c>
      <c r="O149" s="5">
        <v>999</v>
      </c>
      <c r="P149" t="s">
        <v>358</v>
      </c>
      <c r="U149" t="str">
        <f t="shared" si="31"/>
        <v>ui/stage/qizi1.png;ui/stage/qizi5.png</v>
      </c>
      <c r="V149" t="s">
        <v>649</v>
      </c>
      <c r="W149" t="s">
        <v>243</v>
      </c>
      <c r="X149" t="s">
        <v>244</v>
      </c>
      <c r="Y149" t="s">
        <v>245</v>
      </c>
      <c r="Z149">
        <v>220</v>
      </c>
      <c r="AA149">
        <v>160</v>
      </c>
      <c r="AB149" t="s">
        <v>62</v>
      </c>
      <c r="AC149">
        <v>1010701</v>
      </c>
      <c r="AD149">
        <v>1010702</v>
      </c>
      <c r="AE149">
        <v>10107</v>
      </c>
      <c r="AF149" t="s">
        <v>359</v>
      </c>
      <c r="AG149" t="s">
        <v>360</v>
      </c>
      <c r="AI149" t="s">
        <v>604</v>
      </c>
      <c r="AJ149">
        <v>0</v>
      </c>
      <c r="AK149">
        <v>0</v>
      </c>
      <c r="AL149">
        <v>0</v>
      </c>
    </row>
    <row r="150" spans="1:38" x14ac:dyDescent="0.15">
      <c r="A150">
        <f t="shared" si="34"/>
        <v>11308</v>
      </c>
      <c r="B150">
        <f t="shared" si="27"/>
        <v>113</v>
      </c>
      <c r="C150" s="1" t="s">
        <v>161</v>
      </c>
      <c r="D150" t="s">
        <v>363</v>
      </c>
      <c r="E150">
        <v>1</v>
      </c>
      <c r="F150">
        <v>1007</v>
      </c>
      <c r="G150" t="s">
        <v>328</v>
      </c>
      <c r="H150" t="s">
        <v>357</v>
      </c>
      <c r="I150" t="s">
        <v>765</v>
      </c>
      <c r="J150" t="s">
        <v>352</v>
      </c>
      <c r="K150" s="5">
        <v>14300</v>
      </c>
      <c r="L150">
        <v>4</v>
      </c>
      <c r="M150">
        <v>1750</v>
      </c>
      <c r="N150">
        <v>0</v>
      </c>
      <c r="O150" s="5">
        <v>999</v>
      </c>
      <c r="P150" t="s">
        <v>358</v>
      </c>
      <c r="U150" t="str">
        <f t="shared" si="31"/>
        <v>ui/stage/qizi1.png;ui/stage/qizi5.png</v>
      </c>
      <c r="V150" t="s">
        <v>650</v>
      </c>
      <c r="W150" t="s">
        <v>243</v>
      </c>
      <c r="X150" t="s">
        <v>244</v>
      </c>
      <c r="Y150" t="s">
        <v>245</v>
      </c>
      <c r="Z150">
        <v>240</v>
      </c>
      <c r="AA150">
        <v>170</v>
      </c>
      <c r="AB150" t="s">
        <v>62</v>
      </c>
      <c r="AC150">
        <v>1010801</v>
      </c>
      <c r="AD150">
        <v>1010802</v>
      </c>
      <c r="AE150">
        <v>10108</v>
      </c>
      <c r="AF150" t="s">
        <v>359</v>
      </c>
      <c r="AG150" t="s">
        <v>364</v>
      </c>
      <c r="AI150" t="s">
        <v>604</v>
      </c>
      <c r="AJ150">
        <v>0</v>
      </c>
      <c r="AK150">
        <v>0</v>
      </c>
      <c r="AL150">
        <v>0</v>
      </c>
    </row>
    <row r="151" spans="1:38" x14ac:dyDescent="0.15">
      <c r="A151">
        <f t="shared" si="34"/>
        <v>11309</v>
      </c>
      <c r="B151">
        <f t="shared" si="27"/>
        <v>113</v>
      </c>
      <c r="C151" s="1" t="s">
        <v>162</v>
      </c>
      <c r="D151" t="s">
        <v>365</v>
      </c>
      <c r="E151">
        <v>2</v>
      </c>
      <c r="F151">
        <v>1007</v>
      </c>
      <c r="G151" t="s">
        <v>328</v>
      </c>
      <c r="H151" t="s">
        <v>357</v>
      </c>
      <c r="J151" t="s">
        <v>353</v>
      </c>
      <c r="K151" s="5">
        <v>14400</v>
      </c>
      <c r="L151">
        <v>4</v>
      </c>
      <c r="M151">
        <v>1800</v>
      </c>
      <c r="N151">
        <v>5</v>
      </c>
      <c r="O151" s="5">
        <v>999</v>
      </c>
      <c r="P151" t="s">
        <v>358</v>
      </c>
      <c r="U151" t="str">
        <f t="shared" si="31"/>
        <v>ui/stage/qizi3.png;ui/stage/qizi6.png</v>
      </c>
      <c r="V151" t="s">
        <v>651</v>
      </c>
      <c r="W151" t="s">
        <v>243</v>
      </c>
      <c r="X151" t="s">
        <v>244</v>
      </c>
      <c r="Y151" t="s">
        <v>245</v>
      </c>
      <c r="Z151">
        <v>260</v>
      </c>
      <c r="AA151">
        <v>180</v>
      </c>
      <c r="AB151" t="s">
        <v>62</v>
      </c>
      <c r="AC151">
        <v>1010901</v>
      </c>
      <c r="AD151">
        <v>1010902</v>
      </c>
      <c r="AE151">
        <v>10109</v>
      </c>
      <c r="AF151" t="s">
        <v>359</v>
      </c>
      <c r="AG151" t="s">
        <v>366</v>
      </c>
      <c r="AI151" t="s">
        <v>604</v>
      </c>
      <c r="AJ151">
        <v>0</v>
      </c>
      <c r="AK151">
        <v>0</v>
      </c>
      <c r="AL151">
        <v>0</v>
      </c>
    </row>
    <row r="152" spans="1:38" x14ac:dyDescent="0.15">
      <c r="A152">
        <f t="shared" si="34"/>
        <v>11310</v>
      </c>
      <c r="B152">
        <f t="shared" si="27"/>
        <v>113</v>
      </c>
      <c r="C152" s="1" t="s">
        <v>415</v>
      </c>
      <c r="D152" t="s">
        <v>356</v>
      </c>
      <c r="E152">
        <v>1</v>
      </c>
      <c r="F152">
        <v>1007</v>
      </c>
      <c r="G152" t="s">
        <v>328</v>
      </c>
      <c r="H152" t="s">
        <v>357</v>
      </c>
      <c r="I152">
        <v>11311</v>
      </c>
      <c r="J152" t="s">
        <v>354</v>
      </c>
      <c r="K152" s="5">
        <v>14500</v>
      </c>
      <c r="L152">
        <v>4</v>
      </c>
      <c r="M152">
        <v>1700</v>
      </c>
      <c r="N152">
        <v>0</v>
      </c>
      <c r="O152" s="5">
        <v>999</v>
      </c>
      <c r="P152" t="s">
        <v>358</v>
      </c>
      <c r="U152" t="str">
        <f t="shared" si="31"/>
        <v>ui/stage/qizi1.png;ui/stage/qizi5.png</v>
      </c>
      <c r="V152" t="s">
        <v>652</v>
      </c>
      <c r="W152" t="s">
        <v>243</v>
      </c>
      <c r="X152" t="s">
        <v>244</v>
      </c>
      <c r="Y152" t="s">
        <v>245</v>
      </c>
      <c r="Z152">
        <v>220</v>
      </c>
      <c r="AA152">
        <v>160</v>
      </c>
      <c r="AB152" t="s">
        <v>62</v>
      </c>
      <c r="AC152">
        <v>1010701</v>
      </c>
      <c r="AD152">
        <v>1010702</v>
      </c>
      <c r="AE152">
        <v>10107</v>
      </c>
      <c r="AF152" t="s">
        <v>359</v>
      </c>
      <c r="AG152" t="s">
        <v>360</v>
      </c>
      <c r="AI152" t="s">
        <v>604</v>
      </c>
      <c r="AJ152">
        <v>0</v>
      </c>
      <c r="AK152">
        <v>0</v>
      </c>
      <c r="AL152">
        <v>0</v>
      </c>
    </row>
    <row r="153" spans="1:38" x14ac:dyDescent="0.15">
      <c r="A153">
        <f t="shared" si="34"/>
        <v>11311</v>
      </c>
      <c r="B153">
        <f t="shared" si="27"/>
        <v>113</v>
      </c>
      <c r="C153" s="1" t="s">
        <v>416</v>
      </c>
      <c r="D153" t="s">
        <v>363</v>
      </c>
      <c r="E153">
        <v>1</v>
      </c>
      <c r="F153">
        <v>1007</v>
      </c>
      <c r="G153" t="s">
        <v>328</v>
      </c>
      <c r="H153" t="s">
        <v>357</v>
      </c>
      <c r="I153" t="s">
        <v>806</v>
      </c>
      <c r="J153" t="s">
        <v>345</v>
      </c>
      <c r="K153" s="5">
        <v>14600</v>
      </c>
      <c r="L153">
        <v>4</v>
      </c>
      <c r="M153">
        <v>1750</v>
      </c>
      <c r="N153">
        <v>0</v>
      </c>
      <c r="O153" s="5">
        <v>999</v>
      </c>
      <c r="P153" t="s">
        <v>358</v>
      </c>
      <c r="U153" t="str">
        <f t="shared" si="31"/>
        <v>ui/stage/qizi1.png;ui/stage/qizi5.png</v>
      </c>
      <c r="V153" t="s">
        <v>653</v>
      </c>
      <c r="W153" t="s">
        <v>243</v>
      </c>
      <c r="X153" t="s">
        <v>244</v>
      </c>
      <c r="Y153" t="s">
        <v>245</v>
      </c>
      <c r="Z153">
        <v>240</v>
      </c>
      <c r="AA153">
        <v>170</v>
      </c>
      <c r="AB153" t="s">
        <v>62</v>
      </c>
      <c r="AC153">
        <v>1010801</v>
      </c>
      <c r="AD153">
        <v>1010802</v>
      </c>
      <c r="AE153">
        <v>10108</v>
      </c>
      <c r="AF153" t="s">
        <v>359</v>
      </c>
      <c r="AG153" t="s">
        <v>364</v>
      </c>
      <c r="AI153" t="s">
        <v>604</v>
      </c>
      <c r="AJ153">
        <v>0</v>
      </c>
      <c r="AK153">
        <v>0</v>
      </c>
      <c r="AL153">
        <v>0</v>
      </c>
    </row>
    <row r="154" spans="1:38" x14ac:dyDescent="0.15">
      <c r="A154">
        <f t="shared" si="34"/>
        <v>11312</v>
      </c>
      <c r="B154">
        <f t="shared" si="27"/>
        <v>113</v>
      </c>
      <c r="C154" s="1" t="s">
        <v>417</v>
      </c>
      <c r="D154" t="s">
        <v>365</v>
      </c>
      <c r="E154">
        <v>2</v>
      </c>
      <c r="F154">
        <v>1007</v>
      </c>
      <c r="G154" t="s">
        <v>328</v>
      </c>
      <c r="H154" t="s">
        <v>357</v>
      </c>
      <c r="J154" t="s">
        <v>355</v>
      </c>
      <c r="K154" s="5">
        <v>14700</v>
      </c>
      <c r="L154">
        <v>4</v>
      </c>
      <c r="M154">
        <v>1800</v>
      </c>
      <c r="N154">
        <v>5</v>
      </c>
      <c r="O154" s="5">
        <v>999</v>
      </c>
      <c r="P154" t="s">
        <v>358</v>
      </c>
      <c r="U154" t="str">
        <f t="shared" si="31"/>
        <v>ui/stage/qizi3.png;ui/stage/qizi6.png</v>
      </c>
      <c r="V154" t="s">
        <v>654</v>
      </c>
      <c r="W154" t="s">
        <v>243</v>
      </c>
      <c r="X154" t="s">
        <v>244</v>
      </c>
      <c r="Y154" t="s">
        <v>245</v>
      </c>
      <c r="Z154">
        <v>260</v>
      </c>
      <c r="AA154">
        <v>180</v>
      </c>
      <c r="AB154" t="s">
        <v>62</v>
      </c>
      <c r="AC154">
        <v>1010901</v>
      </c>
      <c r="AD154">
        <v>1010902</v>
      </c>
      <c r="AE154">
        <v>10109</v>
      </c>
      <c r="AF154" t="s">
        <v>359</v>
      </c>
      <c r="AG154" t="s">
        <v>366</v>
      </c>
      <c r="AI154" t="s">
        <v>604</v>
      </c>
      <c r="AJ154">
        <v>0</v>
      </c>
      <c r="AK154">
        <v>0</v>
      </c>
      <c r="AL154">
        <v>0</v>
      </c>
    </row>
    <row r="155" spans="1:38" x14ac:dyDescent="0.15">
      <c r="A155">
        <v>11401</v>
      </c>
      <c r="B155">
        <f t="shared" ref="B155" si="35">B154+1</f>
        <v>114</v>
      </c>
      <c r="C155" s="1" t="s">
        <v>418</v>
      </c>
      <c r="D155" t="s">
        <v>365</v>
      </c>
      <c r="E155">
        <v>1</v>
      </c>
      <c r="F155">
        <v>1007</v>
      </c>
      <c r="G155" t="s">
        <v>328</v>
      </c>
      <c r="H155" t="s">
        <v>357</v>
      </c>
      <c r="I155">
        <v>11402</v>
      </c>
      <c r="J155" t="s">
        <v>333</v>
      </c>
      <c r="K155" s="5">
        <v>14800</v>
      </c>
      <c r="L155">
        <v>4</v>
      </c>
      <c r="M155">
        <v>1400</v>
      </c>
      <c r="N155">
        <v>0</v>
      </c>
      <c r="O155" s="5">
        <v>999</v>
      </c>
      <c r="P155" t="s">
        <v>358</v>
      </c>
      <c r="U155" t="str">
        <f t="shared" si="31"/>
        <v>ui/stage/qizi1.png;ui/stage/qizi5.png</v>
      </c>
      <c r="V155" t="s">
        <v>655</v>
      </c>
      <c r="W155" t="s">
        <v>243</v>
      </c>
      <c r="X155" t="s">
        <v>244</v>
      </c>
      <c r="Y155" t="s">
        <v>245</v>
      </c>
      <c r="Z155">
        <v>100</v>
      </c>
      <c r="AA155">
        <v>100</v>
      </c>
      <c r="AB155" t="s">
        <v>62</v>
      </c>
      <c r="AC155">
        <v>1010101</v>
      </c>
      <c r="AD155">
        <v>1010102</v>
      </c>
      <c r="AE155">
        <v>10101</v>
      </c>
      <c r="AF155" t="s">
        <v>359</v>
      </c>
      <c r="AG155" t="s">
        <v>370</v>
      </c>
      <c r="AI155" t="s">
        <v>604</v>
      </c>
      <c r="AJ155">
        <v>0</v>
      </c>
      <c r="AK155">
        <v>0</v>
      </c>
      <c r="AL155">
        <v>0</v>
      </c>
    </row>
    <row r="156" spans="1:38" x14ac:dyDescent="0.15">
      <c r="A156">
        <f>A155+1</f>
        <v>11402</v>
      </c>
      <c r="B156">
        <f t="shared" ref="B156" si="36">B155</f>
        <v>114</v>
      </c>
      <c r="C156" s="1" t="s">
        <v>163</v>
      </c>
      <c r="D156" t="s">
        <v>371</v>
      </c>
      <c r="E156">
        <v>1</v>
      </c>
      <c r="F156">
        <v>1007</v>
      </c>
      <c r="G156" t="s">
        <v>328</v>
      </c>
      <c r="H156" t="s">
        <v>357</v>
      </c>
      <c r="I156" t="s">
        <v>766</v>
      </c>
      <c r="J156" t="s">
        <v>335</v>
      </c>
      <c r="K156" s="5">
        <v>14900</v>
      </c>
      <c r="L156">
        <v>4</v>
      </c>
      <c r="M156">
        <v>1450</v>
      </c>
      <c r="N156">
        <v>0</v>
      </c>
      <c r="O156" s="5">
        <v>999</v>
      </c>
      <c r="P156" t="s">
        <v>358</v>
      </c>
      <c r="U156" t="str">
        <f t="shared" si="31"/>
        <v>ui/stage/qizi1.png;ui/stage/qizi5.png</v>
      </c>
      <c r="V156" t="s">
        <v>656</v>
      </c>
      <c r="W156" t="s">
        <v>243</v>
      </c>
      <c r="X156" t="s">
        <v>244</v>
      </c>
      <c r="Y156" t="s">
        <v>245</v>
      </c>
      <c r="Z156">
        <v>120</v>
      </c>
      <c r="AA156">
        <v>110</v>
      </c>
      <c r="AB156" t="s">
        <v>62</v>
      </c>
      <c r="AC156">
        <v>1010201</v>
      </c>
      <c r="AD156">
        <v>1010202</v>
      </c>
      <c r="AE156">
        <v>10102</v>
      </c>
      <c r="AF156" t="s">
        <v>359</v>
      </c>
      <c r="AG156" t="s">
        <v>372</v>
      </c>
      <c r="AI156" t="s">
        <v>605</v>
      </c>
      <c r="AJ156">
        <v>0</v>
      </c>
      <c r="AK156">
        <v>0</v>
      </c>
      <c r="AL156">
        <v>0</v>
      </c>
    </row>
    <row r="157" spans="1:38" x14ac:dyDescent="0.15">
      <c r="A157">
        <f t="shared" ref="A157:A166" si="37">A156+1</f>
        <v>11403</v>
      </c>
      <c r="B157">
        <f t="shared" si="27"/>
        <v>114</v>
      </c>
      <c r="C157" s="1" t="s">
        <v>164</v>
      </c>
      <c r="D157" t="s">
        <v>356</v>
      </c>
      <c r="E157">
        <v>2</v>
      </c>
      <c r="F157">
        <v>1007</v>
      </c>
      <c r="G157" t="s">
        <v>328</v>
      </c>
      <c r="H157" t="s">
        <v>357</v>
      </c>
      <c r="J157" t="s">
        <v>347</v>
      </c>
      <c r="K157" s="5">
        <v>15000</v>
      </c>
      <c r="L157">
        <v>4</v>
      </c>
      <c r="M157">
        <v>1500</v>
      </c>
      <c r="N157">
        <v>5</v>
      </c>
      <c r="O157" s="5">
        <v>999</v>
      </c>
      <c r="P157" t="s">
        <v>358</v>
      </c>
      <c r="U157" t="str">
        <f t="shared" si="31"/>
        <v>ui/stage/qizi3.png;ui/stage/qizi6.png</v>
      </c>
      <c r="V157" t="s">
        <v>657</v>
      </c>
      <c r="W157" t="s">
        <v>243</v>
      </c>
      <c r="X157" t="s">
        <v>244</v>
      </c>
      <c r="Y157" t="s">
        <v>245</v>
      </c>
      <c r="Z157">
        <v>140</v>
      </c>
      <c r="AA157">
        <v>120</v>
      </c>
      <c r="AB157" t="s">
        <v>62</v>
      </c>
      <c r="AC157">
        <v>1010301</v>
      </c>
      <c r="AD157">
        <v>1010302</v>
      </c>
      <c r="AE157">
        <v>10103</v>
      </c>
      <c r="AF157" t="s">
        <v>374</v>
      </c>
      <c r="AG157" t="s">
        <v>375</v>
      </c>
      <c r="AI157" t="s">
        <v>606</v>
      </c>
      <c r="AJ157">
        <v>0</v>
      </c>
      <c r="AK157">
        <v>0</v>
      </c>
      <c r="AL157">
        <v>0</v>
      </c>
    </row>
    <row r="158" spans="1:38" x14ac:dyDescent="0.15">
      <c r="A158">
        <f t="shared" si="37"/>
        <v>11404</v>
      </c>
      <c r="B158">
        <f t="shared" si="27"/>
        <v>114</v>
      </c>
      <c r="C158" s="1" t="s">
        <v>165</v>
      </c>
      <c r="D158" t="s">
        <v>363</v>
      </c>
      <c r="E158">
        <v>1</v>
      </c>
      <c r="F158">
        <v>1007</v>
      </c>
      <c r="G158" t="s">
        <v>328</v>
      </c>
      <c r="H158" t="s">
        <v>357</v>
      </c>
      <c r="I158">
        <v>11405</v>
      </c>
      <c r="J158" t="s">
        <v>348</v>
      </c>
      <c r="K158" s="5">
        <v>15100</v>
      </c>
      <c r="L158">
        <v>4</v>
      </c>
      <c r="M158">
        <v>1550</v>
      </c>
      <c r="N158">
        <v>0</v>
      </c>
      <c r="O158" s="5">
        <v>999</v>
      </c>
      <c r="P158" t="s">
        <v>358</v>
      </c>
      <c r="U158" t="str">
        <f t="shared" si="31"/>
        <v>ui/stage/qizi1.png;ui/stage/qizi5.png</v>
      </c>
      <c r="V158" t="s">
        <v>658</v>
      </c>
      <c r="W158" t="s">
        <v>243</v>
      </c>
      <c r="X158" t="s">
        <v>244</v>
      </c>
      <c r="Y158" t="s">
        <v>245</v>
      </c>
      <c r="Z158">
        <v>160</v>
      </c>
      <c r="AA158">
        <v>130</v>
      </c>
      <c r="AB158" t="s">
        <v>62</v>
      </c>
      <c r="AC158">
        <v>1010401</v>
      </c>
      <c r="AD158">
        <v>1010402</v>
      </c>
      <c r="AE158">
        <v>10104</v>
      </c>
      <c r="AF158" t="s">
        <v>377</v>
      </c>
      <c r="AG158" t="s">
        <v>378</v>
      </c>
      <c r="AI158" t="s">
        <v>604</v>
      </c>
      <c r="AJ158">
        <v>0</v>
      </c>
      <c r="AK158">
        <v>0</v>
      </c>
      <c r="AL158">
        <v>0</v>
      </c>
    </row>
    <row r="159" spans="1:38" x14ac:dyDescent="0.15">
      <c r="A159">
        <f t="shared" si="37"/>
        <v>11405</v>
      </c>
      <c r="B159">
        <f t="shared" si="27"/>
        <v>114</v>
      </c>
      <c r="C159" s="1" t="s">
        <v>166</v>
      </c>
      <c r="D159" t="s">
        <v>365</v>
      </c>
      <c r="E159">
        <v>1</v>
      </c>
      <c r="F159">
        <v>1007</v>
      </c>
      <c r="G159" t="s">
        <v>328</v>
      </c>
      <c r="H159" t="s">
        <v>357</v>
      </c>
      <c r="I159" t="s">
        <v>807</v>
      </c>
      <c r="J159" t="s">
        <v>349</v>
      </c>
      <c r="K159" s="5">
        <v>15200</v>
      </c>
      <c r="L159">
        <v>4</v>
      </c>
      <c r="M159">
        <v>1600</v>
      </c>
      <c r="N159">
        <v>0</v>
      </c>
      <c r="O159" s="5">
        <v>999</v>
      </c>
      <c r="P159" t="s">
        <v>358</v>
      </c>
      <c r="U159" t="str">
        <f t="shared" si="31"/>
        <v>ui/stage/qizi1.png;ui/stage/qizi5.png</v>
      </c>
      <c r="V159" t="s">
        <v>659</v>
      </c>
      <c r="W159" t="s">
        <v>243</v>
      </c>
      <c r="X159" t="s">
        <v>244</v>
      </c>
      <c r="Y159" t="s">
        <v>245</v>
      </c>
      <c r="Z159">
        <v>180</v>
      </c>
      <c r="AA159">
        <v>140</v>
      </c>
      <c r="AB159" t="s">
        <v>62</v>
      </c>
      <c r="AC159">
        <v>1010501</v>
      </c>
      <c r="AD159">
        <v>1010502</v>
      </c>
      <c r="AE159">
        <v>10105</v>
      </c>
      <c r="AF159" t="s">
        <v>359</v>
      </c>
      <c r="AG159" t="s">
        <v>379</v>
      </c>
      <c r="AI159" t="s">
        <v>604</v>
      </c>
      <c r="AJ159">
        <v>0</v>
      </c>
      <c r="AK159">
        <v>0</v>
      </c>
      <c r="AL159">
        <v>0</v>
      </c>
    </row>
    <row r="160" spans="1:38" x14ac:dyDescent="0.15">
      <c r="A160">
        <f t="shared" si="37"/>
        <v>11406</v>
      </c>
      <c r="B160">
        <f t="shared" si="27"/>
        <v>114</v>
      </c>
      <c r="C160" s="1" t="s">
        <v>167</v>
      </c>
      <c r="D160" t="s">
        <v>371</v>
      </c>
      <c r="E160">
        <v>2</v>
      </c>
      <c r="F160">
        <v>1007</v>
      </c>
      <c r="G160" t="s">
        <v>328</v>
      </c>
      <c r="H160" t="s">
        <v>357</v>
      </c>
      <c r="J160" t="s">
        <v>350</v>
      </c>
      <c r="K160" s="5">
        <v>15300</v>
      </c>
      <c r="L160">
        <v>4</v>
      </c>
      <c r="M160">
        <v>1650</v>
      </c>
      <c r="N160">
        <v>5</v>
      </c>
      <c r="O160" s="5">
        <v>999</v>
      </c>
      <c r="P160" t="s">
        <v>358</v>
      </c>
      <c r="U160" t="str">
        <f t="shared" si="31"/>
        <v>ui/stage/qizi3.png;ui/stage/qizi6.png</v>
      </c>
      <c r="V160" t="s">
        <v>660</v>
      </c>
      <c r="W160" t="s">
        <v>243</v>
      </c>
      <c r="X160" t="s">
        <v>244</v>
      </c>
      <c r="Y160" t="s">
        <v>245</v>
      </c>
      <c r="Z160">
        <v>200</v>
      </c>
      <c r="AA160">
        <v>150</v>
      </c>
      <c r="AB160" t="s">
        <v>62</v>
      </c>
      <c r="AC160">
        <v>1010601</v>
      </c>
      <c r="AD160">
        <v>1010602</v>
      </c>
      <c r="AE160">
        <v>10106</v>
      </c>
      <c r="AF160" t="s">
        <v>359</v>
      </c>
      <c r="AG160" t="s">
        <v>380</v>
      </c>
      <c r="AI160" t="s">
        <v>604</v>
      </c>
      <c r="AJ160">
        <v>0</v>
      </c>
      <c r="AK160">
        <v>0</v>
      </c>
      <c r="AL160">
        <v>0</v>
      </c>
    </row>
    <row r="161" spans="1:38" x14ac:dyDescent="0.15">
      <c r="A161">
        <f t="shared" si="37"/>
        <v>11407</v>
      </c>
      <c r="B161">
        <f t="shared" si="27"/>
        <v>114</v>
      </c>
      <c r="C161" s="1" t="s">
        <v>168</v>
      </c>
      <c r="D161" t="s">
        <v>356</v>
      </c>
      <c r="E161">
        <v>1</v>
      </c>
      <c r="F161">
        <v>1007</v>
      </c>
      <c r="G161" t="s">
        <v>328</v>
      </c>
      <c r="H161" t="s">
        <v>357</v>
      </c>
      <c r="I161">
        <v>11408</v>
      </c>
      <c r="J161" t="s">
        <v>351</v>
      </c>
      <c r="K161" s="5">
        <v>15400</v>
      </c>
      <c r="L161">
        <v>4</v>
      </c>
      <c r="M161">
        <v>1700</v>
      </c>
      <c r="N161">
        <v>0</v>
      </c>
      <c r="O161" s="5">
        <v>999</v>
      </c>
      <c r="P161" t="s">
        <v>358</v>
      </c>
      <c r="U161" t="str">
        <f t="shared" si="31"/>
        <v>ui/stage/qizi1.png;ui/stage/qizi5.png</v>
      </c>
      <c r="V161" t="s">
        <v>610</v>
      </c>
      <c r="W161" t="s">
        <v>243</v>
      </c>
      <c r="X161" t="s">
        <v>244</v>
      </c>
      <c r="Y161" t="s">
        <v>245</v>
      </c>
      <c r="Z161">
        <v>220</v>
      </c>
      <c r="AA161">
        <v>160</v>
      </c>
      <c r="AB161" t="s">
        <v>62</v>
      </c>
      <c r="AC161">
        <v>1010701</v>
      </c>
      <c r="AD161">
        <v>1010702</v>
      </c>
      <c r="AE161">
        <v>10107</v>
      </c>
      <c r="AF161" t="s">
        <v>359</v>
      </c>
      <c r="AG161" t="s">
        <v>360</v>
      </c>
      <c r="AI161" t="s">
        <v>604</v>
      </c>
      <c r="AJ161">
        <v>0</v>
      </c>
      <c r="AK161">
        <v>0</v>
      </c>
      <c r="AL161">
        <v>0</v>
      </c>
    </row>
    <row r="162" spans="1:38" x14ac:dyDescent="0.15">
      <c r="A162">
        <f t="shared" si="37"/>
        <v>11408</v>
      </c>
      <c r="B162">
        <f t="shared" si="27"/>
        <v>114</v>
      </c>
      <c r="C162" s="1" t="s">
        <v>169</v>
      </c>
      <c r="D162" t="s">
        <v>363</v>
      </c>
      <c r="E162">
        <v>1</v>
      </c>
      <c r="F162">
        <v>1007</v>
      </c>
      <c r="G162" t="s">
        <v>328</v>
      </c>
      <c r="H162" t="s">
        <v>357</v>
      </c>
      <c r="I162" t="s">
        <v>767</v>
      </c>
      <c r="J162" t="s">
        <v>352</v>
      </c>
      <c r="K162" s="5">
        <v>15500</v>
      </c>
      <c r="L162">
        <v>4</v>
      </c>
      <c r="M162">
        <v>1750</v>
      </c>
      <c r="N162">
        <v>0</v>
      </c>
      <c r="O162" s="5">
        <v>999</v>
      </c>
      <c r="P162" t="s">
        <v>358</v>
      </c>
      <c r="U162" t="str">
        <f t="shared" si="31"/>
        <v>ui/stage/qizi1.png;ui/stage/qizi5.png</v>
      </c>
      <c r="V162" t="s">
        <v>611</v>
      </c>
      <c r="W162" t="s">
        <v>243</v>
      </c>
      <c r="X162" t="s">
        <v>244</v>
      </c>
      <c r="Y162" t="s">
        <v>245</v>
      </c>
      <c r="Z162">
        <v>240</v>
      </c>
      <c r="AA162">
        <v>170</v>
      </c>
      <c r="AB162" t="s">
        <v>62</v>
      </c>
      <c r="AC162">
        <v>1010801</v>
      </c>
      <c r="AD162">
        <v>1010802</v>
      </c>
      <c r="AE162">
        <v>10108</v>
      </c>
      <c r="AF162" t="s">
        <v>359</v>
      </c>
      <c r="AG162" t="s">
        <v>364</v>
      </c>
      <c r="AI162" t="s">
        <v>604</v>
      </c>
      <c r="AJ162">
        <v>0</v>
      </c>
      <c r="AK162">
        <v>0</v>
      </c>
      <c r="AL162">
        <v>0</v>
      </c>
    </row>
    <row r="163" spans="1:38" x14ac:dyDescent="0.15">
      <c r="A163">
        <f t="shared" si="37"/>
        <v>11409</v>
      </c>
      <c r="B163">
        <f t="shared" si="27"/>
        <v>114</v>
      </c>
      <c r="C163" s="1" t="s">
        <v>170</v>
      </c>
      <c r="D163" t="s">
        <v>365</v>
      </c>
      <c r="E163">
        <v>2</v>
      </c>
      <c r="F163">
        <v>1007</v>
      </c>
      <c r="G163" t="s">
        <v>328</v>
      </c>
      <c r="H163" t="s">
        <v>357</v>
      </c>
      <c r="J163" t="s">
        <v>353</v>
      </c>
      <c r="K163" s="5">
        <v>15600</v>
      </c>
      <c r="L163">
        <v>4</v>
      </c>
      <c r="M163">
        <v>1800</v>
      </c>
      <c r="N163">
        <v>5</v>
      </c>
      <c r="O163" s="5">
        <v>999</v>
      </c>
      <c r="P163" t="s">
        <v>358</v>
      </c>
      <c r="U163" t="str">
        <f t="shared" si="31"/>
        <v>ui/stage/qizi3.png;ui/stage/qizi6.png</v>
      </c>
      <c r="V163" t="s">
        <v>612</v>
      </c>
      <c r="W163" t="s">
        <v>243</v>
      </c>
      <c r="X163" t="s">
        <v>244</v>
      </c>
      <c r="Y163" t="s">
        <v>245</v>
      </c>
      <c r="Z163">
        <v>260</v>
      </c>
      <c r="AA163">
        <v>180</v>
      </c>
      <c r="AB163" t="s">
        <v>62</v>
      </c>
      <c r="AC163">
        <v>1010901</v>
      </c>
      <c r="AD163">
        <v>1010902</v>
      </c>
      <c r="AE163">
        <v>10109</v>
      </c>
      <c r="AF163" t="s">
        <v>359</v>
      </c>
      <c r="AG163" t="s">
        <v>366</v>
      </c>
      <c r="AI163" t="s">
        <v>604</v>
      </c>
      <c r="AJ163">
        <v>0</v>
      </c>
      <c r="AK163">
        <v>0</v>
      </c>
      <c r="AL163">
        <v>0</v>
      </c>
    </row>
    <row r="164" spans="1:38" x14ac:dyDescent="0.15">
      <c r="A164">
        <f t="shared" si="37"/>
        <v>11410</v>
      </c>
      <c r="B164">
        <f t="shared" si="27"/>
        <v>114</v>
      </c>
      <c r="C164" s="1" t="s">
        <v>419</v>
      </c>
      <c r="D164" t="s">
        <v>356</v>
      </c>
      <c r="E164">
        <v>1</v>
      </c>
      <c r="F164">
        <v>1007</v>
      </c>
      <c r="G164" t="s">
        <v>328</v>
      </c>
      <c r="H164" t="s">
        <v>357</v>
      </c>
      <c r="I164">
        <v>11411</v>
      </c>
      <c r="J164" t="s">
        <v>354</v>
      </c>
      <c r="K164" s="5">
        <v>15700</v>
      </c>
      <c r="L164">
        <v>4</v>
      </c>
      <c r="M164">
        <v>1700</v>
      </c>
      <c r="N164">
        <v>0</v>
      </c>
      <c r="O164" s="5">
        <v>999</v>
      </c>
      <c r="P164" t="s">
        <v>358</v>
      </c>
      <c r="U164" t="str">
        <f t="shared" si="31"/>
        <v>ui/stage/qizi1.png;ui/stage/qizi5.png</v>
      </c>
      <c r="V164" t="s">
        <v>613</v>
      </c>
      <c r="W164" t="s">
        <v>243</v>
      </c>
      <c r="X164" t="s">
        <v>244</v>
      </c>
      <c r="Y164" t="s">
        <v>245</v>
      </c>
      <c r="Z164">
        <v>220</v>
      </c>
      <c r="AA164">
        <v>160</v>
      </c>
      <c r="AB164" t="s">
        <v>62</v>
      </c>
      <c r="AC164">
        <v>1010701</v>
      </c>
      <c r="AD164">
        <v>1010702</v>
      </c>
      <c r="AE164">
        <v>10107</v>
      </c>
      <c r="AF164" t="s">
        <v>359</v>
      </c>
      <c r="AG164" t="s">
        <v>360</v>
      </c>
      <c r="AI164" t="s">
        <v>604</v>
      </c>
      <c r="AJ164">
        <v>0</v>
      </c>
      <c r="AK164">
        <v>0</v>
      </c>
      <c r="AL164">
        <v>0</v>
      </c>
    </row>
    <row r="165" spans="1:38" x14ac:dyDescent="0.15">
      <c r="A165">
        <f t="shared" si="37"/>
        <v>11411</v>
      </c>
      <c r="B165">
        <f t="shared" si="27"/>
        <v>114</v>
      </c>
      <c r="C165" s="1" t="s">
        <v>420</v>
      </c>
      <c r="D165" t="s">
        <v>363</v>
      </c>
      <c r="E165">
        <v>1</v>
      </c>
      <c r="F165">
        <v>1007</v>
      </c>
      <c r="G165" t="s">
        <v>328</v>
      </c>
      <c r="H165" t="s">
        <v>357</v>
      </c>
      <c r="I165" t="s">
        <v>808</v>
      </c>
      <c r="J165" t="s">
        <v>345</v>
      </c>
      <c r="K165" s="5">
        <v>15800</v>
      </c>
      <c r="L165">
        <v>4</v>
      </c>
      <c r="M165">
        <v>1750</v>
      </c>
      <c r="N165">
        <v>0</v>
      </c>
      <c r="O165" s="5">
        <v>999</v>
      </c>
      <c r="P165" t="s">
        <v>358</v>
      </c>
      <c r="U165" t="str">
        <f t="shared" si="31"/>
        <v>ui/stage/qizi1.png;ui/stage/qizi5.png</v>
      </c>
      <c r="V165" t="s">
        <v>614</v>
      </c>
      <c r="W165" t="s">
        <v>243</v>
      </c>
      <c r="X165" t="s">
        <v>244</v>
      </c>
      <c r="Y165" t="s">
        <v>245</v>
      </c>
      <c r="Z165">
        <v>240</v>
      </c>
      <c r="AA165">
        <v>170</v>
      </c>
      <c r="AB165" t="s">
        <v>62</v>
      </c>
      <c r="AC165">
        <v>1010801</v>
      </c>
      <c r="AD165">
        <v>1010802</v>
      </c>
      <c r="AE165">
        <v>10108</v>
      </c>
      <c r="AF165" t="s">
        <v>359</v>
      </c>
      <c r="AG165" t="s">
        <v>364</v>
      </c>
      <c r="AI165" t="s">
        <v>604</v>
      </c>
      <c r="AJ165">
        <v>0</v>
      </c>
      <c r="AK165">
        <v>0</v>
      </c>
      <c r="AL165">
        <v>0</v>
      </c>
    </row>
    <row r="166" spans="1:38" x14ac:dyDescent="0.15">
      <c r="A166">
        <f t="shared" si="37"/>
        <v>11412</v>
      </c>
      <c r="B166">
        <f t="shared" si="27"/>
        <v>114</v>
      </c>
      <c r="C166" s="1" t="s">
        <v>421</v>
      </c>
      <c r="D166" t="s">
        <v>365</v>
      </c>
      <c r="E166">
        <v>2</v>
      </c>
      <c r="F166">
        <v>1007</v>
      </c>
      <c r="G166" t="s">
        <v>328</v>
      </c>
      <c r="H166" t="s">
        <v>357</v>
      </c>
      <c r="J166" t="s">
        <v>355</v>
      </c>
      <c r="K166" s="5">
        <v>15900</v>
      </c>
      <c r="L166">
        <v>4</v>
      </c>
      <c r="M166">
        <v>1800</v>
      </c>
      <c r="N166">
        <v>5</v>
      </c>
      <c r="O166" s="5">
        <v>999</v>
      </c>
      <c r="P166" t="s">
        <v>358</v>
      </c>
      <c r="U166" t="str">
        <f t="shared" si="31"/>
        <v>ui/stage/qizi3.png;ui/stage/qizi6.png</v>
      </c>
      <c r="V166" t="s">
        <v>615</v>
      </c>
      <c r="W166" t="s">
        <v>243</v>
      </c>
      <c r="X166" t="s">
        <v>244</v>
      </c>
      <c r="Y166" t="s">
        <v>245</v>
      </c>
      <c r="Z166">
        <v>260</v>
      </c>
      <c r="AA166">
        <v>180</v>
      </c>
      <c r="AB166" t="s">
        <v>62</v>
      </c>
      <c r="AC166">
        <v>1010901</v>
      </c>
      <c r="AD166">
        <v>1010902</v>
      </c>
      <c r="AE166">
        <v>10109</v>
      </c>
      <c r="AF166" t="s">
        <v>359</v>
      </c>
      <c r="AG166" t="s">
        <v>366</v>
      </c>
      <c r="AI166" t="s">
        <v>604</v>
      </c>
      <c r="AJ166">
        <v>0</v>
      </c>
      <c r="AK166">
        <v>0</v>
      </c>
      <c r="AL166">
        <v>0</v>
      </c>
    </row>
    <row r="167" spans="1:38" x14ac:dyDescent="0.15">
      <c r="A167">
        <v>11501</v>
      </c>
      <c r="B167">
        <f t="shared" ref="B167" si="38">B166+1</f>
        <v>115</v>
      </c>
      <c r="C167" s="1" t="s">
        <v>422</v>
      </c>
      <c r="D167" t="s">
        <v>365</v>
      </c>
      <c r="E167">
        <v>1</v>
      </c>
      <c r="F167">
        <v>1007</v>
      </c>
      <c r="G167" t="s">
        <v>328</v>
      </c>
      <c r="H167" t="s">
        <v>357</v>
      </c>
      <c r="I167">
        <v>11502</v>
      </c>
      <c r="J167" t="s">
        <v>333</v>
      </c>
      <c r="K167" s="5">
        <v>16000</v>
      </c>
      <c r="L167">
        <v>4</v>
      </c>
      <c r="M167">
        <v>1400</v>
      </c>
      <c r="N167">
        <v>0</v>
      </c>
      <c r="O167" s="5">
        <v>999</v>
      </c>
      <c r="P167" t="s">
        <v>358</v>
      </c>
      <c r="U167" t="str">
        <f t="shared" si="31"/>
        <v>ui/stage/qizi1.png;ui/stage/qizi5.png</v>
      </c>
      <c r="V167" t="s">
        <v>616</v>
      </c>
      <c r="W167" t="s">
        <v>243</v>
      </c>
      <c r="X167" t="s">
        <v>244</v>
      </c>
      <c r="Y167" t="s">
        <v>245</v>
      </c>
      <c r="Z167">
        <v>100</v>
      </c>
      <c r="AA167">
        <v>100</v>
      </c>
      <c r="AB167" t="s">
        <v>62</v>
      </c>
      <c r="AC167">
        <v>1010101</v>
      </c>
      <c r="AD167">
        <v>1010102</v>
      </c>
      <c r="AE167">
        <v>10101</v>
      </c>
      <c r="AF167" t="s">
        <v>359</v>
      </c>
      <c r="AG167" t="s">
        <v>370</v>
      </c>
      <c r="AI167" t="s">
        <v>604</v>
      </c>
      <c r="AJ167">
        <v>0</v>
      </c>
      <c r="AK167">
        <v>0</v>
      </c>
      <c r="AL167">
        <v>0</v>
      </c>
    </row>
    <row r="168" spans="1:38" x14ac:dyDescent="0.15">
      <c r="A168">
        <f>A167+1</f>
        <v>11502</v>
      </c>
      <c r="B168">
        <f t="shared" ref="B168" si="39">B167</f>
        <v>115</v>
      </c>
      <c r="C168" s="1" t="s">
        <v>171</v>
      </c>
      <c r="D168" t="s">
        <v>371</v>
      </c>
      <c r="E168">
        <v>1</v>
      </c>
      <c r="F168">
        <v>1007</v>
      </c>
      <c r="G168" t="s">
        <v>328</v>
      </c>
      <c r="H168" t="s">
        <v>357</v>
      </c>
      <c r="I168" t="s">
        <v>768</v>
      </c>
      <c r="J168" t="s">
        <v>335</v>
      </c>
      <c r="K168" s="5">
        <v>16100</v>
      </c>
      <c r="L168">
        <v>4</v>
      </c>
      <c r="M168">
        <v>1450</v>
      </c>
      <c r="N168">
        <v>0</v>
      </c>
      <c r="O168" s="5">
        <v>999</v>
      </c>
      <c r="P168" t="s">
        <v>358</v>
      </c>
      <c r="U168" t="str">
        <f t="shared" si="31"/>
        <v>ui/stage/qizi1.png;ui/stage/qizi5.png</v>
      </c>
      <c r="V168" t="s">
        <v>617</v>
      </c>
      <c r="W168" t="s">
        <v>243</v>
      </c>
      <c r="X168" t="s">
        <v>244</v>
      </c>
      <c r="Y168" t="s">
        <v>245</v>
      </c>
      <c r="Z168">
        <v>120</v>
      </c>
      <c r="AA168">
        <v>110</v>
      </c>
      <c r="AB168" t="s">
        <v>62</v>
      </c>
      <c r="AC168">
        <v>1010201</v>
      </c>
      <c r="AD168">
        <v>1010202</v>
      </c>
      <c r="AE168">
        <v>10102</v>
      </c>
      <c r="AF168" t="s">
        <v>359</v>
      </c>
      <c r="AG168" t="s">
        <v>372</v>
      </c>
      <c r="AI168" t="s">
        <v>605</v>
      </c>
      <c r="AJ168">
        <v>0</v>
      </c>
      <c r="AK168">
        <v>0</v>
      </c>
      <c r="AL168">
        <v>0</v>
      </c>
    </row>
    <row r="169" spans="1:38" x14ac:dyDescent="0.15">
      <c r="A169">
        <f t="shared" ref="A169:A178" si="40">A168+1</f>
        <v>11503</v>
      </c>
      <c r="B169">
        <f t="shared" si="27"/>
        <v>115</v>
      </c>
      <c r="C169" s="1" t="s">
        <v>172</v>
      </c>
      <c r="D169" t="s">
        <v>356</v>
      </c>
      <c r="E169">
        <v>2</v>
      </c>
      <c r="F169">
        <v>1007</v>
      </c>
      <c r="G169" t="s">
        <v>328</v>
      </c>
      <c r="H169" t="s">
        <v>357</v>
      </c>
      <c r="J169" t="s">
        <v>347</v>
      </c>
      <c r="K169" s="5">
        <v>16200</v>
      </c>
      <c r="L169">
        <v>4</v>
      </c>
      <c r="M169">
        <v>1500</v>
      </c>
      <c r="N169">
        <v>5</v>
      </c>
      <c r="O169" s="5">
        <v>999</v>
      </c>
      <c r="P169" t="s">
        <v>358</v>
      </c>
      <c r="U169" t="str">
        <f t="shared" si="31"/>
        <v>ui/stage/qizi3.png;ui/stage/qizi6.png</v>
      </c>
      <c r="V169" t="s">
        <v>618</v>
      </c>
      <c r="W169" t="s">
        <v>243</v>
      </c>
      <c r="X169" t="s">
        <v>244</v>
      </c>
      <c r="Y169" t="s">
        <v>245</v>
      </c>
      <c r="Z169">
        <v>140</v>
      </c>
      <c r="AA169">
        <v>120</v>
      </c>
      <c r="AB169" t="s">
        <v>62</v>
      </c>
      <c r="AC169">
        <v>1010301</v>
      </c>
      <c r="AD169">
        <v>1010302</v>
      </c>
      <c r="AE169">
        <v>10103</v>
      </c>
      <c r="AF169" t="s">
        <v>374</v>
      </c>
      <c r="AG169" t="s">
        <v>375</v>
      </c>
      <c r="AI169" t="s">
        <v>606</v>
      </c>
      <c r="AJ169">
        <v>0</v>
      </c>
      <c r="AK169">
        <v>0</v>
      </c>
      <c r="AL169">
        <v>0</v>
      </c>
    </row>
    <row r="170" spans="1:38" x14ac:dyDescent="0.15">
      <c r="A170">
        <f t="shared" si="40"/>
        <v>11504</v>
      </c>
      <c r="B170">
        <f t="shared" si="27"/>
        <v>115</v>
      </c>
      <c r="C170" s="1" t="s">
        <v>173</v>
      </c>
      <c r="D170" t="s">
        <v>363</v>
      </c>
      <c r="E170">
        <v>1</v>
      </c>
      <c r="F170">
        <v>1007</v>
      </c>
      <c r="G170" t="s">
        <v>328</v>
      </c>
      <c r="H170" t="s">
        <v>357</v>
      </c>
      <c r="I170">
        <v>11505</v>
      </c>
      <c r="J170" t="s">
        <v>348</v>
      </c>
      <c r="K170" s="5">
        <v>16300</v>
      </c>
      <c r="L170">
        <v>4</v>
      </c>
      <c r="M170">
        <v>1550</v>
      </c>
      <c r="N170">
        <v>0</v>
      </c>
      <c r="O170" s="5">
        <v>999</v>
      </c>
      <c r="P170" t="s">
        <v>358</v>
      </c>
      <c r="U170" t="str">
        <f t="shared" si="31"/>
        <v>ui/stage/qizi1.png;ui/stage/qizi5.png</v>
      </c>
      <c r="V170" t="s">
        <v>619</v>
      </c>
      <c r="W170" t="s">
        <v>243</v>
      </c>
      <c r="X170" t="s">
        <v>244</v>
      </c>
      <c r="Y170" t="s">
        <v>245</v>
      </c>
      <c r="Z170">
        <v>160</v>
      </c>
      <c r="AA170">
        <v>130</v>
      </c>
      <c r="AB170" t="s">
        <v>62</v>
      </c>
      <c r="AC170">
        <v>1010401</v>
      </c>
      <c r="AD170">
        <v>1010402</v>
      </c>
      <c r="AE170">
        <v>10104</v>
      </c>
      <c r="AF170" t="s">
        <v>377</v>
      </c>
      <c r="AG170" t="s">
        <v>378</v>
      </c>
      <c r="AI170" t="s">
        <v>604</v>
      </c>
      <c r="AJ170">
        <v>0</v>
      </c>
      <c r="AK170">
        <v>0</v>
      </c>
      <c r="AL170">
        <v>0</v>
      </c>
    </row>
    <row r="171" spans="1:38" x14ac:dyDescent="0.15">
      <c r="A171">
        <f t="shared" si="40"/>
        <v>11505</v>
      </c>
      <c r="B171">
        <f t="shared" si="27"/>
        <v>115</v>
      </c>
      <c r="C171" s="1" t="s">
        <v>174</v>
      </c>
      <c r="D171" t="s">
        <v>365</v>
      </c>
      <c r="E171">
        <v>1</v>
      </c>
      <c r="F171">
        <v>1007</v>
      </c>
      <c r="G171" t="s">
        <v>328</v>
      </c>
      <c r="H171" t="s">
        <v>357</v>
      </c>
      <c r="I171" t="s">
        <v>809</v>
      </c>
      <c r="J171" t="s">
        <v>349</v>
      </c>
      <c r="K171" s="5">
        <v>16400</v>
      </c>
      <c r="L171">
        <v>4</v>
      </c>
      <c r="M171">
        <v>1600</v>
      </c>
      <c r="N171">
        <v>0</v>
      </c>
      <c r="O171" s="5">
        <v>999</v>
      </c>
      <c r="P171" t="s">
        <v>358</v>
      </c>
      <c r="U171" t="str">
        <f t="shared" si="31"/>
        <v>ui/stage/qizi1.png;ui/stage/qizi5.png</v>
      </c>
      <c r="V171" t="s">
        <v>620</v>
      </c>
      <c r="W171" t="s">
        <v>243</v>
      </c>
      <c r="X171" t="s">
        <v>244</v>
      </c>
      <c r="Y171" t="s">
        <v>245</v>
      </c>
      <c r="Z171">
        <v>180</v>
      </c>
      <c r="AA171">
        <v>140</v>
      </c>
      <c r="AB171" t="s">
        <v>62</v>
      </c>
      <c r="AC171">
        <v>1010501</v>
      </c>
      <c r="AD171">
        <v>1010502</v>
      </c>
      <c r="AE171">
        <v>10105</v>
      </c>
      <c r="AF171" t="s">
        <v>359</v>
      </c>
      <c r="AG171" t="s">
        <v>379</v>
      </c>
      <c r="AI171" t="s">
        <v>604</v>
      </c>
      <c r="AJ171">
        <v>0</v>
      </c>
      <c r="AK171">
        <v>0</v>
      </c>
      <c r="AL171">
        <v>0</v>
      </c>
    </row>
    <row r="172" spans="1:38" x14ac:dyDescent="0.15">
      <c r="A172">
        <f t="shared" si="40"/>
        <v>11506</v>
      </c>
      <c r="B172">
        <f t="shared" si="27"/>
        <v>115</v>
      </c>
      <c r="C172" s="1" t="s">
        <v>175</v>
      </c>
      <c r="D172" t="s">
        <v>371</v>
      </c>
      <c r="E172">
        <v>2</v>
      </c>
      <c r="F172">
        <v>1007</v>
      </c>
      <c r="G172" t="s">
        <v>328</v>
      </c>
      <c r="H172" t="s">
        <v>357</v>
      </c>
      <c r="J172" t="s">
        <v>350</v>
      </c>
      <c r="K172" s="5">
        <v>16500</v>
      </c>
      <c r="L172">
        <v>4</v>
      </c>
      <c r="M172">
        <v>1650</v>
      </c>
      <c r="N172">
        <v>5</v>
      </c>
      <c r="O172" s="5">
        <v>999</v>
      </c>
      <c r="P172" t="s">
        <v>358</v>
      </c>
      <c r="U172" t="str">
        <f t="shared" si="31"/>
        <v>ui/stage/qizi3.png;ui/stage/qizi6.png</v>
      </c>
      <c r="V172" t="s">
        <v>621</v>
      </c>
      <c r="W172" t="s">
        <v>243</v>
      </c>
      <c r="X172" t="s">
        <v>244</v>
      </c>
      <c r="Y172" t="s">
        <v>245</v>
      </c>
      <c r="Z172">
        <v>200</v>
      </c>
      <c r="AA172">
        <v>150</v>
      </c>
      <c r="AB172" t="s">
        <v>62</v>
      </c>
      <c r="AC172">
        <v>1010601</v>
      </c>
      <c r="AD172">
        <v>1010602</v>
      </c>
      <c r="AE172">
        <v>10106</v>
      </c>
      <c r="AF172" t="s">
        <v>359</v>
      </c>
      <c r="AG172" t="s">
        <v>380</v>
      </c>
      <c r="AI172" t="s">
        <v>604</v>
      </c>
      <c r="AJ172">
        <v>0</v>
      </c>
      <c r="AK172">
        <v>0</v>
      </c>
      <c r="AL172">
        <v>0</v>
      </c>
    </row>
    <row r="173" spans="1:38" x14ac:dyDescent="0.15">
      <c r="A173">
        <f t="shared" si="40"/>
        <v>11507</v>
      </c>
      <c r="B173">
        <f t="shared" si="27"/>
        <v>115</v>
      </c>
      <c r="C173" s="1" t="s">
        <v>176</v>
      </c>
      <c r="D173" t="s">
        <v>356</v>
      </c>
      <c r="E173">
        <v>1</v>
      </c>
      <c r="F173">
        <v>1007</v>
      </c>
      <c r="G173" t="s">
        <v>328</v>
      </c>
      <c r="H173" t="s">
        <v>357</v>
      </c>
      <c r="I173">
        <v>11508</v>
      </c>
      <c r="J173" t="s">
        <v>351</v>
      </c>
      <c r="K173" s="5">
        <v>16600</v>
      </c>
      <c r="L173">
        <v>4</v>
      </c>
      <c r="M173">
        <v>1700</v>
      </c>
      <c r="N173">
        <v>0</v>
      </c>
      <c r="O173" s="5">
        <v>999</v>
      </c>
      <c r="P173" t="s">
        <v>358</v>
      </c>
      <c r="U173" t="str">
        <f t="shared" si="31"/>
        <v>ui/stage/qizi1.png;ui/stage/qizi5.png</v>
      </c>
      <c r="V173" t="s">
        <v>622</v>
      </c>
      <c r="W173" t="s">
        <v>243</v>
      </c>
      <c r="X173" t="s">
        <v>244</v>
      </c>
      <c r="Y173" t="s">
        <v>245</v>
      </c>
      <c r="Z173">
        <v>220</v>
      </c>
      <c r="AA173">
        <v>160</v>
      </c>
      <c r="AB173" t="s">
        <v>62</v>
      </c>
      <c r="AC173">
        <v>1010701</v>
      </c>
      <c r="AD173">
        <v>1010702</v>
      </c>
      <c r="AE173">
        <v>10107</v>
      </c>
      <c r="AF173" t="s">
        <v>359</v>
      </c>
      <c r="AG173" t="s">
        <v>360</v>
      </c>
      <c r="AI173" t="s">
        <v>604</v>
      </c>
      <c r="AJ173">
        <v>0</v>
      </c>
      <c r="AK173">
        <v>0</v>
      </c>
      <c r="AL173">
        <v>0</v>
      </c>
    </row>
    <row r="174" spans="1:38" x14ac:dyDescent="0.15">
      <c r="A174">
        <f t="shared" si="40"/>
        <v>11508</v>
      </c>
      <c r="B174">
        <f t="shared" si="27"/>
        <v>115</v>
      </c>
      <c r="C174" s="1" t="s">
        <v>177</v>
      </c>
      <c r="D174" t="s">
        <v>363</v>
      </c>
      <c r="E174">
        <v>1</v>
      </c>
      <c r="F174">
        <v>1007</v>
      </c>
      <c r="G174" t="s">
        <v>328</v>
      </c>
      <c r="H174" t="s">
        <v>357</v>
      </c>
      <c r="I174" t="s">
        <v>769</v>
      </c>
      <c r="J174" t="s">
        <v>352</v>
      </c>
      <c r="K174" s="5">
        <v>16700</v>
      </c>
      <c r="L174">
        <v>4</v>
      </c>
      <c r="M174">
        <v>1750</v>
      </c>
      <c r="N174">
        <v>0</v>
      </c>
      <c r="O174" s="5">
        <v>999</v>
      </c>
      <c r="P174" t="s">
        <v>358</v>
      </c>
      <c r="U174" t="str">
        <f t="shared" si="31"/>
        <v>ui/stage/qizi1.png;ui/stage/qizi5.png</v>
      </c>
      <c r="V174" t="s">
        <v>623</v>
      </c>
      <c r="W174" t="s">
        <v>243</v>
      </c>
      <c r="X174" t="s">
        <v>244</v>
      </c>
      <c r="Y174" t="s">
        <v>245</v>
      </c>
      <c r="Z174">
        <v>240</v>
      </c>
      <c r="AA174">
        <v>170</v>
      </c>
      <c r="AB174" t="s">
        <v>62</v>
      </c>
      <c r="AC174">
        <v>1010801</v>
      </c>
      <c r="AD174">
        <v>1010802</v>
      </c>
      <c r="AE174">
        <v>10108</v>
      </c>
      <c r="AF174" t="s">
        <v>359</v>
      </c>
      <c r="AG174" t="s">
        <v>364</v>
      </c>
      <c r="AI174" t="s">
        <v>604</v>
      </c>
      <c r="AJ174">
        <v>0</v>
      </c>
      <c r="AK174">
        <v>0</v>
      </c>
      <c r="AL174">
        <v>0</v>
      </c>
    </row>
    <row r="175" spans="1:38" x14ac:dyDescent="0.15">
      <c r="A175">
        <f t="shared" si="40"/>
        <v>11509</v>
      </c>
      <c r="B175">
        <f t="shared" si="27"/>
        <v>115</v>
      </c>
      <c r="C175" s="1" t="s">
        <v>178</v>
      </c>
      <c r="D175" t="s">
        <v>365</v>
      </c>
      <c r="E175">
        <v>2</v>
      </c>
      <c r="F175">
        <v>1007</v>
      </c>
      <c r="G175" t="s">
        <v>328</v>
      </c>
      <c r="H175" t="s">
        <v>357</v>
      </c>
      <c r="J175" t="s">
        <v>353</v>
      </c>
      <c r="K175" s="5">
        <v>16800</v>
      </c>
      <c r="L175">
        <v>4</v>
      </c>
      <c r="M175">
        <v>1800</v>
      </c>
      <c r="N175">
        <v>5</v>
      </c>
      <c r="O175" s="5">
        <v>999</v>
      </c>
      <c r="P175" t="s">
        <v>358</v>
      </c>
      <c r="U175" t="str">
        <f t="shared" si="31"/>
        <v>ui/stage/qizi3.png;ui/stage/qizi6.png</v>
      </c>
      <c r="V175" t="s">
        <v>624</v>
      </c>
      <c r="W175" t="s">
        <v>243</v>
      </c>
      <c r="X175" t="s">
        <v>244</v>
      </c>
      <c r="Y175" t="s">
        <v>245</v>
      </c>
      <c r="Z175">
        <v>260</v>
      </c>
      <c r="AA175">
        <v>180</v>
      </c>
      <c r="AB175" t="s">
        <v>62</v>
      </c>
      <c r="AC175">
        <v>1010901</v>
      </c>
      <c r="AD175">
        <v>1010902</v>
      </c>
      <c r="AE175">
        <v>10109</v>
      </c>
      <c r="AF175" t="s">
        <v>359</v>
      </c>
      <c r="AG175" t="s">
        <v>366</v>
      </c>
      <c r="AI175" t="s">
        <v>604</v>
      </c>
      <c r="AJ175">
        <v>0</v>
      </c>
      <c r="AK175">
        <v>0</v>
      </c>
      <c r="AL175">
        <v>0</v>
      </c>
    </row>
    <row r="176" spans="1:38" x14ac:dyDescent="0.15">
      <c r="A176">
        <f t="shared" si="40"/>
        <v>11510</v>
      </c>
      <c r="B176">
        <f t="shared" si="27"/>
        <v>115</v>
      </c>
      <c r="C176" s="1" t="s">
        <v>423</v>
      </c>
      <c r="D176" t="s">
        <v>356</v>
      </c>
      <c r="E176">
        <v>1</v>
      </c>
      <c r="F176">
        <v>1007</v>
      </c>
      <c r="G176" t="s">
        <v>328</v>
      </c>
      <c r="H176" t="s">
        <v>357</v>
      </c>
      <c r="I176">
        <v>11511</v>
      </c>
      <c r="J176" t="s">
        <v>354</v>
      </c>
      <c r="K176" s="5">
        <v>16900</v>
      </c>
      <c r="L176">
        <v>4</v>
      </c>
      <c r="M176">
        <v>1700</v>
      </c>
      <c r="N176">
        <v>0</v>
      </c>
      <c r="O176" s="5">
        <v>999</v>
      </c>
      <c r="P176" t="s">
        <v>358</v>
      </c>
      <c r="U176" t="str">
        <f t="shared" si="31"/>
        <v>ui/stage/qizi1.png;ui/stage/qizi5.png</v>
      </c>
      <c r="V176" t="s">
        <v>625</v>
      </c>
      <c r="W176" t="s">
        <v>243</v>
      </c>
      <c r="X176" t="s">
        <v>244</v>
      </c>
      <c r="Y176" t="s">
        <v>245</v>
      </c>
      <c r="Z176">
        <v>220</v>
      </c>
      <c r="AA176">
        <v>160</v>
      </c>
      <c r="AB176" t="s">
        <v>62</v>
      </c>
      <c r="AC176">
        <v>1010701</v>
      </c>
      <c r="AD176">
        <v>1010702</v>
      </c>
      <c r="AE176">
        <v>10107</v>
      </c>
      <c r="AF176" t="s">
        <v>359</v>
      </c>
      <c r="AG176" t="s">
        <v>360</v>
      </c>
      <c r="AI176" t="s">
        <v>604</v>
      </c>
      <c r="AJ176">
        <v>0</v>
      </c>
      <c r="AK176">
        <v>0</v>
      </c>
      <c r="AL176">
        <v>0</v>
      </c>
    </row>
    <row r="177" spans="1:38" x14ac:dyDescent="0.15">
      <c r="A177">
        <f t="shared" si="40"/>
        <v>11511</v>
      </c>
      <c r="B177">
        <f t="shared" si="27"/>
        <v>115</v>
      </c>
      <c r="C177" s="1" t="s">
        <v>424</v>
      </c>
      <c r="D177" t="s">
        <v>363</v>
      </c>
      <c r="E177">
        <v>1</v>
      </c>
      <c r="F177">
        <v>1007</v>
      </c>
      <c r="G177" t="s">
        <v>328</v>
      </c>
      <c r="H177" t="s">
        <v>357</v>
      </c>
      <c r="I177" t="s">
        <v>810</v>
      </c>
      <c r="J177" t="s">
        <v>345</v>
      </c>
      <c r="K177" s="5">
        <v>17000</v>
      </c>
      <c r="L177">
        <v>4</v>
      </c>
      <c r="M177">
        <v>1750</v>
      </c>
      <c r="N177">
        <v>0</v>
      </c>
      <c r="O177" s="5">
        <v>999</v>
      </c>
      <c r="P177" t="s">
        <v>358</v>
      </c>
      <c r="U177" t="str">
        <f t="shared" si="31"/>
        <v>ui/stage/qizi1.png;ui/stage/qizi5.png</v>
      </c>
      <c r="V177" t="s">
        <v>626</v>
      </c>
      <c r="W177" t="s">
        <v>243</v>
      </c>
      <c r="X177" t="s">
        <v>244</v>
      </c>
      <c r="Y177" t="s">
        <v>245</v>
      </c>
      <c r="Z177">
        <v>240</v>
      </c>
      <c r="AA177">
        <v>170</v>
      </c>
      <c r="AB177" t="s">
        <v>62</v>
      </c>
      <c r="AC177">
        <v>1010801</v>
      </c>
      <c r="AD177">
        <v>1010802</v>
      </c>
      <c r="AE177">
        <v>10108</v>
      </c>
      <c r="AF177" t="s">
        <v>359</v>
      </c>
      <c r="AG177" t="s">
        <v>364</v>
      </c>
      <c r="AI177" t="s">
        <v>604</v>
      </c>
      <c r="AJ177">
        <v>0</v>
      </c>
      <c r="AK177">
        <v>0</v>
      </c>
      <c r="AL177">
        <v>0</v>
      </c>
    </row>
    <row r="178" spans="1:38" x14ac:dyDescent="0.15">
      <c r="A178">
        <f t="shared" si="40"/>
        <v>11512</v>
      </c>
      <c r="B178">
        <f t="shared" si="27"/>
        <v>115</v>
      </c>
      <c r="C178" s="1" t="s">
        <v>425</v>
      </c>
      <c r="D178" t="s">
        <v>365</v>
      </c>
      <c r="E178">
        <v>2</v>
      </c>
      <c r="F178">
        <v>1007</v>
      </c>
      <c r="G178" t="s">
        <v>328</v>
      </c>
      <c r="H178" t="s">
        <v>357</v>
      </c>
      <c r="J178" t="s">
        <v>355</v>
      </c>
      <c r="K178" s="5">
        <v>17100</v>
      </c>
      <c r="L178">
        <v>4</v>
      </c>
      <c r="M178">
        <v>1800</v>
      </c>
      <c r="N178">
        <v>5</v>
      </c>
      <c r="O178" s="5">
        <v>999</v>
      </c>
      <c r="P178" t="s">
        <v>358</v>
      </c>
      <c r="U178" t="str">
        <f t="shared" si="31"/>
        <v>ui/stage/qizi3.png;ui/stage/qizi6.png</v>
      </c>
      <c r="V178" t="s">
        <v>627</v>
      </c>
      <c r="W178" t="s">
        <v>243</v>
      </c>
      <c r="X178" t="s">
        <v>244</v>
      </c>
      <c r="Y178" t="s">
        <v>245</v>
      </c>
      <c r="Z178">
        <v>260</v>
      </c>
      <c r="AA178">
        <v>180</v>
      </c>
      <c r="AB178" t="s">
        <v>62</v>
      </c>
      <c r="AC178">
        <v>1010901</v>
      </c>
      <c r="AD178">
        <v>1010902</v>
      </c>
      <c r="AE178">
        <v>10109</v>
      </c>
      <c r="AF178" t="s">
        <v>359</v>
      </c>
      <c r="AG178" t="s">
        <v>366</v>
      </c>
      <c r="AI178" t="s">
        <v>604</v>
      </c>
      <c r="AJ178">
        <v>0</v>
      </c>
      <c r="AK178">
        <v>0</v>
      </c>
      <c r="AL178">
        <v>0</v>
      </c>
    </row>
    <row r="179" spans="1:38" x14ac:dyDescent="0.15">
      <c r="A179">
        <v>11601</v>
      </c>
      <c r="B179">
        <f t="shared" ref="B179" si="41">B178+1</f>
        <v>116</v>
      </c>
      <c r="C179" s="1" t="s">
        <v>426</v>
      </c>
      <c r="D179" t="s">
        <v>365</v>
      </c>
      <c r="E179">
        <v>1</v>
      </c>
      <c r="F179">
        <v>1007</v>
      </c>
      <c r="G179" t="s">
        <v>328</v>
      </c>
      <c r="H179" t="s">
        <v>357</v>
      </c>
      <c r="I179">
        <v>11602</v>
      </c>
      <c r="J179" t="s">
        <v>333</v>
      </c>
      <c r="K179" s="5">
        <v>17200</v>
      </c>
      <c r="L179">
        <v>4</v>
      </c>
      <c r="M179">
        <v>1400</v>
      </c>
      <c r="N179">
        <v>0</v>
      </c>
      <c r="O179" s="5">
        <v>999</v>
      </c>
      <c r="P179" t="s">
        <v>358</v>
      </c>
      <c r="U179" t="str">
        <f t="shared" si="31"/>
        <v>ui/stage/qizi1.png;ui/stage/qizi5.png</v>
      </c>
      <c r="V179" t="s">
        <v>628</v>
      </c>
      <c r="W179" t="s">
        <v>243</v>
      </c>
      <c r="X179" t="s">
        <v>244</v>
      </c>
      <c r="Y179" t="s">
        <v>245</v>
      </c>
      <c r="Z179">
        <v>100</v>
      </c>
      <c r="AA179">
        <v>100</v>
      </c>
      <c r="AB179" t="s">
        <v>62</v>
      </c>
      <c r="AC179">
        <v>1010101</v>
      </c>
      <c r="AD179">
        <v>1010102</v>
      </c>
      <c r="AE179">
        <v>10101</v>
      </c>
      <c r="AF179" t="s">
        <v>359</v>
      </c>
      <c r="AG179" t="s">
        <v>370</v>
      </c>
      <c r="AI179" t="s">
        <v>604</v>
      </c>
      <c r="AJ179">
        <v>0</v>
      </c>
      <c r="AK179">
        <v>0</v>
      </c>
      <c r="AL179">
        <v>0</v>
      </c>
    </row>
    <row r="180" spans="1:38" x14ac:dyDescent="0.15">
      <c r="A180">
        <f>A179+1</f>
        <v>11602</v>
      </c>
      <c r="B180">
        <f t="shared" ref="B180" si="42">B179</f>
        <v>116</v>
      </c>
      <c r="C180" s="1" t="s">
        <v>179</v>
      </c>
      <c r="D180" t="s">
        <v>371</v>
      </c>
      <c r="E180">
        <v>1</v>
      </c>
      <c r="F180">
        <v>1007</v>
      </c>
      <c r="G180" t="s">
        <v>328</v>
      </c>
      <c r="H180" t="s">
        <v>357</v>
      </c>
      <c r="I180" t="s">
        <v>770</v>
      </c>
      <c r="J180" t="s">
        <v>335</v>
      </c>
      <c r="K180" s="5">
        <v>17300</v>
      </c>
      <c r="L180">
        <v>4</v>
      </c>
      <c r="M180">
        <v>1450</v>
      </c>
      <c r="N180">
        <v>0</v>
      </c>
      <c r="O180" s="5">
        <v>999</v>
      </c>
      <c r="P180" t="s">
        <v>358</v>
      </c>
      <c r="U180" t="str">
        <f t="shared" si="31"/>
        <v>ui/stage/qizi1.png;ui/stage/qizi5.png</v>
      </c>
      <c r="V180" t="s">
        <v>629</v>
      </c>
      <c r="W180" t="s">
        <v>243</v>
      </c>
      <c r="X180" t="s">
        <v>244</v>
      </c>
      <c r="Y180" t="s">
        <v>245</v>
      </c>
      <c r="Z180">
        <v>120</v>
      </c>
      <c r="AA180">
        <v>110</v>
      </c>
      <c r="AB180" t="s">
        <v>62</v>
      </c>
      <c r="AC180">
        <v>1010201</v>
      </c>
      <c r="AD180">
        <v>1010202</v>
      </c>
      <c r="AE180">
        <v>10102</v>
      </c>
      <c r="AF180" t="s">
        <v>359</v>
      </c>
      <c r="AG180" t="s">
        <v>372</v>
      </c>
      <c r="AI180" t="s">
        <v>605</v>
      </c>
      <c r="AJ180">
        <v>0</v>
      </c>
      <c r="AK180">
        <v>0</v>
      </c>
      <c r="AL180">
        <v>0</v>
      </c>
    </row>
    <row r="181" spans="1:38" x14ac:dyDescent="0.15">
      <c r="A181">
        <f t="shared" ref="A181:A190" si="43">A180+1</f>
        <v>11603</v>
      </c>
      <c r="B181">
        <f t="shared" si="27"/>
        <v>116</v>
      </c>
      <c r="C181" s="1" t="s">
        <v>180</v>
      </c>
      <c r="D181" t="s">
        <v>356</v>
      </c>
      <c r="E181">
        <v>2</v>
      </c>
      <c r="F181">
        <v>1007</v>
      </c>
      <c r="G181" t="s">
        <v>328</v>
      </c>
      <c r="H181" t="s">
        <v>357</v>
      </c>
      <c r="J181" t="s">
        <v>347</v>
      </c>
      <c r="K181" s="5">
        <v>17400</v>
      </c>
      <c r="L181">
        <v>4</v>
      </c>
      <c r="M181">
        <v>1500</v>
      </c>
      <c r="N181">
        <v>5</v>
      </c>
      <c r="O181" s="5">
        <v>999</v>
      </c>
      <c r="P181" t="s">
        <v>358</v>
      </c>
      <c r="U181" t="str">
        <f t="shared" si="31"/>
        <v>ui/stage/qizi3.png;ui/stage/qizi6.png</v>
      </c>
      <c r="V181" t="s">
        <v>630</v>
      </c>
      <c r="W181" t="s">
        <v>243</v>
      </c>
      <c r="X181" t="s">
        <v>244</v>
      </c>
      <c r="Y181" t="s">
        <v>245</v>
      </c>
      <c r="Z181">
        <v>140</v>
      </c>
      <c r="AA181">
        <v>120</v>
      </c>
      <c r="AB181" t="s">
        <v>62</v>
      </c>
      <c r="AC181">
        <v>1010301</v>
      </c>
      <c r="AD181">
        <v>1010302</v>
      </c>
      <c r="AE181">
        <v>10103</v>
      </c>
      <c r="AF181" t="s">
        <v>374</v>
      </c>
      <c r="AG181" t="s">
        <v>375</v>
      </c>
      <c r="AI181" t="s">
        <v>606</v>
      </c>
      <c r="AJ181">
        <v>0</v>
      </c>
      <c r="AK181">
        <v>0</v>
      </c>
      <c r="AL181">
        <v>0</v>
      </c>
    </row>
    <row r="182" spans="1:38" x14ac:dyDescent="0.15">
      <c r="A182">
        <f t="shared" si="43"/>
        <v>11604</v>
      </c>
      <c r="B182">
        <f t="shared" si="27"/>
        <v>116</v>
      </c>
      <c r="C182" s="1" t="s">
        <v>181</v>
      </c>
      <c r="D182" t="s">
        <v>363</v>
      </c>
      <c r="E182">
        <v>1</v>
      </c>
      <c r="F182">
        <v>1007</v>
      </c>
      <c r="G182" t="s">
        <v>328</v>
      </c>
      <c r="H182" t="s">
        <v>357</v>
      </c>
      <c r="I182">
        <v>11605</v>
      </c>
      <c r="J182" t="s">
        <v>348</v>
      </c>
      <c r="K182" s="5">
        <v>17500</v>
      </c>
      <c r="L182">
        <v>4</v>
      </c>
      <c r="M182">
        <v>1550</v>
      </c>
      <c r="N182">
        <v>0</v>
      </c>
      <c r="O182" s="5">
        <v>999</v>
      </c>
      <c r="P182" t="s">
        <v>358</v>
      </c>
      <c r="U182" t="str">
        <f t="shared" si="31"/>
        <v>ui/stage/qizi1.png;ui/stage/qizi5.png</v>
      </c>
      <c r="V182" t="s">
        <v>631</v>
      </c>
      <c r="W182" t="s">
        <v>243</v>
      </c>
      <c r="X182" t="s">
        <v>244</v>
      </c>
      <c r="Y182" t="s">
        <v>245</v>
      </c>
      <c r="Z182">
        <v>160</v>
      </c>
      <c r="AA182">
        <v>130</v>
      </c>
      <c r="AB182" t="s">
        <v>62</v>
      </c>
      <c r="AC182">
        <v>1010401</v>
      </c>
      <c r="AD182">
        <v>1010402</v>
      </c>
      <c r="AE182">
        <v>10104</v>
      </c>
      <c r="AF182" t="s">
        <v>377</v>
      </c>
      <c r="AG182" t="s">
        <v>378</v>
      </c>
      <c r="AI182" t="s">
        <v>604</v>
      </c>
      <c r="AJ182">
        <v>0</v>
      </c>
      <c r="AK182">
        <v>0</v>
      </c>
      <c r="AL182">
        <v>0</v>
      </c>
    </row>
    <row r="183" spans="1:38" x14ac:dyDescent="0.15">
      <c r="A183">
        <f t="shared" si="43"/>
        <v>11605</v>
      </c>
      <c r="B183">
        <f t="shared" si="27"/>
        <v>116</v>
      </c>
      <c r="C183" s="1" t="s">
        <v>182</v>
      </c>
      <c r="D183" t="s">
        <v>365</v>
      </c>
      <c r="E183">
        <v>1</v>
      </c>
      <c r="F183">
        <v>1007</v>
      </c>
      <c r="G183" t="s">
        <v>328</v>
      </c>
      <c r="H183" t="s">
        <v>357</v>
      </c>
      <c r="I183" t="s">
        <v>811</v>
      </c>
      <c r="J183" t="s">
        <v>349</v>
      </c>
      <c r="K183" s="5">
        <v>17600</v>
      </c>
      <c r="L183">
        <v>4</v>
      </c>
      <c r="M183">
        <v>1600</v>
      </c>
      <c r="N183">
        <v>0</v>
      </c>
      <c r="O183" s="5">
        <v>999</v>
      </c>
      <c r="P183" t="s">
        <v>358</v>
      </c>
      <c r="U183" t="str">
        <f t="shared" si="31"/>
        <v>ui/stage/qizi1.png;ui/stage/qizi5.png</v>
      </c>
      <c r="V183" t="s">
        <v>632</v>
      </c>
      <c r="W183" t="s">
        <v>243</v>
      </c>
      <c r="X183" t="s">
        <v>244</v>
      </c>
      <c r="Y183" t="s">
        <v>245</v>
      </c>
      <c r="Z183">
        <v>180</v>
      </c>
      <c r="AA183">
        <v>140</v>
      </c>
      <c r="AB183" t="s">
        <v>62</v>
      </c>
      <c r="AC183">
        <v>1010501</v>
      </c>
      <c r="AD183">
        <v>1010502</v>
      </c>
      <c r="AE183">
        <v>10105</v>
      </c>
      <c r="AF183" t="s">
        <v>359</v>
      </c>
      <c r="AG183" t="s">
        <v>379</v>
      </c>
      <c r="AI183" t="s">
        <v>604</v>
      </c>
      <c r="AJ183">
        <v>0</v>
      </c>
      <c r="AK183">
        <v>0</v>
      </c>
      <c r="AL183">
        <v>0</v>
      </c>
    </row>
    <row r="184" spans="1:38" x14ac:dyDescent="0.15">
      <c r="A184">
        <f t="shared" si="43"/>
        <v>11606</v>
      </c>
      <c r="B184">
        <f t="shared" si="27"/>
        <v>116</v>
      </c>
      <c r="C184" s="1" t="s">
        <v>183</v>
      </c>
      <c r="D184" t="s">
        <v>371</v>
      </c>
      <c r="E184">
        <v>2</v>
      </c>
      <c r="F184">
        <v>1007</v>
      </c>
      <c r="G184" t="s">
        <v>328</v>
      </c>
      <c r="H184" t="s">
        <v>357</v>
      </c>
      <c r="J184" t="s">
        <v>350</v>
      </c>
      <c r="K184" s="5">
        <v>17700</v>
      </c>
      <c r="L184">
        <v>4</v>
      </c>
      <c r="M184">
        <v>1650</v>
      </c>
      <c r="N184">
        <v>5</v>
      </c>
      <c r="O184" s="5">
        <v>999</v>
      </c>
      <c r="P184" t="s">
        <v>358</v>
      </c>
      <c r="U184" t="str">
        <f t="shared" si="31"/>
        <v>ui/stage/qizi3.png;ui/stage/qizi6.png</v>
      </c>
      <c r="V184" t="s">
        <v>633</v>
      </c>
      <c r="W184" t="s">
        <v>243</v>
      </c>
      <c r="X184" t="s">
        <v>244</v>
      </c>
      <c r="Y184" t="s">
        <v>245</v>
      </c>
      <c r="Z184">
        <v>200</v>
      </c>
      <c r="AA184">
        <v>150</v>
      </c>
      <c r="AB184" t="s">
        <v>62</v>
      </c>
      <c r="AC184">
        <v>1010601</v>
      </c>
      <c r="AD184">
        <v>1010602</v>
      </c>
      <c r="AE184">
        <v>10106</v>
      </c>
      <c r="AF184" t="s">
        <v>359</v>
      </c>
      <c r="AG184" t="s">
        <v>380</v>
      </c>
      <c r="AI184" t="s">
        <v>604</v>
      </c>
      <c r="AJ184">
        <v>0</v>
      </c>
      <c r="AK184">
        <v>0</v>
      </c>
      <c r="AL184">
        <v>0</v>
      </c>
    </row>
    <row r="185" spans="1:38" x14ac:dyDescent="0.15">
      <c r="A185">
        <f t="shared" si="43"/>
        <v>11607</v>
      </c>
      <c r="B185">
        <f t="shared" si="27"/>
        <v>116</v>
      </c>
      <c r="C185" s="1" t="s">
        <v>184</v>
      </c>
      <c r="D185" t="s">
        <v>356</v>
      </c>
      <c r="E185">
        <v>1</v>
      </c>
      <c r="F185">
        <v>1007</v>
      </c>
      <c r="G185" t="s">
        <v>328</v>
      </c>
      <c r="H185" t="s">
        <v>357</v>
      </c>
      <c r="I185">
        <v>11608</v>
      </c>
      <c r="J185" t="s">
        <v>351</v>
      </c>
      <c r="K185" s="5">
        <v>17800</v>
      </c>
      <c r="L185">
        <v>4</v>
      </c>
      <c r="M185">
        <v>1700</v>
      </c>
      <c r="N185">
        <v>0</v>
      </c>
      <c r="O185" s="5">
        <v>999</v>
      </c>
      <c r="P185" t="s">
        <v>358</v>
      </c>
      <c r="U185" t="str">
        <f t="shared" si="31"/>
        <v>ui/stage/qizi1.png;ui/stage/qizi5.png</v>
      </c>
      <c r="V185" t="s">
        <v>634</v>
      </c>
      <c r="W185" t="s">
        <v>243</v>
      </c>
      <c r="X185" t="s">
        <v>244</v>
      </c>
      <c r="Y185" t="s">
        <v>245</v>
      </c>
      <c r="Z185">
        <v>220</v>
      </c>
      <c r="AA185">
        <v>160</v>
      </c>
      <c r="AB185" t="s">
        <v>62</v>
      </c>
      <c r="AC185">
        <v>1010701</v>
      </c>
      <c r="AD185">
        <v>1010702</v>
      </c>
      <c r="AE185">
        <v>10107</v>
      </c>
      <c r="AF185" t="s">
        <v>359</v>
      </c>
      <c r="AG185" t="s">
        <v>360</v>
      </c>
      <c r="AI185" t="s">
        <v>604</v>
      </c>
      <c r="AJ185">
        <v>0</v>
      </c>
      <c r="AK185">
        <v>0</v>
      </c>
      <c r="AL185">
        <v>0</v>
      </c>
    </row>
    <row r="186" spans="1:38" x14ac:dyDescent="0.15">
      <c r="A186">
        <f t="shared" si="43"/>
        <v>11608</v>
      </c>
      <c r="B186">
        <f t="shared" si="27"/>
        <v>116</v>
      </c>
      <c r="C186" s="1" t="s">
        <v>185</v>
      </c>
      <c r="D186" t="s">
        <v>363</v>
      </c>
      <c r="E186">
        <v>1</v>
      </c>
      <c r="F186">
        <v>1007</v>
      </c>
      <c r="G186" t="s">
        <v>328</v>
      </c>
      <c r="H186" t="s">
        <v>357</v>
      </c>
      <c r="I186" t="s">
        <v>771</v>
      </c>
      <c r="J186" t="s">
        <v>352</v>
      </c>
      <c r="K186" s="5">
        <v>17900</v>
      </c>
      <c r="L186">
        <v>4</v>
      </c>
      <c r="M186">
        <v>1750</v>
      </c>
      <c r="N186">
        <v>0</v>
      </c>
      <c r="O186" s="5">
        <v>999</v>
      </c>
      <c r="P186" t="s">
        <v>358</v>
      </c>
      <c r="U186" t="str">
        <f t="shared" si="31"/>
        <v>ui/stage/qizi1.png;ui/stage/qizi5.png</v>
      </c>
      <c r="V186" t="s">
        <v>635</v>
      </c>
      <c r="W186" t="s">
        <v>243</v>
      </c>
      <c r="X186" t="s">
        <v>244</v>
      </c>
      <c r="Y186" t="s">
        <v>245</v>
      </c>
      <c r="Z186">
        <v>240</v>
      </c>
      <c r="AA186">
        <v>170</v>
      </c>
      <c r="AB186" t="s">
        <v>62</v>
      </c>
      <c r="AC186">
        <v>1010801</v>
      </c>
      <c r="AD186">
        <v>1010802</v>
      </c>
      <c r="AE186">
        <v>10108</v>
      </c>
      <c r="AF186" t="s">
        <v>359</v>
      </c>
      <c r="AG186" t="s">
        <v>364</v>
      </c>
      <c r="AI186" t="s">
        <v>604</v>
      </c>
      <c r="AJ186">
        <v>0</v>
      </c>
      <c r="AK186">
        <v>0</v>
      </c>
      <c r="AL186">
        <v>0</v>
      </c>
    </row>
    <row r="187" spans="1:38" x14ac:dyDescent="0.15">
      <c r="A187">
        <f t="shared" si="43"/>
        <v>11609</v>
      </c>
      <c r="B187">
        <f t="shared" si="27"/>
        <v>116</v>
      </c>
      <c r="C187" s="1" t="s">
        <v>186</v>
      </c>
      <c r="D187" t="s">
        <v>365</v>
      </c>
      <c r="E187">
        <v>2</v>
      </c>
      <c r="F187">
        <v>1007</v>
      </c>
      <c r="G187" t="s">
        <v>328</v>
      </c>
      <c r="H187" t="s">
        <v>357</v>
      </c>
      <c r="J187" t="s">
        <v>353</v>
      </c>
      <c r="K187" s="5">
        <v>18000</v>
      </c>
      <c r="L187">
        <v>4</v>
      </c>
      <c r="M187">
        <v>1800</v>
      </c>
      <c r="N187">
        <v>5</v>
      </c>
      <c r="O187" s="5">
        <v>999</v>
      </c>
      <c r="P187" t="s">
        <v>358</v>
      </c>
      <c r="U187" t="str">
        <f t="shared" si="31"/>
        <v>ui/stage/qizi3.png;ui/stage/qizi6.png</v>
      </c>
      <c r="V187" t="s">
        <v>636</v>
      </c>
      <c r="W187" t="s">
        <v>243</v>
      </c>
      <c r="X187" t="s">
        <v>244</v>
      </c>
      <c r="Y187" t="s">
        <v>245</v>
      </c>
      <c r="Z187">
        <v>260</v>
      </c>
      <c r="AA187">
        <v>180</v>
      </c>
      <c r="AB187" t="s">
        <v>62</v>
      </c>
      <c r="AC187">
        <v>1010901</v>
      </c>
      <c r="AD187">
        <v>1010902</v>
      </c>
      <c r="AE187">
        <v>10109</v>
      </c>
      <c r="AF187" t="s">
        <v>359</v>
      </c>
      <c r="AG187" t="s">
        <v>366</v>
      </c>
      <c r="AI187" t="s">
        <v>604</v>
      </c>
      <c r="AJ187">
        <v>0</v>
      </c>
      <c r="AK187">
        <v>0</v>
      </c>
      <c r="AL187">
        <v>0</v>
      </c>
    </row>
    <row r="188" spans="1:38" x14ac:dyDescent="0.15">
      <c r="A188">
        <f t="shared" si="43"/>
        <v>11610</v>
      </c>
      <c r="B188">
        <f t="shared" ref="B188:B238" si="44">B187</f>
        <v>116</v>
      </c>
      <c r="C188" s="1" t="s">
        <v>427</v>
      </c>
      <c r="D188" t="s">
        <v>356</v>
      </c>
      <c r="E188">
        <v>1</v>
      </c>
      <c r="F188">
        <v>1007</v>
      </c>
      <c r="G188" t="s">
        <v>328</v>
      </c>
      <c r="H188" t="s">
        <v>357</v>
      </c>
      <c r="I188">
        <v>11611</v>
      </c>
      <c r="J188" t="s">
        <v>354</v>
      </c>
      <c r="K188" s="5">
        <v>18100</v>
      </c>
      <c r="L188">
        <v>4</v>
      </c>
      <c r="M188">
        <v>1700</v>
      </c>
      <c r="N188">
        <v>0</v>
      </c>
      <c r="O188" s="5">
        <v>999</v>
      </c>
      <c r="P188" t="s">
        <v>358</v>
      </c>
      <c r="U188" t="str">
        <f t="shared" si="31"/>
        <v>ui/stage/qizi1.png;ui/stage/qizi5.png</v>
      </c>
      <c r="V188" t="s">
        <v>637</v>
      </c>
      <c r="W188" t="s">
        <v>243</v>
      </c>
      <c r="X188" t="s">
        <v>244</v>
      </c>
      <c r="Y188" t="s">
        <v>245</v>
      </c>
      <c r="Z188">
        <v>220</v>
      </c>
      <c r="AA188">
        <v>160</v>
      </c>
      <c r="AB188" t="s">
        <v>62</v>
      </c>
      <c r="AC188">
        <v>1010701</v>
      </c>
      <c r="AD188">
        <v>1010702</v>
      </c>
      <c r="AE188">
        <v>10107</v>
      </c>
      <c r="AF188" t="s">
        <v>359</v>
      </c>
      <c r="AG188" t="s">
        <v>360</v>
      </c>
      <c r="AI188" t="s">
        <v>604</v>
      </c>
      <c r="AJ188">
        <v>0</v>
      </c>
      <c r="AK188">
        <v>0</v>
      </c>
      <c r="AL188">
        <v>0</v>
      </c>
    </row>
    <row r="189" spans="1:38" x14ac:dyDescent="0.15">
      <c r="A189">
        <f t="shared" si="43"/>
        <v>11611</v>
      </c>
      <c r="B189">
        <f t="shared" si="44"/>
        <v>116</v>
      </c>
      <c r="C189" s="1" t="s">
        <v>428</v>
      </c>
      <c r="D189" t="s">
        <v>363</v>
      </c>
      <c r="E189">
        <v>1</v>
      </c>
      <c r="F189">
        <v>1007</v>
      </c>
      <c r="G189" t="s">
        <v>328</v>
      </c>
      <c r="H189" t="s">
        <v>357</v>
      </c>
      <c r="I189" t="s">
        <v>812</v>
      </c>
      <c r="J189" t="s">
        <v>345</v>
      </c>
      <c r="K189" s="5">
        <v>18200</v>
      </c>
      <c r="L189">
        <v>4</v>
      </c>
      <c r="M189">
        <v>1750</v>
      </c>
      <c r="N189">
        <v>0</v>
      </c>
      <c r="O189" s="5">
        <v>999</v>
      </c>
      <c r="P189" t="s">
        <v>358</v>
      </c>
      <c r="U189" t="str">
        <f t="shared" si="31"/>
        <v>ui/stage/qizi1.png;ui/stage/qizi5.png</v>
      </c>
      <c r="V189" t="s">
        <v>638</v>
      </c>
      <c r="W189" t="s">
        <v>243</v>
      </c>
      <c r="X189" t="s">
        <v>244</v>
      </c>
      <c r="Y189" t="s">
        <v>245</v>
      </c>
      <c r="Z189">
        <v>240</v>
      </c>
      <c r="AA189">
        <v>170</v>
      </c>
      <c r="AB189" t="s">
        <v>62</v>
      </c>
      <c r="AC189">
        <v>1010801</v>
      </c>
      <c r="AD189">
        <v>1010802</v>
      </c>
      <c r="AE189">
        <v>10108</v>
      </c>
      <c r="AF189" t="s">
        <v>359</v>
      </c>
      <c r="AG189" t="s">
        <v>364</v>
      </c>
      <c r="AI189" t="s">
        <v>604</v>
      </c>
      <c r="AJ189">
        <v>0</v>
      </c>
      <c r="AK189">
        <v>0</v>
      </c>
      <c r="AL189">
        <v>0</v>
      </c>
    </row>
    <row r="190" spans="1:38" x14ac:dyDescent="0.15">
      <c r="A190">
        <f t="shared" si="43"/>
        <v>11612</v>
      </c>
      <c r="B190">
        <f t="shared" si="44"/>
        <v>116</v>
      </c>
      <c r="C190" s="1" t="s">
        <v>429</v>
      </c>
      <c r="D190" t="s">
        <v>365</v>
      </c>
      <c r="E190">
        <v>2</v>
      </c>
      <c r="F190">
        <v>1007</v>
      </c>
      <c r="G190" t="s">
        <v>328</v>
      </c>
      <c r="H190" t="s">
        <v>357</v>
      </c>
      <c r="J190" t="s">
        <v>355</v>
      </c>
      <c r="K190" s="5">
        <v>18300</v>
      </c>
      <c r="L190">
        <v>4</v>
      </c>
      <c r="M190">
        <v>1800</v>
      </c>
      <c r="N190">
        <v>5</v>
      </c>
      <c r="O190" s="5">
        <v>999</v>
      </c>
      <c r="P190" t="s">
        <v>358</v>
      </c>
      <c r="U190" t="str">
        <f t="shared" si="31"/>
        <v>ui/stage/qizi3.png;ui/stage/qizi6.png</v>
      </c>
      <c r="V190" t="s">
        <v>639</v>
      </c>
      <c r="W190" t="s">
        <v>243</v>
      </c>
      <c r="X190" t="s">
        <v>244</v>
      </c>
      <c r="Y190" t="s">
        <v>245</v>
      </c>
      <c r="Z190">
        <v>260</v>
      </c>
      <c r="AA190">
        <v>180</v>
      </c>
      <c r="AB190" t="s">
        <v>62</v>
      </c>
      <c r="AC190">
        <v>1010901</v>
      </c>
      <c r="AD190">
        <v>1010902</v>
      </c>
      <c r="AE190">
        <v>10109</v>
      </c>
      <c r="AF190" t="s">
        <v>359</v>
      </c>
      <c r="AG190" t="s">
        <v>366</v>
      </c>
      <c r="AI190" t="s">
        <v>604</v>
      </c>
      <c r="AJ190">
        <v>0</v>
      </c>
      <c r="AK190">
        <v>0</v>
      </c>
      <c r="AL190">
        <v>0</v>
      </c>
    </row>
    <row r="191" spans="1:38" x14ac:dyDescent="0.15">
      <c r="A191">
        <v>11701</v>
      </c>
      <c r="B191">
        <f t="shared" ref="B191" si="45">B190+1</f>
        <v>117</v>
      </c>
      <c r="C191" s="1" t="s">
        <v>430</v>
      </c>
      <c r="D191" t="s">
        <v>365</v>
      </c>
      <c r="E191">
        <v>1</v>
      </c>
      <c r="F191">
        <v>1007</v>
      </c>
      <c r="G191" t="s">
        <v>328</v>
      </c>
      <c r="H191" t="s">
        <v>357</v>
      </c>
      <c r="I191">
        <v>11702</v>
      </c>
      <c r="J191" t="s">
        <v>333</v>
      </c>
      <c r="K191" s="5">
        <v>18400</v>
      </c>
      <c r="L191">
        <v>4</v>
      </c>
      <c r="M191">
        <v>1400</v>
      </c>
      <c r="N191">
        <v>0</v>
      </c>
      <c r="O191" s="5">
        <v>999</v>
      </c>
      <c r="P191" t="s">
        <v>358</v>
      </c>
      <c r="U191" t="str">
        <f t="shared" si="31"/>
        <v>ui/stage/qizi1.png;ui/stage/qizi5.png</v>
      </c>
      <c r="V191" t="s">
        <v>640</v>
      </c>
      <c r="W191" t="s">
        <v>243</v>
      </c>
      <c r="X191" t="s">
        <v>244</v>
      </c>
      <c r="Y191" t="s">
        <v>245</v>
      </c>
      <c r="Z191">
        <v>100</v>
      </c>
      <c r="AA191">
        <v>100</v>
      </c>
      <c r="AB191" t="s">
        <v>62</v>
      </c>
      <c r="AC191">
        <v>1010101</v>
      </c>
      <c r="AD191">
        <v>1010102</v>
      </c>
      <c r="AE191">
        <v>10101</v>
      </c>
      <c r="AF191" t="s">
        <v>359</v>
      </c>
      <c r="AG191" t="s">
        <v>370</v>
      </c>
      <c r="AI191" t="s">
        <v>604</v>
      </c>
      <c r="AJ191">
        <v>0</v>
      </c>
      <c r="AK191">
        <v>0</v>
      </c>
      <c r="AL191">
        <v>0</v>
      </c>
    </row>
    <row r="192" spans="1:38" x14ac:dyDescent="0.15">
      <c r="A192">
        <f>A191+1</f>
        <v>11702</v>
      </c>
      <c r="B192">
        <f t="shared" ref="B192" si="46">B191</f>
        <v>117</v>
      </c>
      <c r="C192" s="1" t="s">
        <v>187</v>
      </c>
      <c r="D192" t="s">
        <v>371</v>
      </c>
      <c r="E192">
        <v>1</v>
      </c>
      <c r="F192">
        <v>1007</v>
      </c>
      <c r="G192" t="s">
        <v>328</v>
      </c>
      <c r="H192" t="s">
        <v>357</v>
      </c>
      <c r="I192" t="s">
        <v>772</v>
      </c>
      <c r="J192" t="s">
        <v>335</v>
      </c>
      <c r="K192" s="5">
        <v>18500</v>
      </c>
      <c r="L192">
        <v>4</v>
      </c>
      <c r="M192">
        <v>1450</v>
      </c>
      <c r="N192">
        <v>0</v>
      </c>
      <c r="O192" s="5">
        <v>999</v>
      </c>
      <c r="P192" t="s">
        <v>358</v>
      </c>
      <c r="U192" t="str">
        <f t="shared" si="31"/>
        <v>ui/stage/qizi1.png;ui/stage/qizi5.png</v>
      </c>
      <c r="V192" t="s">
        <v>641</v>
      </c>
      <c r="W192" t="s">
        <v>243</v>
      </c>
      <c r="X192" t="s">
        <v>244</v>
      </c>
      <c r="Y192" t="s">
        <v>245</v>
      </c>
      <c r="Z192">
        <v>120</v>
      </c>
      <c r="AA192">
        <v>110</v>
      </c>
      <c r="AB192" t="s">
        <v>62</v>
      </c>
      <c r="AC192">
        <v>1010201</v>
      </c>
      <c r="AD192">
        <v>1010202</v>
      </c>
      <c r="AE192">
        <v>10102</v>
      </c>
      <c r="AF192" t="s">
        <v>359</v>
      </c>
      <c r="AG192" t="s">
        <v>372</v>
      </c>
      <c r="AI192" t="s">
        <v>605</v>
      </c>
      <c r="AJ192">
        <v>0</v>
      </c>
      <c r="AK192">
        <v>0</v>
      </c>
      <c r="AL192">
        <v>0</v>
      </c>
    </row>
    <row r="193" spans="1:38" x14ac:dyDescent="0.15">
      <c r="A193">
        <f t="shared" ref="A193:A202" si="47">A192+1</f>
        <v>11703</v>
      </c>
      <c r="B193">
        <f t="shared" si="44"/>
        <v>117</v>
      </c>
      <c r="C193" s="1" t="s">
        <v>188</v>
      </c>
      <c r="D193" t="s">
        <v>356</v>
      </c>
      <c r="E193">
        <v>2</v>
      </c>
      <c r="F193">
        <v>1007</v>
      </c>
      <c r="G193" t="s">
        <v>328</v>
      </c>
      <c r="H193" t="s">
        <v>357</v>
      </c>
      <c r="J193" t="s">
        <v>347</v>
      </c>
      <c r="K193" s="5">
        <v>18600</v>
      </c>
      <c r="L193">
        <v>4</v>
      </c>
      <c r="M193">
        <v>1500</v>
      </c>
      <c r="N193">
        <v>5</v>
      </c>
      <c r="O193" s="5">
        <v>999</v>
      </c>
      <c r="P193" t="s">
        <v>358</v>
      </c>
      <c r="U193" t="str">
        <f t="shared" si="31"/>
        <v>ui/stage/qizi3.png;ui/stage/qizi6.png</v>
      </c>
      <c r="V193" t="s">
        <v>642</v>
      </c>
      <c r="W193" t="s">
        <v>243</v>
      </c>
      <c r="X193" t="s">
        <v>244</v>
      </c>
      <c r="Y193" t="s">
        <v>245</v>
      </c>
      <c r="Z193">
        <v>140</v>
      </c>
      <c r="AA193">
        <v>120</v>
      </c>
      <c r="AB193" t="s">
        <v>62</v>
      </c>
      <c r="AC193">
        <v>1010301</v>
      </c>
      <c r="AD193">
        <v>1010302</v>
      </c>
      <c r="AE193">
        <v>10103</v>
      </c>
      <c r="AF193" t="s">
        <v>374</v>
      </c>
      <c r="AG193" t="s">
        <v>375</v>
      </c>
      <c r="AI193" t="s">
        <v>606</v>
      </c>
      <c r="AJ193">
        <v>0</v>
      </c>
      <c r="AK193">
        <v>0</v>
      </c>
      <c r="AL193">
        <v>0</v>
      </c>
    </row>
    <row r="194" spans="1:38" x14ac:dyDescent="0.15">
      <c r="A194">
        <f t="shared" si="47"/>
        <v>11704</v>
      </c>
      <c r="B194">
        <f t="shared" si="44"/>
        <v>117</v>
      </c>
      <c r="C194" s="1" t="s">
        <v>189</v>
      </c>
      <c r="D194" t="s">
        <v>363</v>
      </c>
      <c r="E194">
        <v>1</v>
      </c>
      <c r="F194">
        <v>1007</v>
      </c>
      <c r="G194" t="s">
        <v>328</v>
      </c>
      <c r="H194" t="s">
        <v>357</v>
      </c>
      <c r="I194">
        <v>11705</v>
      </c>
      <c r="J194" t="s">
        <v>348</v>
      </c>
      <c r="K194" s="5">
        <v>18700</v>
      </c>
      <c r="L194">
        <v>4</v>
      </c>
      <c r="M194">
        <v>1550</v>
      </c>
      <c r="N194">
        <v>0</v>
      </c>
      <c r="O194" s="5">
        <v>999</v>
      </c>
      <c r="P194" t="s">
        <v>358</v>
      </c>
      <c r="U194" t="str">
        <f t="shared" si="31"/>
        <v>ui/stage/qizi1.png;ui/stage/qizi5.png</v>
      </c>
      <c r="V194" t="s">
        <v>643</v>
      </c>
      <c r="W194" t="s">
        <v>243</v>
      </c>
      <c r="X194" t="s">
        <v>244</v>
      </c>
      <c r="Y194" t="s">
        <v>245</v>
      </c>
      <c r="Z194">
        <v>160</v>
      </c>
      <c r="AA194">
        <v>130</v>
      </c>
      <c r="AB194" t="s">
        <v>62</v>
      </c>
      <c r="AC194">
        <v>1010401</v>
      </c>
      <c r="AD194">
        <v>1010402</v>
      </c>
      <c r="AE194">
        <v>10104</v>
      </c>
      <c r="AF194" t="s">
        <v>377</v>
      </c>
      <c r="AG194" t="s">
        <v>378</v>
      </c>
      <c r="AI194" t="s">
        <v>604</v>
      </c>
      <c r="AJ194">
        <v>0</v>
      </c>
      <c r="AK194">
        <v>0</v>
      </c>
      <c r="AL194">
        <v>0</v>
      </c>
    </row>
    <row r="195" spans="1:38" x14ac:dyDescent="0.15">
      <c r="A195">
        <f t="shared" si="47"/>
        <v>11705</v>
      </c>
      <c r="B195">
        <f t="shared" si="44"/>
        <v>117</v>
      </c>
      <c r="C195" s="1" t="s">
        <v>190</v>
      </c>
      <c r="D195" t="s">
        <v>365</v>
      </c>
      <c r="E195">
        <v>1</v>
      </c>
      <c r="F195">
        <v>1007</v>
      </c>
      <c r="G195" t="s">
        <v>328</v>
      </c>
      <c r="H195" t="s">
        <v>357</v>
      </c>
      <c r="I195" t="s">
        <v>813</v>
      </c>
      <c r="J195" t="s">
        <v>349</v>
      </c>
      <c r="K195" s="5">
        <v>18800</v>
      </c>
      <c r="L195">
        <v>4</v>
      </c>
      <c r="M195">
        <v>1600</v>
      </c>
      <c r="N195">
        <v>0</v>
      </c>
      <c r="O195" s="5">
        <v>999</v>
      </c>
      <c r="P195" t="s">
        <v>358</v>
      </c>
      <c r="U195" t="str">
        <f t="shared" si="31"/>
        <v>ui/stage/qizi1.png;ui/stage/qizi5.png</v>
      </c>
      <c r="V195" t="s">
        <v>644</v>
      </c>
      <c r="W195" t="s">
        <v>243</v>
      </c>
      <c r="X195" t="s">
        <v>244</v>
      </c>
      <c r="Y195" t="s">
        <v>245</v>
      </c>
      <c r="Z195">
        <v>180</v>
      </c>
      <c r="AA195">
        <v>140</v>
      </c>
      <c r="AB195" t="s">
        <v>62</v>
      </c>
      <c r="AC195">
        <v>1010501</v>
      </c>
      <c r="AD195">
        <v>1010502</v>
      </c>
      <c r="AE195">
        <v>10105</v>
      </c>
      <c r="AF195" t="s">
        <v>359</v>
      </c>
      <c r="AG195" t="s">
        <v>379</v>
      </c>
      <c r="AI195" t="s">
        <v>604</v>
      </c>
      <c r="AJ195">
        <v>0</v>
      </c>
      <c r="AK195">
        <v>0</v>
      </c>
      <c r="AL195">
        <v>0</v>
      </c>
    </row>
    <row r="196" spans="1:38" x14ac:dyDescent="0.15">
      <c r="A196">
        <f t="shared" si="47"/>
        <v>11706</v>
      </c>
      <c r="B196">
        <f t="shared" si="44"/>
        <v>117</v>
      </c>
      <c r="C196" s="1" t="s">
        <v>191</v>
      </c>
      <c r="D196" t="s">
        <v>371</v>
      </c>
      <c r="E196">
        <v>2</v>
      </c>
      <c r="F196">
        <v>1007</v>
      </c>
      <c r="G196" t="s">
        <v>328</v>
      </c>
      <c r="H196" t="s">
        <v>357</v>
      </c>
      <c r="J196" t="s">
        <v>350</v>
      </c>
      <c r="K196" s="5">
        <v>18900</v>
      </c>
      <c r="L196">
        <v>4</v>
      </c>
      <c r="M196">
        <v>1650</v>
      </c>
      <c r="N196">
        <v>5</v>
      </c>
      <c r="O196" s="5">
        <v>999</v>
      </c>
      <c r="P196" t="s">
        <v>358</v>
      </c>
      <c r="U196" t="str">
        <f t="shared" si="31"/>
        <v>ui/stage/qizi3.png;ui/stage/qizi6.png</v>
      </c>
      <c r="V196" t="s">
        <v>645</v>
      </c>
      <c r="W196" t="s">
        <v>243</v>
      </c>
      <c r="X196" t="s">
        <v>244</v>
      </c>
      <c r="Y196" t="s">
        <v>245</v>
      </c>
      <c r="Z196">
        <v>200</v>
      </c>
      <c r="AA196">
        <v>150</v>
      </c>
      <c r="AB196" t="s">
        <v>62</v>
      </c>
      <c r="AC196">
        <v>1010601</v>
      </c>
      <c r="AD196">
        <v>1010602</v>
      </c>
      <c r="AE196">
        <v>10106</v>
      </c>
      <c r="AF196" t="s">
        <v>359</v>
      </c>
      <c r="AG196" t="s">
        <v>380</v>
      </c>
      <c r="AI196" t="s">
        <v>604</v>
      </c>
      <c r="AJ196">
        <v>0</v>
      </c>
      <c r="AK196">
        <v>0</v>
      </c>
      <c r="AL196">
        <v>0</v>
      </c>
    </row>
    <row r="197" spans="1:38" x14ac:dyDescent="0.15">
      <c r="A197">
        <f t="shared" si="47"/>
        <v>11707</v>
      </c>
      <c r="B197">
        <f t="shared" si="44"/>
        <v>117</v>
      </c>
      <c r="C197" s="1" t="s">
        <v>192</v>
      </c>
      <c r="D197" t="s">
        <v>356</v>
      </c>
      <c r="E197">
        <v>1</v>
      </c>
      <c r="F197">
        <v>1007</v>
      </c>
      <c r="G197" t="s">
        <v>328</v>
      </c>
      <c r="H197" t="s">
        <v>357</v>
      </c>
      <c r="I197">
        <v>11708</v>
      </c>
      <c r="J197" t="s">
        <v>351</v>
      </c>
      <c r="K197" s="5">
        <v>19000</v>
      </c>
      <c r="L197">
        <v>4</v>
      </c>
      <c r="M197">
        <v>1700</v>
      </c>
      <c r="N197">
        <v>0</v>
      </c>
      <c r="O197" s="5">
        <v>999</v>
      </c>
      <c r="P197" t="s">
        <v>358</v>
      </c>
      <c r="U197" t="str">
        <f t="shared" si="31"/>
        <v>ui/stage/qizi1.png;ui/stage/qizi5.png</v>
      </c>
      <c r="V197" t="s">
        <v>646</v>
      </c>
      <c r="W197" t="s">
        <v>243</v>
      </c>
      <c r="X197" t="s">
        <v>244</v>
      </c>
      <c r="Y197" t="s">
        <v>245</v>
      </c>
      <c r="Z197">
        <v>220</v>
      </c>
      <c r="AA197">
        <v>160</v>
      </c>
      <c r="AB197" t="s">
        <v>62</v>
      </c>
      <c r="AC197">
        <v>1010701</v>
      </c>
      <c r="AD197">
        <v>1010702</v>
      </c>
      <c r="AE197">
        <v>10107</v>
      </c>
      <c r="AF197" t="s">
        <v>359</v>
      </c>
      <c r="AG197" t="s">
        <v>360</v>
      </c>
      <c r="AI197" t="s">
        <v>604</v>
      </c>
      <c r="AJ197">
        <v>0</v>
      </c>
      <c r="AK197">
        <v>0</v>
      </c>
      <c r="AL197">
        <v>0</v>
      </c>
    </row>
    <row r="198" spans="1:38" x14ac:dyDescent="0.15">
      <c r="A198">
        <f t="shared" si="47"/>
        <v>11708</v>
      </c>
      <c r="B198">
        <f t="shared" si="44"/>
        <v>117</v>
      </c>
      <c r="C198" s="1" t="s">
        <v>193</v>
      </c>
      <c r="D198" t="s">
        <v>363</v>
      </c>
      <c r="E198">
        <v>1</v>
      </c>
      <c r="F198">
        <v>1007</v>
      </c>
      <c r="G198" t="s">
        <v>328</v>
      </c>
      <c r="H198" t="s">
        <v>357</v>
      </c>
      <c r="I198" t="s">
        <v>773</v>
      </c>
      <c r="J198" t="s">
        <v>352</v>
      </c>
      <c r="K198" s="5">
        <v>19100</v>
      </c>
      <c r="L198">
        <v>4</v>
      </c>
      <c r="M198">
        <v>1750</v>
      </c>
      <c r="N198">
        <v>0</v>
      </c>
      <c r="O198" s="5">
        <v>999</v>
      </c>
      <c r="P198" t="s">
        <v>358</v>
      </c>
      <c r="U198" t="str">
        <f t="shared" si="31"/>
        <v>ui/stage/qizi1.png;ui/stage/qizi5.png</v>
      </c>
      <c r="V198" t="s">
        <v>647</v>
      </c>
      <c r="W198" t="s">
        <v>243</v>
      </c>
      <c r="X198" t="s">
        <v>244</v>
      </c>
      <c r="Y198" t="s">
        <v>245</v>
      </c>
      <c r="Z198">
        <v>240</v>
      </c>
      <c r="AA198">
        <v>170</v>
      </c>
      <c r="AB198" t="s">
        <v>62</v>
      </c>
      <c r="AC198">
        <v>1010801</v>
      </c>
      <c r="AD198">
        <v>1010802</v>
      </c>
      <c r="AE198">
        <v>10108</v>
      </c>
      <c r="AF198" t="s">
        <v>359</v>
      </c>
      <c r="AG198" t="s">
        <v>364</v>
      </c>
      <c r="AI198" t="s">
        <v>604</v>
      </c>
      <c r="AJ198">
        <v>0</v>
      </c>
      <c r="AK198">
        <v>0</v>
      </c>
      <c r="AL198">
        <v>0</v>
      </c>
    </row>
    <row r="199" spans="1:38" x14ac:dyDescent="0.15">
      <c r="A199">
        <f t="shared" si="47"/>
        <v>11709</v>
      </c>
      <c r="B199">
        <f t="shared" si="44"/>
        <v>117</v>
      </c>
      <c r="C199" s="1" t="s">
        <v>194</v>
      </c>
      <c r="D199" t="s">
        <v>365</v>
      </c>
      <c r="E199">
        <v>2</v>
      </c>
      <c r="F199">
        <v>1007</v>
      </c>
      <c r="G199" t="s">
        <v>328</v>
      </c>
      <c r="H199" t="s">
        <v>357</v>
      </c>
      <c r="J199" t="s">
        <v>353</v>
      </c>
      <c r="K199" s="5">
        <v>19200</v>
      </c>
      <c r="L199">
        <v>4</v>
      </c>
      <c r="M199">
        <v>1800</v>
      </c>
      <c r="N199">
        <v>5</v>
      </c>
      <c r="O199" s="5">
        <v>999</v>
      </c>
      <c r="P199" t="s">
        <v>358</v>
      </c>
      <c r="U199" t="str">
        <f t="shared" si="31"/>
        <v>ui/stage/qizi3.png;ui/stage/qizi6.png</v>
      </c>
      <c r="V199" t="s">
        <v>648</v>
      </c>
      <c r="W199" t="s">
        <v>243</v>
      </c>
      <c r="X199" t="s">
        <v>244</v>
      </c>
      <c r="Y199" t="s">
        <v>245</v>
      </c>
      <c r="Z199">
        <v>260</v>
      </c>
      <c r="AA199">
        <v>180</v>
      </c>
      <c r="AB199" t="s">
        <v>62</v>
      </c>
      <c r="AC199">
        <v>1010901</v>
      </c>
      <c r="AD199">
        <v>1010902</v>
      </c>
      <c r="AE199">
        <v>10109</v>
      </c>
      <c r="AF199" t="s">
        <v>359</v>
      </c>
      <c r="AG199" t="s">
        <v>366</v>
      </c>
      <c r="AI199" t="s">
        <v>604</v>
      </c>
      <c r="AJ199">
        <v>0</v>
      </c>
      <c r="AK199">
        <v>0</v>
      </c>
      <c r="AL199">
        <v>0</v>
      </c>
    </row>
    <row r="200" spans="1:38" x14ac:dyDescent="0.15">
      <c r="A200">
        <f t="shared" si="47"/>
        <v>11710</v>
      </c>
      <c r="B200">
        <f t="shared" si="44"/>
        <v>117</v>
      </c>
      <c r="C200" s="1" t="s">
        <v>431</v>
      </c>
      <c r="D200" t="s">
        <v>356</v>
      </c>
      <c r="E200">
        <v>1</v>
      </c>
      <c r="F200">
        <v>1007</v>
      </c>
      <c r="G200" t="s">
        <v>328</v>
      </c>
      <c r="H200" t="s">
        <v>357</v>
      </c>
      <c r="I200">
        <v>11711</v>
      </c>
      <c r="J200" t="s">
        <v>354</v>
      </c>
      <c r="K200" s="5">
        <v>19300</v>
      </c>
      <c r="L200">
        <v>4</v>
      </c>
      <c r="M200">
        <v>1700</v>
      </c>
      <c r="N200">
        <v>0</v>
      </c>
      <c r="O200" s="5">
        <v>999</v>
      </c>
      <c r="P200" t="s">
        <v>358</v>
      </c>
      <c r="U200" t="str">
        <f t="shared" si="31"/>
        <v>ui/stage/qizi1.png;ui/stage/qizi5.png</v>
      </c>
      <c r="V200" t="s">
        <v>649</v>
      </c>
      <c r="W200" t="s">
        <v>243</v>
      </c>
      <c r="X200" t="s">
        <v>244</v>
      </c>
      <c r="Y200" t="s">
        <v>245</v>
      </c>
      <c r="Z200">
        <v>220</v>
      </c>
      <c r="AA200">
        <v>160</v>
      </c>
      <c r="AB200" t="s">
        <v>62</v>
      </c>
      <c r="AC200">
        <v>1010701</v>
      </c>
      <c r="AD200">
        <v>1010702</v>
      </c>
      <c r="AE200">
        <v>10107</v>
      </c>
      <c r="AF200" t="s">
        <v>359</v>
      </c>
      <c r="AG200" t="s">
        <v>360</v>
      </c>
      <c r="AI200" t="s">
        <v>604</v>
      </c>
      <c r="AJ200">
        <v>0</v>
      </c>
      <c r="AK200">
        <v>0</v>
      </c>
      <c r="AL200">
        <v>0</v>
      </c>
    </row>
    <row r="201" spans="1:38" x14ac:dyDescent="0.15">
      <c r="A201">
        <f t="shared" si="47"/>
        <v>11711</v>
      </c>
      <c r="B201">
        <f t="shared" si="44"/>
        <v>117</v>
      </c>
      <c r="C201" s="1" t="s">
        <v>432</v>
      </c>
      <c r="D201" t="s">
        <v>363</v>
      </c>
      <c r="E201">
        <v>1</v>
      </c>
      <c r="F201">
        <v>1007</v>
      </c>
      <c r="G201" t="s">
        <v>328</v>
      </c>
      <c r="H201" t="s">
        <v>357</v>
      </c>
      <c r="I201" t="s">
        <v>814</v>
      </c>
      <c r="J201" t="s">
        <v>345</v>
      </c>
      <c r="K201" s="5">
        <v>19400</v>
      </c>
      <c r="L201">
        <v>4</v>
      </c>
      <c r="M201">
        <v>1750</v>
      </c>
      <c r="N201">
        <v>0</v>
      </c>
      <c r="O201" s="5">
        <v>999</v>
      </c>
      <c r="P201" t="s">
        <v>358</v>
      </c>
      <c r="U201" t="str">
        <f t="shared" ref="U201:U238" si="48">IF(E201=1,"ui/stage/qizi1.png;ui/stage/qizi5.png",(IF(E201=2,"ui/stage/qizi3.png;ui/stage/qizi6.png","no icon")))</f>
        <v>ui/stage/qizi1.png;ui/stage/qizi5.png</v>
      </c>
      <c r="V201" t="s">
        <v>650</v>
      </c>
      <c r="W201" t="s">
        <v>243</v>
      </c>
      <c r="X201" t="s">
        <v>244</v>
      </c>
      <c r="Y201" t="s">
        <v>245</v>
      </c>
      <c r="Z201">
        <v>240</v>
      </c>
      <c r="AA201">
        <v>170</v>
      </c>
      <c r="AB201" t="s">
        <v>62</v>
      </c>
      <c r="AC201">
        <v>1010801</v>
      </c>
      <c r="AD201">
        <v>1010802</v>
      </c>
      <c r="AE201">
        <v>10108</v>
      </c>
      <c r="AF201" t="s">
        <v>359</v>
      </c>
      <c r="AG201" t="s">
        <v>364</v>
      </c>
      <c r="AI201" t="s">
        <v>604</v>
      </c>
      <c r="AJ201">
        <v>0</v>
      </c>
      <c r="AK201">
        <v>0</v>
      </c>
      <c r="AL201">
        <v>0</v>
      </c>
    </row>
    <row r="202" spans="1:38" x14ac:dyDescent="0.15">
      <c r="A202">
        <f t="shared" si="47"/>
        <v>11712</v>
      </c>
      <c r="B202">
        <f t="shared" si="44"/>
        <v>117</v>
      </c>
      <c r="C202" s="1" t="s">
        <v>433</v>
      </c>
      <c r="D202" t="s">
        <v>365</v>
      </c>
      <c r="E202">
        <v>2</v>
      </c>
      <c r="F202">
        <v>1007</v>
      </c>
      <c r="G202" t="s">
        <v>328</v>
      </c>
      <c r="H202" t="s">
        <v>357</v>
      </c>
      <c r="J202" t="s">
        <v>355</v>
      </c>
      <c r="K202" s="5">
        <v>19500</v>
      </c>
      <c r="L202">
        <v>4</v>
      </c>
      <c r="M202">
        <v>1800</v>
      </c>
      <c r="N202">
        <v>5</v>
      </c>
      <c r="O202" s="5">
        <v>999</v>
      </c>
      <c r="P202" t="s">
        <v>358</v>
      </c>
      <c r="U202" t="str">
        <f t="shared" si="48"/>
        <v>ui/stage/qizi3.png;ui/stage/qizi6.png</v>
      </c>
      <c r="V202" t="s">
        <v>651</v>
      </c>
      <c r="W202" t="s">
        <v>243</v>
      </c>
      <c r="X202" t="s">
        <v>244</v>
      </c>
      <c r="Y202" t="s">
        <v>245</v>
      </c>
      <c r="Z202">
        <v>260</v>
      </c>
      <c r="AA202">
        <v>180</v>
      </c>
      <c r="AB202" t="s">
        <v>62</v>
      </c>
      <c r="AC202">
        <v>1010901</v>
      </c>
      <c r="AD202">
        <v>1010902</v>
      </c>
      <c r="AE202">
        <v>10109</v>
      </c>
      <c r="AF202" t="s">
        <v>359</v>
      </c>
      <c r="AG202" t="s">
        <v>366</v>
      </c>
      <c r="AI202" t="s">
        <v>604</v>
      </c>
      <c r="AJ202">
        <v>0</v>
      </c>
      <c r="AK202">
        <v>0</v>
      </c>
      <c r="AL202">
        <v>0</v>
      </c>
    </row>
    <row r="203" spans="1:38" x14ac:dyDescent="0.15">
      <c r="A203">
        <v>11801</v>
      </c>
      <c r="B203">
        <f t="shared" ref="B203" si="49">B202+1</f>
        <v>118</v>
      </c>
      <c r="C203" s="1" t="s">
        <v>434</v>
      </c>
      <c r="D203" t="s">
        <v>365</v>
      </c>
      <c r="E203">
        <v>1</v>
      </c>
      <c r="F203">
        <v>1007</v>
      </c>
      <c r="G203" t="s">
        <v>328</v>
      </c>
      <c r="H203" t="s">
        <v>357</v>
      </c>
      <c r="I203">
        <v>11802</v>
      </c>
      <c r="J203" t="s">
        <v>333</v>
      </c>
      <c r="K203" s="5">
        <v>19600</v>
      </c>
      <c r="L203">
        <v>4</v>
      </c>
      <c r="M203">
        <v>1400</v>
      </c>
      <c r="N203">
        <v>0</v>
      </c>
      <c r="O203" s="5">
        <v>999</v>
      </c>
      <c r="P203" t="s">
        <v>358</v>
      </c>
      <c r="U203" t="str">
        <f t="shared" si="48"/>
        <v>ui/stage/qizi1.png;ui/stage/qizi5.png</v>
      </c>
      <c r="V203" t="s">
        <v>652</v>
      </c>
      <c r="W203" t="s">
        <v>243</v>
      </c>
      <c r="X203" t="s">
        <v>244</v>
      </c>
      <c r="Y203" t="s">
        <v>245</v>
      </c>
      <c r="Z203">
        <v>100</v>
      </c>
      <c r="AA203">
        <v>100</v>
      </c>
      <c r="AB203" t="s">
        <v>62</v>
      </c>
      <c r="AC203">
        <v>1010101</v>
      </c>
      <c r="AD203">
        <v>1010102</v>
      </c>
      <c r="AE203">
        <v>10101</v>
      </c>
      <c r="AF203" t="s">
        <v>359</v>
      </c>
      <c r="AG203" t="s">
        <v>370</v>
      </c>
      <c r="AI203" t="s">
        <v>604</v>
      </c>
      <c r="AJ203">
        <v>0</v>
      </c>
      <c r="AK203">
        <v>0</v>
      </c>
      <c r="AL203">
        <v>0</v>
      </c>
    </row>
    <row r="204" spans="1:38" x14ac:dyDescent="0.15">
      <c r="A204">
        <f>A203+1</f>
        <v>11802</v>
      </c>
      <c r="B204">
        <f t="shared" ref="B204" si="50">B203</f>
        <v>118</v>
      </c>
      <c r="C204" s="1" t="s">
        <v>195</v>
      </c>
      <c r="D204" t="s">
        <v>371</v>
      </c>
      <c r="E204">
        <v>1</v>
      </c>
      <c r="F204">
        <v>1007</v>
      </c>
      <c r="G204" t="s">
        <v>328</v>
      </c>
      <c r="H204" t="s">
        <v>357</v>
      </c>
      <c r="I204" t="s">
        <v>774</v>
      </c>
      <c r="J204" t="s">
        <v>335</v>
      </c>
      <c r="K204" s="5">
        <v>19700</v>
      </c>
      <c r="L204">
        <v>4</v>
      </c>
      <c r="M204">
        <v>1450</v>
      </c>
      <c r="N204">
        <v>0</v>
      </c>
      <c r="O204" s="5">
        <v>999</v>
      </c>
      <c r="P204" t="s">
        <v>358</v>
      </c>
      <c r="U204" t="str">
        <f t="shared" si="48"/>
        <v>ui/stage/qizi1.png;ui/stage/qizi5.png</v>
      </c>
      <c r="V204" t="s">
        <v>653</v>
      </c>
      <c r="W204" t="s">
        <v>243</v>
      </c>
      <c r="X204" t="s">
        <v>244</v>
      </c>
      <c r="Y204" t="s">
        <v>245</v>
      </c>
      <c r="Z204">
        <v>120</v>
      </c>
      <c r="AA204">
        <v>110</v>
      </c>
      <c r="AB204" t="s">
        <v>62</v>
      </c>
      <c r="AC204">
        <v>1010201</v>
      </c>
      <c r="AD204">
        <v>1010202</v>
      </c>
      <c r="AE204">
        <v>10102</v>
      </c>
      <c r="AF204" t="s">
        <v>359</v>
      </c>
      <c r="AG204" t="s">
        <v>372</v>
      </c>
      <c r="AI204" t="s">
        <v>605</v>
      </c>
      <c r="AJ204">
        <v>0</v>
      </c>
      <c r="AK204">
        <v>0</v>
      </c>
      <c r="AL204">
        <v>0</v>
      </c>
    </row>
    <row r="205" spans="1:38" x14ac:dyDescent="0.15">
      <c r="A205">
        <f t="shared" ref="A205:A214" si="51">A204+1</f>
        <v>11803</v>
      </c>
      <c r="B205">
        <f t="shared" si="44"/>
        <v>118</v>
      </c>
      <c r="C205" s="1" t="s">
        <v>196</v>
      </c>
      <c r="D205" t="s">
        <v>356</v>
      </c>
      <c r="E205">
        <v>2</v>
      </c>
      <c r="F205">
        <v>1007</v>
      </c>
      <c r="G205" t="s">
        <v>328</v>
      </c>
      <c r="H205" t="s">
        <v>357</v>
      </c>
      <c r="J205" t="s">
        <v>347</v>
      </c>
      <c r="K205" s="5">
        <v>19800</v>
      </c>
      <c r="L205">
        <v>4</v>
      </c>
      <c r="M205">
        <v>1500</v>
      </c>
      <c r="N205">
        <v>5</v>
      </c>
      <c r="O205" s="5">
        <v>999</v>
      </c>
      <c r="P205" t="s">
        <v>358</v>
      </c>
      <c r="U205" t="str">
        <f t="shared" si="48"/>
        <v>ui/stage/qizi3.png;ui/stage/qizi6.png</v>
      </c>
      <c r="V205" t="s">
        <v>654</v>
      </c>
      <c r="W205" t="s">
        <v>243</v>
      </c>
      <c r="X205" t="s">
        <v>244</v>
      </c>
      <c r="Y205" t="s">
        <v>245</v>
      </c>
      <c r="Z205">
        <v>140</v>
      </c>
      <c r="AA205">
        <v>120</v>
      </c>
      <c r="AB205" t="s">
        <v>62</v>
      </c>
      <c r="AC205">
        <v>1010301</v>
      </c>
      <c r="AD205">
        <v>1010302</v>
      </c>
      <c r="AE205">
        <v>10103</v>
      </c>
      <c r="AF205" t="s">
        <v>374</v>
      </c>
      <c r="AG205" t="s">
        <v>375</v>
      </c>
      <c r="AI205" t="s">
        <v>606</v>
      </c>
      <c r="AJ205">
        <v>0</v>
      </c>
      <c r="AK205">
        <v>0</v>
      </c>
      <c r="AL205">
        <v>0</v>
      </c>
    </row>
    <row r="206" spans="1:38" x14ac:dyDescent="0.15">
      <c r="A206">
        <f t="shared" si="51"/>
        <v>11804</v>
      </c>
      <c r="B206">
        <f t="shared" si="44"/>
        <v>118</v>
      </c>
      <c r="C206" s="1" t="s">
        <v>197</v>
      </c>
      <c r="D206" t="s">
        <v>363</v>
      </c>
      <c r="E206">
        <v>1</v>
      </c>
      <c r="F206">
        <v>1007</v>
      </c>
      <c r="G206" t="s">
        <v>328</v>
      </c>
      <c r="H206" t="s">
        <v>357</v>
      </c>
      <c r="I206">
        <v>11805</v>
      </c>
      <c r="J206" t="s">
        <v>348</v>
      </c>
      <c r="K206" s="5">
        <v>19900</v>
      </c>
      <c r="L206">
        <v>4</v>
      </c>
      <c r="M206">
        <v>1550</v>
      </c>
      <c r="N206">
        <v>0</v>
      </c>
      <c r="O206" s="5">
        <v>999</v>
      </c>
      <c r="P206" t="s">
        <v>358</v>
      </c>
      <c r="U206" t="str">
        <f t="shared" si="48"/>
        <v>ui/stage/qizi1.png;ui/stage/qizi5.png</v>
      </c>
      <c r="V206" t="s">
        <v>655</v>
      </c>
      <c r="W206" t="s">
        <v>243</v>
      </c>
      <c r="X206" t="s">
        <v>244</v>
      </c>
      <c r="Y206" t="s">
        <v>245</v>
      </c>
      <c r="Z206">
        <v>160</v>
      </c>
      <c r="AA206">
        <v>130</v>
      </c>
      <c r="AB206" t="s">
        <v>62</v>
      </c>
      <c r="AC206">
        <v>1010401</v>
      </c>
      <c r="AD206">
        <v>1010402</v>
      </c>
      <c r="AE206">
        <v>10104</v>
      </c>
      <c r="AF206" t="s">
        <v>377</v>
      </c>
      <c r="AG206" t="s">
        <v>378</v>
      </c>
      <c r="AI206" t="s">
        <v>604</v>
      </c>
      <c r="AJ206">
        <v>0</v>
      </c>
      <c r="AK206">
        <v>0</v>
      </c>
      <c r="AL206">
        <v>0</v>
      </c>
    </row>
    <row r="207" spans="1:38" x14ac:dyDescent="0.15">
      <c r="A207">
        <f t="shared" si="51"/>
        <v>11805</v>
      </c>
      <c r="B207">
        <f t="shared" si="44"/>
        <v>118</v>
      </c>
      <c r="C207" s="1" t="s">
        <v>198</v>
      </c>
      <c r="D207" t="s">
        <v>365</v>
      </c>
      <c r="E207">
        <v>1</v>
      </c>
      <c r="F207">
        <v>1007</v>
      </c>
      <c r="G207" t="s">
        <v>328</v>
      </c>
      <c r="H207" t="s">
        <v>357</v>
      </c>
      <c r="I207" t="s">
        <v>815</v>
      </c>
      <c r="J207" t="s">
        <v>349</v>
      </c>
      <c r="K207" s="5">
        <v>20000</v>
      </c>
      <c r="L207">
        <v>4</v>
      </c>
      <c r="M207">
        <v>1600</v>
      </c>
      <c r="N207">
        <v>0</v>
      </c>
      <c r="O207" s="5">
        <v>999</v>
      </c>
      <c r="P207" t="s">
        <v>358</v>
      </c>
      <c r="U207" t="str">
        <f t="shared" si="48"/>
        <v>ui/stage/qizi1.png;ui/stage/qizi5.png</v>
      </c>
      <c r="V207" t="s">
        <v>656</v>
      </c>
      <c r="W207" t="s">
        <v>243</v>
      </c>
      <c r="X207" t="s">
        <v>244</v>
      </c>
      <c r="Y207" t="s">
        <v>245</v>
      </c>
      <c r="Z207">
        <v>180</v>
      </c>
      <c r="AA207">
        <v>140</v>
      </c>
      <c r="AB207" t="s">
        <v>62</v>
      </c>
      <c r="AC207">
        <v>1010501</v>
      </c>
      <c r="AD207">
        <v>1010502</v>
      </c>
      <c r="AE207">
        <v>10105</v>
      </c>
      <c r="AF207" t="s">
        <v>359</v>
      </c>
      <c r="AG207" t="s">
        <v>379</v>
      </c>
      <c r="AI207" t="s">
        <v>604</v>
      </c>
      <c r="AJ207">
        <v>0</v>
      </c>
      <c r="AK207">
        <v>0</v>
      </c>
      <c r="AL207">
        <v>0</v>
      </c>
    </row>
    <row r="208" spans="1:38" x14ac:dyDescent="0.15">
      <c r="A208">
        <f t="shared" si="51"/>
        <v>11806</v>
      </c>
      <c r="B208">
        <f t="shared" si="44"/>
        <v>118</v>
      </c>
      <c r="C208" s="1" t="s">
        <v>199</v>
      </c>
      <c r="D208" t="s">
        <v>371</v>
      </c>
      <c r="E208">
        <v>2</v>
      </c>
      <c r="F208">
        <v>1007</v>
      </c>
      <c r="G208" t="s">
        <v>328</v>
      </c>
      <c r="H208" t="s">
        <v>357</v>
      </c>
      <c r="J208" t="s">
        <v>350</v>
      </c>
      <c r="K208" s="5">
        <v>20100</v>
      </c>
      <c r="L208">
        <v>4</v>
      </c>
      <c r="M208">
        <v>1650</v>
      </c>
      <c r="N208">
        <v>5</v>
      </c>
      <c r="O208" s="5">
        <v>999</v>
      </c>
      <c r="P208" t="s">
        <v>358</v>
      </c>
      <c r="U208" t="str">
        <f t="shared" si="48"/>
        <v>ui/stage/qizi3.png;ui/stage/qizi6.png</v>
      </c>
      <c r="V208" t="s">
        <v>657</v>
      </c>
      <c r="W208" t="s">
        <v>243</v>
      </c>
      <c r="X208" t="s">
        <v>244</v>
      </c>
      <c r="Y208" t="s">
        <v>245</v>
      </c>
      <c r="Z208">
        <v>200</v>
      </c>
      <c r="AA208">
        <v>150</v>
      </c>
      <c r="AB208" t="s">
        <v>62</v>
      </c>
      <c r="AC208">
        <v>1010601</v>
      </c>
      <c r="AD208">
        <v>1010602</v>
      </c>
      <c r="AE208">
        <v>10106</v>
      </c>
      <c r="AF208" t="s">
        <v>359</v>
      </c>
      <c r="AG208" t="s">
        <v>380</v>
      </c>
      <c r="AI208" t="s">
        <v>604</v>
      </c>
      <c r="AJ208">
        <v>0</v>
      </c>
      <c r="AK208">
        <v>0</v>
      </c>
      <c r="AL208">
        <v>0</v>
      </c>
    </row>
    <row r="209" spans="1:38" x14ac:dyDescent="0.15">
      <c r="A209">
        <f t="shared" si="51"/>
        <v>11807</v>
      </c>
      <c r="B209">
        <f t="shared" si="44"/>
        <v>118</v>
      </c>
      <c r="C209" s="1" t="s">
        <v>200</v>
      </c>
      <c r="D209" t="s">
        <v>356</v>
      </c>
      <c r="E209">
        <v>1</v>
      </c>
      <c r="F209">
        <v>1007</v>
      </c>
      <c r="G209" t="s">
        <v>328</v>
      </c>
      <c r="H209" t="s">
        <v>357</v>
      </c>
      <c r="I209">
        <v>11808</v>
      </c>
      <c r="J209" t="s">
        <v>351</v>
      </c>
      <c r="K209" s="5">
        <v>20200</v>
      </c>
      <c r="L209">
        <v>4</v>
      </c>
      <c r="M209">
        <v>1700</v>
      </c>
      <c r="N209">
        <v>0</v>
      </c>
      <c r="O209" s="5">
        <v>999</v>
      </c>
      <c r="P209" t="s">
        <v>358</v>
      </c>
      <c r="U209" t="str">
        <f t="shared" si="48"/>
        <v>ui/stage/qizi1.png;ui/stage/qizi5.png</v>
      </c>
      <c r="V209" t="s">
        <v>658</v>
      </c>
      <c r="W209" t="s">
        <v>243</v>
      </c>
      <c r="X209" t="s">
        <v>244</v>
      </c>
      <c r="Y209" t="s">
        <v>245</v>
      </c>
      <c r="Z209">
        <v>220</v>
      </c>
      <c r="AA209">
        <v>160</v>
      </c>
      <c r="AB209" t="s">
        <v>62</v>
      </c>
      <c r="AC209">
        <v>1010701</v>
      </c>
      <c r="AD209">
        <v>1010702</v>
      </c>
      <c r="AE209">
        <v>10107</v>
      </c>
      <c r="AF209" t="s">
        <v>359</v>
      </c>
      <c r="AG209" t="s">
        <v>360</v>
      </c>
      <c r="AI209" t="s">
        <v>604</v>
      </c>
      <c r="AJ209">
        <v>0</v>
      </c>
      <c r="AK209">
        <v>0</v>
      </c>
      <c r="AL209">
        <v>0</v>
      </c>
    </row>
    <row r="210" spans="1:38" x14ac:dyDescent="0.15">
      <c r="A210">
        <f t="shared" si="51"/>
        <v>11808</v>
      </c>
      <c r="B210">
        <f t="shared" si="44"/>
        <v>118</v>
      </c>
      <c r="C210" s="1" t="s">
        <v>201</v>
      </c>
      <c r="D210" t="s">
        <v>363</v>
      </c>
      <c r="E210">
        <v>1</v>
      </c>
      <c r="F210">
        <v>1007</v>
      </c>
      <c r="G210" t="s">
        <v>328</v>
      </c>
      <c r="H210" t="s">
        <v>357</v>
      </c>
      <c r="I210" t="s">
        <v>775</v>
      </c>
      <c r="J210" t="s">
        <v>352</v>
      </c>
      <c r="K210" s="5">
        <v>20300</v>
      </c>
      <c r="L210">
        <v>4</v>
      </c>
      <c r="M210">
        <v>1750</v>
      </c>
      <c r="N210">
        <v>0</v>
      </c>
      <c r="O210" s="5">
        <v>999</v>
      </c>
      <c r="P210" t="s">
        <v>358</v>
      </c>
      <c r="U210" t="str">
        <f t="shared" si="48"/>
        <v>ui/stage/qizi1.png;ui/stage/qizi5.png</v>
      </c>
      <c r="V210" t="s">
        <v>659</v>
      </c>
      <c r="W210" t="s">
        <v>243</v>
      </c>
      <c r="X210" t="s">
        <v>244</v>
      </c>
      <c r="Y210" t="s">
        <v>245</v>
      </c>
      <c r="Z210">
        <v>240</v>
      </c>
      <c r="AA210">
        <v>170</v>
      </c>
      <c r="AB210" t="s">
        <v>62</v>
      </c>
      <c r="AC210">
        <v>1010801</v>
      </c>
      <c r="AD210">
        <v>1010802</v>
      </c>
      <c r="AE210">
        <v>10108</v>
      </c>
      <c r="AF210" t="s">
        <v>359</v>
      </c>
      <c r="AG210" t="s">
        <v>364</v>
      </c>
      <c r="AI210" t="s">
        <v>604</v>
      </c>
      <c r="AJ210">
        <v>0</v>
      </c>
      <c r="AK210">
        <v>0</v>
      </c>
      <c r="AL210">
        <v>0</v>
      </c>
    </row>
    <row r="211" spans="1:38" x14ac:dyDescent="0.15">
      <c r="A211">
        <f t="shared" si="51"/>
        <v>11809</v>
      </c>
      <c r="B211">
        <f t="shared" si="44"/>
        <v>118</v>
      </c>
      <c r="C211" s="1" t="s">
        <v>202</v>
      </c>
      <c r="D211" t="s">
        <v>365</v>
      </c>
      <c r="E211">
        <v>2</v>
      </c>
      <c r="F211">
        <v>1007</v>
      </c>
      <c r="G211" t="s">
        <v>328</v>
      </c>
      <c r="H211" t="s">
        <v>357</v>
      </c>
      <c r="J211" t="s">
        <v>353</v>
      </c>
      <c r="K211" s="5">
        <v>20400</v>
      </c>
      <c r="L211">
        <v>4</v>
      </c>
      <c r="M211">
        <v>1800</v>
      </c>
      <c r="N211">
        <v>5</v>
      </c>
      <c r="O211" s="5">
        <v>999</v>
      </c>
      <c r="P211" t="s">
        <v>358</v>
      </c>
      <c r="U211" t="str">
        <f t="shared" si="48"/>
        <v>ui/stage/qizi3.png;ui/stage/qizi6.png</v>
      </c>
      <c r="V211" t="s">
        <v>660</v>
      </c>
      <c r="W211" t="s">
        <v>243</v>
      </c>
      <c r="X211" t="s">
        <v>244</v>
      </c>
      <c r="Y211" t="s">
        <v>245</v>
      </c>
      <c r="Z211">
        <v>260</v>
      </c>
      <c r="AA211">
        <v>180</v>
      </c>
      <c r="AB211" t="s">
        <v>62</v>
      </c>
      <c r="AC211">
        <v>1010901</v>
      </c>
      <c r="AD211">
        <v>1010902</v>
      </c>
      <c r="AE211">
        <v>10109</v>
      </c>
      <c r="AF211" t="s">
        <v>359</v>
      </c>
      <c r="AG211" t="s">
        <v>366</v>
      </c>
      <c r="AI211" t="s">
        <v>604</v>
      </c>
      <c r="AJ211">
        <v>0</v>
      </c>
      <c r="AK211">
        <v>0</v>
      </c>
      <c r="AL211">
        <v>0</v>
      </c>
    </row>
    <row r="212" spans="1:38" x14ac:dyDescent="0.15">
      <c r="A212">
        <f t="shared" si="51"/>
        <v>11810</v>
      </c>
      <c r="B212">
        <f t="shared" si="44"/>
        <v>118</v>
      </c>
      <c r="C212" s="1" t="s">
        <v>435</v>
      </c>
      <c r="D212" t="s">
        <v>356</v>
      </c>
      <c r="E212">
        <v>1</v>
      </c>
      <c r="F212">
        <v>1007</v>
      </c>
      <c r="G212" t="s">
        <v>328</v>
      </c>
      <c r="H212" t="s">
        <v>357</v>
      </c>
      <c r="I212">
        <v>11811</v>
      </c>
      <c r="J212" t="s">
        <v>354</v>
      </c>
      <c r="K212" s="5">
        <v>20500</v>
      </c>
      <c r="L212">
        <v>4</v>
      </c>
      <c r="M212">
        <v>1700</v>
      </c>
      <c r="N212">
        <v>0</v>
      </c>
      <c r="O212" s="5">
        <v>999</v>
      </c>
      <c r="P212" t="s">
        <v>358</v>
      </c>
      <c r="U212" t="str">
        <f t="shared" si="48"/>
        <v>ui/stage/qizi1.png;ui/stage/qizi5.png</v>
      </c>
      <c r="V212" t="s">
        <v>610</v>
      </c>
      <c r="W212" t="s">
        <v>243</v>
      </c>
      <c r="X212" t="s">
        <v>244</v>
      </c>
      <c r="Y212" t="s">
        <v>245</v>
      </c>
      <c r="Z212">
        <v>220</v>
      </c>
      <c r="AA212">
        <v>160</v>
      </c>
      <c r="AB212" t="s">
        <v>62</v>
      </c>
      <c r="AC212">
        <v>1010701</v>
      </c>
      <c r="AD212">
        <v>1010702</v>
      </c>
      <c r="AE212">
        <v>10107</v>
      </c>
      <c r="AF212" t="s">
        <v>359</v>
      </c>
      <c r="AG212" t="s">
        <v>360</v>
      </c>
      <c r="AI212" t="s">
        <v>604</v>
      </c>
      <c r="AJ212">
        <v>0</v>
      </c>
      <c r="AK212">
        <v>0</v>
      </c>
      <c r="AL212">
        <v>0</v>
      </c>
    </row>
    <row r="213" spans="1:38" x14ac:dyDescent="0.15">
      <c r="A213">
        <f t="shared" si="51"/>
        <v>11811</v>
      </c>
      <c r="B213">
        <f t="shared" si="44"/>
        <v>118</v>
      </c>
      <c r="C213" s="1" t="s">
        <v>436</v>
      </c>
      <c r="D213" t="s">
        <v>363</v>
      </c>
      <c r="E213">
        <v>1</v>
      </c>
      <c r="F213">
        <v>1007</v>
      </c>
      <c r="G213" t="s">
        <v>328</v>
      </c>
      <c r="H213" t="s">
        <v>357</v>
      </c>
      <c r="I213" t="s">
        <v>816</v>
      </c>
      <c r="J213" t="s">
        <v>345</v>
      </c>
      <c r="K213" s="5">
        <v>20600</v>
      </c>
      <c r="L213">
        <v>4</v>
      </c>
      <c r="M213">
        <v>1750</v>
      </c>
      <c r="N213">
        <v>0</v>
      </c>
      <c r="O213" s="5">
        <v>999</v>
      </c>
      <c r="P213" t="s">
        <v>358</v>
      </c>
      <c r="U213" t="str">
        <f t="shared" si="48"/>
        <v>ui/stage/qizi1.png;ui/stage/qizi5.png</v>
      </c>
      <c r="V213" t="s">
        <v>611</v>
      </c>
      <c r="W213" t="s">
        <v>243</v>
      </c>
      <c r="X213" t="s">
        <v>244</v>
      </c>
      <c r="Y213" t="s">
        <v>245</v>
      </c>
      <c r="Z213">
        <v>240</v>
      </c>
      <c r="AA213">
        <v>170</v>
      </c>
      <c r="AB213" t="s">
        <v>62</v>
      </c>
      <c r="AC213">
        <v>1010801</v>
      </c>
      <c r="AD213">
        <v>1010802</v>
      </c>
      <c r="AE213">
        <v>10108</v>
      </c>
      <c r="AF213" t="s">
        <v>359</v>
      </c>
      <c r="AG213" t="s">
        <v>364</v>
      </c>
      <c r="AI213" t="s">
        <v>604</v>
      </c>
      <c r="AJ213">
        <v>0</v>
      </c>
      <c r="AK213">
        <v>0</v>
      </c>
      <c r="AL213">
        <v>0</v>
      </c>
    </row>
    <row r="214" spans="1:38" x14ac:dyDescent="0.15">
      <c r="A214">
        <f t="shared" si="51"/>
        <v>11812</v>
      </c>
      <c r="B214">
        <f t="shared" si="44"/>
        <v>118</v>
      </c>
      <c r="C214" s="1" t="s">
        <v>437</v>
      </c>
      <c r="D214" t="s">
        <v>365</v>
      </c>
      <c r="E214">
        <v>2</v>
      </c>
      <c r="F214">
        <v>1007</v>
      </c>
      <c r="G214" t="s">
        <v>328</v>
      </c>
      <c r="H214" t="s">
        <v>357</v>
      </c>
      <c r="J214" t="s">
        <v>355</v>
      </c>
      <c r="K214" s="5">
        <v>20700</v>
      </c>
      <c r="L214">
        <v>4</v>
      </c>
      <c r="M214">
        <v>1800</v>
      </c>
      <c r="N214">
        <v>5</v>
      </c>
      <c r="O214" s="5">
        <v>999</v>
      </c>
      <c r="P214" t="s">
        <v>358</v>
      </c>
      <c r="U214" t="str">
        <f t="shared" si="48"/>
        <v>ui/stage/qizi3.png;ui/stage/qizi6.png</v>
      </c>
      <c r="V214" t="s">
        <v>612</v>
      </c>
      <c r="W214" t="s">
        <v>243</v>
      </c>
      <c r="X214" t="s">
        <v>244</v>
      </c>
      <c r="Y214" t="s">
        <v>245</v>
      </c>
      <c r="Z214">
        <v>260</v>
      </c>
      <c r="AA214">
        <v>180</v>
      </c>
      <c r="AB214" t="s">
        <v>62</v>
      </c>
      <c r="AC214">
        <v>1010901</v>
      </c>
      <c r="AD214">
        <v>1010902</v>
      </c>
      <c r="AE214">
        <v>10109</v>
      </c>
      <c r="AF214" t="s">
        <v>359</v>
      </c>
      <c r="AG214" t="s">
        <v>366</v>
      </c>
      <c r="AI214" t="s">
        <v>604</v>
      </c>
      <c r="AJ214">
        <v>0</v>
      </c>
      <c r="AK214">
        <v>0</v>
      </c>
      <c r="AL214">
        <v>0</v>
      </c>
    </row>
    <row r="215" spans="1:38" x14ac:dyDescent="0.15">
      <c r="A215">
        <v>11901</v>
      </c>
      <c r="B215">
        <f t="shared" ref="B215" si="52">B214+1</f>
        <v>119</v>
      </c>
      <c r="C215" s="1" t="s">
        <v>438</v>
      </c>
      <c r="D215" t="s">
        <v>365</v>
      </c>
      <c r="E215">
        <v>1</v>
      </c>
      <c r="F215">
        <v>1007</v>
      </c>
      <c r="G215" t="s">
        <v>328</v>
      </c>
      <c r="H215" t="s">
        <v>357</v>
      </c>
      <c r="I215">
        <v>11902</v>
      </c>
      <c r="J215" t="s">
        <v>333</v>
      </c>
      <c r="K215" s="5">
        <v>20800</v>
      </c>
      <c r="L215">
        <v>4</v>
      </c>
      <c r="M215">
        <v>1400</v>
      </c>
      <c r="N215">
        <v>0</v>
      </c>
      <c r="O215" s="5">
        <v>999</v>
      </c>
      <c r="P215" t="s">
        <v>358</v>
      </c>
      <c r="U215" t="str">
        <f t="shared" si="48"/>
        <v>ui/stage/qizi1.png;ui/stage/qizi5.png</v>
      </c>
      <c r="V215" t="s">
        <v>613</v>
      </c>
      <c r="W215" t="s">
        <v>243</v>
      </c>
      <c r="X215" t="s">
        <v>244</v>
      </c>
      <c r="Y215" t="s">
        <v>245</v>
      </c>
      <c r="Z215">
        <v>100</v>
      </c>
      <c r="AA215">
        <v>100</v>
      </c>
      <c r="AB215" t="s">
        <v>62</v>
      </c>
      <c r="AC215">
        <v>1010101</v>
      </c>
      <c r="AD215">
        <v>1010102</v>
      </c>
      <c r="AE215">
        <v>10101</v>
      </c>
      <c r="AF215" t="s">
        <v>359</v>
      </c>
      <c r="AG215" t="s">
        <v>370</v>
      </c>
      <c r="AI215" t="s">
        <v>604</v>
      </c>
      <c r="AJ215">
        <v>0</v>
      </c>
      <c r="AK215">
        <v>0</v>
      </c>
      <c r="AL215">
        <v>0</v>
      </c>
    </row>
    <row r="216" spans="1:38" x14ac:dyDescent="0.15">
      <c r="A216">
        <f>A215+1</f>
        <v>11902</v>
      </c>
      <c r="B216">
        <f t="shared" ref="B216" si="53">B215</f>
        <v>119</v>
      </c>
      <c r="C216" s="1" t="s">
        <v>203</v>
      </c>
      <c r="D216" t="s">
        <v>371</v>
      </c>
      <c r="E216">
        <v>1</v>
      </c>
      <c r="F216">
        <v>1007</v>
      </c>
      <c r="G216" t="s">
        <v>328</v>
      </c>
      <c r="H216" t="s">
        <v>357</v>
      </c>
      <c r="I216" t="s">
        <v>776</v>
      </c>
      <c r="J216" t="s">
        <v>335</v>
      </c>
      <c r="K216" s="5">
        <v>20900</v>
      </c>
      <c r="L216">
        <v>4</v>
      </c>
      <c r="M216">
        <v>1450</v>
      </c>
      <c r="N216">
        <v>0</v>
      </c>
      <c r="O216" s="5">
        <v>999</v>
      </c>
      <c r="P216" t="s">
        <v>358</v>
      </c>
      <c r="U216" t="str">
        <f t="shared" si="48"/>
        <v>ui/stage/qizi1.png;ui/stage/qizi5.png</v>
      </c>
      <c r="V216" t="s">
        <v>614</v>
      </c>
      <c r="W216" t="s">
        <v>243</v>
      </c>
      <c r="X216" t="s">
        <v>244</v>
      </c>
      <c r="Y216" t="s">
        <v>245</v>
      </c>
      <c r="Z216">
        <v>120</v>
      </c>
      <c r="AA216">
        <v>110</v>
      </c>
      <c r="AB216" t="s">
        <v>62</v>
      </c>
      <c r="AC216">
        <v>1010201</v>
      </c>
      <c r="AD216">
        <v>1010202</v>
      </c>
      <c r="AE216">
        <v>10102</v>
      </c>
      <c r="AF216" t="s">
        <v>359</v>
      </c>
      <c r="AG216" t="s">
        <v>372</v>
      </c>
      <c r="AI216" t="s">
        <v>605</v>
      </c>
      <c r="AJ216">
        <v>0</v>
      </c>
      <c r="AK216">
        <v>0</v>
      </c>
      <c r="AL216">
        <v>0</v>
      </c>
    </row>
    <row r="217" spans="1:38" x14ac:dyDescent="0.15">
      <c r="A217">
        <f t="shared" ref="A217:A226" si="54">A216+1</f>
        <v>11903</v>
      </c>
      <c r="B217">
        <f t="shared" si="44"/>
        <v>119</v>
      </c>
      <c r="C217" s="1" t="s">
        <v>204</v>
      </c>
      <c r="D217" t="s">
        <v>356</v>
      </c>
      <c r="E217">
        <v>2</v>
      </c>
      <c r="F217">
        <v>1007</v>
      </c>
      <c r="G217" t="s">
        <v>328</v>
      </c>
      <c r="H217" t="s">
        <v>357</v>
      </c>
      <c r="J217" t="s">
        <v>347</v>
      </c>
      <c r="K217" s="5">
        <v>21000</v>
      </c>
      <c r="L217">
        <v>4</v>
      </c>
      <c r="M217">
        <v>1500</v>
      </c>
      <c r="N217">
        <v>5</v>
      </c>
      <c r="O217" s="5">
        <v>999</v>
      </c>
      <c r="P217" t="s">
        <v>358</v>
      </c>
      <c r="U217" t="str">
        <f t="shared" si="48"/>
        <v>ui/stage/qizi3.png;ui/stage/qizi6.png</v>
      </c>
      <c r="V217" t="s">
        <v>615</v>
      </c>
      <c r="W217" t="s">
        <v>243</v>
      </c>
      <c r="X217" t="s">
        <v>244</v>
      </c>
      <c r="Y217" t="s">
        <v>245</v>
      </c>
      <c r="Z217">
        <v>140</v>
      </c>
      <c r="AA217">
        <v>120</v>
      </c>
      <c r="AB217" t="s">
        <v>62</v>
      </c>
      <c r="AC217">
        <v>1010301</v>
      </c>
      <c r="AD217">
        <v>1010302</v>
      </c>
      <c r="AE217">
        <v>10103</v>
      </c>
      <c r="AF217" t="s">
        <v>374</v>
      </c>
      <c r="AG217" t="s">
        <v>375</v>
      </c>
      <c r="AI217" t="s">
        <v>606</v>
      </c>
      <c r="AJ217">
        <v>0</v>
      </c>
      <c r="AK217">
        <v>0</v>
      </c>
      <c r="AL217">
        <v>0</v>
      </c>
    </row>
    <row r="218" spans="1:38" x14ac:dyDescent="0.15">
      <c r="A218">
        <f t="shared" si="54"/>
        <v>11904</v>
      </c>
      <c r="B218">
        <f t="shared" si="44"/>
        <v>119</v>
      </c>
      <c r="C218" s="1" t="s">
        <v>205</v>
      </c>
      <c r="D218" t="s">
        <v>363</v>
      </c>
      <c r="E218">
        <v>1</v>
      </c>
      <c r="F218">
        <v>1007</v>
      </c>
      <c r="G218" t="s">
        <v>328</v>
      </c>
      <c r="H218" t="s">
        <v>357</v>
      </c>
      <c r="I218">
        <v>11905</v>
      </c>
      <c r="J218" t="s">
        <v>348</v>
      </c>
      <c r="K218" s="5">
        <v>21100</v>
      </c>
      <c r="L218">
        <v>4</v>
      </c>
      <c r="M218">
        <v>1550</v>
      </c>
      <c r="N218">
        <v>0</v>
      </c>
      <c r="O218" s="5">
        <v>999</v>
      </c>
      <c r="P218" t="s">
        <v>358</v>
      </c>
      <c r="U218" t="str">
        <f t="shared" si="48"/>
        <v>ui/stage/qizi1.png;ui/stage/qizi5.png</v>
      </c>
      <c r="V218" t="s">
        <v>616</v>
      </c>
      <c r="W218" t="s">
        <v>243</v>
      </c>
      <c r="X218" t="s">
        <v>244</v>
      </c>
      <c r="Y218" t="s">
        <v>245</v>
      </c>
      <c r="Z218">
        <v>160</v>
      </c>
      <c r="AA218">
        <v>130</v>
      </c>
      <c r="AB218" t="s">
        <v>62</v>
      </c>
      <c r="AC218">
        <v>1010401</v>
      </c>
      <c r="AD218">
        <v>1010402</v>
      </c>
      <c r="AE218">
        <v>10104</v>
      </c>
      <c r="AF218" t="s">
        <v>377</v>
      </c>
      <c r="AG218" t="s">
        <v>378</v>
      </c>
      <c r="AI218" t="s">
        <v>604</v>
      </c>
      <c r="AJ218">
        <v>0</v>
      </c>
      <c r="AK218">
        <v>0</v>
      </c>
      <c r="AL218">
        <v>0</v>
      </c>
    </row>
    <row r="219" spans="1:38" x14ac:dyDescent="0.15">
      <c r="A219">
        <f t="shared" si="54"/>
        <v>11905</v>
      </c>
      <c r="B219">
        <f t="shared" si="44"/>
        <v>119</v>
      </c>
      <c r="C219" s="1" t="s">
        <v>206</v>
      </c>
      <c r="D219" t="s">
        <v>365</v>
      </c>
      <c r="E219">
        <v>1</v>
      </c>
      <c r="F219">
        <v>1007</v>
      </c>
      <c r="G219" t="s">
        <v>328</v>
      </c>
      <c r="H219" t="s">
        <v>357</v>
      </c>
      <c r="I219" t="s">
        <v>817</v>
      </c>
      <c r="J219" t="s">
        <v>349</v>
      </c>
      <c r="K219" s="5">
        <v>21200</v>
      </c>
      <c r="L219">
        <v>4</v>
      </c>
      <c r="M219">
        <v>1600</v>
      </c>
      <c r="N219">
        <v>0</v>
      </c>
      <c r="O219" s="5">
        <v>999</v>
      </c>
      <c r="P219" t="s">
        <v>358</v>
      </c>
      <c r="U219" t="str">
        <f t="shared" si="48"/>
        <v>ui/stage/qizi1.png;ui/stage/qizi5.png</v>
      </c>
      <c r="V219" t="s">
        <v>617</v>
      </c>
      <c r="W219" t="s">
        <v>243</v>
      </c>
      <c r="X219" t="s">
        <v>244</v>
      </c>
      <c r="Y219" t="s">
        <v>245</v>
      </c>
      <c r="Z219">
        <v>180</v>
      </c>
      <c r="AA219">
        <v>140</v>
      </c>
      <c r="AB219" t="s">
        <v>62</v>
      </c>
      <c r="AC219">
        <v>1010501</v>
      </c>
      <c r="AD219">
        <v>1010502</v>
      </c>
      <c r="AE219">
        <v>10105</v>
      </c>
      <c r="AF219" t="s">
        <v>359</v>
      </c>
      <c r="AG219" t="s">
        <v>379</v>
      </c>
      <c r="AI219" t="s">
        <v>604</v>
      </c>
      <c r="AJ219">
        <v>0</v>
      </c>
      <c r="AK219">
        <v>0</v>
      </c>
      <c r="AL219">
        <v>0</v>
      </c>
    </row>
    <row r="220" spans="1:38" x14ac:dyDescent="0.15">
      <c r="A220">
        <f t="shared" si="54"/>
        <v>11906</v>
      </c>
      <c r="B220">
        <f t="shared" si="44"/>
        <v>119</v>
      </c>
      <c r="C220" s="1" t="s">
        <v>207</v>
      </c>
      <c r="D220" t="s">
        <v>371</v>
      </c>
      <c r="E220">
        <v>2</v>
      </c>
      <c r="F220">
        <v>1007</v>
      </c>
      <c r="G220" t="s">
        <v>328</v>
      </c>
      <c r="H220" t="s">
        <v>357</v>
      </c>
      <c r="J220" t="s">
        <v>350</v>
      </c>
      <c r="K220" s="5">
        <v>21300</v>
      </c>
      <c r="L220">
        <v>4</v>
      </c>
      <c r="M220">
        <v>1650</v>
      </c>
      <c r="N220">
        <v>5</v>
      </c>
      <c r="O220" s="5">
        <v>999</v>
      </c>
      <c r="P220" t="s">
        <v>358</v>
      </c>
      <c r="U220" t="str">
        <f t="shared" si="48"/>
        <v>ui/stage/qizi3.png;ui/stage/qizi6.png</v>
      </c>
      <c r="V220" t="s">
        <v>618</v>
      </c>
      <c r="W220" t="s">
        <v>243</v>
      </c>
      <c r="X220" t="s">
        <v>244</v>
      </c>
      <c r="Y220" t="s">
        <v>245</v>
      </c>
      <c r="Z220">
        <v>200</v>
      </c>
      <c r="AA220">
        <v>150</v>
      </c>
      <c r="AB220" t="s">
        <v>62</v>
      </c>
      <c r="AC220">
        <v>1010601</v>
      </c>
      <c r="AD220">
        <v>1010602</v>
      </c>
      <c r="AE220">
        <v>10106</v>
      </c>
      <c r="AF220" t="s">
        <v>359</v>
      </c>
      <c r="AG220" t="s">
        <v>380</v>
      </c>
      <c r="AI220" t="s">
        <v>604</v>
      </c>
      <c r="AJ220">
        <v>0</v>
      </c>
      <c r="AK220">
        <v>0</v>
      </c>
      <c r="AL220">
        <v>0</v>
      </c>
    </row>
    <row r="221" spans="1:38" x14ac:dyDescent="0.15">
      <c r="A221">
        <f t="shared" si="54"/>
        <v>11907</v>
      </c>
      <c r="B221">
        <f t="shared" si="44"/>
        <v>119</v>
      </c>
      <c r="C221" s="1" t="s">
        <v>208</v>
      </c>
      <c r="D221" t="s">
        <v>356</v>
      </c>
      <c r="E221">
        <v>1</v>
      </c>
      <c r="F221">
        <v>1007</v>
      </c>
      <c r="G221" t="s">
        <v>328</v>
      </c>
      <c r="H221" t="s">
        <v>357</v>
      </c>
      <c r="I221">
        <v>11908</v>
      </c>
      <c r="J221" t="s">
        <v>351</v>
      </c>
      <c r="K221" s="5">
        <v>21400</v>
      </c>
      <c r="L221">
        <v>4</v>
      </c>
      <c r="M221">
        <v>1700</v>
      </c>
      <c r="N221">
        <v>0</v>
      </c>
      <c r="O221" s="5">
        <v>999</v>
      </c>
      <c r="P221" t="s">
        <v>358</v>
      </c>
      <c r="U221" t="str">
        <f t="shared" si="48"/>
        <v>ui/stage/qizi1.png;ui/stage/qizi5.png</v>
      </c>
      <c r="V221" t="s">
        <v>619</v>
      </c>
      <c r="W221" t="s">
        <v>243</v>
      </c>
      <c r="X221" t="s">
        <v>244</v>
      </c>
      <c r="Y221" t="s">
        <v>245</v>
      </c>
      <c r="Z221">
        <v>220</v>
      </c>
      <c r="AA221">
        <v>160</v>
      </c>
      <c r="AB221" t="s">
        <v>62</v>
      </c>
      <c r="AC221">
        <v>1010701</v>
      </c>
      <c r="AD221">
        <v>1010702</v>
      </c>
      <c r="AE221">
        <v>10107</v>
      </c>
      <c r="AF221" t="s">
        <v>359</v>
      </c>
      <c r="AG221" t="s">
        <v>360</v>
      </c>
      <c r="AI221" t="s">
        <v>604</v>
      </c>
      <c r="AJ221">
        <v>0</v>
      </c>
      <c r="AK221">
        <v>0</v>
      </c>
      <c r="AL221">
        <v>0</v>
      </c>
    </row>
    <row r="222" spans="1:38" x14ac:dyDescent="0.15">
      <c r="A222">
        <f t="shared" si="54"/>
        <v>11908</v>
      </c>
      <c r="B222">
        <f t="shared" si="44"/>
        <v>119</v>
      </c>
      <c r="C222" s="1" t="s">
        <v>209</v>
      </c>
      <c r="D222" t="s">
        <v>363</v>
      </c>
      <c r="E222">
        <v>1</v>
      </c>
      <c r="F222">
        <v>1007</v>
      </c>
      <c r="G222" t="s">
        <v>328</v>
      </c>
      <c r="H222" t="s">
        <v>357</v>
      </c>
      <c r="I222" t="s">
        <v>777</v>
      </c>
      <c r="J222" t="s">
        <v>352</v>
      </c>
      <c r="K222" s="5">
        <v>21500</v>
      </c>
      <c r="L222">
        <v>4</v>
      </c>
      <c r="M222">
        <v>1750</v>
      </c>
      <c r="N222">
        <v>0</v>
      </c>
      <c r="O222" s="5">
        <v>999</v>
      </c>
      <c r="P222" t="s">
        <v>358</v>
      </c>
      <c r="U222" t="str">
        <f t="shared" si="48"/>
        <v>ui/stage/qizi1.png;ui/stage/qizi5.png</v>
      </c>
      <c r="V222" t="s">
        <v>620</v>
      </c>
      <c r="W222" t="s">
        <v>243</v>
      </c>
      <c r="X222" t="s">
        <v>244</v>
      </c>
      <c r="Y222" t="s">
        <v>245</v>
      </c>
      <c r="Z222">
        <v>240</v>
      </c>
      <c r="AA222">
        <v>170</v>
      </c>
      <c r="AB222" t="s">
        <v>62</v>
      </c>
      <c r="AC222">
        <v>1010801</v>
      </c>
      <c r="AD222">
        <v>1010802</v>
      </c>
      <c r="AE222">
        <v>10108</v>
      </c>
      <c r="AF222" t="s">
        <v>359</v>
      </c>
      <c r="AG222" t="s">
        <v>364</v>
      </c>
      <c r="AI222" t="s">
        <v>604</v>
      </c>
      <c r="AJ222">
        <v>0</v>
      </c>
      <c r="AK222">
        <v>0</v>
      </c>
      <c r="AL222">
        <v>0</v>
      </c>
    </row>
    <row r="223" spans="1:38" x14ac:dyDescent="0.15">
      <c r="A223">
        <f t="shared" si="54"/>
        <v>11909</v>
      </c>
      <c r="B223">
        <f t="shared" si="44"/>
        <v>119</v>
      </c>
      <c r="C223" s="1" t="s">
        <v>210</v>
      </c>
      <c r="D223" t="s">
        <v>365</v>
      </c>
      <c r="E223">
        <v>2</v>
      </c>
      <c r="F223">
        <v>1007</v>
      </c>
      <c r="G223" t="s">
        <v>328</v>
      </c>
      <c r="H223" t="s">
        <v>357</v>
      </c>
      <c r="J223" t="s">
        <v>353</v>
      </c>
      <c r="K223" s="5">
        <v>21600</v>
      </c>
      <c r="L223">
        <v>4</v>
      </c>
      <c r="M223">
        <v>1800</v>
      </c>
      <c r="N223">
        <v>5</v>
      </c>
      <c r="O223" s="5">
        <v>999</v>
      </c>
      <c r="P223" t="s">
        <v>358</v>
      </c>
      <c r="U223" t="str">
        <f t="shared" si="48"/>
        <v>ui/stage/qizi3.png;ui/stage/qizi6.png</v>
      </c>
      <c r="V223" t="s">
        <v>621</v>
      </c>
      <c r="W223" t="s">
        <v>243</v>
      </c>
      <c r="X223" t="s">
        <v>244</v>
      </c>
      <c r="Y223" t="s">
        <v>245</v>
      </c>
      <c r="Z223">
        <v>260</v>
      </c>
      <c r="AA223">
        <v>180</v>
      </c>
      <c r="AB223" t="s">
        <v>62</v>
      </c>
      <c r="AC223">
        <v>1010901</v>
      </c>
      <c r="AD223">
        <v>1010902</v>
      </c>
      <c r="AE223">
        <v>10109</v>
      </c>
      <c r="AF223" t="s">
        <v>359</v>
      </c>
      <c r="AG223" t="s">
        <v>366</v>
      </c>
      <c r="AI223" t="s">
        <v>604</v>
      </c>
      <c r="AJ223">
        <v>0</v>
      </c>
      <c r="AK223">
        <v>0</v>
      </c>
      <c r="AL223">
        <v>0</v>
      </c>
    </row>
    <row r="224" spans="1:38" x14ac:dyDescent="0.15">
      <c r="A224">
        <f t="shared" si="54"/>
        <v>11910</v>
      </c>
      <c r="B224">
        <f t="shared" si="44"/>
        <v>119</v>
      </c>
      <c r="C224" s="1" t="s">
        <v>439</v>
      </c>
      <c r="D224" t="s">
        <v>356</v>
      </c>
      <c r="E224">
        <v>1</v>
      </c>
      <c r="F224">
        <v>1007</v>
      </c>
      <c r="G224" t="s">
        <v>328</v>
      </c>
      <c r="H224" t="s">
        <v>357</v>
      </c>
      <c r="I224">
        <v>11911</v>
      </c>
      <c r="J224" t="s">
        <v>354</v>
      </c>
      <c r="K224" s="5">
        <v>21700</v>
      </c>
      <c r="L224">
        <v>4</v>
      </c>
      <c r="M224">
        <v>1700</v>
      </c>
      <c r="N224">
        <v>0</v>
      </c>
      <c r="O224" s="5">
        <v>999</v>
      </c>
      <c r="P224" t="s">
        <v>358</v>
      </c>
      <c r="U224" t="str">
        <f t="shared" si="48"/>
        <v>ui/stage/qizi1.png;ui/stage/qizi5.png</v>
      </c>
      <c r="V224" t="s">
        <v>622</v>
      </c>
      <c r="W224" t="s">
        <v>243</v>
      </c>
      <c r="X224" t="s">
        <v>244</v>
      </c>
      <c r="Y224" t="s">
        <v>245</v>
      </c>
      <c r="Z224">
        <v>220</v>
      </c>
      <c r="AA224">
        <v>160</v>
      </c>
      <c r="AB224" t="s">
        <v>62</v>
      </c>
      <c r="AC224">
        <v>1010701</v>
      </c>
      <c r="AD224">
        <v>1010702</v>
      </c>
      <c r="AE224">
        <v>10107</v>
      </c>
      <c r="AF224" t="s">
        <v>359</v>
      </c>
      <c r="AG224" t="s">
        <v>360</v>
      </c>
      <c r="AI224" t="s">
        <v>604</v>
      </c>
      <c r="AJ224">
        <v>0</v>
      </c>
      <c r="AK224">
        <v>0</v>
      </c>
      <c r="AL224">
        <v>0</v>
      </c>
    </row>
    <row r="225" spans="1:38" x14ac:dyDescent="0.15">
      <c r="A225">
        <f t="shared" si="54"/>
        <v>11911</v>
      </c>
      <c r="B225">
        <f t="shared" si="44"/>
        <v>119</v>
      </c>
      <c r="C225" s="1" t="s">
        <v>440</v>
      </c>
      <c r="D225" t="s">
        <v>363</v>
      </c>
      <c r="E225">
        <v>1</v>
      </c>
      <c r="F225">
        <v>1007</v>
      </c>
      <c r="G225" t="s">
        <v>328</v>
      </c>
      <c r="H225" t="s">
        <v>357</v>
      </c>
      <c r="I225" t="s">
        <v>818</v>
      </c>
      <c r="J225" t="s">
        <v>345</v>
      </c>
      <c r="K225" s="5">
        <v>21800</v>
      </c>
      <c r="L225">
        <v>4</v>
      </c>
      <c r="M225">
        <v>1750</v>
      </c>
      <c r="N225">
        <v>0</v>
      </c>
      <c r="O225" s="5">
        <v>999</v>
      </c>
      <c r="P225" t="s">
        <v>358</v>
      </c>
      <c r="U225" t="str">
        <f t="shared" si="48"/>
        <v>ui/stage/qizi1.png;ui/stage/qizi5.png</v>
      </c>
      <c r="V225" t="s">
        <v>623</v>
      </c>
      <c r="W225" t="s">
        <v>243</v>
      </c>
      <c r="X225" t="s">
        <v>244</v>
      </c>
      <c r="Y225" t="s">
        <v>245</v>
      </c>
      <c r="Z225">
        <v>240</v>
      </c>
      <c r="AA225">
        <v>170</v>
      </c>
      <c r="AB225" t="s">
        <v>62</v>
      </c>
      <c r="AC225">
        <v>1010801</v>
      </c>
      <c r="AD225">
        <v>1010802</v>
      </c>
      <c r="AE225">
        <v>10108</v>
      </c>
      <c r="AF225" t="s">
        <v>359</v>
      </c>
      <c r="AG225" t="s">
        <v>364</v>
      </c>
      <c r="AI225" t="s">
        <v>604</v>
      </c>
      <c r="AJ225">
        <v>0</v>
      </c>
      <c r="AK225">
        <v>0</v>
      </c>
      <c r="AL225">
        <v>0</v>
      </c>
    </row>
    <row r="226" spans="1:38" x14ac:dyDescent="0.15">
      <c r="A226">
        <f t="shared" si="54"/>
        <v>11912</v>
      </c>
      <c r="B226">
        <f t="shared" si="44"/>
        <v>119</v>
      </c>
      <c r="C226" s="1" t="s">
        <v>441</v>
      </c>
      <c r="D226" t="s">
        <v>365</v>
      </c>
      <c r="E226">
        <v>2</v>
      </c>
      <c r="F226">
        <v>1007</v>
      </c>
      <c r="G226" t="s">
        <v>328</v>
      </c>
      <c r="H226" t="s">
        <v>357</v>
      </c>
      <c r="J226" t="s">
        <v>355</v>
      </c>
      <c r="K226" s="5">
        <v>21900</v>
      </c>
      <c r="L226">
        <v>4</v>
      </c>
      <c r="M226">
        <v>1800</v>
      </c>
      <c r="N226">
        <v>5</v>
      </c>
      <c r="O226" s="5">
        <v>999</v>
      </c>
      <c r="P226" t="s">
        <v>358</v>
      </c>
      <c r="U226" t="str">
        <f t="shared" si="48"/>
        <v>ui/stage/qizi3.png;ui/stage/qizi6.png</v>
      </c>
      <c r="V226" t="s">
        <v>624</v>
      </c>
      <c r="W226" t="s">
        <v>243</v>
      </c>
      <c r="X226" t="s">
        <v>244</v>
      </c>
      <c r="Y226" t="s">
        <v>245</v>
      </c>
      <c r="Z226">
        <v>260</v>
      </c>
      <c r="AA226">
        <v>180</v>
      </c>
      <c r="AB226" t="s">
        <v>62</v>
      </c>
      <c r="AC226">
        <v>1010901</v>
      </c>
      <c r="AD226">
        <v>1010902</v>
      </c>
      <c r="AE226">
        <v>10109</v>
      </c>
      <c r="AF226" t="s">
        <v>359</v>
      </c>
      <c r="AG226" t="s">
        <v>366</v>
      </c>
      <c r="AI226" t="s">
        <v>604</v>
      </c>
      <c r="AJ226">
        <v>0</v>
      </c>
      <c r="AK226">
        <v>0</v>
      </c>
      <c r="AL226">
        <v>0</v>
      </c>
    </row>
    <row r="227" spans="1:38" x14ac:dyDescent="0.15">
      <c r="A227">
        <v>12001</v>
      </c>
      <c r="B227">
        <f t="shared" ref="B227" si="55">B226+1</f>
        <v>120</v>
      </c>
      <c r="C227" s="1" t="s">
        <v>442</v>
      </c>
      <c r="D227" t="s">
        <v>365</v>
      </c>
      <c r="E227">
        <v>1</v>
      </c>
      <c r="F227">
        <v>1007</v>
      </c>
      <c r="G227" t="s">
        <v>328</v>
      </c>
      <c r="H227" t="s">
        <v>357</v>
      </c>
      <c r="I227">
        <v>12002</v>
      </c>
      <c r="J227" t="s">
        <v>333</v>
      </c>
      <c r="K227" s="5">
        <v>22000</v>
      </c>
      <c r="L227">
        <v>4</v>
      </c>
      <c r="M227">
        <v>1400</v>
      </c>
      <c r="N227">
        <v>0</v>
      </c>
      <c r="O227" s="5">
        <v>999</v>
      </c>
      <c r="P227" t="s">
        <v>358</v>
      </c>
      <c r="U227" t="str">
        <f t="shared" si="48"/>
        <v>ui/stage/qizi1.png;ui/stage/qizi5.png</v>
      </c>
      <c r="V227" t="s">
        <v>625</v>
      </c>
      <c r="W227" t="s">
        <v>243</v>
      </c>
      <c r="X227" t="s">
        <v>244</v>
      </c>
      <c r="Y227" t="s">
        <v>245</v>
      </c>
      <c r="Z227">
        <v>100</v>
      </c>
      <c r="AA227">
        <v>100</v>
      </c>
      <c r="AB227" t="s">
        <v>62</v>
      </c>
      <c r="AC227">
        <v>1010101</v>
      </c>
      <c r="AD227">
        <v>1010102</v>
      </c>
      <c r="AE227">
        <v>10101</v>
      </c>
      <c r="AF227" t="s">
        <v>359</v>
      </c>
      <c r="AG227" t="s">
        <v>370</v>
      </c>
      <c r="AI227" t="s">
        <v>604</v>
      </c>
      <c r="AJ227">
        <v>0</v>
      </c>
      <c r="AK227">
        <v>0</v>
      </c>
      <c r="AL227">
        <v>0</v>
      </c>
    </row>
    <row r="228" spans="1:38" x14ac:dyDescent="0.15">
      <c r="A228">
        <f>A227+1</f>
        <v>12002</v>
      </c>
      <c r="B228">
        <f t="shared" ref="B228" si="56">B227</f>
        <v>120</v>
      </c>
      <c r="C228" s="1" t="s">
        <v>211</v>
      </c>
      <c r="D228" t="s">
        <v>371</v>
      </c>
      <c r="E228">
        <v>1</v>
      </c>
      <c r="F228">
        <v>1007</v>
      </c>
      <c r="G228" t="s">
        <v>328</v>
      </c>
      <c r="H228" t="s">
        <v>357</v>
      </c>
      <c r="I228" t="s">
        <v>778</v>
      </c>
      <c r="J228" t="s">
        <v>335</v>
      </c>
      <c r="K228" s="5">
        <v>22100</v>
      </c>
      <c r="L228">
        <v>4</v>
      </c>
      <c r="M228">
        <v>1450</v>
      </c>
      <c r="N228">
        <v>0</v>
      </c>
      <c r="O228" s="5">
        <v>999</v>
      </c>
      <c r="P228" t="s">
        <v>358</v>
      </c>
      <c r="U228" t="str">
        <f t="shared" si="48"/>
        <v>ui/stage/qizi1.png;ui/stage/qizi5.png</v>
      </c>
      <c r="V228" t="s">
        <v>626</v>
      </c>
      <c r="W228" t="s">
        <v>243</v>
      </c>
      <c r="X228" t="s">
        <v>244</v>
      </c>
      <c r="Y228" t="s">
        <v>245</v>
      </c>
      <c r="Z228">
        <v>120</v>
      </c>
      <c r="AA228">
        <v>110</v>
      </c>
      <c r="AB228" t="s">
        <v>62</v>
      </c>
      <c r="AC228">
        <v>1010201</v>
      </c>
      <c r="AD228">
        <v>1010202</v>
      </c>
      <c r="AE228">
        <v>10102</v>
      </c>
      <c r="AF228" t="s">
        <v>359</v>
      </c>
      <c r="AG228" t="s">
        <v>372</v>
      </c>
      <c r="AI228" t="s">
        <v>605</v>
      </c>
      <c r="AJ228">
        <v>0</v>
      </c>
      <c r="AK228">
        <v>0</v>
      </c>
      <c r="AL228">
        <v>0</v>
      </c>
    </row>
    <row r="229" spans="1:38" x14ac:dyDescent="0.15">
      <c r="A229">
        <f t="shared" ref="A229:A238" si="57">A228+1</f>
        <v>12003</v>
      </c>
      <c r="B229">
        <f t="shared" si="44"/>
        <v>120</v>
      </c>
      <c r="C229" s="1" t="s">
        <v>212</v>
      </c>
      <c r="D229" t="s">
        <v>356</v>
      </c>
      <c r="E229">
        <v>2</v>
      </c>
      <c r="F229">
        <v>1007</v>
      </c>
      <c r="G229" t="s">
        <v>328</v>
      </c>
      <c r="H229" t="s">
        <v>357</v>
      </c>
      <c r="J229" t="s">
        <v>347</v>
      </c>
      <c r="K229" s="5">
        <v>22200</v>
      </c>
      <c r="L229">
        <v>4</v>
      </c>
      <c r="M229">
        <v>1500</v>
      </c>
      <c r="N229">
        <v>5</v>
      </c>
      <c r="O229" s="5">
        <v>999</v>
      </c>
      <c r="P229" t="s">
        <v>358</v>
      </c>
      <c r="U229" t="str">
        <f t="shared" si="48"/>
        <v>ui/stage/qizi3.png;ui/stage/qizi6.png</v>
      </c>
      <c r="V229" t="s">
        <v>627</v>
      </c>
      <c r="W229" t="s">
        <v>243</v>
      </c>
      <c r="X229" t="s">
        <v>244</v>
      </c>
      <c r="Y229" t="s">
        <v>245</v>
      </c>
      <c r="Z229">
        <v>140</v>
      </c>
      <c r="AA229">
        <v>120</v>
      </c>
      <c r="AB229" t="s">
        <v>62</v>
      </c>
      <c r="AC229">
        <v>1010301</v>
      </c>
      <c r="AD229">
        <v>1010302</v>
      </c>
      <c r="AE229">
        <v>10103</v>
      </c>
      <c r="AF229" t="s">
        <v>374</v>
      </c>
      <c r="AG229" t="s">
        <v>375</v>
      </c>
      <c r="AI229" t="s">
        <v>606</v>
      </c>
      <c r="AJ229">
        <v>0</v>
      </c>
      <c r="AK229">
        <v>0</v>
      </c>
      <c r="AL229">
        <v>0</v>
      </c>
    </row>
    <row r="230" spans="1:38" x14ac:dyDescent="0.15">
      <c r="A230">
        <f t="shared" si="57"/>
        <v>12004</v>
      </c>
      <c r="B230">
        <f t="shared" si="44"/>
        <v>120</v>
      </c>
      <c r="C230" s="1" t="s">
        <v>213</v>
      </c>
      <c r="D230" t="s">
        <v>363</v>
      </c>
      <c r="E230">
        <v>1</v>
      </c>
      <c r="F230">
        <v>1007</v>
      </c>
      <c r="G230" t="s">
        <v>328</v>
      </c>
      <c r="H230" t="s">
        <v>357</v>
      </c>
      <c r="I230">
        <v>12005</v>
      </c>
      <c r="J230" t="s">
        <v>348</v>
      </c>
      <c r="K230" s="5">
        <v>22300</v>
      </c>
      <c r="L230">
        <v>4</v>
      </c>
      <c r="M230">
        <v>1550</v>
      </c>
      <c r="N230">
        <v>0</v>
      </c>
      <c r="O230" s="5">
        <v>999</v>
      </c>
      <c r="P230" t="s">
        <v>358</v>
      </c>
      <c r="U230" t="str">
        <f t="shared" si="48"/>
        <v>ui/stage/qizi1.png;ui/stage/qizi5.png</v>
      </c>
      <c r="V230" t="s">
        <v>628</v>
      </c>
      <c r="W230" t="s">
        <v>243</v>
      </c>
      <c r="X230" t="s">
        <v>244</v>
      </c>
      <c r="Y230" t="s">
        <v>245</v>
      </c>
      <c r="Z230">
        <v>160</v>
      </c>
      <c r="AA230">
        <v>130</v>
      </c>
      <c r="AB230" t="s">
        <v>62</v>
      </c>
      <c r="AC230">
        <v>1010401</v>
      </c>
      <c r="AD230">
        <v>1010402</v>
      </c>
      <c r="AE230">
        <v>10104</v>
      </c>
      <c r="AF230" t="s">
        <v>377</v>
      </c>
      <c r="AG230" t="s">
        <v>378</v>
      </c>
      <c r="AI230" t="s">
        <v>604</v>
      </c>
      <c r="AJ230">
        <v>0</v>
      </c>
      <c r="AK230">
        <v>0</v>
      </c>
      <c r="AL230">
        <v>0</v>
      </c>
    </row>
    <row r="231" spans="1:38" x14ac:dyDescent="0.15">
      <c r="A231">
        <f t="shared" si="57"/>
        <v>12005</v>
      </c>
      <c r="B231">
        <f t="shared" si="44"/>
        <v>120</v>
      </c>
      <c r="C231" s="1" t="s">
        <v>214</v>
      </c>
      <c r="D231" t="s">
        <v>365</v>
      </c>
      <c r="E231">
        <v>1</v>
      </c>
      <c r="F231">
        <v>1007</v>
      </c>
      <c r="G231" t="s">
        <v>328</v>
      </c>
      <c r="H231" t="s">
        <v>357</v>
      </c>
      <c r="I231" t="s">
        <v>819</v>
      </c>
      <c r="J231" t="s">
        <v>349</v>
      </c>
      <c r="K231" s="5">
        <v>22400</v>
      </c>
      <c r="L231">
        <v>4</v>
      </c>
      <c r="M231">
        <v>1600</v>
      </c>
      <c r="N231">
        <v>0</v>
      </c>
      <c r="O231" s="5">
        <v>999</v>
      </c>
      <c r="P231" t="s">
        <v>358</v>
      </c>
      <c r="U231" t="str">
        <f t="shared" si="48"/>
        <v>ui/stage/qizi1.png;ui/stage/qizi5.png</v>
      </c>
      <c r="V231" t="s">
        <v>629</v>
      </c>
      <c r="W231" t="s">
        <v>243</v>
      </c>
      <c r="X231" t="s">
        <v>244</v>
      </c>
      <c r="Y231" t="s">
        <v>245</v>
      </c>
      <c r="Z231">
        <v>180</v>
      </c>
      <c r="AA231">
        <v>140</v>
      </c>
      <c r="AB231" t="s">
        <v>62</v>
      </c>
      <c r="AC231">
        <v>1010501</v>
      </c>
      <c r="AD231">
        <v>1010502</v>
      </c>
      <c r="AE231">
        <v>10105</v>
      </c>
      <c r="AF231" t="s">
        <v>359</v>
      </c>
      <c r="AG231" t="s">
        <v>379</v>
      </c>
      <c r="AI231" t="s">
        <v>604</v>
      </c>
      <c r="AJ231">
        <v>0</v>
      </c>
      <c r="AK231">
        <v>0</v>
      </c>
      <c r="AL231">
        <v>0</v>
      </c>
    </row>
    <row r="232" spans="1:38" x14ac:dyDescent="0.15">
      <c r="A232">
        <f t="shared" si="57"/>
        <v>12006</v>
      </c>
      <c r="B232">
        <f t="shared" si="44"/>
        <v>120</v>
      </c>
      <c r="C232" s="1" t="s">
        <v>215</v>
      </c>
      <c r="D232" t="s">
        <v>371</v>
      </c>
      <c r="E232">
        <v>2</v>
      </c>
      <c r="F232">
        <v>1007</v>
      </c>
      <c r="G232" t="s">
        <v>328</v>
      </c>
      <c r="H232" t="s">
        <v>357</v>
      </c>
      <c r="J232" t="s">
        <v>350</v>
      </c>
      <c r="K232" s="5">
        <v>22500</v>
      </c>
      <c r="L232">
        <v>4</v>
      </c>
      <c r="M232">
        <v>1650</v>
      </c>
      <c r="N232">
        <v>5</v>
      </c>
      <c r="O232" s="5">
        <v>999</v>
      </c>
      <c r="P232" t="s">
        <v>358</v>
      </c>
      <c r="U232" t="str">
        <f t="shared" si="48"/>
        <v>ui/stage/qizi3.png;ui/stage/qizi6.png</v>
      </c>
      <c r="V232" t="s">
        <v>630</v>
      </c>
      <c r="W232" t="s">
        <v>243</v>
      </c>
      <c r="X232" t="s">
        <v>244</v>
      </c>
      <c r="Y232" t="s">
        <v>245</v>
      </c>
      <c r="Z232">
        <v>200</v>
      </c>
      <c r="AA232">
        <v>150</v>
      </c>
      <c r="AB232" t="s">
        <v>62</v>
      </c>
      <c r="AC232">
        <v>1010601</v>
      </c>
      <c r="AD232">
        <v>1010602</v>
      </c>
      <c r="AE232">
        <v>10106</v>
      </c>
      <c r="AF232" t="s">
        <v>359</v>
      </c>
      <c r="AG232" t="s">
        <v>380</v>
      </c>
      <c r="AI232" t="s">
        <v>604</v>
      </c>
      <c r="AJ232">
        <v>0</v>
      </c>
      <c r="AK232">
        <v>0</v>
      </c>
      <c r="AL232">
        <v>0</v>
      </c>
    </row>
    <row r="233" spans="1:38" x14ac:dyDescent="0.15">
      <c r="A233">
        <f t="shared" si="57"/>
        <v>12007</v>
      </c>
      <c r="B233">
        <f t="shared" si="44"/>
        <v>120</v>
      </c>
      <c r="C233" s="1" t="s">
        <v>216</v>
      </c>
      <c r="D233" t="s">
        <v>356</v>
      </c>
      <c r="E233">
        <v>1</v>
      </c>
      <c r="F233">
        <v>1007</v>
      </c>
      <c r="G233" t="s">
        <v>328</v>
      </c>
      <c r="H233" t="s">
        <v>357</v>
      </c>
      <c r="I233">
        <v>12008</v>
      </c>
      <c r="J233" t="s">
        <v>351</v>
      </c>
      <c r="K233" s="5">
        <v>22600</v>
      </c>
      <c r="L233">
        <v>4</v>
      </c>
      <c r="M233">
        <v>1700</v>
      </c>
      <c r="N233">
        <v>0</v>
      </c>
      <c r="O233" s="5">
        <v>999</v>
      </c>
      <c r="P233" t="s">
        <v>358</v>
      </c>
      <c r="U233" t="str">
        <f t="shared" si="48"/>
        <v>ui/stage/qizi1.png;ui/stage/qizi5.png</v>
      </c>
      <c r="V233" t="s">
        <v>631</v>
      </c>
      <c r="W233" t="s">
        <v>243</v>
      </c>
      <c r="X233" t="s">
        <v>244</v>
      </c>
      <c r="Y233" t="s">
        <v>245</v>
      </c>
      <c r="Z233">
        <v>220</v>
      </c>
      <c r="AA233">
        <v>160</v>
      </c>
      <c r="AB233" t="s">
        <v>62</v>
      </c>
      <c r="AC233">
        <v>1010701</v>
      </c>
      <c r="AD233">
        <v>1010702</v>
      </c>
      <c r="AE233">
        <v>10107</v>
      </c>
      <c r="AF233" t="s">
        <v>359</v>
      </c>
      <c r="AG233" t="s">
        <v>360</v>
      </c>
      <c r="AI233" t="s">
        <v>604</v>
      </c>
      <c r="AJ233">
        <v>0</v>
      </c>
      <c r="AK233">
        <v>0</v>
      </c>
      <c r="AL233">
        <v>0</v>
      </c>
    </row>
    <row r="234" spans="1:38" x14ac:dyDescent="0.15">
      <c r="A234">
        <f t="shared" si="57"/>
        <v>12008</v>
      </c>
      <c r="B234">
        <f t="shared" si="44"/>
        <v>120</v>
      </c>
      <c r="C234" s="1" t="s">
        <v>217</v>
      </c>
      <c r="D234" t="s">
        <v>363</v>
      </c>
      <c r="E234">
        <v>1</v>
      </c>
      <c r="F234">
        <v>1007</v>
      </c>
      <c r="G234" t="s">
        <v>328</v>
      </c>
      <c r="H234" t="s">
        <v>357</v>
      </c>
      <c r="I234" t="s">
        <v>779</v>
      </c>
      <c r="J234" t="s">
        <v>352</v>
      </c>
      <c r="K234" s="5">
        <v>22700</v>
      </c>
      <c r="L234">
        <v>4</v>
      </c>
      <c r="M234">
        <v>1750</v>
      </c>
      <c r="N234">
        <v>0</v>
      </c>
      <c r="O234" s="5">
        <v>999</v>
      </c>
      <c r="P234" t="s">
        <v>358</v>
      </c>
      <c r="U234" t="str">
        <f t="shared" si="48"/>
        <v>ui/stage/qizi1.png;ui/stage/qizi5.png</v>
      </c>
      <c r="V234" t="s">
        <v>632</v>
      </c>
      <c r="W234" t="s">
        <v>243</v>
      </c>
      <c r="X234" t="s">
        <v>244</v>
      </c>
      <c r="Y234" t="s">
        <v>245</v>
      </c>
      <c r="Z234">
        <v>240</v>
      </c>
      <c r="AA234">
        <v>170</v>
      </c>
      <c r="AB234" t="s">
        <v>62</v>
      </c>
      <c r="AC234">
        <v>1010801</v>
      </c>
      <c r="AD234">
        <v>1010802</v>
      </c>
      <c r="AE234">
        <v>10108</v>
      </c>
      <c r="AF234" t="s">
        <v>359</v>
      </c>
      <c r="AG234" t="s">
        <v>364</v>
      </c>
      <c r="AI234" t="s">
        <v>604</v>
      </c>
      <c r="AJ234">
        <v>0</v>
      </c>
      <c r="AK234">
        <v>0</v>
      </c>
      <c r="AL234">
        <v>0</v>
      </c>
    </row>
    <row r="235" spans="1:38" x14ac:dyDescent="0.15">
      <c r="A235">
        <f t="shared" si="57"/>
        <v>12009</v>
      </c>
      <c r="B235">
        <f t="shared" si="44"/>
        <v>120</v>
      </c>
      <c r="C235" s="1" t="s">
        <v>218</v>
      </c>
      <c r="D235" t="s">
        <v>365</v>
      </c>
      <c r="E235">
        <v>2</v>
      </c>
      <c r="F235">
        <v>1007</v>
      </c>
      <c r="G235" t="s">
        <v>328</v>
      </c>
      <c r="H235" t="s">
        <v>357</v>
      </c>
      <c r="J235" t="s">
        <v>353</v>
      </c>
      <c r="K235" s="5">
        <v>22800</v>
      </c>
      <c r="L235">
        <v>4</v>
      </c>
      <c r="M235">
        <v>1800</v>
      </c>
      <c r="N235">
        <v>5</v>
      </c>
      <c r="O235" s="5">
        <v>999</v>
      </c>
      <c r="P235" t="s">
        <v>358</v>
      </c>
      <c r="U235" t="str">
        <f t="shared" si="48"/>
        <v>ui/stage/qizi3.png;ui/stage/qizi6.png</v>
      </c>
      <c r="V235" t="s">
        <v>633</v>
      </c>
      <c r="W235" t="s">
        <v>243</v>
      </c>
      <c r="X235" t="s">
        <v>244</v>
      </c>
      <c r="Y235" t="s">
        <v>245</v>
      </c>
      <c r="Z235">
        <v>260</v>
      </c>
      <c r="AA235">
        <v>180</v>
      </c>
      <c r="AB235" t="s">
        <v>62</v>
      </c>
      <c r="AC235">
        <v>1010901</v>
      </c>
      <c r="AD235">
        <v>1010902</v>
      </c>
      <c r="AE235">
        <v>10109</v>
      </c>
      <c r="AF235" t="s">
        <v>359</v>
      </c>
      <c r="AG235" t="s">
        <v>366</v>
      </c>
      <c r="AI235" t="s">
        <v>604</v>
      </c>
      <c r="AJ235">
        <v>0</v>
      </c>
      <c r="AK235">
        <v>0</v>
      </c>
      <c r="AL235">
        <v>0</v>
      </c>
    </row>
    <row r="236" spans="1:38" x14ac:dyDescent="0.15">
      <c r="A236">
        <f t="shared" si="57"/>
        <v>12010</v>
      </c>
      <c r="B236">
        <f t="shared" si="44"/>
        <v>120</v>
      </c>
      <c r="C236" s="1" t="s">
        <v>443</v>
      </c>
      <c r="D236" t="s">
        <v>356</v>
      </c>
      <c r="E236">
        <v>1</v>
      </c>
      <c r="F236">
        <v>1007</v>
      </c>
      <c r="G236" t="s">
        <v>328</v>
      </c>
      <c r="H236" t="s">
        <v>357</v>
      </c>
      <c r="I236">
        <v>12011</v>
      </c>
      <c r="J236" t="s">
        <v>354</v>
      </c>
      <c r="K236" s="5">
        <v>22900</v>
      </c>
      <c r="L236">
        <v>4</v>
      </c>
      <c r="M236">
        <v>1700</v>
      </c>
      <c r="N236">
        <v>0</v>
      </c>
      <c r="O236" s="5">
        <v>999</v>
      </c>
      <c r="P236" t="s">
        <v>358</v>
      </c>
      <c r="U236" t="str">
        <f t="shared" si="48"/>
        <v>ui/stage/qizi1.png;ui/stage/qizi5.png</v>
      </c>
      <c r="V236" t="s">
        <v>634</v>
      </c>
      <c r="W236" t="s">
        <v>243</v>
      </c>
      <c r="X236" t="s">
        <v>244</v>
      </c>
      <c r="Y236" t="s">
        <v>245</v>
      </c>
      <c r="Z236">
        <v>220</v>
      </c>
      <c r="AA236">
        <v>160</v>
      </c>
      <c r="AB236" t="s">
        <v>62</v>
      </c>
      <c r="AC236">
        <v>1010701</v>
      </c>
      <c r="AD236">
        <v>1010702</v>
      </c>
      <c r="AE236">
        <v>10107</v>
      </c>
      <c r="AF236" t="s">
        <v>359</v>
      </c>
      <c r="AG236" t="s">
        <v>360</v>
      </c>
      <c r="AI236" t="s">
        <v>604</v>
      </c>
      <c r="AJ236">
        <v>0</v>
      </c>
      <c r="AK236">
        <v>0</v>
      </c>
      <c r="AL236">
        <v>0</v>
      </c>
    </row>
    <row r="237" spans="1:38" x14ac:dyDescent="0.15">
      <c r="A237">
        <f t="shared" si="57"/>
        <v>12011</v>
      </c>
      <c r="B237">
        <f t="shared" si="44"/>
        <v>120</v>
      </c>
      <c r="C237" s="1" t="s">
        <v>444</v>
      </c>
      <c r="D237" t="s">
        <v>363</v>
      </c>
      <c r="E237">
        <v>1</v>
      </c>
      <c r="F237">
        <v>1007</v>
      </c>
      <c r="G237" t="s">
        <v>328</v>
      </c>
      <c r="H237" t="s">
        <v>357</v>
      </c>
      <c r="I237">
        <v>12012</v>
      </c>
      <c r="J237" t="s">
        <v>345</v>
      </c>
      <c r="K237" s="5">
        <v>23000</v>
      </c>
      <c r="L237">
        <v>4</v>
      </c>
      <c r="M237">
        <v>1750</v>
      </c>
      <c r="N237">
        <v>0</v>
      </c>
      <c r="O237" s="5">
        <v>999</v>
      </c>
      <c r="P237" t="s">
        <v>358</v>
      </c>
      <c r="U237" t="str">
        <f t="shared" si="48"/>
        <v>ui/stage/qizi1.png;ui/stage/qizi5.png</v>
      </c>
      <c r="V237" t="s">
        <v>635</v>
      </c>
      <c r="W237" t="s">
        <v>243</v>
      </c>
      <c r="X237" t="s">
        <v>244</v>
      </c>
      <c r="Y237" t="s">
        <v>245</v>
      </c>
      <c r="Z237">
        <v>240</v>
      </c>
      <c r="AA237">
        <v>170</v>
      </c>
      <c r="AB237" t="s">
        <v>62</v>
      </c>
      <c r="AC237">
        <v>1010801</v>
      </c>
      <c r="AD237">
        <v>1010802</v>
      </c>
      <c r="AE237">
        <v>10108</v>
      </c>
      <c r="AF237" t="s">
        <v>359</v>
      </c>
      <c r="AG237" t="s">
        <v>364</v>
      </c>
      <c r="AI237" t="s">
        <v>604</v>
      </c>
      <c r="AJ237">
        <v>0</v>
      </c>
      <c r="AK237">
        <v>0</v>
      </c>
      <c r="AL237">
        <v>0</v>
      </c>
    </row>
    <row r="238" spans="1:38" x14ac:dyDescent="0.15">
      <c r="A238">
        <f t="shared" si="57"/>
        <v>12012</v>
      </c>
      <c r="B238">
        <f t="shared" si="44"/>
        <v>120</v>
      </c>
      <c r="C238" s="1" t="s">
        <v>445</v>
      </c>
      <c r="D238" t="s">
        <v>365</v>
      </c>
      <c r="E238">
        <v>2</v>
      </c>
      <c r="F238">
        <v>1007</v>
      </c>
      <c r="G238" t="s">
        <v>328</v>
      </c>
      <c r="H238" t="s">
        <v>357</v>
      </c>
      <c r="J238" t="s">
        <v>355</v>
      </c>
      <c r="K238" s="5">
        <v>23100</v>
      </c>
      <c r="L238">
        <v>4</v>
      </c>
      <c r="M238">
        <v>1800</v>
      </c>
      <c r="N238">
        <v>5</v>
      </c>
      <c r="O238" s="5">
        <v>999</v>
      </c>
      <c r="P238" t="s">
        <v>358</v>
      </c>
      <c r="U238" t="str">
        <f t="shared" si="48"/>
        <v>ui/stage/qizi3.png;ui/stage/qizi6.png</v>
      </c>
      <c r="V238" t="s">
        <v>636</v>
      </c>
      <c r="W238" t="s">
        <v>243</v>
      </c>
      <c r="X238" t="s">
        <v>244</v>
      </c>
      <c r="Y238" t="s">
        <v>245</v>
      </c>
      <c r="Z238">
        <v>260</v>
      </c>
      <c r="AA238">
        <v>180</v>
      </c>
      <c r="AB238" t="s">
        <v>62</v>
      </c>
      <c r="AC238">
        <v>1010901</v>
      </c>
      <c r="AD238">
        <v>1010902</v>
      </c>
      <c r="AE238">
        <v>10109</v>
      </c>
      <c r="AF238" t="s">
        <v>359</v>
      </c>
      <c r="AG238" t="s">
        <v>366</v>
      </c>
      <c r="AI238" t="s">
        <v>604</v>
      </c>
      <c r="AJ238">
        <v>0</v>
      </c>
      <c r="AK238">
        <v>0</v>
      </c>
      <c r="AL238">
        <v>0</v>
      </c>
    </row>
    <row r="239" spans="1:38" x14ac:dyDescent="0.15">
      <c r="A239">
        <f>A8+10000</f>
        <v>20101</v>
      </c>
      <c r="B239">
        <f>LEFT(A239,3)*1</f>
        <v>201</v>
      </c>
      <c r="C239" t="str">
        <f>"大师"&amp;C8</f>
        <v>大师第一章-1</v>
      </c>
      <c r="D239" t="str">
        <f>D8</f>
        <v>数数多少个字凑十个吧</v>
      </c>
      <c r="E239">
        <v>4</v>
      </c>
      <c r="F239" s="5">
        <v>1007</v>
      </c>
      <c r="G239" s="5" t="s">
        <v>328</v>
      </c>
      <c r="H239" t="str">
        <f>H8</f>
        <v>10101-3840</v>
      </c>
      <c r="I239">
        <v>20102</v>
      </c>
      <c r="J239" t="str">
        <f>J8</f>
        <v>234;413</v>
      </c>
      <c r="K239" s="5">
        <v>23200</v>
      </c>
      <c r="L239">
        <v>3</v>
      </c>
      <c r="M239">
        <f>M8</f>
        <v>500</v>
      </c>
      <c r="N239">
        <v>0</v>
      </c>
      <c r="O239" s="5">
        <v>999</v>
      </c>
      <c r="P239" s="1" t="s">
        <v>225</v>
      </c>
      <c r="U239" t="s">
        <v>227</v>
      </c>
      <c r="V239" t="s">
        <v>637</v>
      </c>
      <c r="W239" t="str">
        <f t="shared" ref="W239:AF243" si="58">W8</f>
        <v>2;1;3;0;死亡次数小于1次;164;117;1</v>
      </c>
      <c r="X239" t="str">
        <f t="shared" si="58"/>
        <v>1;150;2;0;通关时间小于150秒;103;117;1</v>
      </c>
      <c r="Y239" t="str">
        <f t="shared" si="58"/>
        <v>4;25;3;0;生命值未低于25%;146;117;1</v>
      </c>
      <c r="Z239">
        <f t="shared" si="58"/>
        <v>100</v>
      </c>
      <c r="AA239">
        <f t="shared" si="58"/>
        <v>100</v>
      </c>
      <c r="AB239" t="str">
        <f t="shared" si="58"/>
        <v>1;2;50</v>
      </c>
      <c r="AC239">
        <f t="shared" si="58"/>
        <v>1010101</v>
      </c>
      <c r="AD239">
        <f t="shared" si="58"/>
        <v>1010102</v>
      </c>
      <c r="AE239">
        <f t="shared" si="58"/>
        <v>10101</v>
      </c>
      <c r="AF239" t="str">
        <f t="shared" si="58"/>
        <v>(11,1);(11,1001);(11,1002);(13,1031)</v>
      </c>
      <c r="AG239" t="str">
        <f>"("&amp;VLOOKUP(AE239,[1]Sheet1!$A:$Q,3,0)&amp;","&amp;VLOOKUP(AE239,[1]Sheet1!$A:$Q,4,0)&amp;");("&amp;VLOOKUP(AE239,[1]Sheet1!$A:$Q,7,0)&amp;","&amp;VLOOKUP(AE239,[1]Sheet1!$A:$Q,8,0)&amp;");("&amp;VLOOKUP(AE239,[1]Sheet1!$A:$Q,11,0)&amp;","&amp;VLOOKUP(AE239,[1]Sheet1!$A:$Q,12,0)&amp;");("&amp;VLOOKUP(AE239,[1]Sheet1!$A:$Q,15,0)&amp;","&amp;VLOOKUP(AE239,[1]Sheet1!$A:$Q,16,0)&amp;")"</f>
        <v>(1,1);(11,1);(12,1001);(1,2)</v>
      </c>
      <c r="AH239" s="1"/>
      <c r="AI239" s="2" t="s">
        <v>604</v>
      </c>
      <c r="AJ239" s="1">
        <v>0</v>
      </c>
      <c r="AK239">
        <v>0</v>
      </c>
      <c r="AL239">
        <v>0</v>
      </c>
    </row>
    <row r="240" spans="1:38" x14ac:dyDescent="0.15">
      <c r="A240">
        <f>A9+10000</f>
        <v>20102</v>
      </c>
      <c r="B240">
        <f t="shared" ref="B240:B303" si="59">LEFT(A240,3)*1</f>
        <v>201</v>
      </c>
      <c r="C240" t="str">
        <f>"大师"&amp;C9</f>
        <v>大师第一章-2</v>
      </c>
      <c r="D240" t="str">
        <f>D9</f>
        <v>数数多少个字凑十个吧数数多少个字凑十个吧</v>
      </c>
      <c r="E240">
        <v>4</v>
      </c>
      <c r="F240" s="5">
        <v>1007</v>
      </c>
      <c r="G240" s="5" t="s">
        <v>328</v>
      </c>
      <c r="H240" t="str">
        <f>H9</f>
        <v>10102-3840</v>
      </c>
      <c r="I240">
        <v>20103</v>
      </c>
      <c r="J240" t="str">
        <f>J9</f>
        <v>377;378</v>
      </c>
      <c r="K240" s="5">
        <v>23300</v>
      </c>
      <c r="L240">
        <v>3</v>
      </c>
      <c r="M240">
        <f>M9</f>
        <v>550</v>
      </c>
      <c r="N240">
        <v>0</v>
      </c>
      <c r="O240" s="5">
        <v>999</v>
      </c>
      <c r="P240" s="1" t="s">
        <v>225</v>
      </c>
      <c r="U240" t="s">
        <v>227</v>
      </c>
      <c r="V240" t="s">
        <v>638</v>
      </c>
      <c r="W240" t="str">
        <f t="shared" si="58"/>
        <v>2;1;3;0;死亡次数小于1次;164;117;1</v>
      </c>
      <c r="X240" t="str">
        <f t="shared" si="58"/>
        <v>1;150;2;0;通关时间小于150秒;103;117;1</v>
      </c>
      <c r="Y240" t="str">
        <f t="shared" si="58"/>
        <v>4;25;3;0;生命值未低于25%;146;117;1</v>
      </c>
      <c r="Z240">
        <f t="shared" si="58"/>
        <v>120</v>
      </c>
      <c r="AA240">
        <f t="shared" si="58"/>
        <v>200</v>
      </c>
      <c r="AB240" t="str">
        <f t="shared" si="58"/>
        <v>1;2;50</v>
      </c>
      <c r="AC240">
        <f t="shared" si="58"/>
        <v>1010201</v>
      </c>
      <c r="AD240">
        <f t="shared" si="58"/>
        <v>1010202</v>
      </c>
      <c r="AE240">
        <f t="shared" si="58"/>
        <v>10102</v>
      </c>
      <c r="AF240" t="str">
        <f t="shared" si="58"/>
        <v>(11,1);(11,2001);(11,2002);(13,1531)</v>
      </c>
      <c r="AG240" t="str">
        <f>"("&amp;VLOOKUP(AE240,[1]Sheet1!$A:$Q,3,0)&amp;","&amp;VLOOKUP(AE240,[1]Sheet1!$A:$Q,4,0)&amp;");("&amp;VLOOKUP(AE240,[1]Sheet1!$A:$Q,7,0)&amp;","&amp;VLOOKUP(AE240,[1]Sheet1!$A:$Q,8,0)&amp;");("&amp;VLOOKUP(AE240,[1]Sheet1!$A:$Q,11,0)&amp;","&amp;VLOOKUP(AE240,[1]Sheet1!$A:$Q,12,0)&amp;");("&amp;VLOOKUP(AE240,[1]Sheet1!$A:$Q,15,0)&amp;","&amp;VLOOKUP(AE240,[1]Sheet1!$A:$Q,16,0)&amp;")"</f>
        <v>(1,1);(11,1);(12,1002);(1,2)</v>
      </c>
      <c r="AH240" s="1"/>
      <c r="AI240" s="2" t="s">
        <v>605</v>
      </c>
      <c r="AJ240" s="1">
        <v>0</v>
      </c>
      <c r="AK240">
        <v>0</v>
      </c>
      <c r="AL240">
        <v>0</v>
      </c>
    </row>
    <row r="241" spans="1:38" x14ac:dyDescent="0.15">
      <c r="A241">
        <f>A10+10000</f>
        <v>20103</v>
      </c>
      <c r="B241">
        <f t="shared" si="59"/>
        <v>201</v>
      </c>
      <c r="C241" t="str">
        <f>"大师"&amp;C10</f>
        <v>大师第一章-3</v>
      </c>
      <c r="D241" t="str">
        <f>D10</f>
        <v>数数多少个字凑十个吧数数多少个字凑十个吧数数多少个字凑十个吧</v>
      </c>
      <c r="E241">
        <v>3</v>
      </c>
      <c r="F241" s="5">
        <v>1007</v>
      </c>
      <c r="G241" s="5" t="s">
        <v>328</v>
      </c>
      <c r="H241" t="str">
        <f>H10</f>
        <v>10103-3840</v>
      </c>
      <c r="I241">
        <v>20104</v>
      </c>
      <c r="J241" t="str">
        <f>J10</f>
        <v>481;278</v>
      </c>
      <c r="K241" s="5">
        <v>23400</v>
      </c>
      <c r="L241">
        <v>3</v>
      </c>
      <c r="M241">
        <f>M10</f>
        <v>600</v>
      </c>
      <c r="N241">
        <v>0</v>
      </c>
      <c r="O241" s="5">
        <v>999</v>
      </c>
      <c r="P241" s="1" t="s">
        <v>225</v>
      </c>
      <c r="U241" t="s">
        <v>227</v>
      </c>
      <c r="V241" t="s">
        <v>639</v>
      </c>
      <c r="W241" t="str">
        <f t="shared" si="58"/>
        <v>2;1;3;0;死亡次数小于1次;164;117;1</v>
      </c>
      <c r="X241" t="str">
        <f t="shared" si="58"/>
        <v>1;150;2;0;通关时间小于150秒;103;117;1</v>
      </c>
      <c r="Y241" t="str">
        <f t="shared" si="58"/>
        <v>4;25;3;0;生命值未低于25%;146;117;1</v>
      </c>
      <c r="Z241">
        <f t="shared" si="58"/>
        <v>140</v>
      </c>
      <c r="AA241">
        <f t="shared" si="58"/>
        <v>300</v>
      </c>
      <c r="AB241" t="str">
        <f t="shared" si="58"/>
        <v>1;2;50</v>
      </c>
      <c r="AC241">
        <f t="shared" si="58"/>
        <v>1010301</v>
      </c>
      <c r="AD241">
        <f t="shared" si="58"/>
        <v>1010302</v>
      </c>
      <c r="AE241">
        <f t="shared" si="58"/>
        <v>10103</v>
      </c>
      <c r="AF241" t="str">
        <f t="shared" si="58"/>
        <v>(11,1);(11,3001);(11,3002);(13,2031)</v>
      </c>
      <c r="AG241" t="str">
        <f>"("&amp;VLOOKUP(AE241,[1]Sheet1!$A:$Q,3,0)&amp;","&amp;VLOOKUP(AE241,[1]Sheet1!$A:$Q,4,0)&amp;");("&amp;VLOOKUP(AE241,[1]Sheet1!$A:$Q,7,0)&amp;","&amp;VLOOKUP(AE241,[1]Sheet1!$A:$Q,8,0)&amp;");("&amp;VLOOKUP(AE241,[1]Sheet1!$A:$Q,11,0)&amp;","&amp;VLOOKUP(AE241,[1]Sheet1!$A:$Q,12,0)&amp;");("&amp;VLOOKUP(AE241,[1]Sheet1!$A:$Q,15,0)&amp;","&amp;VLOOKUP(AE241,[1]Sheet1!$A:$Q,16,0)&amp;")"</f>
        <v>(1,1);(11,1);(12,1003);(1,2)</v>
      </c>
      <c r="AH241" s="1"/>
      <c r="AI241" s="2" t="s">
        <v>606</v>
      </c>
      <c r="AJ241" s="1">
        <v>0</v>
      </c>
      <c r="AK241">
        <v>0</v>
      </c>
      <c r="AL241">
        <v>0</v>
      </c>
    </row>
    <row r="242" spans="1:38" x14ac:dyDescent="0.15">
      <c r="A242">
        <f>A11+10000</f>
        <v>20104</v>
      </c>
      <c r="B242">
        <f t="shared" si="59"/>
        <v>201</v>
      </c>
      <c r="C242" t="str">
        <f>"大师"&amp;C11</f>
        <v>大师第一章-4</v>
      </c>
      <c r="D242" t="str">
        <f>D11</f>
        <v>数数多少个字凑十个吧数数多少个字凑十个吧数数多少个字凑十个吧数数多少个字凑十个吧</v>
      </c>
      <c r="E242">
        <v>4</v>
      </c>
      <c r="F242" s="5">
        <v>1007</v>
      </c>
      <c r="G242" s="5" t="s">
        <v>328</v>
      </c>
      <c r="H242" t="str">
        <f>H11</f>
        <v>10103-3840</v>
      </c>
      <c r="I242">
        <v>20105</v>
      </c>
      <c r="J242" t="str">
        <f>J11</f>
        <v>623;203</v>
      </c>
      <c r="K242" s="5">
        <v>23500</v>
      </c>
      <c r="L242">
        <v>3</v>
      </c>
      <c r="M242">
        <f>M11</f>
        <v>650</v>
      </c>
      <c r="N242">
        <v>0</v>
      </c>
      <c r="O242" s="5">
        <v>999</v>
      </c>
      <c r="P242" s="1" t="s">
        <v>225</v>
      </c>
      <c r="U242" t="s">
        <v>227</v>
      </c>
      <c r="V242" t="s">
        <v>640</v>
      </c>
      <c r="W242" t="str">
        <f t="shared" si="58"/>
        <v>2;1;3;0;死亡次数小于1次;164;117;1</v>
      </c>
      <c r="X242" t="str">
        <f t="shared" si="58"/>
        <v>1;150;2;0;通关时间小于150秒;103;117;1</v>
      </c>
      <c r="Y242" t="str">
        <f t="shared" si="58"/>
        <v>4;25;3;0;生命值未低于25%;146;117;1</v>
      </c>
      <c r="Z242">
        <f t="shared" si="58"/>
        <v>160</v>
      </c>
      <c r="AA242">
        <f t="shared" si="58"/>
        <v>400</v>
      </c>
      <c r="AB242" t="str">
        <f t="shared" si="58"/>
        <v>1;2;50</v>
      </c>
      <c r="AC242">
        <f t="shared" si="58"/>
        <v>1010401</v>
      </c>
      <c r="AD242">
        <f t="shared" si="58"/>
        <v>1010402</v>
      </c>
      <c r="AE242">
        <f t="shared" si="58"/>
        <v>10104</v>
      </c>
      <c r="AF242" t="str">
        <f t="shared" si="58"/>
        <v>(11,1);(11,1001);(11,1002);(13,1031)</v>
      </c>
      <c r="AG242" t="str">
        <f>"("&amp;VLOOKUP(AE242,[1]Sheet1!$A:$Q,3,0)&amp;","&amp;VLOOKUP(AE242,[1]Sheet1!$A:$Q,4,0)&amp;");("&amp;VLOOKUP(AE242,[1]Sheet1!$A:$Q,7,0)&amp;","&amp;VLOOKUP(AE242,[1]Sheet1!$A:$Q,8,0)&amp;");("&amp;VLOOKUP(AE242,[1]Sheet1!$A:$Q,11,0)&amp;","&amp;VLOOKUP(AE242,[1]Sheet1!$A:$Q,12,0)&amp;");("&amp;VLOOKUP(AE242,[1]Sheet1!$A:$Q,15,0)&amp;","&amp;VLOOKUP(AE242,[1]Sheet1!$A:$Q,16,0)&amp;")"</f>
        <v>(1,1);(11,1);(12,1004);(1,2)</v>
      </c>
      <c r="AH242" s="1"/>
      <c r="AI242" s="2" t="s">
        <v>604</v>
      </c>
      <c r="AJ242" s="1">
        <v>0</v>
      </c>
      <c r="AK242">
        <v>0</v>
      </c>
      <c r="AL242">
        <v>0</v>
      </c>
    </row>
    <row r="243" spans="1:38" x14ac:dyDescent="0.15">
      <c r="A243">
        <f>A12+10000</f>
        <v>20105</v>
      </c>
      <c r="B243">
        <f t="shared" si="59"/>
        <v>201</v>
      </c>
      <c r="C243" t="str">
        <f>"大师"&amp;C12</f>
        <v>大师第一章-5</v>
      </c>
      <c r="D243" t="str">
        <f>D12</f>
        <v>数数多少个字凑十个吧</v>
      </c>
      <c r="E243">
        <v>4</v>
      </c>
      <c r="F243" s="5">
        <v>1007</v>
      </c>
      <c r="G243" s="5" t="s">
        <v>328</v>
      </c>
      <c r="H243" t="str">
        <f>H12</f>
        <v>10103-3840</v>
      </c>
      <c r="I243">
        <v>20201</v>
      </c>
      <c r="J243" t="str">
        <f>J12</f>
        <v>780;261</v>
      </c>
      <c r="K243" s="5">
        <v>23600</v>
      </c>
      <c r="L243">
        <v>3</v>
      </c>
      <c r="M243">
        <f>M12</f>
        <v>700</v>
      </c>
      <c r="N243">
        <v>0</v>
      </c>
      <c r="O243" s="5">
        <v>999</v>
      </c>
      <c r="P243" s="1" t="s">
        <v>225</v>
      </c>
      <c r="U243" t="s">
        <v>227</v>
      </c>
      <c r="V243" t="s">
        <v>641</v>
      </c>
      <c r="W243" t="str">
        <f t="shared" si="58"/>
        <v>2;1;3;0;死亡次数小于1次;164;117;1</v>
      </c>
      <c r="X243" t="str">
        <f t="shared" si="58"/>
        <v>1;150;2;0;通关时间小于150秒;103;117;1</v>
      </c>
      <c r="Y243" t="str">
        <f t="shared" si="58"/>
        <v>4;25;3;0;生命值未低于25%;146;117;1</v>
      </c>
      <c r="Z243">
        <f t="shared" si="58"/>
        <v>180</v>
      </c>
      <c r="AA243">
        <f t="shared" si="58"/>
        <v>500</v>
      </c>
      <c r="AB243" t="str">
        <f t="shared" si="58"/>
        <v>1;2;50</v>
      </c>
      <c r="AC243">
        <f t="shared" si="58"/>
        <v>1010501</v>
      </c>
      <c r="AD243">
        <f t="shared" si="58"/>
        <v>1010502</v>
      </c>
      <c r="AE243">
        <f t="shared" si="58"/>
        <v>10105</v>
      </c>
      <c r="AF243" t="str">
        <f t="shared" si="58"/>
        <v>(11,1);(11,2001);(11,2002);(13,1531)</v>
      </c>
      <c r="AG243" t="str">
        <f>"("&amp;VLOOKUP(AE243,[1]Sheet1!$A:$Q,3,0)&amp;","&amp;VLOOKUP(AE243,[1]Sheet1!$A:$Q,4,0)&amp;");("&amp;VLOOKUP(AE243,[1]Sheet1!$A:$Q,7,0)&amp;","&amp;VLOOKUP(AE243,[1]Sheet1!$A:$Q,8,0)&amp;");("&amp;VLOOKUP(AE243,[1]Sheet1!$A:$Q,11,0)&amp;","&amp;VLOOKUP(AE243,[1]Sheet1!$A:$Q,12,0)&amp;");("&amp;VLOOKUP(AE243,[1]Sheet1!$A:$Q,15,0)&amp;","&amp;VLOOKUP(AE243,[1]Sheet1!$A:$Q,16,0)&amp;")"</f>
        <v>(1,1);(11,1);(12,1005);(1,2)</v>
      </c>
      <c r="AH243" s="1"/>
      <c r="AI243" s="2" t="s">
        <v>604</v>
      </c>
      <c r="AJ243" s="1">
        <v>0</v>
      </c>
      <c r="AK243">
        <v>0</v>
      </c>
      <c r="AL243">
        <v>0</v>
      </c>
    </row>
    <row r="244" spans="1:38" x14ac:dyDescent="0.15">
      <c r="A244">
        <f t="shared" ref="A244:A261" si="60">A14+10000</f>
        <v>20201</v>
      </c>
      <c r="B244">
        <f t="shared" si="59"/>
        <v>202</v>
      </c>
      <c r="C244" t="str">
        <f t="shared" ref="C244:C261" si="61">"大师"&amp;C14</f>
        <v>大师第二章-1</v>
      </c>
      <c r="D244" t="str">
        <f t="shared" ref="D244:D261" si="62">D14</f>
        <v>数数多少个字凑十个吧数数多少个字凑十个吧</v>
      </c>
      <c r="E244">
        <v>4</v>
      </c>
      <c r="F244" s="5">
        <v>1007</v>
      </c>
      <c r="G244" s="5" t="s">
        <v>328</v>
      </c>
      <c r="H244" t="str">
        <f t="shared" ref="H244:H261" si="63">H14</f>
        <v>10103-3840</v>
      </c>
      <c r="I244">
        <v>20202</v>
      </c>
      <c r="J244" t="str">
        <f t="shared" ref="J244:J261" si="64">J14</f>
        <v>213;417</v>
      </c>
      <c r="K244" s="5">
        <v>23700</v>
      </c>
      <c r="L244">
        <v>3</v>
      </c>
      <c r="M244">
        <f t="shared" ref="M244:M261" si="65">M14</f>
        <v>950</v>
      </c>
      <c r="N244">
        <v>0</v>
      </c>
      <c r="O244" s="5">
        <v>999</v>
      </c>
      <c r="P244" s="1" t="s">
        <v>225</v>
      </c>
      <c r="U244" t="s">
        <v>227</v>
      </c>
      <c r="V244" t="s">
        <v>642</v>
      </c>
      <c r="W244" t="str">
        <f t="shared" ref="W244:AF259" si="66">W14</f>
        <v>2;1;3;0;死亡次数小于1次;164;117;1</v>
      </c>
      <c r="X244" t="str">
        <f t="shared" si="66"/>
        <v>1;150;2;0;通关时间小于150秒;103;117;1</v>
      </c>
      <c r="Y244" t="str">
        <f t="shared" si="66"/>
        <v>4;25;3;0;生命值未低于25%;146;117;1</v>
      </c>
      <c r="Z244">
        <f t="shared" si="66"/>
        <v>100</v>
      </c>
      <c r="AA244">
        <f t="shared" si="66"/>
        <v>600</v>
      </c>
      <c r="AB244" t="str">
        <f t="shared" si="66"/>
        <v>1;2;50</v>
      </c>
      <c r="AC244">
        <f t="shared" si="66"/>
        <v>1020101</v>
      </c>
      <c r="AD244">
        <f t="shared" si="66"/>
        <v>1020102</v>
      </c>
      <c r="AE244">
        <f t="shared" si="66"/>
        <v>10101</v>
      </c>
      <c r="AF244" t="str">
        <f t="shared" si="66"/>
        <v>(11,1);(11,1001);(11,1002);(13,1031)</v>
      </c>
      <c r="AG244" t="str">
        <f>"("&amp;VLOOKUP(AE244,[1]Sheet1!$A:$Q,3,0)&amp;","&amp;VLOOKUP(AE244,[1]Sheet1!$A:$Q,4,0)&amp;");("&amp;VLOOKUP(AE244,[1]Sheet1!$A:$Q,7,0)&amp;","&amp;VLOOKUP(AE244,[1]Sheet1!$A:$Q,8,0)&amp;");("&amp;VLOOKUP(AE244,[1]Sheet1!$A:$Q,11,0)&amp;","&amp;VLOOKUP(AE244,[1]Sheet1!$A:$Q,12,0)&amp;");("&amp;VLOOKUP(AE244,[1]Sheet1!$A:$Q,15,0)&amp;","&amp;VLOOKUP(AE244,[1]Sheet1!$A:$Q,16,0)&amp;")"</f>
        <v>(1,1);(11,1);(12,1001);(1,2)</v>
      </c>
      <c r="AH244" s="1"/>
      <c r="AI244" s="2" t="s">
        <v>604</v>
      </c>
      <c r="AJ244" s="1">
        <v>0</v>
      </c>
      <c r="AK244">
        <v>0</v>
      </c>
      <c r="AL244">
        <v>0</v>
      </c>
    </row>
    <row r="245" spans="1:38" x14ac:dyDescent="0.15">
      <c r="A245">
        <f t="shared" si="60"/>
        <v>20202</v>
      </c>
      <c r="B245">
        <f t="shared" si="59"/>
        <v>202</v>
      </c>
      <c r="C245" t="str">
        <f t="shared" si="61"/>
        <v>大师第二章-2</v>
      </c>
      <c r="D245" t="str">
        <f t="shared" si="62"/>
        <v>数数多少个字凑十个吧数数多少个字凑十个吧数数多少个字凑十个吧</v>
      </c>
      <c r="E245">
        <v>4</v>
      </c>
      <c r="F245" s="5">
        <v>1007</v>
      </c>
      <c r="G245" s="5" t="s">
        <v>328</v>
      </c>
      <c r="H245" t="str">
        <f t="shared" si="63"/>
        <v>10103-3840</v>
      </c>
      <c r="I245">
        <v>20203</v>
      </c>
      <c r="J245" t="str">
        <f t="shared" si="64"/>
        <v>298;302</v>
      </c>
      <c r="K245" s="5">
        <v>23800</v>
      </c>
      <c r="L245">
        <v>3</v>
      </c>
      <c r="M245">
        <f t="shared" si="65"/>
        <v>1000</v>
      </c>
      <c r="N245">
        <v>0</v>
      </c>
      <c r="O245" s="5">
        <v>999</v>
      </c>
      <c r="P245" s="1" t="s">
        <v>225</v>
      </c>
      <c r="U245" t="s">
        <v>227</v>
      </c>
      <c r="V245" t="s">
        <v>643</v>
      </c>
      <c r="W245" t="str">
        <f t="shared" si="66"/>
        <v>2;1;3;0;死亡次数小于1次;164;117;1</v>
      </c>
      <c r="X245" t="str">
        <f t="shared" si="66"/>
        <v>1;150;2;0;通关时间小于150秒;103;117;1</v>
      </c>
      <c r="Y245" t="str">
        <f t="shared" si="66"/>
        <v>4;25;3;0;生命值未低于25%;146;117;1</v>
      </c>
      <c r="Z245">
        <f t="shared" si="66"/>
        <v>120</v>
      </c>
      <c r="AA245">
        <f t="shared" si="66"/>
        <v>600</v>
      </c>
      <c r="AB245" t="str">
        <f t="shared" si="66"/>
        <v>1;2;50</v>
      </c>
      <c r="AC245">
        <f t="shared" si="66"/>
        <v>1020201</v>
      </c>
      <c r="AD245">
        <f t="shared" si="66"/>
        <v>1020202</v>
      </c>
      <c r="AE245">
        <f t="shared" si="66"/>
        <v>10102</v>
      </c>
      <c r="AF245" t="str">
        <f t="shared" si="66"/>
        <v>(11,1);(11,2001);(11,2002);(13,1531)</v>
      </c>
      <c r="AG245" t="str">
        <f>"("&amp;VLOOKUP(AE245,[1]Sheet1!$A:$Q,3,0)&amp;","&amp;VLOOKUP(AE245,[1]Sheet1!$A:$Q,4,0)&amp;");("&amp;VLOOKUP(AE245,[1]Sheet1!$A:$Q,7,0)&amp;","&amp;VLOOKUP(AE245,[1]Sheet1!$A:$Q,8,0)&amp;");("&amp;VLOOKUP(AE245,[1]Sheet1!$A:$Q,11,0)&amp;","&amp;VLOOKUP(AE245,[1]Sheet1!$A:$Q,12,0)&amp;");("&amp;VLOOKUP(AE245,[1]Sheet1!$A:$Q,15,0)&amp;","&amp;VLOOKUP(AE245,[1]Sheet1!$A:$Q,16,0)&amp;")"</f>
        <v>(1,1);(11,1);(12,1002);(1,2)</v>
      </c>
      <c r="AH245" s="1"/>
      <c r="AI245" s="2" t="s">
        <v>605</v>
      </c>
      <c r="AJ245" s="1">
        <v>0</v>
      </c>
      <c r="AK245">
        <v>0</v>
      </c>
      <c r="AL245">
        <v>0</v>
      </c>
    </row>
    <row r="246" spans="1:38" x14ac:dyDescent="0.15">
      <c r="A246">
        <f t="shared" si="60"/>
        <v>20203</v>
      </c>
      <c r="B246">
        <f t="shared" si="59"/>
        <v>202</v>
      </c>
      <c r="C246" t="str">
        <f t="shared" si="61"/>
        <v>大师第二章-3</v>
      </c>
      <c r="D246" t="str">
        <f t="shared" si="62"/>
        <v>数数多少个字凑十个吧数数多少个字凑十个吧数数多少个字凑十个吧数数多少个字凑十个吧</v>
      </c>
      <c r="E246">
        <v>3</v>
      </c>
      <c r="F246" s="5">
        <v>1007</v>
      </c>
      <c r="G246" s="5" t="s">
        <v>328</v>
      </c>
      <c r="H246" t="str">
        <f t="shared" si="63"/>
        <v>10103-3840</v>
      </c>
      <c r="I246">
        <v>20204</v>
      </c>
      <c r="J246" t="str">
        <f t="shared" si="64"/>
        <v>236;183</v>
      </c>
      <c r="K246" s="5">
        <v>23900</v>
      </c>
      <c r="L246">
        <v>3</v>
      </c>
      <c r="M246">
        <f t="shared" si="65"/>
        <v>1050</v>
      </c>
      <c r="N246">
        <v>0</v>
      </c>
      <c r="O246" s="5">
        <v>999</v>
      </c>
      <c r="P246" s="1" t="s">
        <v>225</v>
      </c>
      <c r="U246" t="s">
        <v>227</v>
      </c>
      <c r="V246" t="s">
        <v>644</v>
      </c>
      <c r="W246" t="str">
        <f t="shared" si="66"/>
        <v>2;1;3;0;死亡次数小于1次;164;117;1</v>
      </c>
      <c r="X246" t="str">
        <f t="shared" si="66"/>
        <v>1;150;2;0;通关时间小于150秒;103;117;1</v>
      </c>
      <c r="Y246" t="str">
        <f t="shared" si="66"/>
        <v>4;25;3;0;生命值未低于25%;146;117;1</v>
      </c>
      <c r="Z246">
        <f t="shared" si="66"/>
        <v>140</v>
      </c>
      <c r="AA246">
        <f t="shared" si="66"/>
        <v>600</v>
      </c>
      <c r="AB246" t="str">
        <f t="shared" si="66"/>
        <v>1;2;50</v>
      </c>
      <c r="AC246">
        <f t="shared" si="66"/>
        <v>1020301</v>
      </c>
      <c r="AD246">
        <f t="shared" si="66"/>
        <v>1020302</v>
      </c>
      <c r="AE246">
        <f t="shared" si="66"/>
        <v>10103</v>
      </c>
      <c r="AF246" t="str">
        <f t="shared" si="66"/>
        <v>(11,1);(11,3001);(11,3002);(13,2031)</v>
      </c>
      <c r="AG246" t="str">
        <f>"("&amp;VLOOKUP(AE246,[1]Sheet1!$A:$Q,3,0)&amp;","&amp;VLOOKUP(AE246,[1]Sheet1!$A:$Q,4,0)&amp;");("&amp;VLOOKUP(AE246,[1]Sheet1!$A:$Q,7,0)&amp;","&amp;VLOOKUP(AE246,[1]Sheet1!$A:$Q,8,0)&amp;");("&amp;VLOOKUP(AE246,[1]Sheet1!$A:$Q,11,0)&amp;","&amp;VLOOKUP(AE246,[1]Sheet1!$A:$Q,12,0)&amp;");("&amp;VLOOKUP(AE246,[1]Sheet1!$A:$Q,15,0)&amp;","&amp;VLOOKUP(AE246,[1]Sheet1!$A:$Q,16,0)&amp;")"</f>
        <v>(1,1);(11,1);(12,1003);(1,2)</v>
      </c>
      <c r="AH246" s="1"/>
      <c r="AI246" s="2" t="s">
        <v>606</v>
      </c>
      <c r="AJ246" s="1">
        <v>0</v>
      </c>
      <c r="AK246">
        <v>0</v>
      </c>
      <c r="AL246">
        <v>0</v>
      </c>
    </row>
    <row r="247" spans="1:38" x14ac:dyDescent="0.15">
      <c r="A247">
        <f t="shared" si="60"/>
        <v>20204</v>
      </c>
      <c r="B247">
        <f t="shared" si="59"/>
        <v>202</v>
      </c>
      <c r="C247" t="str">
        <f t="shared" si="61"/>
        <v>大师第二章-4</v>
      </c>
      <c r="D247" t="str">
        <f t="shared" si="62"/>
        <v>数数多少个字凑十个吧</v>
      </c>
      <c r="E247">
        <v>4</v>
      </c>
      <c r="F247" s="5">
        <v>1007</v>
      </c>
      <c r="G247" s="5" t="s">
        <v>328</v>
      </c>
      <c r="H247" t="str">
        <f t="shared" si="63"/>
        <v>10103-3840</v>
      </c>
      <c r="I247">
        <v>20205</v>
      </c>
      <c r="J247" t="str">
        <f t="shared" si="64"/>
        <v>443;199</v>
      </c>
      <c r="K247" s="5">
        <v>24000</v>
      </c>
      <c r="L247">
        <v>3</v>
      </c>
      <c r="M247">
        <f t="shared" si="65"/>
        <v>1100</v>
      </c>
      <c r="N247">
        <v>0</v>
      </c>
      <c r="O247" s="5">
        <v>999</v>
      </c>
      <c r="P247" s="1" t="s">
        <v>225</v>
      </c>
      <c r="U247" t="s">
        <v>227</v>
      </c>
      <c r="V247" t="s">
        <v>645</v>
      </c>
      <c r="W247" t="str">
        <f t="shared" si="66"/>
        <v>2;1;3;0;死亡次数小于1次;164;117;1</v>
      </c>
      <c r="X247" t="str">
        <f t="shared" si="66"/>
        <v>1;150;2;0;通关时间小于150秒;103;117;1</v>
      </c>
      <c r="Y247" t="str">
        <f t="shared" si="66"/>
        <v>4;25;3;0;生命值未低于25%;146;117;1</v>
      </c>
      <c r="Z247">
        <f t="shared" si="66"/>
        <v>160</v>
      </c>
      <c r="AA247">
        <f t="shared" si="66"/>
        <v>600</v>
      </c>
      <c r="AB247" t="str">
        <f t="shared" si="66"/>
        <v>1;2;50</v>
      </c>
      <c r="AC247">
        <f t="shared" si="66"/>
        <v>1020401</v>
      </c>
      <c r="AD247">
        <f t="shared" si="66"/>
        <v>1020402</v>
      </c>
      <c r="AE247">
        <f t="shared" si="66"/>
        <v>10104</v>
      </c>
      <c r="AF247" t="str">
        <f t="shared" si="66"/>
        <v>(11,1);(11,1001);(11,1002);(13,1031)</v>
      </c>
      <c r="AG247" t="str">
        <f>"("&amp;VLOOKUP(AE247,[1]Sheet1!$A:$Q,3,0)&amp;","&amp;VLOOKUP(AE247,[1]Sheet1!$A:$Q,4,0)&amp;");("&amp;VLOOKUP(AE247,[1]Sheet1!$A:$Q,7,0)&amp;","&amp;VLOOKUP(AE247,[1]Sheet1!$A:$Q,8,0)&amp;");("&amp;VLOOKUP(AE247,[1]Sheet1!$A:$Q,11,0)&amp;","&amp;VLOOKUP(AE247,[1]Sheet1!$A:$Q,12,0)&amp;");("&amp;VLOOKUP(AE247,[1]Sheet1!$A:$Q,15,0)&amp;","&amp;VLOOKUP(AE247,[1]Sheet1!$A:$Q,16,0)&amp;")"</f>
        <v>(1,1);(11,1);(12,1004);(1,2)</v>
      </c>
      <c r="AH247" s="1"/>
      <c r="AI247" s="2" t="s">
        <v>604</v>
      </c>
      <c r="AJ247" s="1">
        <v>0</v>
      </c>
      <c r="AK247">
        <v>0</v>
      </c>
      <c r="AL247">
        <v>0</v>
      </c>
    </row>
    <row r="248" spans="1:38" x14ac:dyDescent="0.15">
      <c r="A248">
        <f t="shared" si="60"/>
        <v>20205</v>
      </c>
      <c r="B248">
        <f t="shared" si="59"/>
        <v>202</v>
      </c>
      <c r="C248" t="str">
        <f t="shared" si="61"/>
        <v>大师第二章-5</v>
      </c>
      <c r="D248" t="str">
        <f t="shared" si="62"/>
        <v>数数多少个字凑十个吧数数多少个字凑十个吧</v>
      </c>
      <c r="E248">
        <v>4</v>
      </c>
      <c r="F248" s="5">
        <v>1007</v>
      </c>
      <c r="G248" s="5" t="s">
        <v>328</v>
      </c>
      <c r="H248" t="str">
        <f t="shared" si="63"/>
        <v>10103-3840</v>
      </c>
      <c r="I248">
        <v>20206</v>
      </c>
      <c r="J248" t="str">
        <f t="shared" si="64"/>
        <v>562;258</v>
      </c>
      <c r="K248" s="5">
        <v>24100</v>
      </c>
      <c r="L248">
        <v>3</v>
      </c>
      <c r="M248">
        <f t="shared" si="65"/>
        <v>1150</v>
      </c>
      <c r="N248">
        <v>0</v>
      </c>
      <c r="O248" s="5">
        <v>999</v>
      </c>
      <c r="P248" s="1" t="s">
        <v>225</v>
      </c>
      <c r="U248" t="s">
        <v>227</v>
      </c>
      <c r="V248" t="s">
        <v>646</v>
      </c>
      <c r="W248" t="str">
        <f t="shared" si="66"/>
        <v>2;1;3;0;死亡次数小于1次;164;117;1</v>
      </c>
      <c r="X248" t="str">
        <f t="shared" si="66"/>
        <v>1;150;2;0;通关时间小于150秒;103;117;1</v>
      </c>
      <c r="Y248" t="str">
        <f t="shared" si="66"/>
        <v>4;25;3;0;生命值未低于25%;146;117;1</v>
      </c>
      <c r="Z248">
        <f t="shared" si="66"/>
        <v>180</v>
      </c>
      <c r="AA248">
        <f t="shared" si="66"/>
        <v>600</v>
      </c>
      <c r="AB248" t="str">
        <f t="shared" si="66"/>
        <v>1;2;50</v>
      </c>
      <c r="AC248">
        <f t="shared" si="66"/>
        <v>1020501</v>
      </c>
      <c r="AD248">
        <f t="shared" si="66"/>
        <v>1020502</v>
      </c>
      <c r="AE248">
        <f t="shared" si="66"/>
        <v>10105</v>
      </c>
      <c r="AF248" t="str">
        <f t="shared" si="66"/>
        <v>(11,1);(11,1001);(11,1002);(13,1031)</v>
      </c>
      <c r="AG248" t="str">
        <f>"("&amp;VLOOKUP(AE248,[1]Sheet1!$A:$Q,3,0)&amp;","&amp;VLOOKUP(AE248,[1]Sheet1!$A:$Q,4,0)&amp;");("&amp;VLOOKUP(AE248,[1]Sheet1!$A:$Q,7,0)&amp;","&amp;VLOOKUP(AE248,[1]Sheet1!$A:$Q,8,0)&amp;");("&amp;VLOOKUP(AE248,[1]Sheet1!$A:$Q,11,0)&amp;","&amp;VLOOKUP(AE248,[1]Sheet1!$A:$Q,12,0)&amp;");("&amp;VLOOKUP(AE248,[1]Sheet1!$A:$Q,15,0)&amp;","&amp;VLOOKUP(AE248,[1]Sheet1!$A:$Q,16,0)&amp;")"</f>
        <v>(1,1);(11,1);(12,1005);(1,2)</v>
      </c>
      <c r="AH248" s="1"/>
      <c r="AI248" s="2" t="s">
        <v>604</v>
      </c>
      <c r="AJ248" s="1">
        <v>0</v>
      </c>
      <c r="AK248">
        <v>0</v>
      </c>
      <c r="AL248">
        <v>0</v>
      </c>
    </row>
    <row r="249" spans="1:38" x14ac:dyDescent="0.15">
      <c r="A249">
        <f t="shared" si="60"/>
        <v>20206</v>
      </c>
      <c r="B249">
        <f t="shared" si="59"/>
        <v>202</v>
      </c>
      <c r="C249" t="str">
        <f t="shared" si="61"/>
        <v>大师第二章-6</v>
      </c>
      <c r="D249" t="str">
        <f t="shared" si="62"/>
        <v>数数多少个字凑十个吧数数多少个字凑十个吧数数多少个字凑十个吧</v>
      </c>
      <c r="E249">
        <v>3</v>
      </c>
      <c r="F249" s="5">
        <v>1007</v>
      </c>
      <c r="G249" s="5" t="s">
        <v>328</v>
      </c>
      <c r="H249" t="str">
        <f t="shared" si="63"/>
        <v>10103-3840</v>
      </c>
      <c r="I249">
        <v>20207</v>
      </c>
      <c r="J249" t="str">
        <f t="shared" si="64"/>
        <v>524;432</v>
      </c>
      <c r="K249" s="5">
        <v>24200</v>
      </c>
      <c r="L249">
        <v>3</v>
      </c>
      <c r="M249">
        <f t="shared" si="65"/>
        <v>1200</v>
      </c>
      <c r="N249">
        <v>0</v>
      </c>
      <c r="O249" s="5">
        <v>999</v>
      </c>
      <c r="P249" s="1" t="s">
        <v>225</v>
      </c>
      <c r="U249" t="s">
        <v>227</v>
      </c>
      <c r="V249" t="s">
        <v>647</v>
      </c>
      <c r="W249" t="str">
        <f t="shared" si="66"/>
        <v>2;1;3;0;死亡次数小于1次;164;117;1</v>
      </c>
      <c r="X249" t="str">
        <f t="shared" si="66"/>
        <v>1;150;2;0;通关时间小于150秒;103;117;1</v>
      </c>
      <c r="Y249" t="str">
        <f t="shared" si="66"/>
        <v>4;25;3;0;生命值未低于25%;146;117;1</v>
      </c>
      <c r="Z249">
        <f t="shared" si="66"/>
        <v>200</v>
      </c>
      <c r="AA249">
        <f t="shared" si="66"/>
        <v>600</v>
      </c>
      <c r="AB249" t="str">
        <f t="shared" si="66"/>
        <v>1;2;50</v>
      </c>
      <c r="AC249">
        <f t="shared" si="66"/>
        <v>1020601</v>
      </c>
      <c r="AD249">
        <f t="shared" si="66"/>
        <v>1020602</v>
      </c>
      <c r="AE249">
        <f t="shared" si="66"/>
        <v>10106</v>
      </c>
      <c r="AF249" t="str">
        <f t="shared" si="66"/>
        <v>(11,1);(11,1001);(11,1002);(13,1031)</v>
      </c>
      <c r="AG249" t="str">
        <f>"("&amp;VLOOKUP(AE249,[1]Sheet1!$A:$Q,3,0)&amp;","&amp;VLOOKUP(AE249,[1]Sheet1!$A:$Q,4,0)&amp;");("&amp;VLOOKUP(AE249,[1]Sheet1!$A:$Q,7,0)&amp;","&amp;VLOOKUP(AE249,[1]Sheet1!$A:$Q,8,0)&amp;");("&amp;VLOOKUP(AE249,[1]Sheet1!$A:$Q,11,0)&amp;","&amp;VLOOKUP(AE249,[1]Sheet1!$A:$Q,12,0)&amp;");("&amp;VLOOKUP(AE249,[1]Sheet1!$A:$Q,15,0)&amp;","&amp;VLOOKUP(AE249,[1]Sheet1!$A:$Q,16,0)&amp;")"</f>
        <v>(1,1);(11,1);(12,1006);(1,2)</v>
      </c>
      <c r="AH249" s="1"/>
      <c r="AI249" s="2" t="s">
        <v>604</v>
      </c>
      <c r="AJ249" s="1">
        <v>0</v>
      </c>
      <c r="AK249">
        <v>0</v>
      </c>
      <c r="AL249">
        <v>0</v>
      </c>
    </row>
    <row r="250" spans="1:38" x14ac:dyDescent="0.15">
      <c r="A250">
        <f t="shared" si="60"/>
        <v>20207</v>
      </c>
      <c r="B250">
        <f t="shared" si="59"/>
        <v>202</v>
      </c>
      <c r="C250" t="str">
        <f t="shared" si="61"/>
        <v>大师第二章-7</v>
      </c>
      <c r="D250" t="str">
        <f t="shared" si="62"/>
        <v>数数多少个字凑十个吧数数多少个字凑十个吧数数多少个字凑十个吧数数多少个字凑十个吧</v>
      </c>
      <c r="E250">
        <v>4</v>
      </c>
      <c r="F250" s="5">
        <v>1007</v>
      </c>
      <c r="G250" s="5" t="s">
        <v>328</v>
      </c>
      <c r="H250" t="str">
        <f t="shared" si="63"/>
        <v>10103-3840</v>
      </c>
      <c r="I250">
        <v>20208</v>
      </c>
      <c r="J250" t="str">
        <f t="shared" si="64"/>
        <v>690;346</v>
      </c>
      <c r="K250" s="5">
        <v>24300</v>
      </c>
      <c r="L250">
        <v>3</v>
      </c>
      <c r="M250">
        <f t="shared" si="65"/>
        <v>1250</v>
      </c>
      <c r="N250">
        <v>0</v>
      </c>
      <c r="O250" s="5">
        <v>999</v>
      </c>
      <c r="P250" s="1" t="s">
        <v>225</v>
      </c>
      <c r="U250" t="s">
        <v>227</v>
      </c>
      <c r="V250" t="s">
        <v>648</v>
      </c>
      <c r="W250" t="str">
        <f t="shared" si="66"/>
        <v>2;1;3;0;死亡次数小于1次;164;117;1</v>
      </c>
      <c r="X250" t="str">
        <f t="shared" si="66"/>
        <v>1;150;2;0;通关时间小于150秒;103;117;1</v>
      </c>
      <c r="Y250" t="str">
        <f t="shared" si="66"/>
        <v>4;25;3;0;生命值未低于25%;146;117;1</v>
      </c>
      <c r="Z250">
        <f t="shared" si="66"/>
        <v>220</v>
      </c>
      <c r="AA250">
        <f t="shared" si="66"/>
        <v>600</v>
      </c>
      <c r="AB250" t="str">
        <f t="shared" si="66"/>
        <v>1;2;50</v>
      </c>
      <c r="AC250">
        <f t="shared" si="66"/>
        <v>1020701</v>
      </c>
      <c r="AD250">
        <f t="shared" si="66"/>
        <v>1020702</v>
      </c>
      <c r="AE250">
        <f t="shared" si="66"/>
        <v>10107</v>
      </c>
      <c r="AF250" t="str">
        <f t="shared" si="66"/>
        <v>(11,1);(11,1001);(11,1002);(13,1031)</v>
      </c>
      <c r="AG250" t="str">
        <f>"("&amp;VLOOKUP(AE250,[1]Sheet1!$A:$Q,3,0)&amp;","&amp;VLOOKUP(AE250,[1]Sheet1!$A:$Q,4,0)&amp;");("&amp;VLOOKUP(AE250,[1]Sheet1!$A:$Q,7,0)&amp;","&amp;VLOOKUP(AE250,[1]Sheet1!$A:$Q,8,0)&amp;");("&amp;VLOOKUP(AE250,[1]Sheet1!$A:$Q,11,0)&amp;","&amp;VLOOKUP(AE250,[1]Sheet1!$A:$Q,12,0)&amp;");("&amp;VLOOKUP(AE250,[1]Sheet1!$A:$Q,15,0)&amp;","&amp;VLOOKUP(AE250,[1]Sheet1!$A:$Q,16,0)&amp;")"</f>
        <v>(1,1);(11,1);(12,1007);(1,2)</v>
      </c>
      <c r="AH250" s="1"/>
      <c r="AI250" s="2" t="s">
        <v>604</v>
      </c>
      <c r="AJ250" s="1">
        <v>0</v>
      </c>
      <c r="AK250">
        <v>0</v>
      </c>
      <c r="AL250">
        <v>0</v>
      </c>
    </row>
    <row r="251" spans="1:38" x14ac:dyDescent="0.15">
      <c r="A251">
        <f t="shared" si="60"/>
        <v>20208</v>
      </c>
      <c r="B251">
        <f t="shared" si="59"/>
        <v>202</v>
      </c>
      <c r="C251" t="str">
        <f t="shared" si="61"/>
        <v>大师第二章-8</v>
      </c>
      <c r="D251" t="str">
        <f t="shared" si="62"/>
        <v>数数多少个字凑十个吧</v>
      </c>
      <c r="E251">
        <v>4</v>
      </c>
      <c r="F251" s="5">
        <v>1007</v>
      </c>
      <c r="G251" s="5" t="s">
        <v>328</v>
      </c>
      <c r="H251" t="str">
        <f t="shared" si="63"/>
        <v>10103-3840</v>
      </c>
      <c r="I251">
        <v>20209</v>
      </c>
      <c r="J251" t="str">
        <f t="shared" si="64"/>
        <v>810;226</v>
      </c>
      <c r="K251" s="5">
        <v>24400</v>
      </c>
      <c r="L251">
        <v>3</v>
      </c>
      <c r="M251">
        <f t="shared" si="65"/>
        <v>1300</v>
      </c>
      <c r="N251">
        <v>0</v>
      </c>
      <c r="O251" s="5">
        <v>999</v>
      </c>
      <c r="P251" s="1" t="s">
        <v>225</v>
      </c>
      <c r="U251" t="s">
        <v>227</v>
      </c>
      <c r="V251" t="s">
        <v>649</v>
      </c>
      <c r="W251" t="str">
        <f t="shared" si="66"/>
        <v>2;1;3;0;死亡次数小于1次;164;117;1</v>
      </c>
      <c r="X251" t="str">
        <f t="shared" si="66"/>
        <v>1;150;2;0;通关时间小于150秒;103;117;1</v>
      </c>
      <c r="Y251" t="str">
        <f t="shared" si="66"/>
        <v>4;25;3;0;生命值未低于25%;146;117;1</v>
      </c>
      <c r="Z251">
        <f t="shared" si="66"/>
        <v>240</v>
      </c>
      <c r="AA251">
        <f t="shared" si="66"/>
        <v>600</v>
      </c>
      <c r="AB251" t="str">
        <f t="shared" si="66"/>
        <v>1;2;50</v>
      </c>
      <c r="AC251">
        <f t="shared" si="66"/>
        <v>1020801</v>
      </c>
      <c r="AD251">
        <f t="shared" si="66"/>
        <v>1020802</v>
      </c>
      <c r="AE251">
        <f t="shared" si="66"/>
        <v>10108</v>
      </c>
      <c r="AF251" t="str">
        <f t="shared" si="66"/>
        <v>(11,1);(11,1001);(11,1002);(13,1031)</v>
      </c>
      <c r="AG251" t="str">
        <f>"("&amp;VLOOKUP(AE251,[1]Sheet1!$A:$Q,3,0)&amp;","&amp;VLOOKUP(AE251,[1]Sheet1!$A:$Q,4,0)&amp;");("&amp;VLOOKUP(AE251,[1]Sheet1!$A:$Q,7,0)&amp;","&amp;VLOOKUP(AE251,[1]Sheet1!$A:$Q,8,0)&amp;");("&amp;VLOOKUP(AE251,[1]Sheet1!$A:$Q,11,0)&amp;","&amp;VLOOKUP(AE251,[1]Sheet1!$A:$Q,12,0)&amp;");("&amp;VLOOKUP(AE251,[1]Sheet1!$A:$Q,15,0)&amp;","&amp;VLOOKUP(AE251,[1]Sheet1!$A:$Q,16,0)&amp;")"</f>
        <v>(1,1);(11,1);(12,1008);(1,2)</v>
      </c>
      <c r="AH251" s="1"/>
      <c r="AI251" s="2" t="s">
        <v>604</v>
      </c>
      <c r="AJ251" s="1">
        <v>0</v>
      </c>
      <c r="AK251">
        <v>0</v>
      </c>
      <c r="AL251">
        <v>0</v>
      </c>
    </row>
    <row r="252" spans="1:38" x14ac:dyDescent="0.15">
      <c r="A252">
        <f t="shared" si="60"/>
        <v>20209</v>
      </c>
      <c r="B252">
        <f t="shared" si="59"/>
        <v>202</v>
      </c>
      <c r="C252" t="str">
        <f t="shared" si="61"/>
        <v>大师第二章-9</v>
      </c>
      <c r="D252" t="str">
        <f t="shared" si="62"/>
        <v>数数多少个字凑十个吧数数多少个字凑十个吧</v>
      </c>
      <c r="E252">
        <v>3</v>
      </c>
      <c r="F252" s="5">
        <v>1007</v>
      </c>
      <c r="G252" s="5" t="s">
        <v>328</v>
      </c>
      <c r="H252" t="str">
        <f t="shared" si="63"/>
        <v>10103-3840</v>
      </c>
      <c r="I252">
        <v>20301</v>
      </c>
      <c r="J252" t="str">
        <f t="shared" si="64"/>
        <v>973;340</v>
      </c>
      <c r="K252" s="5">
        <v>24500</v>
      </c>
      <c r="L252">
        <v>3</v>
      </c>
      <c r="M252">
        <f t="shared" si="65"/>
        <v>1350</v>
      </c>
      <c r="N252">
        <v>0</v>
      </c>
      <c r="O252" s="5">
        <v>999</v>
      </c>
      <c r="P252" s="1" t="s">
        <v>225</v>
      </c>
      <c r="U252" t="s">
        <v>227</v>
      </c>
      <c r="V252" t="s">
        <v>650</v>
      </c>
      <c r="W252" t="str">
        <f t="shared" si="66"/>
        <v>2;1;3;0;死亡次数小于1次;164;117;1</v>
      </c>
      <c r="X252" t="str">
        <f t="shared" si="66"/>
        <v>1;150;2;0;通关时间小于150秒;103;117;1</v>
      </c>
      <c r="Y252" t="str">
        <f t="shared" si="66"/>
        <v>4;25;3;0;生命值未低于25%;146;117;1</v>
      </c>
      <c r="Z252">
        <f t="shared" si="66"/>
        <v>260</v>
      </c>
      <c r="AA252">
        <f t="shared" si="66"/>
        <v>600</v>
      </c>
      <c r="AB252" t="str">
        <f t="shared" si="66"/>
        <v>1;2;50</v>
      </c>
      <c r="AC252">
        <f t="shared" si="66"/>
        <v>1020901</v>
      </c>
      <c r="AD252">
        <f t="shared" si="66"/>
        <v>1020902</v>
      </c>
      <c r="AE252">
        <f t="shared" si="66"/>
        <v>10109</v>
      </c>
      <c r="AF252" t="str">
        <f t="shared" si="66"/>
        <v>(11,1);(11,1001);(11,1002);(13,1031)</v>
      </c>
      <c r="AG252" t="str">
        <f>"("&amp;VLOOKUP(AE252,[1]Sheet1!$A:$Q,3,0)&amp;","&amp;VLOOKUP(AE252,[1]Sheet1!$A:$Q,4,0)&amp;");("&amp;VLOOKUP(AE252,[1]Sheet1!$A:$Q,7,0)&amp;","&amp;VLOOKUP(AE252,[1]Sheet1!$A:$Q,8,0)&amp;");("&amp;VLOOKUP(AE252,[1]Sheet1!$A:$Q,11,0)&amp;","&amp;VLOOKUP(AE252,[1]Sheet1!$A:$Q,12,0)&amp;");("&amp;VLOOKUP(AE252,[1]Sheet1!$A:$Q,15,0)&amp;","&amp;VLOOKUP(AE252,[1]Sheet1!$A:$Q,16,0)&amp;")"</f>
        <v>(1,1);(11,1);(12,1009);(1,2)</v>
      </c>
      <c r="AH252" s="1"/>
      <c r="AI252" s="2" t="s">
        <v>604</v>
      </c>
      <c r="AJ252" s="1">
        <v>0</v>
      </c>
      <c r="AK252">
        <v>0</v>
      </c>
      <c r="AL252">
        <v>0</v>
      </c>
    </row>
    <row r="253" spans="1:38" x14ac:dyDescent="0.15">
      <c r="A253">
        <f t="shared" si="60"/>
        <v>20301</v>
      </c>
      <c r="B253">
        <f t="shared" si="59"/>
        <v>203</v>
      </c>
      <c r="C253" t="str">
        <f t="shared" si="61"/>
        <v>大师第三章-1</v>
      </c>
      <c r="D253" t="str">
        <f t="shared" si="62"/>
        <v>数数多少个字凑十个吧数数多少个字凑十个吧数数多少个字凑十个吧</v>
      </c>
      <c r="E253">
        <v>4</v>
      </c>
      <c r="F253" s="5">
        <v>1007</v>
      </c>
      <c r="G253" s="5" t="s">
        <v>328</v>
      </c>
      <c r="H253" t="str">
        <f t="shared" si="63"/>
        <v>10301-3840</v>
      </c>
      <c r="I253">
        <v>20302</v>
      </c>
      <c r="J253" t="str">
        <f t="shared" si="64"/>
        <v>212;422</v>
      </c>
      <c r="K253" s="5">
        <v>24600</v>
      </c>
      <c r="L253">
        <v>3</v>
      </c>
      <c r="M253">
        <f t="shared" si="65"/>
        <v>1400</v>
      </c>
      <c r="N253">
        <v>0</v>
      </c>
      <c r="O253" s="5">
        <v>999</v>
      </c>
      <c r="P253" s="1" t="s">
        <v>225</v>
      </c>
      <c r="U253" t="s">
        <v>227</v>
      </c>
      <c r="V253" t="s">
        <v>651</v>
      </c>
      <c r="W253" t="str">
        <f t="shared" si="66"/>
        <v>2;1;3;0;死亡次数小于1次;164;117;1</v>
      </c>
      <c r="X253" t="str">
        <f t="shared" si="66"/>
        <v>1;150;2;0;通关时间小于150秒;103;117;1</v>
      </c>
      <c r="Y253" t="str">
        <f t="shared" si="66"/>
        <v>4;25;3;0;生命值未低于25%;146;117;1</v>
      </c>
      <c r="Z253">
        <f t="shared" si="66"/>
        <v>100</v>
      </c>
      <c r="AA253">
        <f t="shared" si="66"/>
        <v>600</v>
      </c>
      <c r="AB253" t="str">
        <f t="shared" si="66"/>
        <v>1;2;50</v>
      </c>
      <c r="AC253">
        <f t="shared" si="66"/>
        <v>1030101</v>
      </c>
      <c r="AD253">
        <f t="shared" si="66"/>
        <v>1030102</v>
      </c>
      <c r="AE253">
        <f t="shared" si="66"/>
        <v>10101</v>
      </c>
      <c r="AF253" t="str">
        <f t="shared" si="66"/>
        <v>(11,1);(11,1001);(11,1002);(13,1031)</v>
      </c>
      <c r="AG253" t="str">
        <f>"("&amp;VLOOKUP(AE253,[1]Sheet1!$A:$Q,3,0)&amp;","&amp;VLOOKUP(AE253,[1]Sheet1!$A:$Q,4,0)&amp;");("&amp;VLOOKUP(AE253,[1]Sheet1!$A:$Q,7,0)&amp;","&amp;VLOOKUP(AE253,[1]Sheet1!$A:$Q,8,0)&amp;");("&amp;VLOOKUP(AE253,[1]Sheet1!$A:$Q,11,0)&amp;","&amp;VLOOKUP(AE253,[1]Sheet1!$A:$Q,12,0)&amp;");("&amp;VLOOKUP(AE253,[1]Sheet1!$A:$Q,15,0)&amp;","&amp;VLOOKUP(AE253,[1]Sheet1!$A:$Q,16,0)&amp;")"</f>
        <v>(1,1);(11,1);(12,1001);(1,2)</v>
      </c>
      <c r="AH253" s="1"/>
      <c r="AI253" s="2" t="s">
        <v>604</v>
      </c>
      <c r="AJ253" s="1">
        <v>0</v>
      </c>
      <c r="AK253">
        <v>0</v>
      </c>
      <c r="AL253">
        <v>0</v>
      </c>
    </row>
    <row r="254" spans="1:38" x14ac:dyDescent="0.15">
      <c r="A254">
        <f t="shared" si="60"/>
        <v>20302</v>
      </c>
      <c r="B254">
        <f t="shared" si="59"/>
        <v>203</v>
      </c>
      <c r="C254" t="str">
        <f t="shared" si="61"/>
        <v>大师第三章-2</v>
      </c>
      <c r="D254" t="str">
        <f t="shared" si="62"/>
        <v>数数多少个字凑十个吧数数多少个字凑十个吧数数多少个字凑十个吧数数多少个字凑十个吧</v>
      </c>
      <c r="E254">
        <v>4</v>
      </c>
      <c r="F254" s="5">
        <v>1007</v>
      </c>
      <c r="G254" s="5" t="s">
        <v>328</v>
      </c>
      <c r="H254" t="str">
        <f t="shared" si="63"/>
        <v>10302-3840</v>
      </c>
      <c r="I254">
        <v>20303</v>
      </c>
      <c r="J254" t="str">
        <f t="shared" si="64"/>
        <v>297;317</v>
      </c>
      <c r="K254" s="5">
        <v>24700</v>
      </c>
      <c r="L254">
        <v>3</v>
      </c>
      <c r="M254">
        <f t="shared" si="65"/>
        <v>1450</v>
      </c>
      <c r="N254">
        <v>0</v>
      </c>
      <c r="O254" s="5">
        <v>999</v>
      </c>
      <c r="P254" s="1" t="s">
        <v>225</v>
      </c>
      <c r="U254" t="s">
        <v>227</v>
      </c>
      <c r="V254" t="s">
        <v>652</v>
      </c>
      <c r="W254" t="str">
        <f t="shared" si="66"/>
        <v>2;1;3;0;死亡次数小于1次;164;117;1</v>
      </c>
      <c r="X254" t="str">
        <f t="shared" si="66"/>
        <v>1;150;2;0;通关时间小于150秒;103;117;1</v>
      </c>
      <c r="Y254" t="str">
        <f t="shared" si="66"/>
        <v>4;25;3;0;生命值未低于25%;146;117;1</v>
      </c>
      <c r="Z254">
        <f t="shared" si="66"/>
        <v>120</v>
      </c>
      <c r="AA254">
        <f t="shared" si="66"/>
        <v>700</v>
      </c>
      <c r="AB254" t="str">
        <f t="shared" si="66"/>
        <v>1;2;50</v>
      </c>
      <c r="AC254">
        <f t="shared" si="66"/>
        <v>1030201</v>
      </c>
      <c r="AD254">
        <f t="shared" si="66"/>
        <v>1030202</v>
      </c>
      <c r="AE254">
        <f t="shared" si="66"/>
        <v>10102</v>
      </c>
      <c r="AF254" t="str">
        <f t="shared" si="66"/>
        <v>(11,1);(11,1001);(11,1002);(13,1031)</v>
      </c>
      <c r="AG254" t="str">
        <f>"("&amp;VLOOKUP(AE254,[1]Sheet1!$A:$Q,3,0)&amp;","&amp;VLOOKUP(AE254,[1]Sheet1!$A:$Q,4,0)&amp;");("&amp;VLOOKUP(AE254,[1]Sheet1!$A:$Q,7,0)&amp;","&amp;VLOOKUP(AE254,[1]Sheet1!$A:$Q,8,0)&amp;");("&amp;VLOOKUP(AE254,[1]Sheet1!$A:$Q,11,0)&amp;","&amp;VLOOKUP(AE254,[1]Sheet1!$A:$Q,12,0)&amp;");("&amp;VLOOKUP(AE254,[1]Sheet1!$A:$Q,15,0)&amp;","&amp;VLOOKUP(AE254,[1]Sheet1!$A:$Q,16,0)&amp;")"</f>
        <v>(1,1);(11,1);(12,1002);(1,2)</v>
      </c>
      <c r="AH254" s="1"/>
      <c r="AI254" s="2" t="s">
        <v>605</v>
      </c>
      <c r="AJ254" s="1">
        <v>0</v>
      </c>
      <c r="AK254">
        <v>0</v>
      </c>
      <c r="AL254">
        <v>0</v>
      </c>
    </row>
    <row r="255" spans="1:38" x14ac:dyDescent="0.15">
      <c r="A255">
        <f t="shared" si="60"/>
        <v>20303</v>
      </c>
      <c r="B255">
        <f t="shared" si="59"/>
        <v>203</v>
      </c>
      <c r="C255" t="str">
        <f t="shared" si="61"/>
        <v>大师第三章-3</v>
      </c>
      <c r="D255" t="str">
        <f t="shared" si="62"/>
        <v>数数多少个字凑十个吧</v>
      </c>
      <c r="E255">
        <v>3</v>
      </c>
      <c r="F255" s="5">
        <v>1007</v>
      </c>
      <c r="G255" s="5" t="s">
        <v>328</v>
      </c>
      <c r="H255" t="str">
        <f t="shared" si="63"/>
        <v>10303-3840</v>
      </c>
      <c r="I255">
        <v>20304</v>
      </c>
      <c r="J255" t="str">
        <f t="shared" si="64"/>
        <v>200;200</v>
      </c>
      <c r="K255" s="5">
        <v>24800</v>
      </c>
      <c r="L255">
        <v>3</v>
      </c>
      <c r="M255">
        <f t="shared" si="65"/>
        <v>1500</v>
      </c>
      <c r="N255">
        <v>0</v>
      </c>
      <c r="O255" s="5">
        <v>999</v>
      </c>
      <c r="P255" s="1" t="s">
        <v>225</v>
      </c>
      <c r="U255" t="s">
        <v>227</v>
      </c>
      <c r="V255" t="s">
        <v>653</v>
      </c>
      <c r="W255" t="str">
        <f t="shared" si="66"/>
        <v>2;1;3;0;死亡次数小于1次;164;117;1</v>
      </c>
      <c r="X255" t="str">
        <f t="shared" si="66"/>
        <v>1;150;2;0;通关时间小于150秒;103;117;1</v>
      </c>
      <c r="Y255" t="str">
        <f t="shared" si="66"/>
        <v>4;25;3;0;生命值未低于25%;146;117;1</v>
      </c>
      <c r="Z255">
        <f t="shared" si="66"/>
        <v>140</v>
      </c>
      <c r="AA255">
        <f t="shared" si="66"/>
        <v>800</v>
      </c>
      <c r="AB255" t="str">
        <f t="shared" si="66"/>
        <v>1;2;50</v>
      </c>
      <c r="AC255">
        <f t="shared" si="66"/>
        <v>1030301</v>
      </c>
      <c r="AD255">
        <f t="shared" si="66"/>
        <v>1030302</v>
      </c>
      <c r="AE255">
        <f t="shared" si="66"/>
        <v>10103</v>
      </c>
      <c r="AF255" t="str">
        <f t="shared" si="66"/>
        <v>(11,1);(11,2001);(11,2002);(13,1531)</v>
      </c>
      <c r="AG255" t="str">
        <f>"("&amp;VLOOKUP(AE255,[1]Sheet1!$A:$Q,3,0)&amp;","&amp;VLOOKUP(AE255,[1]Sheet1!$A:$Q,4,0)&amp;");("&amp;VLOOKUP(AE255,[1]Sheet1!$A:$Q,7,0)&amp;","&amp;VLOOKUP(AE255,[1]Sheet1!$A:$Q,8,0)&amp;");("&amp;VLOOKUP(AE255,[1]Sheet1!$A:$Q,11,0)&amp;","&amp;VLOOKUP(AE255,[1]Sheet1!$A:$Q,12,0)&amp;");("&amp;VLOOKUP(AE255,[1]Sheet1!$A:$Q,15,0)&amp;","&amp;VLOOKUP(AE255,[1]Sheet1!$A:$Q,16,0)&amp;")"</f>
        <v>(1,1);(11,1);(12,1003);(1,2)</v>
      </c>
      <c r="AH255" s="1"/>
      <c r="AI255" s="2" t="s">
        <v>606</v>
      </c>
      <c r="AJ255" s="1">
        <v>0</v>
      </c>
      <c r="AK255">
        <v>0</v>
      </c>
      <c r="AL255">
        <v>0</v>
      </c>
    </row>
    <row r="256" spans="1:38" x14ac:dyDescent="0.15">
      <c r="A256">
        <f t="shared" si="60"/>
        <v>20304</v>
      </c>
      <c r="B256">
        <f t="shared" si="59"/>
        <v>203</v>
      </c>
      <c r="C256" t="str">
        <f t="shared" si="61"/>
        <v>大师第三章-4</v>
      </c>
      <c r="D256" t="str">
        <f t="shared" si="62"/>
        <v>数数多少个字凑十个吧数数多少个字凑十个吧</v>
      </c>
      <c r="E256">
        <v>4</v>
      </c>
      <c r="F256" s="5">
        <v>1007</v>
      </c>
      <c r="G256" s="5" t="s">
        <v>328</v>
      </c>
      <c r="H256" t="str">
        <f t="shared" si="63"/>
        <v>10304-3840</v>
      </c>
      <c r="I256">
        <v>20305</v>
      </c>
      <c r="J256" t="str">
        <f t="shared" si="64"/>
        <v>397;207</v>
      </c>
      <c r="K256" s="5">
        <v>24900</v>
      </c>
      <c r="L256">
        <v>3</v>
      </c>
      <c r="M256">
        <f t="shared" si="65"/>
        <v>1550</v>
      </c>
      <c r="N256">
        <v>0</v>
      </c>
      <c r="O256" s="5">
        <v>999</v>
      </c>
      <c r="P256" s="1" t="s">
        <v>225</v>
      </c>
      <c r="U256" t="s">
        <v>227</v>
      </c>
      <c r="V256" t="s">
        <v>654</v>
      </c>
      <c r="W256" t="str">
        <f t="shared" si="66"/>
        <v>2;1;3;0;死亡次数小于1次;164;117;1</v>
      </c>
      <c r="X256" t="str">
        <f t="shared" si="66"/>
        <v>1;150;2;0;通关时间小于150秒;103;117;1</v>
      </c>
      <c r="Y256" t="str">
        <f t="shared" si="66"/>
        <v>4;25;3;0;生命值未低于25%;146;117;1</v>
      </c>
      <c r="Z256">
        <f t="shared" si="66"/>
        <v>160</v>
      </c>
      <c r="AA256">
        <f t="shared" si="66"/>
        <v>900</v>
      </c>
      <c r="AB256" t="str">
        <f t="shared" si="66"/>
        <v>1;2;50</v>
      </c>
      <c r="AC256">
        <f t="shared" si="66"/>
        <v>1030401</v>
      </c>
      <c r="AD256">
        <f t="shared" si="66"/>
        <v>1030402</v>
      </c>
      <c r="AE256">
        <f t="shared" si="66"/>
        <v>10104</v>
      </c>
      <c r="AF256" t="str">
        <f t="shared" si="66"/>
        <v>(11,1);(11,3001);(11,3002);(13,2031)</v>
      </c>
      <c r="AG256" t="str">
        <f>"("&amp;VLOOKUP(AE256,[1]Sheet1!$A:$Q,3,0)&amp;","&amp;VLOOKUP(AE256,[1]Sheet1!$A:$Q,4,0)&amp;");("&amp;VLOOKUP(AE256,[1]Sheet1!$A:$Q,7,0)&amp;","&amp;VLOOKUP(AE256,[1]Sheet1!$A:$Q,8,0)&amp;");("&amp;VLOOKUP(AE256,[1]Sheet1!$A:$Q,11,0)&amp;","&amp;VLOOKUP(AE256,[1]Sheet1!$A:$Q,12,0)&amp;");("&amp;VLOOKUP(AE256,[1]Sheet1!$A:$Q,15,0)&amp;","&amp;VLOOKUP(AE256,[1]Sheet1!$A:$Q,16,0)&amp;")"</f>
        <v>(1,1);(11,1);(12,1004);(1,2)</v>
      </c>
      <c r="AH256" s="1"/>
      <c r="AI256" s="2" t="s">
        <v>604</v>
      </c>
      <c r="AJ256" s="1">
        <v>0</v>
      </c>
      <c r="AK256">
        <v>0</v>
      </c>
      <c r="AL256">
        <v>0</v>
      </c>
    </row>
    <row r="257" spans="1:38" x14ac:dyDescent="0.15">
      <c r="A257">
        <f t="shared" si="60"/>
        <v>20305</v>
      </c>
      <c r="B257">
        <f t="shared" si="59"/>
        <v>203</v>
      </c>
      <c r="C257" t="str">
        <f t="shared" si="61"/>
        <v>大师第三章-5</v>
      </c>
      <c r="D257" t="str">
        <f t="shared" si="62"/>
        <v>数数多少个字凑十个吧数数多少个字凑十个吧数数多少个字凑十个吧</v>
      </c>
      <c r="E257">
        <v>4</v>
      </c>
      <c r="F257" s="5">
        <v>1007</v>
      </c>
      <c r="G257" s="5" t="s">
        <v>328</v>
      </c>
      <c r="H257" t="str">
        <f t="shared" si="63"/>
        <v>10305-3840</v>
      </c>
      <c r="I257">
        <v>20306</v>
      </c>
      <c r="J257" t="str">
        <f t="shared" si="64"/>
        <v>455;309</v>
      </c>
      <c r="K257" s="5">
        <v>25000</v>
      </c>
      <c r="L257">
        <v>3</v>
      </c>
      <c r="M257">
        <f t="shared" si="65"/>
        <v>1600</v>
      </c>
      <c r="N257">
        <v>0</v>
      </c>
      <c r="O257" s="5">
        <v>999</v>
      </c>
      <c r="P257" s="1" t="s">
        <v>225</v>
      </c>
      <c r="U257" t="s">
        <v>227</v>
      </c>
      <c r="V257" t="s">
        <v>655</v>
      </c>
      <c r="W257" t="str">
        <f t="shared" si="66"/>
        <v>2;1;3;0;死亡次数小于1次;164;117;1</v>
      </c>
      <c r="X257" t="str">
        <f t="shared" si="66"/>
        <v>1;150;2;0;通关时间小于150秒;103;117;1</v>
      </c>
      <c r="Y257" t="str">
        <f t="shared" si="66"/>
        <v>4;25;3;0;生命值未低于25%;146;117;1</v>
      </c>
      <c r="Z257">
        <f t="shared" si="66"/>
        <v>180</v>
      </c>
      <c r="AA257">
        <f t="shared" si="66"/>
        <v>1000</v>
      </c>
      <c r="AB257" t="str">
        <f t="shared" si="66"/>
        <v>1;2;50</v>
      </c>
      <c r="AC257">
        <f t="shared" si="66"/>
        <v>1030501</v>
      </c>
      <c r="AD257">
        <f t="shared" si="66"/>
        <v>1030502</v>
      </c>
      <c r="AE257">
        <f t="shared" si="66"/>
        <v>10105</v>
      </c>
      <c r="AF257" t="str">
        <f t="shared" si="66"/>
        <v>(11,1);(11,1001);(11,1002);(13,1031)</v>
      </c>
      <c r="AG257" t="str">
        <f>"("&amp;VLOOKUP(AE257,[1]Sheet1!$A:$Q,3,0)&amp;","&amp;VLOOKUP(AE257,[1]Sheet1!$A:$Q,4,0)&amp;");("&amp;VLOOKUP(AE257,[1]Sheet1!$A:$Q,7,0)&amp;","&amp;VLOOKUP(AE257,[1]Sheet1!$A:$Q,8,0)&amp;");("&amp;VLOOKUP(AE257,[1]Sheet1!$A:$Q,11,0)&amp;","&amp;VLOOKUP(AE257,[1]Sheet1!$A:$Q,12,0)&amp;");("&amp;VLOOKUP(AE257,[1]Sheet1!$A:$Q,15,0)&amp;","&amp;VLOOKUP(AE257,[1]Sheet1!$A:$Q,16,0)&amp;")"</f>
        <v>(1,1);(11,1);(12,1005);(1,2)</v>
      </c>
      <c r="AH257" s="1"/>
      <c r="AI257" s="2" t="s">
        <v>604</v>
      </c>
      <c r="AJ257" s="1">
        <v>0</v>
      </c>
      <c r="AK257">
        <v>0</v>
      </c>
      <c r="AL257">
        <v>0</v>
      </c>
    </row>
    <row r="258" spans="1:38" x14ac:dyDescent="0.15">
      <c r="A258">
        <f t="shared" si="60"/>
        <v>20306</v>
      </c>
      <c r="B258">
        <f t="shared" si="59"/>
        <v>203</v>
      </c>
      <c r="C258" t="str">
        <f t="shared" si="61"/>
        <v>大师第三章-6</v>
      </c>
      <c r="D258" t="str">
        <f t="shared" si="62"/>
        <v>数数多少个字凑十个吧数数多少个字凑十个吧数数多少个字凑十个吧数数多少个字凑十个吧</v>
      </c>
      <c r="E258">
        <v>3</v>
      </c>
      <c r="F258" s="5">
        <v>1007</v>
      </c>
      <c r="G258" s="5" t="s">
        <v>328</v>
      </c>
      <c r="H258" t="str">
        <f t="shared" si="63"/>
        <v>10306-3840</v>
      </c>
      <c r="I258">
        <v>20307</v>
      </c>
      <c r="J258" t="str">
        <f t="shared" si="64"/>
        <v>612;234</v>
      </c>
      <c r="K258" s="5">
        <v>25100</v>
      </c>
      <c r="L258">
        <v>3</v>
      </c>
      <c r="M258">
        <f t="shared" si="65"/>
        <v>1650</v>
      </c>
      <c r="N258">
        <v>0</v>
      </c>
      <c r="O258" s="5">
        <v>999</v>
      </c>
      <c r="P258" s="1" t="s">
        <v>225</v>
      </c>
      <c r="U258" t="s">
        <v>227</v>
      </c>
      <c r="V258" t="s">
        <v>656</v>
      </c>
      <c r="W258" t="str">
        <f t="shared" si="66"/>
        <v>2;1;3;0;死亡次数小于1次;164;117;1</v>
      </c>
      <c r="X258" t="str">
        <f t="shared" si="66"/>
        <v>1;150;2;0;通关时间小于150秒;103;117;1</v>
      </c>
      <c r="Y258" t="str">
        <f t="shared" si="66"/>
        <v>4;25;3;0;生命值未低于25%;146;117;1</v>
      </c>
      <c r="Z258">
        <f t="shared" si="66"/>
        <v>200</v>
      </c>
      <c r="AA258">
        <f t="shared" si="66"/>
        <v>1100</v>
      </c>
      <c r="AB258" t="str">
        <f t="shared" si="66"/>
        <v>1;2;50</v>
      </c>
      <c r="AC258">
        <f t="shared" si="66"/>
        <v>1030601</v>
      </c>
      <c r="AD258">
        <f t="shared" si="66"/>
        <v>1030602</v>
      </c>
      <c r="AE258">
        <f t="shared" si="66"/>
        <v>10106</v>
      </c>
      <c r="AF258" t="str">
        <f t="shared" si="66"/>
        <v>(11,1);(11,1001);(11,1002);(13,1031)</v>
      </c>
      <c r="AG258" t="str">
        <f>"("&amp;VLOOKUP(AE258,[1]Sheet1!$A:$Q,3,0)&amp;","&amp;VLOOKUP(AE258,[1]Sheet1!$A:$Q,4,0)&amp;");("&amp;VLOOKUP(AE258,[1]Sheet1!$A:$Q,7,0)&amp;","&amp;VLOOKUP(AE258,[1]Sheet1!$A:$Q,8,0)&amp;");("&amp;VLOOKUP(AE258,[1]Sheet1!$A:$Q,11,0)&amp;","&amp;VLOOKUP(AE258,[1]Sheet1!$A:$Q,12,0)&amp;");("&amp;VLOOKUP(AE258,[1]Sheet1!$A:$Q,15,0)&amp;","&amp;VLOOKUP(AE258,[1]Sheet1!$A:$Q,16,0)&amp;")"</f>
        <v>(1,1);(11,1);(12,1006);(1,2)</v>
      </c>
      <c r="AH258" s="1"/>
      <c r="AI258" s="2" t="s">
        <v>604</v>
      </c>
      <c r="AJ258" s="1">
        <v>0</v>
      </c>
      <c r="AK258">
        <v>0</v>
      </c>
      <c r="AL258">
        <v>0</v>
      </c>
    </row>
    <row r="259" spans="1:38" x14ac:dyDescent="0.15">
      <c r="A259">
        <f t="shared" si="60"/>
        <v>20307</v>
      </c>
      <c r="B259">
        <f t="shared" si="59"/>
        <v>203</v>
      </c>
      <c r="C259" t="str">
        <f t="shared" si="61"/>
        <v>大师第三章-7</v>
      </c>
      <c r="D259" t="str">
        <f t="shared" si="62"/>
        <v>数数多少个字凑十个吧</v>
      </c>
      <c r="E259">
        <v>4</v>
      </c>
      <c r="F259" s="5">
        <v>1007</v>
      </c>
      <c r="G259" s="5" t="s">
        <v>328</v>
      </c>
      <c r="H259" t="str">
        <f t="shared" si="63"/>
        <v>10307-3840</v>
      </c>
      <c r="I259">
        <v>20308</v>
      </c>
      <c r="J259" t="str">
        <f t="shared" si="64"/>
        <v>487;440</v>
      </c>
      <c r="K259" s="5">
        <v>25200</v>
      </c>
      <c r="L259">
        <v>3</v>
      </c>
      <c r="M259">
        <f t="shared" si="65"/>
        <v>1700</v>
      </c>
      <c r="N259">
        <v>0</v>
      </c>
      <c r="O259" s="5">
        <v>999</v>
      </c>
      <c r="P259" s="1" t="s">
        <v>225</v>
      </c>
      <c r="U259" t="s">
        <v>227</v>
      </c>
      <c r="V259" t="s">
        <v>657</v>
      </c>
      <c r="W259" t="str">
        <f t="shared" si="66"/>
        <v>2;1;3;0;死亡次数小于1次;164;117;1</v>
      </c>
      <c r="X259" t="str">
        <f t="shared" si="66"/>
        <v>1;150;2;0;通关时间小于150秒;103;117;1</v>
      </c>
      <c r="Y259" t="str">
        <f t="shared" si="66"/>
        <v>4;25;3;0;生命值未低于25%;146;117;1</v>
      </c>
      <c r="Z259">
        <f t="shared" si="66"/>
        <v>220</v>
      </c>
      <c r="AA259">
        <f t="shared" si="66"/>
        <v>1200</v>
      </c>
      <c r="AB259" t="str">
        <f t="shared" si="66"/>
        <v>1;2;50</v>
      </c>
      <c r="AC259">
        <f t="shared" si="66"/>
        <v>1030701</v>
      </c>
      <c r="AD259">
        <f t="shared" si="66"/>
        <v>1030702</v>
      </c>
      <c r="AE259">
        <f t="shared" si="66"/>
        <v>10107</v>
      </c>
      <c r="AF259" t="str">
        <f t="shared" si="66"/>
        <v>(11,1);(11,1001);(11,1002);(13,1031)</v>
      </c>
      <c r="AG259" t="str">
        <f>"("&amp;VLOOKUP(AE259,[1]Sheet1!$A:$Q,3,0)&amp;","&amp;VLOOKUP(AE259,[1]Sheet1!$A:$Q,4,0)&amp;");("&amp;VLOOKUP(AE259,[1]Sheet1!$A:$Q,7,0)&amp;","&amp;VLOOKUP(AE259,[1]Sheet1!$A:$Q,8,0)&amp;");("&amp;VLOOKUP(AE259,[1]Sheet1!$A:$Q,11,0)&amp;","&amp;VLOOKUP(AE259,[1]Sheet1!$A:$Q,12,0)&amp;");("&amp;VLOOKUP(AE259,[1]Sheet1!$A:$Q,15,0)&amp;","&amp;VLOOKUP(AE259,[1]Sheet1!$A:$Q,16,0)&amp;")"</f>
        <v>(1,1);(11,1);(12,1007);(1,2)</v>
      </c>
      <c r="AH259" s="1"/>
      <c r="AI259" s="2" t="s">
        <v>604</v>
      </c>
      <c r="AJ259" s="1">
        <v>0</v>
      </c>
      <c r="AK259">
        <v>0</v>
      </c>
      <c r="AL259">
        <v>0</v>
      </c>
    </row>
    <row r="260" spans="1:38" x14ac:dyDescent="0.15">
      <c r="A260">
        <f t="shared" si="60"/>
        <v>20308</v>
      </c>
      <c r="B260">
        <f t="shared" si="59"/>
        <v>203</v>
      </c>
      <c r="C260" t="str">
        <f t="shared" si="61"/>
        <v>大师第三章-8</v>
      </c>
      <c r="D260" t="str">
        <f t="shared" si="62"/>
        <v>数数多少个字凑十个吧数数多少个字凑十个吧</v>
      </c>
      <c r="E260">
        <v>4</v>
      </c>
      <c r="F260" s="5">
        <v>1007</v>
      </c>
      <c r="G260" s="5" t="s">
        <v>328</v>
      </c>
      <c r="H260" t="str">
        <f t="shared" si="63"/>
        <v>10308-3840</v>
      </c>
      <c r="I260">
        <v>20309</v>
      </c>
      <c r="J260" t="str">
        <f t="shared" si="64"/>
        <v>632;456</v>
      </c>
      <c r="K260" s="5">
        <v>25300</v>
      </c>
      <c r="L260">
        <v>3</v>
      </c>
      <c r="M260">
        <f t="shared" si="65"/>
        <v>1750</v>
      </c>
      <c r="N260">
        <v>0</v>
      </c>
      <c r="O260" s="5">
        <v>999</v>
      </c>
      <c r="P260" s="1" t="s">
        <v>225</v>
      </c>
      <c r="U260" t="s">
        <v>227</v>
      </c>
      <c r="V260" t="s">
        <v>658</v>
      </c>
      <c r="W260" t="str">
        <f t="shared" ref="W260:AF261" si="67">W30</f>
        <v>2;1;3;0;死亡次数小于1次;164;117;1</v>
      </c>
      <c r="X260" t="str">
        <f t="shared" si="67"/>
        <v>1;150;2;0;通关时间小于150秒;103;117;1</v>
      </c>
      <c r="Y260" t="str">
        <f t="shared" si="67"/>
        <v>4;25;3;0;生命值未低于25%;146;117;1</v>
      </c>
      <c r="Z260">
        <f t="shared" si="67"/>
        <v>240</v>
      </c>
      <c r="AA260">
        <f t="shared" si="67"/>
        <v>1300</v>
      </c>
      <c r="AB260" t="str">
        <f t="shared" si="67"/>
        <v>1;2;50</v>
      </c>
      <c r="AC260">
        <f t="shared" si="67"/>
        <v>1030801</v>
      </c>
      <c r="AD260">
        <f t="shared" si="67"/>
        <v>1030802</v>
      </c>
      <c r="AE260">
        <f t="shared" si="67"/>
        <v>10108</v>
      </c>
      <c r="AF260" t="str">
        <f t="shared" si="67"/>
        <v>(11,1);(11,1001);(11,1002);(13,1031)</v>
      </c>
      <c r="AG260" t="str">
        <f>"("&amp;VLOOKUP(AE260,[1]Sheet1!$A:$Q,3,0)&amp;","&amp;VLOOKUP(AE260,[1]Sheet1!$A:$Q,4,0)&amp;");("&amp;VLOOKUP(AE260,[1]Sheet1!$A:$Q,7,0)&amp;","&amp;VLOOKUP(AE260,[1]Sheet1!$A:$Q,8,0)&amp;");("&amp;VLOOKUP(AE260,[1]Sheet1!$A:$Q,11,0)&amp;","&amp;VLOOKUP(AE260,[1]Sheet1!$A:$Q,12,0)&amp;");("&amp;VLOOKUP(AE260,[1]Sheet1!$A:$Q,15,0)&amp;","&amp;VLOOKUP(AE260,[1]Sheet1!$A:$Q,16,0)&amp;")"</f>
        <v>(1,1);(11,1);(12,1008);(1,2)</v>
      </c>
      <c r="AH260" s="1"/>
      <c r="AI260" s="2" t="s">
        <v>604</v>
      </c>
      <c r="AJ260" s="1">
        <v>0</v>
      </c>
      <c r="AK260">
        <v>0</v>
      </c>
      <c r="AL260">
        <v>0</v>
      </c>
    </row>
    <row r="261" spans="1:38" x14ac:dyDescent="0.15">
      <c r="A261">
        <f t="shared" si="60"/>
        <v>20309</v>
      </c>
      <c r="B261">
        <f t="shared" si="59"/>
        <v>203</v>
      </c>
      <c r="C261" t="str">
        <f t="shared" si="61"/>
        <v>大师第三章-9</v>
      </c>
      <c r="D261" t="str">
        <f t="shared" si="62"/>
        <v>数数多少个字凑十个吧数数多少个字凑十个吧数数多少个字凑十个吧</v>
      </c>
      <c r="E261">
        <v>3</v>
      </c>
      <c r="F261" s="5">
        <v>1007</v>
      </c>
      <c r="G261" s="5" t="s">
        <v>328</v>
      </c>
      <c r="H261" t="str">
        <f t="shared" si="63"/>
        <v>10309-3840</v>
      </c>
      <c r="I261">
        <v>20401</v>
      </c>
      <c r="J261" t="str">
        <f t="shared" si="64"/>
        <v>784;442</v>
      </c>
      <c r="K261" s="5">
        <v>25400</v>
      </c>
      <c r="L261">
        <v>3</v>
      </c>
      <c r="M261">
        <f t="shared" si="65"/>
        <v>1800</v>
      </c>
      <c r="N261">
        <v>0</v>
      </c>
      <c r="O261" s="5">
        <v>999</v>
      </c>
      <c r="P261" s="1" t="s">
        <v>225</v>
      </c>
      <c r="U261" t="s">
        <v>227</v>
      </c>
      <c r="V261" t="s">
        <v>659</v>
      </c>
      <c r="W261" t="str">
        <f t="shared" si="67"/>
        <v>2;1;3;0;死亡次数小于1次;164;117;1</v>
      </c>
      <c r="X261" t="str">
        <f t="shared" si="67"/>
        <v>1;150;2;0;通关时间小于150秒;103;117;1</v>
      </c>
      <c r="Y261" t="str">
        <f t="shared" si="67"/>
        <v>4;25;3;0;生命值未低于25%;146;117;1</v>
      </c>
      <c r="Z261">
        <f t="shared" si="67"/>
        <v>260</v>
      </c>
      <c r="AA261">
        <f t="shared" si="67"/>
        <v>1400</v>
      </c>
      <c r="AB261" t="str">
        <f t="shared" si="67"/>
        <v>1;2;50</v>
      </c>
      <c r="AC261">
        <f t="shared" si="67"/>
        <v>1030901</v>
      </c>
      <c r="AD261">
        <f t="shared" si="67"/>
        <v>1030902</v>
      </c>
      <c r="AE261">
        <f t="shared" si="67"/>
        <v>10109</v>
      </c>
      <c r="AF261" t="str">
        <f t="shared" si="67"/>
        <v>(11,1);(11,1001);(11,1002);(13,1031)</v>
      </c>
      <c r="AG261" t="str">
        <f>"("&amp;VLOOKUP(AE261,[1]Sheet1!$A:$Q,3,0)&amp;","&amp;VLOOKUP(AE261,[1]Sheet1!$A:$Q,4,0)&amp;");("&amp;VLOOKUP(AE261,[1]Sheet1!$A:$Q,7,0)&amp;","&amp;VLOOKUP(AE261,[1]Sheet1!$A:$Q,8,0)&amp;");("&amp;VLOOKUP(AE261,[1]Sheet1!$A:$Q,11,0)&amp;","&amp;VLOOKUP(AE261,[1]Sheet1!$A:$Q,12,0)&amp;");("&amp;VLOOKUP(AE261,[1]Sheet1!$A:$Q,15,0)&amp;","&amp;VLOOKUP(AE261,[1]Sheet1!$A:$Q,16,0)&amp;")"</f>
        <v>(1,1);(11,1);(12,1009);(1,2)</v>
      </c>
      <c r="AH261" s="1"/>
      <c r="AI261" s="2" t="s">
        <v>604</v>
      </c>
      <c r="AJ261" s="1">
        <v>0</v>
      </c>
      <c r="AK261">
        <v>0</v>
      </c>
      <c r="AL261">
        <v>0</v>
      </c>
    </row>
    <row r="262" spans="1:38" x14ac:dyDescent="0.15">
      <c r="A262">
        <f t="shared" ref="A262:A270" si="68">A35+10000</f>
        <v>20401</v>
      </c>
      <c r="B262">
        <f t="shared" si="59"/>
        <v>204</v>
      </c>
      <c r="C262" t="str">
        <f t="shared" ref="C262:C270" si="69">"大师"&amp;C35</f>
        <v>大师第四章-1</v>
      </c>
      <c r="D262" t="str">
        <f t="shared" ref="D262:D270" si="70">D35</f>
        <v>数数多少个字凑十个吧数数多少个字凑十个吧数数多少个字凑十个吧</v>
      </c>
      <c r="E262">
        <v>4</v>
      </c>
      <c r="F262" s="5">
        <v>1007</v>
      </c>
      <c r="G262" s="5" t="s">
        <v>328</v>
      </c>
      <c r="H262" t="str">
        <f t="shared" ref="H262:H270" si="71">H35</f>
        <v>10401-3840</v>
      </c>
      <c r="I262">
        <v>20402</v>
      </c>
      <c r="J262" t="str">
        <f t="shared" ref="J262:J270" si="72">J35</f>
        <v>212;422</v>
      </c>
      <c r="K262" s="5">
        <v>25500</v>
      </c>
      <c r="L262">
        <v>3</v>
      </c>
      <c r="M262">
        <f t="shared" ref="M262:M270" si="73">M35</f>
        <v>1400</v>
      </c>
      <c r="N262">
        <v>0</v>
      </c>
      <c r="O262" s="5">
        <v>999</v>
      </c>
      <c r="P262" s="1" t="s">
        <v>225</v>
      </c>
      <c r="U262" t="s">
        <v>227</v>
      </c>
      <c r="V262" t="s">
        <v>660</v>
      </c>
      <c r="W262" t="str">
        <f t="shared" ref="W262:AF270" si="74">W35</f>
        <v>2;1;3;0;死亡次数小于1次;164;117;1</v>
      </c>
      <c r="X262" t="str">
        <f t="shared" si="74"/>
        <v>1;150;2;0;通关时间小于150秒;103;117;1</v>
      </c>
      <c r="Y262" t="str">
        <f t="shared" si="74"/>
        <v>4;25;3;0;生命值未低于25%;146;117;1</v>
      </c>
      <c r="Z262">
        <f t="shared" si="74"/>
        <v>100</v>
      </c>
      <c r="AA262">
        <f t="shared" si="74"/>
        <v>50000</v>
      </c>
      <c r="AB262" t="str">
        <f t="shared" si="74"/>
        <v>1;2;50</v>
      </c>
      <c r="AC262">
        <f t="shared" si="74"/>
        <v>1040101</v>
      </c>
      <c r="AD262">
        <f t="shared" si="74"/>
        <v>1040102</v>
      </c>
      <c r="AE262">
        <f t="shared" si="74"/>
        <v>10101</v>
      </c>
      <c r="AF262" t="str">
        <f t="shared" si="74"/>
        <v>(11,1);(11,1001);(11,1002);(13,1031)</v>
      </c>
      <c r="AG262" t="str">
        <f>"("&amp;VLOOKUP(AE262,[1]Sheet1!$A:$Q,3,0)&amp;","&amp;VLOOKUP(AE262,[1]Sheet1!$A:$Q,4,0)&amp;");("&amp;VLOOKUP(AE262,[1]Sheet1!$A:$Q,7,0)&amp;","&amp;VLOOKUP(AE262,[1]Sheet1!$A:$Q,8,0)&amp;");("&amp;VLOOKUP(AE262,[1]Sheet1!$A:$Q,11,0)&amp;","&amp;VLOOKUP(AE262,[1]Sheet1!$A:$Q,12,0)&amp;");("&amp;VLOOKUP(AE262,[1]Sheet1!$A:$Q,15,0)&amp;","&amp;VLOOKUP(AE262,[1]Sheet1!$A:$Q,16,0)&amp;")"</f>
        <v>(1,1);(11,1);(12,1001);(1,2)</v>
      </c>
      <c r="AH262" s="1"/>
      <c r="AI262" s="2" t="s">
        <v>604</v>
      </c>
      <c r="AJ262" s="1">
        <v>0</v>
      </c>
      <c r="AK262">
        <v>0</v>
      </c>
      <c r="AL262">
        <v>0</v>
      </c>
    </row>
    <row r="263" spans="1:38" x14ac:dyDescent="0.15">
      <c r="A263">
        <f t="shared" si="68"/>
        <v>20402</v>
      </c>
      <c r="B263">
        <f t="shared" si="59"/>
        <v>204</v>
      </c>
      <c r="C263" t="str">
        <f t="shared" si="69"/>
        <v>大师第四章-2</v>
      </c>
      <c r="D263" t="str">
        <f t="shared" si="70"/>
        <v>数数多少个字凑十个吧数数多少个字凑十个吧数数多少个字凑十个吧数数多少个字凑十个吧</v>
      </c>
      <c r="E263">
        <v>4</v>
      </c>
      <c r="F263" s="5">
        <v>1007</v>
      </c>
      <c r="G263" s="5" t="s">
        <v>328</v>
      </c>
      <c r="H263" t="str">
        <f t="shared" si="71"/>
        <v>10402-3840</v>
      </c>
      <c r="I263">
        <v>20403</v>
      </c>
      <c r="J263" t="str">
        <f t="shared" si="72"/>
        <v>297;317</v>
      </c>
      <c r="K263" s="5">
        <v>25600</v>
      </c>
      <c r="L263">
        <v>3</v>
      </c>
      <c r="M263">
        <f t="shared" si="73"/>
        <v>1450</v>
      </c>
      <c r="N263">
        <v>0</v>
      </c>
      <c r="O263" s="5">
        <v>999</v>
      </c>
      <c r="P263" s="1" t="s">
        <v>225</v>
      </c>
      <c r="U263" t="s">
        <v>227</v>
      </c>
      <c r="V263" t="s">
        <v>610</v>
      </c>
      <c r="W263" t="str">
        <f t="shared" si="74"/>
        <v>2;1;3;0;死亡次数小于1次;164;117;1</v>
      </c>
      <c r="X263" t="str">
        <f t="shared" si="74"/>
        <v>1;150;2;0;通关时间小于150秒;103;117;1</v>
      </c>
      <c r="Y263" t="str">
        <f t="shared" si="74"/>
        <v>4;25;3;0;生命值未低于25%;146;117;1</v>
      </c>
      <c r="Z263">
        <f t="shared" si="74"/>
        <v>120</v>
      </c>
      <c r="AA263">
        <f t="shared" si="74"/>
        <v>110</v>
      </c>
      <c r="AB263" t="str">
        <f t="shared" si="74"/>
        <v>1;2;50</v>
      </c>
      <c r="AC263">
        <f t="shared" si="74"/>
        <v>1040201</v>
      </c>
      <c r="AD263">
        <f t="shared" si="74"/>
        <v>1040202</v>
      </c>
      <c r="AE263">
        <f t="shared" si="74"/>
        <v>10102</v>
      </c>
      <c r="AF263" t="str">
        <f t="shared" si="74"/>
        <v>(11,1);(11,1001);(11,1002);(13,1031)</v>
      </c>
      <c r="AG263" t="str">
        <f>"("&amp;VLOOKUP(AE263,[1]Sheet1!$A:$Q,3,0)&amp;","&amp;VLOOKUP(AE263,[1]Sheet1!$A:$Q,4,0)&amp;");("&amp;VLOOKUP(AE263,[1]Sheet1!$A:$Q,7,0)&amp;","&amp;VLOOKUP(AE263,[1]Sheet1!$A:$Q,8,0)&amp;");("&amp;VLOOKUP(AE263,[1]Sheet1!$A:$Q,11,0)&amp;","&amp;VLOOKUP(AE263,[1]Sheet1!$A:$Q,12,0)&amp;");("&amp;VLOOKUP(AE263,[1]Sheet1!$A:$Q,15,0)&amp;","&amp;VLOOKUP(AE263,[1]Sheet1!$A:$Q,16,0)&amp;")"</f>
        <v>(1,1);(11,1);(12,1002);(1,2)</v>
      </c>
      <c r="AH263" s="1"/>
      <c r="AI263" s="2" t="s">
        <v>605</v>
      </c>
      <c r="AJ263" s="1">
        <v>0</v>
      </c>
      <c r="AK263">
        <v>0</v>
      </c>
      <c r="AL263">
        <v>0</v>
      </c>
    </row>
    <row r="264" spans="1:38" x14ac:dyDescent="0.15">
      <c r="A264">
        <f t="shared" si="68"/>
        <v>20403</v>
      </c>
      <c r="B264">
        <f t="shared" si="59"/>
        <v>204</v>
      </c>
      <c r="C264" t="str">
        <f t="shared" si="69"/>
        <v>大师第四章-3</v>
      </c>
      <c r="D264" t="str">
        <f t="shared" si="70"/>
        <v>数数多少个字凑十个吧</v>
      </c>
      <c r="E264">
        <v>3</v>
      </c>
      <c r="F264" s="5">
        <v>1007</v>
      </c>
      <c r="G264" s="5" t="s">
        <v>328</v>
      </c>
      <c r="H264" t="str">
        <f t="shared" si="71"/>
        <v>10403-3840</v>
      </c>
      <c r="I264">
        <v>20404</v>
      </c>
      <c r="J264" t="str">
        <f t="shared" si="72"/>
        <v>200;200</v>
      </c>
      <c r="K264" s="5">
        <v>25700</v>
      </c>
      <c r="L264">
        <v>3</v>
      </c>
      <c r="M264">
        <f t="shared" si="73"/>
        <v>1500</v>
      </c>
      <c r="N264">
        <v>0</v>
      </c>
      <c r="O264" s="5">
        <v>999</v>
      </c>
      <c r="P264" s="1" t="s">
        <v>225</v>
      </c>
      <c r="U264" t="s">
        <v>227</v>
      </c>
      <c r="V264" t="s">
        <v>611</v>
      </c>
      <c r="W264" t="str">
        <f t="shared" si="74"/>
        <v>2;1;3;0;死亡次数小于1次;164;117;1</v>
      </c>
      <c r="X264" t="str">
        <f t="shared" si="74"/>
        <v>1;150;2;0;通关时间小于150秒;103;117;1</v>
      </c>
      <c r="Y264" t="str">
        <f t="shared" si="74"/>
        <v>4;25;3;0;生命值未低于25%;146;117;1</v>
      </c>
      <c r="Z264">
        <f t="shared" si="74"/>
        <v>140</v>
      </c>
      <c r="AA264">
        <f t="shared" si="74"/>
        <v>120</v>
      </c>
      <c r="AB264" t="str">
        <f t="shared" si="74"/>
        <v>1;2;50</v>
      </c>
      <c r="AC264">
        <f t="shared" si="74"/>
        <v>1040301</v>
      </c>
      <c r="AD264">
        <f t="shared" si="74"/>
        <v>1040302</v>
      </c>
      <c r="AE264">
        <f t="shared" si="74"/>
        <v>10103</v>
      </c>
      <c r="AF264" t="str">
        <f t="shared" si="74"/>
        <v>(11,1);(11,2001);(11,2002);(13,1531)</v>
      </c>
      <c r="AG264" t="str">
        <f>"("&amp;VLOOKUP(AE264,[1]Sheet1!$A:$Q,3,0)&amp;","&amp;VLOOKUP(AE264,[1]Sheet1!$A:$Q,4,0)&amp;");("&amp;VLOOKUP(AE264,[1]Sheet1!$A:$Q,7,0)&amp;","&amp;VLOOKUP(AE264,[1]Sheet1!$A:$Q,8,0)&amp;");("&amp;VLOOKUP(AE264,[1]Sheet1!$A:$Q,11,0)&amp;","&amp;VLOOKUP(AE264,[1]Sheet1!$A:$Q,12,0)&amp;");("&amp;VLOOKUP(AE264,[1]Sheet1!$A:$Q,15,0)&amp;","&amp;VLOOKUP(AE264,[1]Sheet1!$A:$Q,16,0)&amp;")"</f>
        <v>(1,1);(11,1);(12,1003);(1,2)</v>
      </c>
      <c r="AH264" s="1"/>
      <c r="AI264" s="2" t="s">
        <v>606</v>
      </c>
      <c r="AJ264" s="1">
        <v>0</v>
      </c>
      <c r="AK264">
        <v>0</v>
      </c>
      <c r="AL264">
        <v>0</v>
      </c>
    </row>
    <row r="265" spans="1:38" x14ac:dyDescent="0.15">
      <c r="A265">
        <f t="shared" si="68"/>
        <v>20404</v>
      </c>
      <c r="B265">
        <f t="shared" si="59"/>
        <v>204</v>
      </c>
      <c r="C265" t="str">
        <f t="shared" si="69"/>
        <v>大师第四章-4</v>
      </c>
      <c r="D265" t="str">
        <f t="shared" si="70"/>
        <v>数数多少个字凑十个吧数数多少个字凑十个吧</v>
      </c>
      <c r="E265">
        <v>4</v>
      </c>
      <c r="F265" s="5">
        <v>1007</v>
      </c>
      <c r="G265" s="5" t="s">
        <v>328</v>
      </c>
      <c r="H265" t="str">
        <f t="shared" si="71"/>
        <v>10404-3840</v>
      </c>
      <c r="I265">
        <v>20405</v>
      </c>
      <c r="J265" t="str">
        <f t="shared" si="72"/>
        <v>397;207</v>
      </c>
      <c r="K265" s="5">
        <v>25800</v>
      </c>
      <c r="L265">
        <v>3</v>
      </c>
      <c r="M265">
        <f t="shared" si="73"/>
        <v>1550</v>
      </c>
      <c r="N265">
        <v>0</v>
      </c>
      <c r="O265" s="5">
        <v>999</v>
      </c>
      <c r="P265" s="1" t="s">
        <v>225</v>
      </c>
      <c r="U265" t="s">
        <v>227</v>
      </c>
      <c r="V265" t="s">
        <v>612</v>
      </c>
      <c r="W265" t="str">
        <f t="shared" si="74"/>
        <v>2;1;3;0;死亡次数小于1次;164;117;1</v>
      </c>
      <c r="X265" t="str">
        <f t="shared" si="74"/>
        <v>1;150;2;0;通关时间小于150秒;103;117;1</v>
      </c>
      <c r="Y265" t="str">
        <f t="shared" si="74"/>
        <v>4;25;3;0;生命值未低于25%;146;117;1</v>
      </c>
      <c r="Z265">
        <f t="shared" si="74"/>
        <v>160</v>
      </c>
      <c r="AA265">
        <f t="shared" si="74"/>
        <v>130</v>
      </c>
      <c r="AB265" t="str">
        <f t="shared" si="74"/>
        <v>1;2;50</v>
      </c>
      <c r="AC265">
        <f t="shared" si="74"/>
        <v>1040401</v>
      </c>
      <c r="AD265">
        <f t="shared" si="74"/>
        <v>1040402</v>
      </c>
      <c r="AE265">
        <f t="shared" si="74"/>
        <v>10104</v>
      </c>
      <c r="AF265" t="str">
        <f t="shared" si="74"/>
        <v>(11,1);(11,3001);(11,3002);(13,2031)</v>
      </c>
      <c r="AG265" t="str">
        <f>"("&amp;VLOOKUP(AE265,[1]Sheet1!$A:$Q,3,0)&amp;","&amp;VLOOKUP(AE265,[1]Sheet1!$A:$Q,4,0)&amp;");("&amp;VLOOKUP(AE265,[1]Sheet1!$A:$Q,7,0)&amp;","&amp;VLOOKUP(AE265,[1]Sheet1!$A:$Q,8,0)&amp;");("&amp;VLOOKUP(AE265,[1]Sheet1!$A:$Q,11,0)&amp;","&amp;VLOOKUP(AE265,[1]Sheet1!$A:$Q,12,0)&amp;");("&amp;VLOOKUP(AE265,[1]Sheet1!$A:$Q,15,0)&amp;","&amp;VLOOKUP(AE265,[1]Sheet1!$A:$Q,16,0)&amp;")"</f>
        <v>(1,1);(11,1);(12,1004);(1,2)</v>
      </c>
      <c r="AH265" s="1"/>
      <c r="AI265" s="2" t="s">
        <v>604</v>
      </c>
      <c r="AJ265" s="1">
        <v>0</v>
      </c>
      <c r="AK265">
        <v>0</v>
      </c>
      <c r="AL265">
        <v>0</v>
      </c>
    </row>
    <row r="266" spans="1:38" x14ac:dyDescent="0.15">
      <c r="A266">
        <f t="shared" si="68"/>
        <v>20405</v>
      </c>
      <c r="B266">
        <f t="shared" si="59"/>
        <v>204</v>
      </c>
      <c r="C266" t="str">
        <f t="shared" si="69"/>
        <v>大师第四章-5</v>
      </c>
      <c r="D266" t="str">
        <f t="shared" si="70"/>
        <v>数数多少个字凑十个吧数数多少个字凑十个吧数数多少个字凑十个吧</v>
      </c>
      <c r="E266">
        <v>4</v>
      </c>
      <c r="F266" s="5">
        <v>1007</v>
      </c>
      <c r="G266" s="5" t="s">
        <v>328</v>
      </c>
      <c r="H266" t="str">
        <f t="shared" si="71"/>
        <v>10405-3840</v>
      </c>
      <c r="I266">
        <v>20406</v>
      </c>
      <c r="J266" t="str">
        <f t="shared" si="72"/>
        <v>455;309</v>
      </c>
      <c r="K266" s="5">
        <v>25900</v>
      </c>
      <c r="L266">
        <v>3</v>
      </c>
      <c r="M266">
        <f t="shared" si="73"/>
        <v>1600</v>
      </c>
      <c r="N266">
        <v>0</v>
      </c>
      <c r="O266" s="5">
        <v>999</v>
      </c>
      <c r="P266" s="1" t="s">
        <v>225</v>
      </c>
      <c r="U266" t="s">
        <v>227</v>
      </c>
      <c r="V266" t="s">
        <v>613</v>
      </c>
      <c r="W266" t="str">
        <f t="shared" si="74"/>
        <v>2;1;3;0;死亡次数小于1次;164;117;1</v>
      </c>
      <c r="X266" t="str">
        <f t="shared" si="74"/>
        <v>1;150;2;0;通关时间小于150秒;103;117;1</v>
      </c>
      <c r="Y266" t="str">
        <f t="shared" si="74"/>
        <v>4;25;3;0;生命值未低于25%;146;117;1</v>
      </c>
      <c r="Z266">
        <f t="shared" si="74"/>
        <v>180</v>
      </c>
      <c r="AA266">
        <f t="shared" si="74"/>
        <v>140</v>
      </c>
      <c r="AB266" t="str">
        <f t="shared" si="74"/>
        <v>1;2;50</v>
      </c>
      <c r="AC266">
        <f t="shared" si="74"/>
        <v>1040501</v>
      </c>
      <c r="AD266">
        <f t="shared" si="74"/>
        <v>1040502</v>
      </c>
      <c r="AE266">
        <f t="shared" si="74"/>
        <v>10105</v>
      </c>
      <c r="AF266" t="str">
        <f t="shared" si="74"/>
        <v>(11,1);(11,1001);(11,1002);(13,1031)</v>
      </c>
      <c r="AG266" t="str">
        <f>"("&amp;VLOOKUP(AE266,[1]Sheet1!$A:$Q,3,0)&amp;","&amp;VLOOKUP(AE266,[1]Sheet1!$A:$Q,4,0)&amp;");("&amp;VLOOKUP(AE266,[1]Sheet1!$A:$Q,7,0)&amp;","&amp;VLOOKUP(AE266,[1]Sheet1!$A:$Q,8,0)&amp;");("&amp;VLOOKUP(AE266,[1]Sheet1!$A:$Q,11,0)&amp;","&amp;VLOOKUP(AE266,[1]Sheet1!$A:$Q,12,0)&amp;");("&amp;VLOOKUP(AE266,[1]Sheet1!$A:$Q,15,0)&amp;","&amp;VLOOKUP(AE266,[1]Sheet1!$A:$Q,16,0)&amp;")"</f>
        <v>(1,1);(11,1);(12,1005);(1,2)</v>
      </c>
      <c r="AH266" s="1"/>
      <c r="AI266" s="2" t="s">
        <v>604</v>
      </c>
      <c r="AJ266" s="1">
        <v>0</v>
      </c>
      <c r="AK266">
        <v>0</v>
      </c>
      <c r="AL266">
        <v>0</v>
      </c>
    </row>
    <row r="267" spans="1:38" x14ac:dyDescent="0.15">
      <c r="A267">
        <f t="shared" si="68"/>
        <v>20406</v>
      </c>
      <c r="B267">
        <f t="shared" si="59"/>
        <v>204</v>
      </c>
      <c r="C267" t="str">
        <f t="shared" si="69"/>
        <v>大师第四章-6</v>
      </c>
      <c r="D267" t="str">
        <f t="shared" si="70"/>
        <v>数数多少个字凑十个吧数数多少个字凑十个吧数数多少个字凑十个吧数数多少个字凑十个吧</v>
      </c>
      <c r="E267">
        <v>3</v>
      </c>
      <c r="F267" s="5">
        <v>1007</v>
      </c>
      <c r="G267" s="5" t="s">
        <v>328</v>
      </c>
      <c r="H267" t="str">
        <f t="shared" si="71"/>
        <v>10406-3840</v>
      </c>
      <c r="I267">
        <v>20407</v>
      </c>
      <c r="J267" t="str">
        <f t="shared" si="72"/>
        <v>612;234</v>
      </c>
      <c r="K267" s="5">
        <v>26000</v>
      </c>
      <c r="L267">
        <v>3</v>
      </c>
      <c r="M267">
        <f t="shared" si="73"/>
        <v>1650</v>
      </c>
      <c r="N267">
        <v>0</v>
      </c>
      <c r="O267" s="5">
        <v>999</v>
      </c>
      <c r="P267" s="1" t="s">
        <v>225</v>
      </c>
      <c r="U267" t="s">
        <v>227</v>
      </c>
      <c r="V267" t="s">
        <v>614</v>
      </c>
      <c r="W267" t="str">
        <f t="shared" si="74"/>
        <v>2;1;3;0;死亡次数小于1次;164;117;1</v>
      </c>
      <c r="X267" t="str">
        <f t="shared" si="74"/>
        <v>1;150;2;0;通关时间小于150秒;103;117;1</v>
      </c>
      <c r="Y267" t="str">
        <f t="shared" si="74"/>
        <v>4;25;3;0;生命值未低于25%;146;117;1</v>
      </c>
      <c r="Z267">
        <f t="shared" si="74"/>
        <v>200</v>
      </c>
      <c r="AA267">
        <f t="shared" si="74"/>
        <v>150</v>
      </c>
      <c r="AB267" t="str">
        <f t="shared" si="74"/>
        <v>1;2;50</v>
      </c>
      <c r="AC267">
        <f t="shared" si="74"/>
        <v>1040601</v>
      </c>
      <c r="AD267">
        <f t="shared" si="74"/>
        <v>1040602</v>
      </c>
      <c r="AE267">
        <f t="shared" si="74"/>
        <v>10106</v>
      </c>
      <c r="AF267" t="str">
        <f t="shared" si="74"/>
        <v>(11,1);(11,1001);(11,1002);(13,1031)</v>
      </c>
      <c r="AG267" t="str">
        <f>"("&amp;VLOOKUP(AE267,[1]Sheet1!$A:$Q,3,0)&amp;","&amp;VLOOKUP(AE267,[1]Sheet1!$A:$Q,4,0)&amp;");("&amp;VLOOKUP(AE267,[1]Sheet1!$A:$Q,7,0)&amp;","&amp;VLOOKUP(AE267,[1]Sheet1!$A:$Q,8,0)&amp;");("&amp;VLOOKUP(AE267,[1]Sheet1!$A:$Q,11,0)&amp;","&amp;VLOOKUP(AE267,[1]Sheet1!$A:$Q,12,0)&amp;");("&amp;VLOOKUP(AE267,[1]Sheet1!$A:$Q,15,0)&amp;","&amp;VLOOKUP(AE267,[1]Sheet1!$A:$Q,16,0)&amp;")"</f>
        <v>(1,1);(11,1);(12,1006);(1,2)</v>
      </c>
      <c r="AH267" s="1"/>
      <c r="AI267" s="2" t="s">
        <v>604</v>
      </c>
      <c r="AJ267" s="1">
        <v>0</v>
      </c>
      <c r="AK267">
        <v>0</v>
      </c>
      <c r="AL267">
        <v>0</v>
      </c>
    </row>
    <row r="268" spans="1:38" x14ac:dyDescent="0.15">
      <c r="A268">
        <f t="shared" si="68"/>
        <v>20407</v>
      </c>
      <c r="B268">
        <f t="shared" si="59"/>
        <v>204</v>
      </c>
      <c r="C268" t="str">
        <f t="shared" si="69"/>
        <v>大师第四章-7</v>
      </c>
      <c r="D268" t="str">
        <f t="shared" si="70"/>
        <v>数数多少个字凑十个吧</v>
      </c>
      <c r="E268">
        <v>4</v>
      </c>
      <c r="F268" s="5">
        <v>1007</v>
      </c>
      <c r="G268" s="5" t="s">
        <v>328</v>
      </c>
      <c r="H268" t="str">
        <f t="shared" si="71"/>
        <v>10407-3840</v>
      </c>
      <c r="I268">
        <v>20408</v>
      </c>
      <c r="J268" t="str">
        <f t="shared" si="72"/>
        <v>487;440</v>
      </c>
      <c r="K268" s="5">
        <v>26100</v>
      </c>
      <c r="L268">
        <v>3</v>
      </c>
      <c r="M268">
        <f t="shared" si="73"/>
        <v>1700</v>
      </c>
      <c r="N268">
        <v>0</v>
      </c>
      <c r="O268" s="5">
        <v>999</v>
      </c>
      <c r="P268" s="1" t="s">
        <v>225</v>
      </c>
      <c r="U268" t="s">
        <v>227</v>
      </c>
      <c r="V268" t="s">
        <v>615</v>
      </c>
      <c r="W268" t="str">
        <f t="shared" si="74"/>
        <v>2;1;3;0;死亡次数小于1次;164;117;1</v>
      </c>
      <c r="X268" t="str">
        <f t="shared" si="74"/>
        <v>1;150;2;0;通关时间小于150秒;103;117;1</v>
      </c>
      <c r="Y268" t="str">
        <f t="shared" si="74"/>
        <v>4;25;3;0;生命值未低于25%;146;117;1</v>
      </c>
      <c r="Z268">
        <f t="shared" si="74"/>
        <v>220</v>
      </c>
      <c r="AA268">
        <f t="shared" si="74"/>
        <v>160</v>
      </c>
      <c r="AB268" t="str">
        <f t="shared" si="74"/>
        <v>1;2;50</v>
      </c>
      <c r="AC268">
        <f t="shared" si="74"/>
        <v>1040701</v>
      </c>
      <c r="AD268">
        <f t="shared" si="74"/>
        <v>1040702</v>
      </c>
      <c r="AE268">
        <f t="shared" si="74"/>
        <v>10107</v>
      </c>
      <c r="AF268" t="str">
        <f t="shared" si="74"/>
        <v>(11,1);(11,1001);(11,1002);(13,1031)</v>
      </c>
      <c r="AG268" t="str">
        <f>"("&amp;VLOOKUP(AE268,[1]Sheet1!$A:$Q,3,0)&amp;","&amp;VLOOKUP(AE268,[1]Sheet1!$A:$Q,4,0)&amp;");("&amp;VLOOKUP(AE268,[1]Sheet1!$A:$Q,7,0)&amp;","&amp;VLOOKUP(AE268,[1]Sheet1!$A:$Q,8,0)&amp;");("&amp;VLOOKUP(AE268,[1]Sheet1!$A:$Q,11,0)&amp;","&amp;VLOOKUP(AE268,[1]Sheet1!$A:$Q,12,0)&amp;");("&amp;VLOOKUP(AE268,[1]Sheet1!$A:$Q,15,0)&amp;","&amp;VLOOKUP(AE268,[1]Sheet1!$A:$Q,16,0)&amp;")"</f>
        <v>(1,1);(11,1);(12,1007);(1,2)</v>
      </c>
      <c r="AH268" s="1"/>
      <c r="AI268" s="2" t="s">
        <v>604</v>
      </c>
      <c r="AJ268" s="1">
        <v>0</v>
      </c>
      <c r="AK268">
        <v>0</v>
      </c>
      <c r="AL268">
        <v>0</v>
      </c>
    </row>
    <row r="269" spans="1:38" x14ac:dyDescent="0.15">
      <c r="A269">
        <f t="shared" si="68"/>
        <v>20408</v>
      </c>
      <c r="B269">
        <f t="shared" si="59"/>
        <v>204</v>
      </c>
      <c r="C269" t="str">
        <f t="shared" si="69"/>
        <v>大师第四章-8</v>
      </c>
      <c r="D269" t="str">
        <f t="shared" si="70"/>
        <v>数数多少个字凑十个吧数数多少个字凑十个吧</v>
      </c>
      <c r="E269">
        <v>4</v>
      </c>
      <c r="F269" s="5">
        <v>1007</v>
      </c>
      <c r="G269" s="5" t="s">
        <v>328</v>
      </c>
      <c r="H269" t="str">
        <f t="shared" si="71"/>
        <v>10408-3840</v>
      </c>
      <c r="I269">
        <v>20409</v>
      </c>
      <c r="J269" t="str">
        <f t="shared" si="72"/>
        <v>632;456</v>
      </c>
      <c r="K269" s="5">
        <v>26200</v>
      </c>
      <c r="L269">
        <v>3</v>
      </c>
      <c r="M269">
        <f t="shared" si="73"/>
        <v>1750</v>
      </c>
      <c r="N269">
        <v>0</v>
      </c>
      <c r="O269" s="5">
        <v>999</v>
      </c>
      <c r="P269" s="1" t="s">
        <v>225</v>
      </c>
      <c r="U269" t="s">
        <v>227</v>
      </c>
      <c r="V269" t="s">
        <v>616</v>
      </c>
      <c r="W269" t="str">
        <f t="shared" si="74"/>
        <v>2;1;3;0;死亡次数小于1次;164;117;1</v>
      </c>
      <c r="X269" t="str">
        <f t="shared" si="74"/>
        <v>1;150;2;0;通关时间小于150秒;103;117;1</v>
      </c>
      <c r="Y269" t="str">
        <f t="shared" si="74"/>
        <v>4;25;3;0;生命值未低于25%;146;117;1</v>
      </c>
      <c r="Z269">
        <f t="shared" si="74"/>
        <v>240</v>
      </c>
      <c r="AA269">
        <f t="shared" si="74"/>
        <v>170</v>
      </c>
      <c r="AB269" t="str">
        <f t="shared" si="74"/>
        <v>1;2;50</v>
      </c>
      <c r="AC269">
        <f t="shared" si="74"/>
        <v>1040801</v>
      </c>
      <c r="AD269">
        <f t="shared" si="74"/>
        <v>1040802</v>
      </c>
      <c r="AE269">
        <f t="shared" si="74"/>
        <v>10108</v>
      </c>
      <c r="AF269" t="str">
        <f t="shared" si="74"/>
        <v>(11,1);(11,1001);(11,1002);(13,1031)</v>
      </c>
      <c r="AG269" t="str">
        <f>"("&amp;VLOOKUP(AE269,[1]Sheet1!$A:$Q,3,0)&amp;","&amp;VLOOKUP(AE269,[1]Sheet1!$A:$Q,4,0)&amp;");("&amp;VLOOKUP(AE269,[1]Sheet1!$A:$Q,7,0)&amp;","&amp;VLOOKUP(AE269,[1]Sheet1!$A:$Q,8,0)&amp;");("&amp;VLOOKUP(AE269,[1]Sheet1!$A:$Q,11,0)&amp;","&amp;VLOOKUP(AE269,[1]Sheet1!$A:$Q,12,0)&amp;");("&amp;VLOOKUP(AE269,[1]Sheet1!$A:$Q,15,0)&amp;","&amp;VLOOKUP(AE269,[1]Sheet1!$A:$Q,16,0)&amp;")"</f>
        <v>(1,1);(11,1);(12,1008);(1,2)</v>
      </c>
      <c r="AH269" s="1"/>
      <c r="AI269" s="2" t="s">
        <v>604</v>
      </c>
      <c r="AJ269" s="1">
        <v>0</v>
      </c>
      <c r="AK269">
        <v>0</v>
      </c>
      <c r="AL269">
        <v>0</v>
      </c>
    </row>
    <row r="270" spans="1:38" x14ac:dyDescent="0.15">
      <c r="A270">
        <f t="shared" si="68"/>
        <v>20409</v>
      </c>
      <c r="B270">
        <f t="shared" si="59"/>
        <v>204</v>
      </c>
      <c r="C270" t="str">
        <f t="shared" si="69"/>
        <v>大师第四章-9</v>
      </c>
      <c r="D270" t="str">
        <f t="shared" si="70"/>
        <v>数数多少个字凑十个吧数数多少个字凑十个吧数数多少个字凑十个吧</v>
      </c>
      <c r="E270">
        <v>3</v>
      </c>
      <c r="F270" s="5">
        <v>1007</v>
      </c>
      <c r="G270" s="5" t="s">
        <v>328</v>
      </c>
      <c r="H270" t="str">
        <f t="shared" si="71"/>
        <v>10409-3840</v>
      </c>
      <c r="I270">
        <v>20501</v>
      </c>
      <c r="J270" t="str">
        <f t="shared" si="72"/>
        <v>784;442</v>
      </c>
      <c r="K270" s="5">
        <v>26300</v>
      </c>
      <c r="L270">
        <v>3</v>
      </c>
      <c r="M270">
        <f t="shared" si="73"/>
        <v>1800</v>
      </c>
      <c r="N270">
        <v>0</v>
      </c>
      <c r="O270" s="5">
        <v>999</v>
      </c>
      <c r="P270" s="1" t="s">
        <v>225</v>
      </c>
      <c r="U270" t="s">
        <v>227</v>
      </c>
      <c r="V270" t="s">
        <v>617</v>
      </c>
      <c r="W270" t="str">
        <f t="shared" si="74"/>
        <v>2;1;3;0;死亡次数小于1次;164;117;1</v>
      </c>
      <c r="X270" t="str">
        <f t="shared" si="74"/>
        <v>1;150;2;0;通关时间小于150秒;103;117;1</v>
      </c>
      <c r="Y270" t="str">
        <f t="shared" si="74"/>
        <v>4;25;3;0;生命值未低于25%;146;117;1</v>
      </c>
      <c r="Z270">
        <f t="shared" si="74"/>
        <v>260</v>
      </c>
      <c r="AA270">
        <f t="shared" si="74"/>
        <v>180</v>
      </c>
      <c r="AB270" t="str">
        <f t="shared" si="74"/>
        <v>1;2;50</v>
      </c>
      <c r="AC270">
        <f t="shared" si="74"/>
        <v>1040901</v>
      </c>
      <c r="AD270">
        <f t="shared" si="74"/>
        <v>1040902</v>
      </c>
      <c r="AE270">
        <f t="shared" si="74"/>
        <v>10109</v>
      </c>
      <c r="AF270" t="str">
        <f t="shared" si="74"/>
        <v>(11,1);(11,1001);(11,1002);(13,1031)</v>
      </c>
      <c r="AG270" t="str">
        <f>"("&amp;VLOOKUP(AE270,[1]Sheet1!$A:$Q,3,0)&amp;","&amp;VLOOKUP(AE270,[1]Sheet1!$A:$Q,4,0)&amp;");("&amp;VLOOKUP(AE270,[1]Sheet1!$A:$Q,7,0)&amp;","&amp;VLOOKUP(AE270,[1]Sheet1!$A:$Q,8,0)&amp;");("&amp;VLOOKUP(AE270,[1]Sheet1!$A:$Q,11,0)&amp;","&amp;VLOOKUP(AE270,[1]Sheet1!$A:$Q,12,0)&amp;");("&amp;VLOOKUP(AE270,[1]Sheet1!$A:$Q,15,0)&amp;","&amp;VLOOKUP(AE270,[1]Sheet1!$A:$Q,16,0)&amp;")"</f>
        <v>(1,1);(11,1);(12,1009);(1,2)</v>
      </c>
      <c r="AH270" s="1"/>
      <c r="AI270" s="2" t="s">
        <v>604</v>
      </c>
      <c r="AJ270" s="1">
        <v>0</v>
      </c>
      <c r="AK270">
        <v>0</v>
      </c>
      <c r="AL270">
        <v>0</v>
      </c>
    </row>
    <row r="271" spans="1:38" x14ac:dyDescent="0.15">
      <c r="A271">
        <f t="shared" ref="A271:A279" si="75">A47+10000</f>
        <v>20501</v>
      </c>
      <c r="B271">
        <f t="shared" si="59"/>
        <v>205</v>
      </c>
      <c r="C271" t="str">
        <f t="shared" ref="C271:C279" si="76">"大师"&amp;C47</f>
        <v>大师第五章-1</v>
      </c>
      <c r="D271" t="str">
        <f t="shared" ref="D271:D279" si="77">D47</f>
        <v>数数多少个字凑十个吧数数多少个字凑十个吧数数多少个字凑十个吧</v>
      </c>
      <c r="E271">
        <v>4</v>
      </c>
      <c r="F271" s="5">
        <v>1007</v>
      </c>
      <c r="G271" s="5" t="s">
        <v>328</v>
      </c>
      <c r="H271" t="str">
        <f t="shared" ref="H271:H279" si="78">H47</f>
        <v>10501-3840</v>
      </c>
      <c r="I271">
        <v>20502</v>
      </c>
      <c r="J271" t="str">
        <f t="shared" ref="J271:J279" si="79">J47</f>
        <v>212;422</v>
      </c>
      <c r="K271" s="5">
        <v>26400</v>
      </c>
      <c r="L271">
        <v>3</v>
      </c>
      <c r="M271">
        <f t="shared" ref="M271:M279" si="80">M47</f>
        <v>1400</v>
      </c>
      <c r="N271">
        <v>0</v>
      </c>
      <c r="O271" s="5">
        <v>999</v>
      </c>
      <c r="P271" s="1" t="s">
        <v>225</v>
      </c>
      <c r="U271" t="s">
        <v>227</v>
      </c>
      <c r="V271" t="s">
        <v>618</v>
      </c>
      <c r="W271" t="str">
        <f t="shared" ref="W271:AF279" si="81">W47</f>
        <v>2;1;3;0;死亡次数小于1次;164;117;1</v>
      </c>
      <c r="X271" t="str">
        <f t="shared" si="81"/>
        <v>1;150;2;0;通关时间小于150秒;103;117;1</v>
      </c>
      <c r="Y271" t="str">
        <f t="shared" si="81"/>
        <v>4;25;3;0;生命值未低于25%;146;117;1</v>
      </c>
      <c r="Z271">
        <f t="shared" si="81"/>
        <v>100</v>
      </c>
      <c r="AA271">
        <f t="shared" si="81"/>
        <v>100</v>
      </c>
      <c r="AB271" t="str">
        <f t="shared" si="81"/>
        <v>1;2;50</v>
      </c>
      <c r="AC271">
        <f t="shared" si="81"/>
        <v>1050101</v>
      </c>
      <c r="AD271">
        <f t="shared" si="81"/>
        <v>1050102</v>
      </c>
      <c r="AE271">
        <f t="shared" si="81"/>
        <v>10101</v>
      </c>
      <c r="AF271" t="str">
        <f t="shared" si="81"/>
        <v>(11,1);(11,1001);(11,1002);(13,1031)</v>
      </c>
      <c r="AG271" t="str">
        <f>"("&amp;VLOOKUP(AE271,[1]Sheet1!$A:$Q,3,0)&amp;","&amp;VLOOKUP(AE271,[1]Sheet1!$A:$Q,4,0)&amp;");("&amp;VLOOKUP(AE271,[1]Sheet1!$A:$Q,7,0)&amp;","&amp;VLOOKUP(AE271,[1]Sheet1!$A:$Q,8,0)&amp;");("&amp;VLOOKUP(AE271,[1]Sheet1!$A:$Q,11,0)&amp;","&amp;VLOOKUP(AE271,[1]Sheet1!$A:$Q,12,0)&amp;");("&amp;VLOOKUP(AE271,[1]Sheet1!$A:$Q,15,0)&amp;","&amp;VLOOKUP(AE271,[1]Sheet1!$A:$Q,16,0)&amp;")"</f>
        <v>(1,1);(11,1);(12,1001);(1,2)</v>
      </c>
      <c r="AH271" s="1"/>
      <c r="AI271" s="2" t="s">
        <v>604</v>
      </c>
      <c r="AJ271" s="1">
        <v>0</v>
      </c>
      <c r="AK271">
        <v>0</v>
      </c>
      <c r="AL271">
        <v>0</v>
      </c>
    </row>
    <row r="272" spans="1:38" x14ac:dyDescent="0.15">
      <c r="A272">
        <f t="shared" si="75"/>
        <v>20502</v>
      </c>
      <c r="B272">
        <f t="shared" si="59"/>
        <v>205</v>
      </c>
      <c r="C272" t="str">
        <f t="shared" si="76"/>
        <v>大师第五章-2</v>
      </c>
      <c r="D272" t="str">
        <f t="shared" si="77"/>
        <v>数数多少个字凑十个吧数数多少个字凑十个吧数数多少个字凑十个吧数数多少个字凑十个吧</v>
      </c>
      <c r="E272">
        <v>4</v>
      </c>
      <c r="F272" s="5">
        <v>1007</v>
      </c>
      <c r="G272" s="5" t="s">
        <v>328</v>
      </c>
      <c r="H272" t="str">
        <f t="shared" si="78"/>
        <v>10502-3840</v>
      </c>
      <c r="I272">
        <v>20503</v>
      </c>
      <c r="J272" t="str">
        <f t="shared" si="79"/>
        <v>297;317</v>
      </c>
      <c r="K272" s="5">
        <v>26500</v>
      </c>
      <c r="L272">
        <v>3</v>
      </c>
      <c r="M272">
        <f t="shared" si="80"/>
        <v>1450</v>
      </c>
      <c r="N272">
        <v>0</v>
      </c>
      <c r="O272" s="5">
        <v>999</v>
      </c>
      <c r="P272" s="1" t="s">
        <v>225</v>
      </c>
      <c r="U272" t="s">
        <v>227</v>
      </c>
      <c r="V272" t="s">
        <v>619</v>
      </c>
      <c r="W272" t="str">
        <f t="shared" si="81"/>
        <v>2;1;3;0;死亡次数小于1次;164;117;1</v>
      </c>
      <c r="X272" t="str">
        <f t="shared" si="81"/>
        <v>1;150;2;0;通关时间小于150秒;103;117;1</v>
      </c>
      <c r="Y272" t="str">
        <f t="shared" si="81"/>
        <v>4;25;3;0;生命值未低于25%;146;117;1</v>
      </c>
      <c r="Z272">
        <f t="shared" si="81"/>
        <v>120</v>
      </c>
      <c r="AA272">
        <f t="shared" si="81"/>
        <v>110</v>
      </c>
      <c r="AB272" t="str">
        <f t="shared" si="81"/>
        <v>1;2;50</v>
      </c>
      <c r="AC272">
        <f t="shared" si="81"/>
        <v>1050201</v>
      </c>
      <c r="AD272">
        <f t="shared" si="81"/>
        <v>1050202</v>
      </c>
      <c r="AE272">
        <f t="shared" si="81"/>
        <v>10102</v>
      </c>
      <c r="AF272" t="str">
        <f t="shared" si="81"/>
        <v>(11,1);(11,1001);(11,1002);(13,1031)</v>
      </c>
      <c r="AG272" t="str">
        <f>"("&amp;VLOOKUP(AE272,[1]Sheet1!$A:$Q,3,0)&amp;","&amp;VLOOKUP(AE272,[1]Sheet1!$A:$Q,4,0)&amp;");("&amp;VLOOKUP(AE272,[1]Sheet1!$A:$Q,7,0)&amp;","&amp;VLOOKUP(AE272,[1]Sheet1!$A:$Q,8,0)&amp;");("&amp;VLOOKUP(AE272,[1]Sheet1!$A:$Q,11,0)&amp;","&amp;VLOOKUP(AE272,[1]Sheet1!$A:$Q,12,0)&amp;");("&amp;VLOOKUP(AE272,[1]Sheet1!$A:$Q,15,0)&amp;","&amp;VLOOKUP(AE272,[1]Sheet1!$A:$Q,16,0)&amp;")"</f>
        <v>(1,1);(11,1);(12,1002);(1,2)</v>
      </c>
      <c r="AH272" s="1"/>
      <c r="AI272" s="2" t="s">
        <v>605</v>
      </c>
      <c r="AJ272" s="1">
        <v>0</v>
      </c>
      <c r="AK272">
        <v>0</v>
      </c>
      <c r="AL272">
        <v>0</v>
      </c>
    </row>
    <row r="273" spans="1:38" x14ac:dyDescent="0.15">
      <c r="A273">
        <f t="shared" si="75"/>
        <v>20503</v>
      </c>
      <c r="B273">
        <f t="shared" si="59"/>
        <v>205</v>
      </c>
      <c r="C273" t="str">
        <f t="shared" si="76"/>
        <v>大师第五章-3</v>
      </c>
      <c r="D273" t="str">
        <f t="shared" si="77"/>
        <v>数数多少个字凑十个吧</v>
      </c>
      <c r="E273">
        <v>3</v>
      </c>
      <c r="F273" s="5">
        <v>1007</v>
      </c>
      <c r="G273" s="5" t="s">
        <v>328</v>
      </c>
      <c r="H273" t="str">
        <f t="shared" si="78"/>
        <v>10503-3840</v>
      </c>
      <c r="I273">
        <v>20504</v>
      </c>
      <c r="J273" t="str">
        <f t="shared" si="79"/>
        <v>200;200</v>
      </c>
      <c r="K273" s="5">
        <v>26600</v>
      </c>
      <c r="L273">
        <v>3</v>
      </c>
      <c r="M273">
        <f t="shared" si="80"/>
        <v>1500</v>
      </c>
      <c r="N273">
        <v>0</v>
      </c>
      <c r="O273" s="5">
        <v>999</v>
      </c>
      <c r="P273" s="1" t="s">
        <v>225</v>
      </c>
      <c r="U273" t="s">
        <v>227</v>
      </c>
      <c r="V273" t="s">
        <v>620</v>
      </c>
      <c r="W273" t="str">
        <f t="shared" si="81"/>
        <v>2;1;3;0;死亡次数小于1次;164;117;1</v>
      </c>
      <c r="X273" t="str">
        <f t="shared" si="81"/>
        <v>1;150;2;0;通关时间小于150秒;103;117;1</v>
      </c>
      <c r="Y273" t="str">
        <f t="shared" si="81"/>
        <v>4;25;3;0;生命值未低于25%;146;117;1</v>
      </c>
      <c r="Z273">
        <f t="shared" si="81"/>
        <v>140</v>
      </c>
      <c r="AA273">
        <f t="shared" si="81"/>
        <v>120</v>
      </c>
      <c r="AB273" t="str">
        <f t="shared" si="81"/>
        <v>1;2;50</v>
      </c>
      <c r="AC273">
        <f t="shared" si="81"/>
        <v>1050301</v>
      </c>
      <c r="AD273">
        <f t="shared" si="81"/>
        <v>1050302</v>
      </c>
      <c r="AE273">
        <f t="shared" si="81"/>
        <v>10103</v>
      </c>
      <c r="AF273" t="str">
        <f t="shared" si="81"/>
        <v>(11,1);(11,2001);(11,2002);(13,1531)</v>
      </c>
      <c r="AG273" t="str">
        <f>"("&amp;VLOOKUP(AE273,[1]Sheet1!$A:$Q,3,0)&amp;","&amp;VLOOKUP(AE273,[1]Sheet1!$A:$Q,4,0)&amp;");("&amp;VLOOKUP(AE273,[1]Sheet1!$A:$Q,7,0)&amp;","&amp;VLOOKUP(AE273,[1]Sheet1!$A:$Q,8,0)&amp;");("&amp;VLOOKUP(AE273,[1]Sheet1!$A:$Q,11,0)&amp;","&amp;VLOOKUP(AE273,[1]Sheet1!$A:$Q,12,0)&amp;");("&amp;VLOOKUP(AE273,[1]Sheet1!$A:$Q,15,0)&amp;","&amp;VLOOKUP(AE273,[1]Sheet1!$A:$Q,16,0)&amp;")"</f>
        <v>(1,1);(11,1);(12,1003);(1,2)</v>
      </c>
      <c r="AH273" s="1"/>
      <c r="AI273" s="2" t="s">
        <v>606</v>
      </c>
      <c r="AJ273" s="1">
        <v>0</v>
      </c>
      <c r="AK273">
        <v>0</v>
      </c>
      <c r="AL273">
        <v>0</v>
      </c>
    </row>
    <row r="274" spans="1:38" x14ac:dyDescent="0.15">
      <c r="A274">
        <f t="shared" si="75"/>
        <v>20504</v>
      </c>
      <c r="B274">
        <f t="shared" si="59"/>
        <v>205</v>
      </c>
      <c r="C274" t="str">
        <f t="shared" si="76"/>
        <v>大师第五章-4</v>
      </c>
      <c r="D274" t="str">
        <f t="shared" si="77"/>
        <v>数数多少个字凑十个吧数数多少个字凑十个吧</v>
      </c>
      <c r="E274">
        <v>4</v>
      </c>
      <c r="F274" s="5">
        <v>1007</v>
      </c>
      <c r="G274" s="5" t="s">
        <v>328</v>
      </c>
      <c r="H274" t="str">
        <f t="shared" si="78"/>
        <v>10504-3840</v>
      </c>
      <c r="I274">
        <v>20505</v>
      </c>
      <c r="J274" t="str">
        <f t="shared" si="79"/>
        <v>397;207</v>
      </c>
      <c r="K274" s="5">
        <v>26700</v>
      </c>
      <c r="L274">
        <v>3</v>
      </c>
      <c r="M274">
        <f t="shared" si="80"/>
        <v>1550</v>
      </c>
      <c r="N274">
        <v>0</v>
      </c>
      <c r="O274" s="5">
        <v>999</v>
      </c>
      <c r="P274" s="1" t="s">
        <v>225</v>
      </c>
      <c r="U274" t="s">
        <v>227</v>
      </c>
      <c r="V274" t="s">
        <v>621</v>
      </c>
      <c r="W274" t="str">
        <f t="shared" si="81"/>
        <v>2;1;3;0;死亡次数小于1次;164;117;1</v>
      </c>
      <c r="X274" t="str">
        <f t="shared" si="81"/>
        <v>1;150;2;0;通关时间小于150秒;103;117;1</v>
      </c>
      <c r="Y274" t="str">
        <f t="shared" si="81"/>
        <v>4;25;3;0;生命值未低于25%;146;117;1</v>
      </c>
      <c r="Z274">
        <f t="shared" si="81"/>
        <v>160</v>
      </c>
      <c r="AA274">
        <f t="shared" si="81"/>
        <v>130</v>
      </c>
      <c r="AB274" t="str">
        <f t="shared" si="81"/>
        <v>1;2;50</v>
      </c>
      <c r="AC274">
        <f t="shared" si="81"/>
        <v>1050401</v>
      </c>
      <c r="AD274">
        <f t="shared" si="81"/>
        <v>1050402</v>
      </c>
      <c r="AE274">
        <f t="shared" si="81"/>
        <v>10104</v>
      </c>
      <c r="AF274" t="str">
        <f t="shared" si="81"/>
        <v>(11,1);(11,3001);(11,3002);(13,2031)</v>
      </c>
      <c r="AG274" t="str">
        <f>"("&amp;VLOOKUP(AE274,[1]Sheet1!$A:$Q,3,0)&amp;","&amp;VLOOKUP(AE274,[1]Sheet1!$A:$Q,4,0)&amp;");("&amp;VLOOKUP(AE274,[1]Sheet1!$A:$Q,7,0)&amp;","&amp;VLOOKUP(AE274,[1]Sheet1!$A:$Q,8,0)&amp;");("&amp;VLOOKUP(AE274,[1]Sheet1!$A:$Q,11,0)&amp;","&amp;VLOOKUP(AE274,[1]Sheet1!$A:$Q,12,0)&amp;");("&amp;VLOOKUP(AE274,[1]Sheet1!$A:$Q,15,0)&amp;","&amp;VLOOKUP(AE274,[1]Sheet1!$A:$Q,16,0)&amp;")"</f>
        <v>(1,1);(11,1);(12,1004);(1,2)</v>
      </c>
      <c r="AH274" s="1"/>
      <c r="AI274" s="2" t="s">
        <v>604</v>
      </c>
      <c r="AJ274" s="1">
        <v>0</v>
      </c>
      <c r="AK274">
        <v>0</v>
      </c>
      <c r="AL274">
        <v>0</v>
      </c>
    </row>
    <row r="275" spans="1:38" x14ac:dyDescent="0.15">
      <c r="A275">
        <f t="shared" si="75"/>
        <v>20505</v>
      </c>
      <c r="B275">
        <f t="shared" si="59"/>
        <v>205</v>
      </c>
      <c r="C275" t="str">
        <f t="shared" si="76"/>
        <v>大师第五章-5</v>
      </c>
      <c r="D275" t="str">
        <f t="shared" si="77"/>
        <v>数数多少个字凑十个吧数数多少个字凑十个吧数数多少个字凑十个吧</v>
      </c>
      <c r="E275">
        <v>4</v>
      </c>
      <c r="F275" s="5">
        <v>1007</v>
      </c>
      <c r="G275" s="5" t="s">
        <v>328</v>
      </c>
      <c r="H275" t="str">
        <f t="shared" si="78"/>
        <v>10505-3840</v>
      </c>
      <c r="I275">
        <v>20506</v>
      </c>
      <c r="J275" t="str">
        <f t="shared" si="79"/>
        <v>455;309</v>
      </c>
      <c r="K275" s="5">
        <v>26800</v>
      </c>
      <c r="L275">
        <v>3</v>
      </c>
      <c r="M275">
        <f t="shared" si="80"/>
        <v>1600</v>
      </c>
      <c r="N275">
        <v>0</v>
      </c>
      <c r="O275" s="5">
        <v>999</v>
      </c>
      <c r="P275" s="1" t="s">
        <v>225</v>
      </c>
      <c r="U275" t="s">
        <v>227</v>
      </c>
      <c r="V275" t="s">
        <v>622</v>
      </c>
      <c r="W275" t="str">
        <f t="shared" si="81"/>
        <v>2;1;3;0;死亡次数小于1次;164;117;1</v>
      </c>
      <c r="X275" t="str">
        <f t="shared" si="81"/>
        <v>1;150;2;0;通关时间小于150秒;103;117;1</v>
      </c>
      <c r="Y275" t="str">
        <f t="shared" si="81"/>
        <v>4;25;3;0;生命值未低于25%;146;117;1</v>
      </c>
      <c r="Z275">
        <f t="shared" si="81"/>
        <v>180</v>
      </c>
      <c r="AA275">
        <f t="shared" si="81"/>
        <v>140</v>
      </c>
      <c r="AB275" t="str">
        <f t="shared" si="81"/>
        <v>1;2;50</v>
      </c>
      <c r="AC275">
        <f t="shared" si="81"/>
        <v>1050501</v>
      </c>
      <c r="AD275">
        <f t="shared" si="81"/>
        <v>1050502</v>
      </c>
      <c r="AE275">
        <f t="shared" si="81"/>
        <v>10105</v>
      </c>
      <c r="AF275" t="str">
        <f t="shared" si="81"/>
        <v>(11,1);(11,1001);(11,1002);(13,1031)</v>
      </c>
      <c r="AG275" t="str">
        <f>"("&amp;VLOOKUP(AE275,[1]Sheet1!$A:$Q,3,0)&amp;","&amp;VLOOKUP(AE275,[1]Sheet1!$A:$Q,4,0)&amp;");("&amp;VLOOKUP(AE275,[1]Sheet1!$A:$Q,7,0)&amp;","&amp;VLOOKUP(AE275,[1]Sheet1!$A:$Q,8,0)&amp;");("&amp;VLOOKUP(AE275,[1]Sheet1!$A:$Q,11,0)&amp;","&amp;VLOOKUP(AE275,[1]Sheet1!$A:$Q,12,0)&amp;");("&amp;VLOOKUP(AE275,[1]Sheet1!$A:$Q,15,0)&amp;","&amp;VLOOKUP(AE275,[1]Sheet1!$A:$Q,16,0)&amp;")"</f>
        <v>(1,1);(11,1);(12,1005);(1,2)</v>
      </c>
      <c r="AH275" s="1"/>
      <c r="AI275" s="2" t="s">
        <v>604</v>
      </c>
      <c r="AJ275" s="1">
        <v>0</v>
      </c>
      <c r="AK275">
        <v>0</v>
      </c>
      <c r="AL275">
        <v>0</v>
      </c>
    </row>
    <row r="276" spans="1:38" x14ac:dyDescent="0.15">
      <c r="A276">
        <f t="shared" si="75"/>
        <v>20506</v>
      </c>
      <c r="B276">
        <f t="shared" si="59"/>
        <v>205</v>
      </c>
      <c r="C276" t="str">
        <f t="shared" si="76"/>
        <v>大师第五章-6</v>
      </c>
      <c r="D276" t="str">
        <f t="shared" si="77"/>
        <v>数数多少个字凑十个吧数数多少个字凑十个吧数数多少个字凑十个吧数数多少个字凑十个吧</v>
      </c>
      <c r="E276">
        <v>3</v>
      </c>
      <c r="F276" s="5">
        <v>1007</v>
      </c>
      <c r="G276" s="5" t="s">
        <v>328</v>
      </c>
      <c r="H276" t="str">
        <f t="shared" si="78"/>
        <v>10506-3840</v>
      </c>
      <c r="I276">
        <v>20507</v>
      </c>
      <c r="J276" t="str">
        <f t="shared" si="79"/>
        <v>612;234</v>
      </c>
      <c r="K276" s="5">
        <v>26900</v>
      </c>
      <c r="L276">
        <v>3</v>
      </c>
      <c r="M276">
        <f t="shared" si="80"/>
        <v>1650</v>
      </c>
      <c r="N276">
        <v>0</v>
      </c>
      <c r="O276" s="5">
        <v>999</v>
      </c>
      <c r="P276" s="1" t="s">
        <v>225</v>
      </c>
      <c r="U276" t="s">
        <v>227</v>
      </c>
      <c r="V276" t="s">
        <v>623</v>
      </c>
      <c r="W276" t="str">
        <f t="shared" si="81"/>
        <v>2;1;3;0;死亡次数小于1次;164;117;1</v>
      </c>
      <c r="X276" t="str">
        <f t="shared" si="81"/>
        <v>1;150;2;0;通关时间小于150秒;103;117;1</v>
      </c>
      <c r="Y276" t="str">
        <f t="shared" si="81"/>
        <v>4;25;3;0;生命值未低于25%;146;117;1</v>
      </c>
      <c r="Z276">
        <f t="shared" si="81"/>
        <v>200</v>
      </c>
      <c r="AA276">
        <f t="shared" si="81"/>
        <v>150</v>
      </c>
      <c r="AB276" t="str">
        <f t="shared" si="81"/>
        <v>1;2;50</v>
      </c>
      <c r="AC276">
        <f t="shared" si="81"/>
        <v>1050601</v>
      </c>
      <c r="AD276">
        <f t="shared" si="81"/>
        <v>1050602</v>
      </c>
      <c r="AE276">
        <f t="shared" si="81"/>
        <v>10106</v>
      </c>
      <c r="AF276" t="str">
        <f t="shared" si="81"/>
        <v>(11,1);(11,1001);(11,1002);(13,1031)</v>
      </c>
      <c r="AG276" t="str">
        <f>"("&amp;VLOOKUP(AE276,[1]Sheet1!$A:$Q,3,0)&amp;","&amp;VLOOKUP(AE276,[1]Sheet1!$A:$Q,4,0)&amp;");("&amp;VLOOKUP(AE276,[1]Sheet1!$A:$Q,7,0)&amp;","&amp;VLOOKUP(AE276,[1]Sheet1!$A:$Q,8,0)&amp;");("&amp;VLOOKUP(AE276,[1]Sheet1!$A:$Q,11,0)&amp;","&amp;VLOOKUP(AE276,[1]Sheet1!$A:$Q,12,0)&amp;");("&amp;VLOOKUP(AE276,[1]Sheet1!$A:$Q,15,0)&amp;","&amp;VLOOKUP(AE276,[1]Sheet1!$A:$Q,16,0)&amp;")"</f>
        <v>(1,1);(11,1);(12,1006);(1,2)</v>
      </c>
      <c r="AH276" s="1"/>
      <c r="AI276" s="2" t="s">
        <v>604</v>
      </c>
      <c r="AJ276" s="1">
        <v>0</v>
      </c>
      <c r="AK276">
        <v>0</v>
      </c>
      <c r="AL276">
        <v>0</v>
      </c>
    </row>
    <row r="277" spans="1:38" x14ac:dyDescent="0.15">
      <c r="A277">
        <f t="shared" si="75"/>
        <v>20507</v>
      </c>
      <c r="B277">
        <f t="shared" si="59"/>
        <v>205</v>
      </c>
      <c r="C277" t="str">
        <f t="shared" si="76"/>
        <v>大师第五章-7</v>
      </c>
      <c r="D277" t="str">
        <f t="shared" si="77"/>
        <v>数数多少个字凑十个吧</v>
      </c>
      <c r="E277">
        <v>4</v>
      </c>
      <c r="F277" s="5">
        <v>1007</v>
      </c>
      <c r="G277" s="5" t="s">
        <v>328</v>
      </c>
      <c r="H277" t="str">
        <f t="shared" si="78"/>
        <v>10507-3840</v>
      </c>
      <c r="I277">
        <v>20508</v>
      </c>
      <c r="J277" t="str">
        <f t="shared" si="79"/>
        <v>487;440</v>
      </c>
      <c r="K277" s="5">
        <v>27000</v>
      </c>
      <c r="L277">
        <v>3</v>
      </c>
      <c r="M277">
        <f t="shared" si="80"/>
        <v>1700</v>
      </c>
      <c r="N277">
        <v>0</v>
      </c>
      <c r="O277" s="5">
        <v>999</v>
      </c>
      <c r="P277" s="1" t="s">
        <v>225</v>
      </c>
      <c r="U277" t="s">
        <v>227</v>
      </c>
      <c r="V277" t="s">
        <v>624</v>
      </c>
      <c r="W277" t="str">
        <f t="shared" si="81"/>
        <v>2;1;3;0;死亡次数小于1次;164;117;1</v>
      </c>
      <c r="X277" t="str">
        <f t="shared" si="81"/>
        <v>1;150;2;0;通关时间小于150秒;103;117;1</v>
      </c>
      <c r="Y277" t="str">
        <f t="shared" si="81"/>
        <v>4;25;3;0;生命值未低于25%;146;117;1</v>
      </c>
      <c r="Z277">
        <f t="shared" si="81"/>
        <v>220</v>
      </c>
      <c r="AA277">
        <f t="shared" si="81"/>
        <v>160</v>
      </c>
      <c r="AB277" t="str">
        <f t="shared" si="81"/>
        <v>1;2;50</v>
      </c>
      <c r="AC277">
        <f t="shared" si="81"/>
        <v>1050701</v>
      </c>
      <c r="AD277">
        <f t="shared" si="81"/>
        <v>1050702</v>
      </c>
      <c r="AE277">
        <f t="shared" si="81"/>
        <v>10107</v>
      </c>
      <c r="AF277" t="str">
        <f t="shared" si="81"/>
        <v>(11,1);(11,1001);(11,1002);(13,1031)</v>
      </c>
      <c r="AG277" t="str">
        <f>"("&amp;VLOOKUP(AE277,[1]Sheet1!$A:$Q,3,0)&amp;","&amp;VLOOKUP(AE277,[1]Sheet1!$A:$Q,4,0)&amp;");("&amp;VLOOKUP(AE277,[1]Sheet1!$A:$Q,7,0)&amp;","&amp;VLOOKUP(AE277,[1]Sheet1!$A:$Q,8,0)&amp;");("&amp;VLOOKUP(AE277,[1]Sheet1!$A:$Q,11,0)&amp;","&amp;VLOOKUP(AE277,[1]Sheet1!$A:$Q,12,0)&amp;");("&amp;VLOOKUP(AE277,[1]Sheet1!$A:$Q,15,0)&amp;","&amp;VLOOKUP(AE277,[1]Sheet1!$A:$Q,16,0)&amp;")"</f>
        <v>(1,1);(11,1);(12,1007);(1,2)</v>
      </c>
      <c r="AH277" s="1"/>
      <c r="AI277" s="2" t="s">
        <v>604</v>
      </c>
      <c r="AJ277" s="1">
        <v>0</v>
      </c>
      <c r="AK277">
        <v>0</v>
      </c>
      <c r="AL277">
        <v>0</v>
      </c>
    </row>
    <row r="278" spans="1:38" x14ac:dyDescent="0.15">
      <c r="A278">
        <f t="shared" si="75"/>
        <v>20508</v>
      </c>
      <c r="B278">
        <f t="shared" si="59"/>
        <v>205</v>
      </c>
      <c r="C278" t="str">
        <f t="shared" si="76"/>
        <v>大师第五章-8</v>
      </c>
      <c r="D278" t="str">
        <f t="shared" si="77"/>
        <v>数数多少个字凑十个吧数数多少个字凑十个吧</v>
      </c>
      <c r="E278">
        <v>4</v>
      </c>
      <c r="F278" s="5">
        <v>1007</v>
      </c>
      <c r="G278" s="5" t="s">
        <v>328</v>
      </c>
      <c r="H278" t="str">
        <f t="shared" si="78"/>
        <v>10508-3840</v>
      </c>
      <c r="I278">
        <v>20509</v>
      </c>
      <c r="J278" t="str">
        <f t="shared" si="79"/>
        <v>632;456</v>
      </c>
      <c r="K278" s="5">
        <v>27100</v>
      </c>
      <c r="L278">
        <v>3</v>
      </c>
      <c r="M278">
        <f t="shared" si="80"/>
        <v>1750</v>
      </c>
      <c r="N278">
        <v>0</v>
      </c>
      <c r="O278" s="5">
        <v>999</v>
      </c>
      <c r="P278" s="1" t="s">
        <v>225</v>
      </c>
      <c r="U278" t="s">
        <v>227</v>
      </c>
      <c r="V278" t="s">
        <v>625</v>
      </c>
      <c r="W278" t="str">
        <f t="shared" si="81"/>
        <v>2;1;3;0;死亡次数小于1次;164;117;1</v>
      </c>
      <c r="X278" t="str">
        <f t="shared" si="81"/>
        <v>1;150;2;0;通关时间小于150秒;103;117;1</v>
      </c>
      <c r="Y278" t="str">
        <f t="shared" si="81"/>
        <v>4;25;3;0;生命值未低于25%;146;117;1</v>
      </c>
      <c r="Z278">
        <f t="shared" si="81"/>
        <v>240</v>
      </c>
      <c r="AA278">
        <f t="shared" si="81"/>
        <v>170</v>
      </c>
      <c r="AB278" t="str">
        <f t="shared" si="81"/>
        <v>1;2;50</v>
      </c>
      <c r="AC278">
        <f t="shared" si="81"/>
        <v>1050801</v>
      </c>
      <c r="AD278">
        <f t="shared" si="81"/>
        <v>1050802</v>
      </c>
      <c r="AE278">
        <f t="shared" si="81"/>
        <v>10108</v>
      </c>
      <c r="AF278" t="str">
        <f t="shared" si="81"/>
        <v>(11,1);(11,1001);(11,1002);(13,1031)</v>
      </c>
      <c r="AG278" t="str">
        <f>"("&amp;VLOOKUP(AE278,[1]Sheet1!$A:$Q,3,0)&amp;","&amp;VLOOKUP(AE278,[1]Sheet1!$A:$Q,4,0)&amp;");("&amp;VLOOKUP(AE278,[1]Sheet1!$A:$Q,7,0)&amp;","&amp;VLOOKUP(AE278,[1]Sheet1!$A:$Q,8,0)&amp;");("&amp;VLOOKUP(AE278,[1]Sheet1!$A:$Q,11,0)&amp;","&amp;VLOOKUP(AE278,[1]Sheet1!$A:$Q,12,0)&amp;");("&amp;VLOOKUP(AE278,[1]Sheet1!$A:$Q,15,0)&amp;","&amp;VLOOKUP(AE278,[1]Sheet1!$A:$Q,16,0)&amp;")"</f>
        <v>(1,1);(11,1);(12,1008);(1,2)</v>
      </c>
      <c r="AH278" s="1"/>
      <c r="AI278" s="2" t="s">
        <v>604</v>
      </c>
      <c r="AJ278" s="1">
        <v>0</v>
      </c>
      <c r="AK278">
        <v>0</v>
      </c>
      <c r="AL278">
        <v>0</v>
      </c>
    </row>
    <row r="279" spans="1:38" x14ac:dyDescent="0.15">
      <c r="A279">
        <f t="shared" si="75"/>
        <v>20509</v>
      </c>
      <c r="B279">
        <f t="shared" si="59"/>
        <v>205</v>
      </c>
      <c r="C279" t="str">
        <f t="shared" si="76"/>
        <v>大师第五章-9</v>
      </c>
      <c r="D279" t="str">
        <f t="shared" si="77"/>
        <v>数数多少个字凑十个吧数数多少个字凑十个吧数数多少个字凑十个吧</v>
      </c>
      <c r="E279">
        <v>3</v>
      </c>
      <c r="F279" s="5">
        <v>1007</v>
      </c>
      <c r="G279" s="5" t="s">
        <v>328</v>
      </c>
      <c r="H279" t="str">
        <f t="shared" si="78"/>
        <v>10509-3840</v>
      </c>
      <c r="I279">
        <v>20601</v>
      </c>
      <c r="J279" t="str">
        <f t="shared" si="79"/>
        <v>784;442</v>
      </c>
      <c r="K279" s="5">
        <v>27200</v>
      </c>
      <c r="L279">
        <v>3</v>
      </c>
      <c r="M279">
        <f t="shared" si="80"/>
        <v>1800</v>
      </c>
      <c r="N279">
        <v>0</v>
      </c>
      <c r="O279" s="5">
        <v>999</v>
      </c>
      <c r="P279" s="1" t="s">
        <v>225</v>
      </c>
      <c r="U279" t="s">
        <v>227</v>
      </c>
      <c r="V279" t="s">
        <v>626</v>
      </c>
      <c r="W279" t="str">
        <f t="shared" si="81"/>
        <v>2;1;3;0;死亡次数小于1次;164;117;1</v>
      </c>
      <c r="X279" t="str">
        <f t="shared" si="81"/>
        <v>1;150;2;0;通关时间小于150秒;103;117;1</v>
      </c>
      <c r="Y279" t="str">
        <f t="shared" si="81"/>
        <v>4;25;3;0;生命值未低于25%;146;117;1</v>
      </c>
      <c r="Z279">
        <f t="shared" si="81"/>
        <v>260</v>
      </c>
      <c r="AA279">
        <f t="shared" si="81"/>
        <v>180</v>
      </c>
      <c r="AB279" t="str">
        <f t="shared" si="81"/>
        <v>1;2;50</v>
      </c>
      <c r="AC279">
        <f t="shared" si="81"/>
        <v>1050901</v>
      </c>
      <c r="AD279">
        <f t="shared" si="81"/>
        <v>1050902</v>
      </c>
      <c r="AE279">
        <f t="shared" si="81"/>
        <v>10109</v>
      </c>
      <c r="AF279" t="str">
        <f t="shared" si="81"/>
        <v>(11,1);(11,1001);(11,1002);(13,1031)</v>
      </c>
      <c r="AG279" t="str">
        <f>"("&amp;VLOOKUP(AE279,[1]Sheet1!$A:$Q,3,0)&amp;","&amp;VLOOKUP(AE279,[1]Sheet1!$A:$Q,4,0)&amp;");("&amp;VLOOKUP(AE279,[1]Sheet1!$A:$Q,7,0)&amp;","&amp;VLOOKUP(AE279,[1]Sheet1!$A:$Q,8,0)&amp;");("&amp;VLOOKUP(AE279,[1]Sheet1!$A:$Q,11,0)&amp;","&amp;VLOOKUP(AE279,[1]Sheet1!$A:$Q,12,0)&amp;");("&amp;VLOOKUP(AE279,[1]Sheet1!$A:$Q,15,0)&amp;","&amp;VLOOKUP(AE279,[1]Sheet1!$A:$Q,16,0)&amp;")"</f>
        <v>(1,1);(11,1);(12,1009);(1,2)</v>
      </c>
      <c r="AH279" s="1"/>
      <c r="AI279" s="2" t="s">
        <v>604</v>
      </c>
      <c r="AJ279" s="1">
        <v>0</v>
      </c>
      <c r="AK279">
        <v>0</v>
      </c>
      <c r="AL279">
        <v>0</v>
      </c>
    </row>
    <row r="280" spans="1:38" x14ac:dyDescent="0.15">
      <c r="A280">
        <f t="shared" ref="A280:A288" si="82">A59+10000</f>
        <v>20601</v>
      </c>
      <c r="B280">
        <f t="shared" si="59"/>
        <v>206</v>
      </c>
      <c r="C280" t="str">
        <f t="shared" ref="C280:C288" si="83">"大师"&amp;C59</f>
        <v>大师第六章-1</v>
      </c>
      <c r="D280" t="str">
        <f t="shared" ref="D280:D288" si="84">D59</f>
        <v>数数多少个字凑十个吧数数多少个字凑十个吧数数多少个字凑十个吧</v>
      </c>
      <c r="E280">
        <v>4</v>
      </c>
      <c r="F280" s="5">
        <v>1007</v>
      </c>
      <c r="G280" s="5" t="s">
        <v>328</v>
      </c>
      <c r="H280" t="str">
        <f t="shared" ref="H280:H288" si="85">H59</f>
        <v>10601-3840</v>
      </c>
      <c r="I280">
        <v>20602</v>
      </c>
      <c r="J280" t="str">
        <f t="shared" ref="J280:J288" si="86">J59</f>
        <v>212;422</v>
      </c>
      <c r="K280" s="5">
        <v>27300</v>
      </c>
      <c r="L280">
        <v>3</v>
      </c>
      <c r="M280">
        <f t="shared" ref="M280:M288" si="87">M59</f>
        <v>1400</v>
      </c>
      <c r="N280">
        <v>0</v>
      </c>
      <c r="O280" s="5">
        <v>999</v>
      </c>
      <c r="P280" s="1" t="s">
        <v>225</v>
      </c>
      <c r="U280" t="s">
        <v>227</v>
      </c>
      <c r="V280" t="s">
        <v>627</v>
      </c>
      <c r="W280" t="str">
        <f t="shared" ref="W280:AF288" si="88">W59</f>
        <v>2;1;3;0;死亡次数小于1次;164;117;1</v>
      </c>
      <c r="X280" t="str">
        <f t="shared" si="88"/>
        <v>1;150;2;0;通关时间小于150秒;103;117;1</v>
      </c>
      <c r="Y280" t="str">
        <f t="shared" si="88"/>
        <v>4;25;3;0;生命值未低于25%;146;117;1</v>
      </c>
      <c r="Z280">
        <f t="shared" si="88"/>
        <v>100</v>
      </c>
      <c r="AA280">
        <f t="shared" si="88"/>
        <v>100</v>
      </c>
      <c r="AB280" t="str">
        <f t="shared" si="88"/>
        <v>1;2;50</v>
      </c>
      <c r="AC280">
        <f t="shared" si="88"/>
        <v>1010201</v>
      </c>
      <c r="AD280">
        <f t="shared" si="88"/>
        <v>1010202</v>
      </c>
      <c r="AE280">
        <f t="shared" si="88"/>
        <v>10101</v>
      </c>
      <c r="AF280" t="str">
        <f t="shared" si="88"/>
        <v>(11,1);(11,1001);(11,1002);(13,1031)</v>
      </c>
      <c r="AG280" t="str">
        <f>"("&amp;VLOOKUP(AE280,[1]Sheet1!$A:$Q,3,0)&amp;","&amp;VLOOKUP(AE280,[1]Sheet1!$A:$Q,4,0)&amp;");("&amp;VLOOKUP(AE280,[1]Sheet1!$A:$Q,7,0)&amp;","&amp;VLOOKUP(AE280,[1]Sheet1!$A:$Q,8,0)&amp;");("&amp;VLOOKUP(AE280,[1]Sheet1!$A:$Q,11,0)&amp;","&amp;VLOOKUP(AE280,[1]Sheet1!$A:$Q,12,0)&amp;");("&amp;VLOOKUP(AE280,[1]Sheet1!$A:$Q,15,0)&amp;","&amp;VLOOKUP(AE280,[1]Sheet1!$A:$Q,16,0)&amp;")"</f>
        <v>(1,1);(11,1);(12,1001);(1,2)</v>
      </c>
      <c r="AH280" s="1"/>
      <c r="AI280" s="2" t="s">
        <v>604</v>
      </c>
      <c r="AJ280" s="1">
        <v>0</v>
      </c>
      <c r="AK280">
        <v>0</v>
      </c>
      <c r="AL280">
        <v>0</v>
      </c>
    </row>
    <row r="281" spans="1:38" x14ac:dyDescent="0.15">
      <c r="A281">
        <f t="shared" si="82"/>
        <v>20602</v>
      </c>
      <c r="B281">
        <f t="shared" si="59"/>
        <v>206</v>
      </c>
      <c r="C281" t="str">
        <f t="shared" si="83"/>
        <v>大师第六章-2</v>
      </c>
      <c r="D281" t="str">
        <f t="shared" si="84"/>
        <v>数数多少个字凑十个吧数数多少个字凑十个吧数数多少个字凑十个吧数数多少个字凑十个吧</v>
      </c>
      <c r="E281">
        <v>4</v>
      </c>
      <c r="F281" s="5">
        <v>1007</v>
      </c>
      <c r="G281" s="5" t="s">
        <v>328</v>
      </c>
      <c r="H281" t="str">
        <f t="shared" si="85"/>
        <v>10602-3840</v>
      </c>
      <c r="I281">
        <v>20603</v>
      </c>
      <c r="J281" t="str">
        <f t="shared" si="86"/>
        <v>297;317</v>
      </c>
      <c r="K281" s="5">
        <v>27400</v>
      </c>
      <c r="L281">
        <v>3</v>
      </c>
      <c r="M281">
        <f t="shared" si="87"/>
        <v>1450</v>
      </c>
      <c r="N281">
        <v>0</v>
      </c>
      <c r="O281" s="5">
        <v>999</v>
      </c>
      <c r="P281" s="1" t="s">
        <v>225</v>
      </c>
      <c r="U281" t="s">
        <v>227</v>
      </c>
      <c r="V281" t="s">
        <v>628</v>
      </c>
      <c r="W281" t="str">
        <f t="shared" si="88"/>
        <v>2;1;3;0;死亡次数小于1次;164;117;1</v>
      </c>
      <c r="X281" t="str">
        <f t="shared" si="88"/>
        <v>1;150;2;0;通关时间小于150秒;103;117;1</v>
      </c>
      <c r="Y281" t="str">
        <f t="shared" si="88"/>
        <v>4;25;3;0;生命值未低于25%;146;117;1</v>
      </c>
      <c r="Z281">
        <f t="shared" si="88"/>
        <v>120</v>
      </c>
      <c r="AA281">
        <f t="shared" si="88"/>
        <v>110</v>
      </c>
      <c r="AB281" t="str">
        <f t="shared" si="88"/>
        <v>1;2;50</v>
      </c>
      <c r="AC281">
        <f t="shared" si="88"/>
        <v>1010201</v>
      </c>
      <c r="AD281">
        <f t="shared" si="88"/>
        <v>1010202</v>
      </c>
      <c r="AE281">
        <f t="shared" si="88"/>
        <v>10102</v>
      </c>
      <c r="AF281" t="str">
        <f t="shared" si="88"/>
        <v>(11,1);(11,1001);(11,1002);(13,1031)</v>
      </c>
      <c r="AG281" t="str">
        <f>"("&amp;VLOOKUP(AE281,[1]Sheet1!$A:$Q,3,0)&amp;","&amp;VLOOKUP(AE281,[1]Sheet1!$A:$Q,4,0)&amp;");("&amp;VLOOKUP(AE281,[1]Sheet1!$A:$Q,7,0)&amp;","&amp;VLOOKUP(AE281,[1]Sheet1!$A:$Q,8,0)&amp;");("&amp;VLOOKUP(AE281,[1]Sheet1!$A:$Q,11,0)&amp;","&amp;VLOOKUP(AE281,[1]Sheet1!$A:$Q,12,0)&amp;");("&amp;VLOOKUP(AE281,[1]Sheet1!$A:$Q,15,0)&amp;","&amp;VLOOKUP(AE281,[1]Sheet1!$A:$Q,16,0)&amp;")"</f>
        <v>(1,1);(11,1);(12,1002);(1,2)</v>
      </c>
      <c r="AH281" s="1"/>
      <c r="AI281" s="2" t="s">
        <v>605</v>
      </c>
      <c r="AJ281" s="1">
        <v>0</v>
      </c>
      <c r="AK281">
        <v>0</v>
      </c>
      <c r="AL281">
        <v>0</v>
      </c>
    </row>
    <row r="282" spans="1:38" x14ac:dyDescent="0.15">
      <c r="A282">
        <f t="shared" si="82"/>
        <v>20603</v>
      </c>
      <c r="B282">
        <f t="shared" si="59"/>
        <v>206</v>
      </c>
      <c r="C282" t="str">
        <f t="shared" si="83"/>
        <v>大师第六章-3</v>
      </c>
      <c r="D282" t="str">
        <f t="shared" si="84"/>
        <v>数数多少个字凑十个吧</v>
      </c>
      <c r="E282">
        <v>3</v>
      </c>
      <c r="F282" s="5">
        <v>1007</v>
      </c>
      <c r="G282" s="5" t="s">
        <v>328</v>
      </c>
      <c r="H282" t="str">
        <f t="shared" si="85"/>
        <v>10603-3840</v>
      </c>
      <c r="I282">
        <v>20604</v>
      </c>
      <c r="J282" t="str">
        <f t="shared" si="86"/>
        <v>200;200</v>
      </c>
      <c r="K282" s="5">
        <v>27500</v>
      </c>
      <c r="L282">
        <v>3</v>
      </c>
      <c r="M282">
        <f t="shared" si="87"/>
        <v>1500</v>
      </c>
      <c r="N282">
        <v>0</v>
      </c>
      <c r="O282" s="5">
        <v>999</v>
      </c>
      <c r="P282" s="1" t="s">
        <v>225</v>
      </c>
      <c r="U282" t="s">
        <v>227</v>
      </c>
      <c r="V282" t="s">
        <v>629</v>
      </c>
      <c r="W282" t="str">
        <f t="shared" si="88"/>
        <v>2;1;3;0;死亡次数小于1次;164;117;1</v>
      </c>
      <c r="X282" t="str">
        <f t="shared" si="88"/>
        <v>1;150;2;0;通关时间小于150秒;103;117;1</v>
      </c>
      <c r="Y282" t="str">
        <f t="shared" si="88"/>
        <v>4;25;3;0;生命值未低于25%;146;117;1</v>
      </c>
      <c r="Z282">
        <f t="shared" si="88"/>
        <v>140</v>
      </c>
      <c r="AA282">
        <f t="shared" si="88"/>
        <v>120</v>
      </c>
      <c r="AB282" t="str">
        <f t="shared" si="88"/>
        <v>1;2;50</v>
      </c>
      <c r="AC282">
        <f t="shared" si="88"/>
        <v>1010301</v>
      </c>
      <c r="AD282">
        <f t="shared" si="88"/>
        <v>1010302</v>
      </c>
      <c r="AE282">
        <f t="shared" si="88"/>
        <v>10103</v>
      </c>
      <c r="AF282" t="str">
        <f t="shared" si="88"/>
        <v>(11,1);(11,2001);(11,2002);(13,1531)</v>
      </c>
      <c r="AG282" t="str">
        <f>"("&amp;VLOOKUP(AE282,[1]Sheet1!$A:$Q,3,0)&amp;","&amp;VLOOKUP(AE282,[1]Sheet1!$A:$Q,4,0)&amp;");("&amp;VLOOKUP(AE282,[1]Sheet1!$A:$Q,7,0)&amp;","&amp;VLOOKUP(AE282,[1]Sheet1!$A:$Q,8,0)&amp;");("&amp;VLOOKUP(AE282,[1]Sheet1!$A:$Q,11,0)&amp;","&amp;VLOOKUP(AE282,[1]Sheet1!$A:$Q,12,0)&amp;");("&amp;VLOOKUP(AE282,[1]Sheet1!$A:$Q,15,0)&amp;","&amp;VLOOKUP(AE282,[1]Sheet1!$A:$Q,16,0)&amp;")"</f>
        <v>(1,1);(11,1);(12,1003);(1,2)</v>
      </c>
      <c r="AH282" s="1"/>
      <c r="AI282" s="2" t="s">
        <v>606</v>
      </c>
      <c r="AJ282" s="1">
        <v>0</v>
      </c>
      <c r="AK282">
        <v>0</v>
      </c>
      <c r="AL282">
        <v>0</v>
      </c>
    </row>
    <row r="283" spans="1:38" x14ac:dyDescent="0.15">
      <c r="A283">
        <f t="shared" si="82"/>
        <v>20604</v>
      </c>
      <c r="B283">
        <f t="shared" si="59"/>
        <v>206</v>
      </c>
      <c r="C283" t="str">
        <f t="shared" si="83"/>
        <v>大师第六章-4</v>
      </c>
      <c r="D283" t="str">
        <f t="shared" si="84"/>
        <v>数数多少个字凑十个吧数数多少个字凑十个吧</v>
      </c>
      <c r="E283">
        <v>4</v>
      </c>
      <c r="F283" s="5">
        <v>1007</v>
      </c>
      <c r="G283" s="5" t="s">
        <v>328</v>
      </c>
      <c r="H283" t="str">
        <f t="shared" si="85"/>
        <v>10604-3840</v>
      </c>
      <c r="I283">
        <v>20605</v>
      </c>
      <c r="J283" t="str">
        <f t="shared" si="86"/>
        <v>397;207</v>
      </c>
      <c r="K283" s="5">
        <v>27600</v>
      </c>
      <c r="L283">
        <v>3</v>
      </c>
      <c r="M283">
        <f t="shared" si="87"/>
        <v>1550</v>
      </c>
      <c r="N283">
        <v>0</v>
      </c>
      <c r="O283" s="5">
        <v>999</v>
      </c>
      <c r="P283" s="1" t="s">
        <v>225</v>
      </c>
      <c r="U283" t="s">
        <v>227</v>
      </c>
      <c r="V283" t="s">
        <v>630</v>
      </c>
      <c r="W283" t="str">
        <f t="shared" si="88"/>
        <v>2;1;3;0;死亡次数小于1次;164;117;1</v>
      </c>
      <c r="X283" t="str">
        <f t="shared" si="88"/>
        <v>1;150;2;0;通关时间小于150秒;103;117;1</v>
      </c>
      <c r="Y283" t="str">
        <f t="shared" si="88"/>
        <v>4;25;3;0;生命值未低于25%;146;117;1</v>
      </c>
      <c r="Z283">
        <f t="shared" si="88"/>
        <v>160</v>
      </c>
      <c r="AA283">
        <f t="shared" si="88"/>
        <v>130</v>
      </c>
      <c r="AB283" t="str">
        <f t="shared" si="88"/>
        <v>1;2;50</v>
      </c>
      <c r="AC283">
        <f t="shared" si="88"/>
        <v>1010401</v>
      </c>
      <c r="AD283">
        <f t="shared" si="88"/>
        <v>1010402</v>
      </c>
      <c r="AE283">
        <f t="shared" si="88"/>
        <v>10104</v>
      </c>
      <c r="AF283" t="str">
        <f t="shared" si="88"/>
        <v>(11,1);(11,3001);(11,3002);(13,2031)</v>
      </c>
      <c r="AG283" t="str">
        <f>"("&amp;VLOOKUP(AE283,[1]Sheet1!$A:$Q,3,0)&amp;","&amp;VLOOKUP(AE283,[1]Sheet1!$A:$Q,4,0)&amp;");("&amp;VLOOKUP(AE283,[1]Sheet1!$A:$Q,7,0)&amp;","&amp;VLOOKUP(AE283,[1]Sheet1!$A:$Q,8,0)&amp;");("&amp;VLOOKUP(AE283,[1]Sheet1!$A:$Q,11,0)&amp;","&amp;VLOOKUP(AE283,[1]Sheet1!$A:$Q,12,0)&amp;");("&amp;VLOOKUP(AE283,[1]Sheet1!$A:$Q,15,0)&amp;","&amp;VLOOKUP(AE283,[1]Sheet1!$A:$Q,16,0)&amp;")"</f>
        <v>(1,1);(11,1);(12,1004);(1,2)</v>
      </c>
      <c r="AH283" s="1"/>
      <c r="AI283" s="2" t="s">
        <v>604</v>
      </c>
      <c r="AJ283" s="1">
        <v>0</v>
      </c>
      <c r="AK283">
        <v>0</v>
      </c>
      <c r="AL283">
        <v>0</v>
      </c>
    </row>
    <row r="284" spans="1:38" x14ac:dyDescent="0.15">
      <c r="A284">
        <f t="shared" si="82"/>
        <v>20605</v>
      </c>
      <c r="B284">
        <f t="shared" si="59"/>
        <v>206</v>
      </c>
      <c r="C284" t="str">
        <f t="shared" si="83"/>
        <v>大师第六章-5</v>
      </c>
      <c r="D284" t="str">
        <f t="shared" si="84"/>
        <v>数数多少个字凑十个吧数数多少个字凑十个吧数数多少个字凑十个吧</v>
      </c>
      <c r="E284">
        <v>4</v>
      </c>
      <c r="F284" s="5">
        <v>1007</v>
      </c>
      <c r="G284" s="5" t="s">
        <v>328</v>
      </c>
      <c r="H284" t="str">
        <f t="shared" si="85"/>
        <v>10605-3840</v>
      </c>
      <c r="I284">
        <v>20606</v>
      </c>
      <c r="J284" t="str">
        <f t="shared" si="86"/>
        <v>455;309</v>
      </c>
      <c r="K284" s="5">
        <v>27700</v>
      </c>
      <c r="L284">
        <v>3</v>
      </c>
      <c r="M284">
        <f t="shared" si="87"/>
        <v>1600</v>
      </c>
      <c r="N284">
        <v>0</v>
      </c>
      <c r="O284" s="5">
        <v>999</v>
      </c>
      <c r="P284" s="1" t="s">
        <v>225</v>
      </c>
      <c r="U284" t="s">
        <v>227</v>
      </c>
      <c r="V284" t="s">
        <v>631</v>
      </c>
      <c r="W284" t="str">
        <f t="shared" si="88"/>
        <v>2;1;3;0;死亡次数小于1次;164;117;1</v>
      </c>
      <c r="X284" t="str">
        <f t="shared" si="88"/>
        <v>1;150;2;0;通关时间小于150秒;103;117;1</v>
      </c>
      <c r="Y284" t="str">
        <f t="shared" si="88"/>
        <v>4;25;3;0;生命值未低于25%;146;117;1</v>
      </c>
      <c r="Z284">
        <f t="shared" si="88"/>
        <v>180</v>
      </c>
      <c r="AA284">
        <f t="shared" si="88"/>
        <v>140</v>
      </c>
      <c r="AB284" t="str">
        <f t="shared" si="88"/>
        <v>1;2;50</v>
      </c>
      <c r="AC284">
        <f t="shared" si="88"/>
        <v>1010501</v>
      </c>
      <c r="AD284">
        <f t="shared" si="88"/>
        <v>1010502</v>
      </c>
      <c r="AE284">
        <f t="shared" si="88"/>
        <v>10105</v>
      </c>
      <c r="AF284" t="str">
        <f t="shared" si="88"/>
        <v>(11,1);(11,1001);(11,1002);(13,1031)</v>
      </c>
      <c r="AG284" t="str">
        <f>"("&amp;VLOOKUP(AE284,[1]Sheet1!$A:$Q,3,0)&amp;","&amp;VLOOKUP(AE284,[1]Sheet1!$A:$Q,4,0)&amp;");("&amp;VLOOKUP(AE284,[1]Sheet1!$A:$Q,7,0)&amp;","&amp;VLOOKUP(AE284,[1]Sheet1!$A:$Q,8,0)&amp;");("&amp;VLOOKUP(AE284,[1]Sheet1!$A:$Q,11,0)&amp;","&amp;VLOOKUP(AE284,[1]Sheet1!$A:$Q,12,0)&amp;");("&amp;VLOOKUP(AE284,[1]Sheet1!$A:$Q,15,0)&amp;","&amp;VLOOKUP(AE284,[1]Sheet1!$A:$Q,16,0)&amp;")"</f>
        <v>(1,1);(11,1);(12,1005);(1,2)</v>
      </c>
      <c r="AH284" s="1"/>
      <c r="AI284" s="2" t="s">
        <v>604</v>
      </c>
      <c r="AJ284" s="1">
        <v>0</v>
      </c>
      <c r="AK284">
        <v>0</v>
      </c>
      <c r="AL284">
        <v>0</v>
      </c>
    </row>
    <row r="285" spans="1:38" x14ac:dyDescent="0.15">
      <c r="A285">
        <f t="shared" si="82"/>
        <v>20606</v>
      </c>
      <c r="B285">
        <f t="shared" si="59"/>
        <v>206</v>
      </c>
      <c r="C285" t="str">
        <f t="shared" si="83"/>
        <v>大师第六章-6</v>
      </c>
      <c r="D285" t="str">
        <f t="shared" si="84"/>
        <v>数数多少个字凑十个吧数数多少个字凑十个吧数数多少个字凑十个吧数数多少个字凑十个吧</v>
      </c>
      <c r="E285">
        <v>3</v>
      </c>
      <c r="F285" s="5">
        <v>1007</v>
      </c>
      <c r="G285" s="5" t="s">
        <v>328</v>
      </c>
      <c r="H285" t="str">
        <f t="shared" si="85"/>
        <v>10606-3840</v>
      </c>
      <c r="I285">
        <v>20607</v>
      </c>
      <c r="J285" t="str">
        <f t="shared" si="86"/>
        <v>612;234</v>
      </c>
      <c r="K285" s="5">
        <v>27800</v>
      </c>
      <c r="L285">
        <v>3</v>
      </c>
      <c r="M285">
        <f t="shared" si="87"/>
        <v>1650</v>
      </c>
      <c r="N285">
        <v>0</v>
      </c>
      <c r="O285" s="5">
        <v>999</v>
      </c>
      <c r="P285" s="1" t="s">
        <v>225</v>
      </c>
      <c r="U285" t="s">
        <v>227</v>
      </c>
      <c r="V285" t="s">
        <v>632</v>
      </c>
      <c r="W285" t="str">
        <f t="shared" si="88"/>
        <v>2;1;3;0;死亡次数小于1次;164;117;1</v>
      </c>
      <c r="X285" t="str">
        <f t="shared" si="88"/>
        <v>1;150;2;0;通关时间小于150秒;103;117;1</v>
      </c>
      <c r="Y285" t="str">
        <f t="shared" si="88"/>
        <v>4;25;3;0;生命值未低于25%;146;117;1</v>
      </c>
      <c r="Z285">
        <f t="shared" si="88"/>
        <v>200</v>
      </c>
      <c r="AA285">
        <f t="shared" si="88"/>
        <v>150</v>
      </c>
      <c r="AB285" t="str">
        <f t="shared" si="88"/>
        <v>1;2;50</v>
      </c>
      <c r="AC285">
        <f t="shared" si="88"/>
        <v>1010601</v>
      </c>
      <c r="AD285">
        <f t="shared" si="88"/>
        <v>1010602</v>
      </c>
      <c r="AE285">
        <f t="shared" si="88"/>
        <v>10106</v>
      </c>
      <c r="AF285" t="str">
        <f t="shared" si="88"/>
        <v>(11,1);(11,1001);(11,1002);(13,1031)</v>
      </c>
      <c r="AG285" t="str">
        <f>"("&amp;VLOOKUP(AE285,[1]Sheet1!$A:$Q,3,0)&amp;","&amp;VLOOKUP(AE285,[1]Sheet1!$A:$Q,4,0)&amp;");("&amp;VLOOKUP(AE285,[1]Sheet1!$A:$Q,7,0)&amp;","&amp;VLOOKUP(AE285,[1]Sheet1!$A:$Q,8,0)&amp;");("&amp;VLOOKUP(AE285,[1]Sheet1!$A:$Q,11,0)&amp;","&amp;VLOOKUP(AE285,[1]Sheet1!$A:$Q,12,0)&amp;");("&amp;VLOOKUP(AE285,[1]Sheet1!$A:$Q,15,0)&amp;","&amp;VLOOKUP(AE285,[1]Sheet1!$A:$Q,16,0)&amp;")"</f>
        <v>(1,1);(11,1);(12,1006);(1,2)</v>
      </c>
      <c r="AH285" s="1"/>
      <c r="AI285" s="2" t="s">
        <v>604</v>
      </c>
      <c r="AJ285" s="1">
        <v>0</v>
      </c>
      <c r="AK285">
        <v>0</v>
      </c>
      <c r="AL285">
        <v>0</v>
      </c>
    </row>
    <row r="286" spans="1:38" x14ac:dyDescent="0.15">
      <c r="A286">
        <f t="shared" si="82"/>
        <v>20607</v>
      </c>
      <c r="B286">
        <f t="shared" si="59"/>
        <v>206</v>
      </c>
      <c r="C286" t="str">
        <f t="shared" si="83"/>
        <v>大师第六章-7</v>
      </c>
      <c r="D286" t="str">
        <f t="shared" si="84"/>
        <v>数数多少个字凑十个吧</v>
      </c>
      <c r="E286">
        <v>4</v>
      </c>
      <c r="F286" s="5">
        <v>1007</v>
      </c>
      <c r="G286" s="5" t="s">
        <v>328</v>
      </c>
      <c r="H286" t="str">
        <f t="shared" si="85"/>
        <v>10607-3840</v>
      </c>
      <c r="I286">
        <v>20608</v>
      </c>
      <c r="J286" t="str">
        <f t="shared" si="86"/>
        <v>487;440</v>
      </c>
      <c r="K286" s="5">
        <v>27900</v>
      </c>
      <c r="L286">
        <v>3</v>
      </c>
      <c r="M286">
        <f t="shared" si="87"/>
        <v>1700</v>
      </c>
      <c r="N286">
        <v>0</v>
      </c>
      <c r="O286" s="5">
        <v>999</v>
      </c>
      <c r="P286" s="1" t="s">
        <v>225</v>
      </c>
      <c r="U286" t="s">
        <v>227</v>
      </c>
      <c r="V286" t="s">
        <v>633</v>
      </c>
      <c r="W286" t="str">
        <f t="shared" si="88"/>
        <v>2;1;3;0;死亡次数小于1次;164;117;1</v>
      </c>
      <c r="X286" t="str">
        <f t="shared" si="88"/>
        <v>1;150;2;0;通关时间小于150秒;103;117;1</v>
      </c>
      <c r="Y286" t="str">
        <f t="shared" si="88"/>
        <v>4;25;3;0;生命值未低于25%;146;117;1</v>
      </c>
      <c r="Z286">
        <f t="shared" si="88"/>
        <v>220</v>
      </c>
      <c r="AA286">
        <f t="shared" si="88"/>
        <v>160</v>
      </c>
      <c r="AB286" t="str">
        <f t="shared" si="88"/>
        <v>1;2;50</v>
      </c>
      <c r="AC286">
        <f t="shared" si="88"/>
        <v>1010701</v>
      </c>
      <c r="AD286">
        <f t="shared" si="88"/>
        <v>1010702</v>
      </c>
      <c r="AE286">
        <f t="shared" si="88"/>
        <v>10107</v>
      </c>
      <c r="AF286" t="str">
        <f t="shared" si="88"/>
        <v>(11,1);(11,1001);(11,1002);(13,1031)</v>
      </c>
      <c r="AG286" t="str">
        <f>"("&amp;VLOOKUP(AE286,[1]Sheet1!$A:$Q,3,0)&amp;","&amp;VLOOKUP(AE286,[1]Sheet1!$A:$Q,4,0)&amp;");("&amp;VLOOKUP(AE286,[1]Sheet1!$A:$Q,7,0)&amp;","&amp;VLOOKUP(AE286,[1]Sheet1!$A:$Q,8,0)&amp;");("&amp;VLOOKUP(AE286,[1]Sheet1!$A:$Q,11,0)&amp;","&amp;VLOOKUP(AE286,[1]Sheet1!$A:$Q,12,0)&amp;");("&amp;VLOOKUP(AE286,[1]Sheet1!$A:$Q,15,0)&amp;","&amp;VLOOKUP(AE286,[1]Sheet1!$A:$Q,16,0)&amp;")"</f>
        <v>(1,1);(11,1);(12,1007);(1,2)</v>
      </c>
      <c r="AH286" s="1"/>
      <c r="AI286" s="2" t="s">
        <v>604</v>
      </c>
      <c r="AJ286" s="1">
        <v>0</v>
      </c>
      <c r="AK286">
        <v>0</v>
      </c>
      <c r="AL286">
        <v>0</v>
      </c>
    </row>
    <row r="287" spans="1:38" x14ac:dyDescent="0.15">
      <c r="A287">
        <f t="shared" si="82"/>
        <v>20608</v>
      </c>
      <c r="B287">
        <f t="shared" si="59"/>
        <v>206</v>
      </c>
      <c r="C287" t="str">
        <f t="shared" si="83"/>
        <v>大师第六章-8</v>
      </c>
      <c r="D287" t="str">
        <f t="shared" si="84"/>
        <v>数数多少个字凑十个吧数数多少个字凑十个吧</v>
      </c>
      <c r="E287">
        <v>4</v>
      </c>
      <c r="F287" s="5">
        <v>1007</v>
      </c>
      <c r="G287" s="5" t="s">
        <v>328</v>
      </c>
      <c r="H287" t="str">
        <f t="shared" si="85"/>
        <v>10608-3840</v>
      </c>
      <c r="I287">
        <v>20609</v>
      </c>
      <c r="J287" t="str">
        <f t="shared" si="86"/>
        <v>632;456</v>
      </c>
      <c r="K287" s="5">
        <v>28000</v>
      </c>
      <c r="L287">
        <v>3</v>
      </c>
      <c r="M287">
        <f t="shared" si="87"/>
        <v>1750</v>
      </c>
      <c r="N287">
        <v>0</v>
      </c>
      <c r="O287" s="5">
        <v>999</v>
      </c>
      <c r="P287" s="1" t="s">
        <v>225</v>
      </c>
      <c r="U287" t="s">
        <v>227</v>
      </c>
      <c r="V287" t="s">
        <v>634</v>
      </c>
      <c r="W287" t="str">
        <f t="shared" si="88"/>
        <v>2;1;3;0;死亡次数小于1次;164;117;1</v>
      </c>
      <c r="X287" t="str">
        <f t="shared" si="88"/>
        <v>1;150;2;0;通关时间小于150秒;103;117;1</v>
      </c>
      <c r="Y287" t="str">
        <f t="shared" si="88"/>
        <v>4;25;3;0;生命值未低于25%;146;117;1</v>
      </c>
      <c r="Z287">
        <f t="shared" si="88"/>
        <v>240</v>
      </c>
      <c r="AA287">
        <f t="shared" si="88"/>
        <v>170</v>
      </c>
      <c r="AB287" t="str">
        <f t="shared" si="88"/>
        <v>1;2;50</v>
      </c>
      <c r="AC287">
        <f t="shared" si="88"/>
        <v>1010801</v>
      </c>
      <c r="AD287">
        <f t="shared" si="88"/>
        <v>1010802</v>
      </c>
      <c r="AE287">
        <f t="shared" si="88"/>
        <v>10108</v>
      </c>
      <c r="AF287" t="str">
        <f t="shared" si="88"/>
        <v>(11,1);(11,1001);(11,1002);(13,1031)</v>
      </c>
      <c r="AG287" t="str">
        <f>"("&amp;VLOOKUP(AE287,[1]Sheet1!$A:$Q,3,0)&amp;","&amp;VLOOKUP(AE287,[1]Sheet1!$A:$Q,4,0)&amp;");("&amp;VLOOKUP(AE287,[1]Sheet1!$A:$Q,7,0)&amp;","&amp;VLOOKUP(AE287,[1]Sheet1!$A:$Q,8,0)&amp;");("&amp;VLOOKUP(AE287,[1]Sheet1!$A:$Q,11,0)&amp;","&amp;VLOOKUP(AE287,[1]Sheet1!$A:$Q,12,0)&amp;");("&amp;VLOOKUP(AE287,[1]Sheet1!$A:$Q,15,0)&amp;","&amp;VLOOKUP(AE287,[1]Sheet1!$A:$Q,16,0)&amp;")"</f>
        <v>(1,1);(11,1);(12,1008);(1,2)</v>
      </c>
      <c r="AH287" s="1"/>
      <c r="AI287" s="2" t="s">
        <v>604</v>
      </c>
      <c r="AJ287" s="1">
        <v>0</v>
      </c>
      <c r="AK287">
        <v>0</v>
      </c>
      <c r="AL287">
        <v>0</v>
      </c>
    </row>
    <row r="288" spans="1:38" x14ac:dyDescent="0.15">
      <c r="A288">
        <f t="shared" si="82"/>
        <v>20609</v>
      </c>
      <c r="B288">
        <f t="shared" si="59"/>
        <v>206</v>
      </c>
      <c r="C288" t="str">
        <f t="shared" si="83"/>
        <v>大师第六章-9</v>
      </c>
      <c r="D288" t="str">
        <f t="shared" si="84"/>
        <v>数数多少个字凑十个吧数数多少个字凑十个吧数数多少个字凑十个吧</v>
      </c>
      <c r="E288">
        <v>3</v>
      </c>
      <c r="F288" s="5">
        <v>1007</v>
      </c>
      <c r="G288" s="5" t="s">
        <v>328</v>
      </c>
      <c r="H288" t="str">
        <f t="shared" si="85"/>
        <v>10609-3840</v>
      </c>
      <c r="I288">
        <v>20701</v>
      </c>
      <c r="J288" t="str">
        <f t="shared" si="86"/>
        <v>784;442</v>
      </c>
      <c r="K288" s="5">
        <v>28100</v>
      </c>
      <c r="L288">
        <v>3</v>
      </c>
      <c r="M288">
        <f t="shared" si="87"/>
        <v>1800</v>
      </c>
      <c r="N288">
        <v>0</v>
      </c>
      <c r="O288" s="5">
        <v>999</v>
      </c>
      <c r="P288" s="1" t="s">
        <v>225</v>
      </c>
      <c r="U288" t="s">
        <v>227</v>
      </c>
      <c r="V288" t="s">
        <v>635</v>
      </c>
      <c r="W288" t="str">
        <f t="shared" si="88"/>
        <v>2;1;3;0;死亡次数小于1次;164;117;1</v>
      </c>
      <c r="X288" t="str">
        <f t="shared" si="88"/>
        <v>1;150;2;0;通关时间小于150秒;103;117;1</v>
      </c>
      <c r="Y288" t="str">
        <f t="shared" si="88"/>
        <v>4;25;3;0;生命值未低于25%;146;117;1</v>
      </c>
      <c r="Z288">
        <f t="shared" si="88"/>
        <v>260</v>
      </c>
      <c r="AA288">
        <f t="shared" si="88"/>
        <v>180</v>
      </c>
      <c r="AB288" t="str">
        <f t="shared" si="88"/>
        <v>1;2;50</v>
      </c>
      <c r="AC288">
        <f t="shared" si="88"/>
        <v>1010901</v>
      </c>
      <c r="AD288">
        <f t="shared" si="88"/>
        <v>1010902</v>
      </c>
      <c r="AE288">
        <f t="shared" si="88"/>
        <v>10109</v>
      </c>
      <c r="AF288" t="str">
        <f t="shared" si="88"/>
        <v>(11,1);(11,1001);(11,1002);(13,1031)</v>
      </c>
      <c r="AG288" t="str">
        <f>"("&amp;VLOOKUP(AE288,[1]Sheet1!$A:$Q,3,0)&amp;","&amp;VLOOKUP(AE288,[1]Sheet1!$A:$Q,4,0)&amp;");("&amp;VLOOKUP(AE288,[1]Sheet1!$A:$Q,7,0)&amp;","&amp;VLOOKUP(AE288,[1]Sheet1!$A:$Q,8,0)&amp;");("&amp;VLOOKUP(AE288,[1]Sheet1!$A:$Q,11,0)&amp;","&amp;VLOOKUP(AE288,[1]Sheet1!$A:$Q,12,0)&amp;");("&amp;VLOOKUP(AE288,[1]Sheet1!$A:$Q,15,0)&amp;","&amp;VLOOKUP(AE288,[1]Sheet1!$A:$Q,16,0)&amp;")"</f>
        <v>(1,1);(11,1);(12,1009);(1,2)</v>
      </c>
      <c r="AH288" s="1"/>
      <c r="AI288" s="2" t="s">
        <v>604</v>
      </c>
      <c r="AJ288" s="1">
        <v>0</v>
      </c>
      <c r="AK288">
        <v>0</v>
      </c>
      <c r="AL288">
        <v>0</v>
      </c>
    </row>
    <row r="289" spans="1:38" x14ac:dyDescent="0.15">
      <c r="A289">
        <f t="shared" ref="A289:A297" si="89">A71+10000</f>
        <v>20701</v>
      </c>
      <c r="B289">
        <f t="shared" si="59"/>
        <v>207</v>
      </c>
      <c r="C289" t="str">
        <f t="shared" ref="C289:C297" si="90">"大师"&amp;C71</f>
        <v>大师第七章-1</v>
      </c>
      <c r="D289" t="str">
        <f t="shared" ref="D289:D297" si="91">D71</f>
        <v>数数多少个字凑十个吧数数多少个字凑十个吧数数多少个字凑十个吧</v>
      </c>
      <c r="E289">
        <v>4</v>
      </c>
      <c r="F289" s="5">
        <v>1007</v>
      </c>
      <c r="G289" s="5" t="s">
        <v>328</v>
      </c>
      <c r="H289" t="str">
        <f t="shared" ref="H289:H297" si="92">H71</f>
        <v>10701-3840</v>
      </c>
      <c r="I289">
        <v>20702</v>
      </c>
      <c r="J289" t="str">
        <f t="shared" ref="J289:J297" si="93">J71</f>
        <v>212;422</v>
      </c>
      <c r="K289" s="5">
        <v>28200</v>
      </c>
      <c r="L289">
        <v>3</v>
      </c>
      <c r="M289">
        <f t="shared" ref="M289:M297" si="94">M71</f>
        <v>1400</v>
      </c>
      <c r="N289">
        <v>0</v>
      </c>
      <c r="O289" s="5">
        <v>999</v>
      </c>
      <c r="P289" s="1" t="s">
        <v>225</v>
      </c>
      <c r="U289" t="s">
        <v>227</v>
      </c>
      <c r="V289" t="s">
        <v>636</v>
      </c>
      <c r="W289" t="str">
        <f t="shared" ref="W289:AF297" si="95">W71</f>
        <v>2;1;3;0;死亡次数小于1次;164;117;1</v>
      </c>
      <c r="X289" t="str">
        <f t="shared" si="95"/>
        <v>1;150;2;0;通关时间小于150秒;103;117;1</v>
      </c>
      <c r="Y289" t="str">
        <f t="shared" si="95"/>
        <v>4;25;3;0;生命值未低于25%;146;117;1</v>
      </c>
      <c r="Z289">
        <f t="shared" si="95"/>
        <v>100</v>
      </c>
      <c r="AA289">
        <f t="shared" si="95"/>
        <v>100</v>
      </c>
      <c r="AB289" t="str">
        <f t="shared" si="95"/>
        <v>1;2;50</v>
      </c>
      <c r="AC289">
        <f t="shared" si="95"/>
        <v>1010101</v>
      </c>
      <c r="AD289">
        <f t="shared" si="95"/>
        <v>1010102</v>
      </c>
      <c r="AE289">
        <f t="shared" si="95"/>
        <v>10101</v>
      </c>
      <c r="AF289" t="str">
        <f t="shared" si="95"/>
        <v>(11,1);(11,1001);(11,1002);(13,1031)</v>
      </c>
      <c r="AG289" t="str">
        <f>"("&amp;VLOOKUP(AE289,[1]Sheet1!$A:$Q,3,0)&amp;","&amp;VLOOKUP(AE289,[1]Sheet1!$A:$Q,4,0)&amp;");("&amp;VLOOKUP(AE289,[1]Sheet1!$A:$Q,7,0)&amp;","&amp;VLOOKUP(AE289,[1]Sheet1!$A:$Q,8,0)&amp;");("&amp;VLOOKUP(AE289,[1]Sheet1!$A:$Q,11,0)&amp;","&amp;VLOOKUP(AE289,[1]Sheet1!$A:$Q,12,0)&amp;");("&amp;VLOOKUP(AE289,[1]Sheet1!$A:$Q,15,0)&amp;","&amp;VLOOKUP(AE289,[1]Sheet1!$A:$Q,16,0)&amp;")"</f>
        <v>(1,1);(11,1);(12,1001);(1,2)</v>
      </c>
      <c r="AH289" s="1"/>
      <c r="AI289" s="2" t="s">
        <v>604</v>
      </c>
      <c r="AJ289" s="1">
        <v>0</v>
      </c>
      <c r="AK289">
        <v>0</v>
      </c>
      <c r="AL289">
        <v>0</v>
      </c>
    </row>
    <row r="290" spans="1:38" x14ac:dyDescent="0.15">
      <c r="A290">
        <f t="shared" si="89"/>
        <v>20702</v>
      </c>
      <c r="B290">
        <f t="shared" si="59"/>
        <v>207</v>
      </c>
      <c r="C290" t="str">
        <f t="shared" si="90"/>
        <v>大师第七章-2</v>
      </c>
      <c r="D290" t="str">
        <f t="shared" si="91"/>
        <v>数数多少个字凑十个吧数数多少个字凑十个吧数数多少个字凑十个吧数数多少个字凑十个吧</v>
      </c>
      <c r="E290">
        <v>4</v>
      </c>
      <c r="F290" s="5">
        <v>1007</v>
      </c>
      <c r="G290" s="5" t="s">
        <v>328</v>
      </c>
      <c r="H290" t="str">
        <f t="shared" si="92"/>
        <v>10702-3840</v>
      </c>
      <c r="I290">
        <v>20703</v>
      </c>
      <c r="J290" t="str">
        <f t="shared" si="93"/>
        <v>297;317</v>
      </c>
      <c r="K290" s="5">
        <v>28300</v>
      </c>
      <c r="L290">
        <v>3</v>
      </c>
      <c r="M290">
        <f t="shared" si="94"/>
        <v>1450</v>
      </c>
      <c r="N290">
        <v>0</v>
      </c>
      <c r="O290" s="5">
        <v>999</v>
      </c>
      <c r="P290" s="1" t="s">
        <v>225</v>
      </c>
      <c r="U290" t="s">
        <v>227</v>
      </c>
      <c r="V290" t="s">
        <v>637</v>
      </c>
      <c r="W290" t="str">
        <f t="shared" si="95"/>
        <v>2;1;3;0;死亡次数小于1次;164;117;1</v>
      </c>
      <c r="X290" t="str">
        <f t="shared" si="95"/>
        <v>1;150;2;0;通关时间小于150秒;103;117;1</v>
      </c>
      <c r="Y290" t="str">
        <f t="shared" si="95"/>
        <v>4;25;3;0;生命值未低于25%;146;117;1</v>
      </c>
      <c r="Z290">
        <f t="shared" si="95"/>
        <v>120</v>
      </c>
      <c r="AA290">
        <f t="shared" si="95"/>
        <v>110</v>
      </c>
      <c r="AB290" t="str">
        <f t="shared" si="95"/>
        <v>1;2;50</v>
      </c>
      <c r="AC290">
        <f t="shared" si="95"/>
        <v>1010201</v>
      </c>
      <c r="AD290">
        <f t="shared" si="95"/>
        <v>1010202</v>
      </c>
      <c r="AE290">
        <f t="shared" si="95"/>
        <v>10102</v>
      </c>
      <c r="AF290" t="str">
        <f t="shared" si="95"/>
        <v>(11,1);(11,1001);(11,1002);(13,1031)</v>
      </c>
      <c r="AG290" t="str">
        <f>"("&amp;VLOOKUP(AE290,[1]Sheet1!$A:$Q,3,0)&amp;","&amp;VLOOKUP(AE290,[1]Sheet1!$A:$Q,4,0)&amp;");("&amp;VLOOKUP(AE290,[1]Sheet1!$A:$Q,7,0)&amp;","&amp;VLOOKUP(AE290,[1]Sheet1!$A:$Q,8,0)&amp;");("&amp;VLOOKUP(AE290,[1]Sheet1!$A:$Q,11,0)&amp;","&amp;VLOOKUP(AE290,[1]Sheet1!$A:$Q,12,0)&amp;");("&amp;VLOOKUP(AE290,[1]Sheet1!$A:$Q,15,0)&amp;","&amp;VLOOKUP(AE290,[1]Sheet1!$A:$Q,16,0)&amp;")"</f>
        <v>(1,1);(11,1);(12,1002);(1,2)</v>
      </c>
      <c r="AH290" s="1"/>
      <c r="AI290" s="2" t="s">
        <v>605</v>
      </c>
      <c r="AJ290" s="1">
        <v>0</v>
      </c>
      <c r="AK290">
        <v>0</v>
      </c>
      <c r="AL290">
        <v>0</v>
      </c>
    </row>
    <row r="291" spans="1:38" x14ac:dyDescent="0.15">
      <c r="A291">
        <f t="shared" si="89"/>
        <v>20703</v>
      </c>
      <c r="B291">
        <f t="shared" si="59"/>
        <v>207</v>
      </c>
      <c r="C291" t="str">
        <f t="shared" si="90"/>
        <v>大师第七章-3</v>
      </c>
      <c r="D291" t="str">
        <f t="shared" si="91"/>
        <v>数数多少个字凑十个吧</v>
      </c>
      <c r="E291">
        <v>3</v>
      </c>
      <c r="F291" s="5">
        <v>1007</v>
      </c>
      <c r="G291" s="5" t="s">
        <v>328</v>
      </c>
      <c r="H291" t="str">
        <f t="shared" si="92"/>
        <v>10703-3840</v>
      </c>
      <c r="I291">
        <v>20704</v>
      </c>
      <c r="J291" t="str">
        <f t="shared" si="93"/>
        <v>200;200</v>
      </c>
      <c r="K291" s="5">
        <v>28400</v>
      </c>
      <c r="L291">
        <v>3</v>
      </c>
      <c r="M291">
        <f t="shared" si="94"/>
        <v>1500</v>
      </c>
      <c r="N291">
        <v>0</v>
      </c>
      <c r="O291" s="5">
        <v>999</v>
      </c>
      <c r="P291" s="1" t="s">
        <v>225</v>
      </c>
      <c r="U291" t="s">
        <v>227</v>
      </c>
      <c r="V291" t="s">
        <v>638</v>
      </c>
      <c r="W291" t="str">
        <f t="shared" si="95"/>
        <v>2;1;3;0;死亡次数小于1次;164;117;1</v>
      </c>
      <c r="X291" t="str">
        <f t="shared" si="95"/>
        <v>1;150;2;0;通关时间小于150秒;103;117;1</v>
      </c>
      <c r="Y291" t="str">
        <f t="shared" si="95"/>
        <v>4;25;3;0;生命值未低于25%;146;117;1</v>
      </c>
      <c r="Z291">
        <f t="shared" si="95"/>
        <v>140</v>
      </c>
      <c r="AA291">
        <f t="shared" si="95"/>
        <v>120</v>
      </c>
      <c r="AB291" t="str">
        <f t="shared" si="95"/>
        <v>1;2;50</v>
      </c>
      <c r="AC291">
        <f t="shared" si="95"/>
        <v>1010301</v>
      </c>
      <c r="AD291">
        <f t="shared" si="95"/>
        <v>1010302</v>
      </c>
      <c r="AE291">
        <f t="shared" si="95"/>
        <v>10103</v>
      </c>
      <c r="AF291" t="str">
        <f t="shared" si="95"/>
        <v>(11,1);(11,2001);(11,2002);(13,1531)</v>
      </c>
      <c r="AG291" t="str">
        <f>"("&amp;VLOOKUP(AE291,[1]Sheet1!$A:$Q,3,0)&amp;","&amp;VLOOKUP(AE291,[1]Sheet1!$A:$Q,4,0)&amp;");("&amp;VLOOKUP(AE291,[1]Sheet1!$A:$Q,7,0)&amp;","&amp;VLOOKUP(AE291,[1]Sheet1!$A:$Q,8,0)&amp;");("&amp;VLOOKUP(AE291,[1]Sheet1!$A:$Q,11,0)&amp;","&amp;VLOOKUP(AE291,[1]Sheet1!$A:$Q,12,0)&amp;");("&amp;VLOOKUP(AE291,[1]Sheet1!$A:$Q,15,0)&amp;","&amp;VLOOKUP(AE291,[1]Sheet1!$A:$Q,16,0)&amp;")"</f>
        <v>(1,1);(11,1);(12,1003);(1,2)</v>
      </c>
      <c r="AH291" s="1"/>
      <c r="AI291" s="2" t="s">
        <v>606</v>
      </c>
      <c r="AJ291" s="1">
        <v>0</v>
      </c>
      <c r="AK291">
        <v>0</v>
      </c>
      <c r="AL291">
        <v>0</v>
      </c>
    </row>
    <row r="292" spans="1:38" x14ac:dyDescent="0.15">
      <c r="A292">
        <f t="shared" si="89"/>
        <v>20704</v>
      </c>
      <c r="B292">
        <f t="shared" si="59"/>
        <v>207</v>
      </c>
      <c r="C292" t="str">
        <f t="shared" si="90"/>
        <v>大师第七章-4</v>
      </c>
      <c r="D292" t="str">
        <f t="shared" si="91"/>
        <v>数数多少个字凑十个吧数数多少个字凑十个吧</v>
      </c>
      <c r="E292">
        <v>4</v>
      </c>
      <c r="F292" s="5">
        <v>1007</v>
      </c>
      <c r="G292" s="5" t="s">
        <v>328</v>
      </c>
      <c r="H292" t="str">
        <f t="shared" si="92"/>
        <v>10704-3840</v>
      </c>
      <c r="I292">
        <v>20705</v>
      </c>
      <c r="J292" t="str">
        <f t="shared" si="93"/>
        <v>397;207</v>
      </c>
      <c r="K292" s="5">
        <v>28500</v>
      </c>
      <c r="L292">
        <v>3</v>
      </c>
      <c r="M292">
        <f t="shared" si="94"/>
        <v>1550</v>
      </c>
      <c r="N292">
        <v>0</v>
      </c>
      <c r="O292" s="5">
        <v>999</v>
      </c>
      <c r="P292" s="1" t="s">
        <v>225</v>
      </c>
      <c r="U292" t="s">
        <v>227</v>
      </c>
      <c r="V292" t="s">
        <v>639</v>
      </c>
      <c r="W292" t="str">
        <f t="shared" si="95"/>
        <v>2;1;3;0;死亡次数小于1次;164;117;1</v>
      </c>
      <c r="X292" t="str">
        <f t="shared" si="95"/>
        <v>1;150;2;0;通关时间小于150秒;103;117;1</v>
      </c>
      <c r="Y292" t="str">
        <f t="shared" si="95"/>
        <v>4;25;3;0;生命值未低于25%;146;117;1</v>
      </c>
      <c r="Z292">
        <f t="shared" si="95"/>
        <v>160</v>
      </c>
      <c r="AA292">
        <f t="shared" si="95"/>
        <v>130</v>
      </c>
      <c r="AB292" t="str">
        <f t="shared" si="95"/>
        <v>1;2;50</v>
      </c>
      <c r="AC292">
        <f t="shared" si="95"/>
        <v>1010401</v>
      </c>
      <c r="AD292">
        <f t="shared" si="95"/>
        <v>1010402</v>
      </c>
      <c r="AE292">
        <f t="shared" si="95"/>
        <v>10104</v>
      </c>
      <c r="AF292" t="str">
        <f t="shared" si="95"/>
        <v>(11,1);(11,3001);(11,3002);(13,2031)</v>
      </c>
      <c r="AG292" t="str">
        <f>"("&amp;VLOOKUP(AE292,[1]Sheet1!$A:$Q,3,0)&amp;","&amp;VLOOKUP(AE292,[1]Sheet1!$A:$Q,4,0)&amp;");("&amp;VLOOKUP(AE292,[1]Sheet1!$A:$Q,7,0)&amp;","&amp;VLOOKUP(AE292,[1]Sheet1!$A:$Q,8,0)&amp;");("&amp;VLOOKUP(AE292,[1]Sheet1!$A:$Q,11,0)&amp;","&amp;VLOOKUP(AE292,[1]Sheet1!$A:$Q,12,0)&amp;");("&amp;VLOOKUP(AE292,[1]Sheet1!$A:$Q,15,0)&amp;","&amp;VLOOKUP(AE292,[1]Sheet1!$A:$Q,16,0)&amp;")"</f>
        <v>(1,1);(11,1);(12,1004);(1,2)</v>
      </c>
      <c r="AH292" s="1"/>
      <c r="AI292" s="2" t="s">
        <v>604</v>
      </c>
      <c r="AJ292" s="1">
        <v>0</v>
      </c>
      <c r="AK292">
        <v>0</v>
      </c>
      <c r="AL292">
        <v>0</v>
      </c>
    </row>
    <row r="293" spans="1:38" x14ac:dyDescent="0.15">
      <c r="A293">
        <f t="shared" si="89"/>
        <v>20705</v>
      </c>
      <c r="B293">
        <f t="shared" si="59"/>
        <v>207</v>
      </c>
      <c r="C293" t="str">
        <f t="shared" si="90"/>
        <v>大师第七章-5</v>
      </c>
      <c r="D293" t="str">
        <f t="shared" si="91"/>
        <v>数数多少个字凑十个吧数数多少个字凑十个吧数数多少个字凑十个吧</v>
      </c>
      <c r="E293">
        <v>4</v>
      </c>
      <c r="F293" s="5">
        <v>1007</v>
      </c>
      <c r="G293" s="5" t="s">
        <v>328</v>
      </c>
      <c r="H293" t="str">
        <f t="shared" si="92"/>
        <v>10705-3840</v>
      </c>
      <c r="I293">
        <v>20706</v>
      </c>
      <c r="J293" t="str">
        <f t="shared" si="93"/>
        <v>455;309</v>
      </c>
      <c r="K293" s="5">
        <v>28600</v>
      </c>
      <c r="L293">
        <v>3</v>
      </c>
      <c r="M293">
        <f t="shared" si="94"/>
        <v>1600</v>
      </c>
      <c r="N293">
        <v>0</v>
      </c>
      <c r="O293" s="5">
        <v>999</v>
      </c>
      <c r="P293" s="1" t="s">
        <v>225</v>
      </c>
      <c r="U293" t="s">
        <v>227</v>
      </c>
      <c r="V293" t="s">
        <v>640</v>
      </c>
      <c r="W293" t="str">
        <f t="shared" si="95"/>
        <v>2;1;3;0;死亡次数小于1次;164;117;1</v>
      </c>
      <c r="X293" t="str">
        <f t="shared" si="95"/>
        <v>1;150;2;0;通关时间小于150秒;103;117;1</v>
      </c>
      <c r="Y293" t="str">
        <f t="shared" si="95"/>
        <v>4;25;3;0;生命值未低于25%;146;117;1</v>
      </c>
      <c r="Z293">
        <f t="shared" si="95"/>
        <v>180</v>
      </c>
      <c r="AA293">
        <f t="shared" si="95"/>
        <v>140</v>
      </c>
      <c r="AB293" t="str">
        <f t="shared" si="95"/>
        <v>1;2;50</v>
      </c>
      <c r="AC293">
        <f t="shared" si="95"/>
        <v>1010501</v>
      </c>
      <c r="AD293">
        <f t="shared" si="95"/>
        <v>1010502</v>
      </c>
      <c r="AE293">
        <f t="shared" si="95"/>
        <v>10105</v>
      </c>
      <c r="AF293" t="str">
        <f t="shared" si="95"/>
        <v>(11,1);(11,1001);(11,1002);(13,1031)</v>
      </c>
      <c r="AG293" t="str">
        <f>"("&amp;VLOOKUP(AE293,[1]Sheet1!$A:$Q,3,0)&amp;","&amp;VLOOKUP(AE293,[1]Sheet1!$A:$Q,4,0)&amp;");("&amp;VLOOKUP(AE293,[1]Sheet1!$A:$Q,7,0)&amp;","&amp;VLOOKUP(AE293,[1]Sheet1!$A:$Q,8,0)&amp;");("&amp;VLOOKUP(AE293,[1]Sheet1!$A:$Q,11,0)&amp;","&amp;VLOOKUP(AE293,[1]Sheet1!$A:$Q,12,0)&amp;");("&amp;VLOOKUP(AE293,[1]Sheet1!$A:$Q,15,0)&amp;","&amp;VLOOKUP(AE293,[1]Sheet1!$A:$Q,16,0)&amp;")"</f>
        <v>(1,1);(11,1);(12,1005);(1,2)</v>
      </c>
      <c r="AH293" s="1"/>
      <c r="AI293" s="2" t="s">
        <v>604</v>
      </c>
      <c r="AJ293" s="1">
        <v>0</v>
      </c>
      <c r="AK293">
        <v>0</v>
      </c>
      <c r="AL293">
        <v>0</v>
      </c>
    </row>
    <row r="294" spans="1:38" x14ac:dyDescent="0.15">
      <c r="A294">
        <f t="shared" si="89"/>
        <v>20706</v>
      </c>
      <c r="B294">
        <f t="shared" si="59"/>
        <v>207</v>
      </c>
      <c r="C294" t="str">
        <f t="shared" si="90"/>
        <v>大师第七章-6</v>
      </c>
      <c r="D294" t="str">
        <f t="shared" si="91"/>
        <v>数数多少个字凑十个吧数数多少个字凑十个吧数数多少个字凑十个吧数数多少个字凑十个吧</v>
      </c>
      <c r="E294">
        <v>3</v>
      </c>
      <c r="F294" s="5">
        <v>1007</v>
      </c>
      <c r="G294" s="5" t="s">
        <v>328</v>
      </c>
      <c r="H294" t="str">
        <f t="shared" si="92"/>
        <v>10706-3840</v>
      </c>
      <c r="I294">
        <v>20707</v>
      </c>
      <c r="J294" t="str">
        <f t="shared" si="93"/>
        <v>612;234</v>
      </c>
      <c r="K294" s="5">
        <v>28700</v>
      </c>
      <c r="L294">
        <v>3</v>
      </c>
      <c r="M294">
        <f t="shared" si="94"/>
        <v>1650</v>
      </c>
      <c r="N294">
        <v>0</v>
      </c>
      <c r="O294" s="5">
        <v>999</v>
      </c>
      <c r="P294" s="1" t="s">
        <v>225</v>
      </c>
      <c r="U294" t="s">
        <v>227</v>
      </c>
      <c r="V294" t="s">
        <v>641</v>
      </c>
      <c r="W294" t="str">
        <f t="shared" si="95"/>
        <v>2;1;3;0;死亡次数小于1次;164;117;1</v>
      </c>
      <c r="X294" t="str">
        <f t="shared" si="95"/>
        <v>1;150;2;0;通关时间小于150秒;103;117;1</v>
      </c>
      <c r="Y294" t="str">
        <f t="shared" si="95"/>
        <v>4;25;3;0;生命值未低于25%;146;117;1</v>
      </c>
      <c r="Z294">
        <f t="shared" si="95"/>
        <v>200</v>
      </c>
      <c r="AA294">
        <f t="shared" si="95"/>
        <v>150</v>
      </c>
      <c r="AB294" t="str">
        <f t="shared" si="95"/>
        <v>1;2;50</v>
      </c>
      <c r="AC294">
        <f t="shared" si="95"/>
        <v>1010601</v>
      </c>
      <c r="AD294">
        <f t="shared" si="95"/>
        <v>1010602</v>
      </c>
      <c r="AE294">
        <f t="shared" si="95"/>
        <v>10106</v>
      </c>
      <c r="AF294" t="str">
        <f t="shared" si="95"/>
        <v>(11,1);(11,1001);(11,1002);(13,1031)</v>
      </c>
      <c r="AG294" t="str">
        <f>"("&amp;VLOOKUP(AE294,[1]Sheet1!$A:$Q,3,0)&amp;","&amp;VLOOKUP(AE294,[1]Sheet1!$A:$Q,4,0)&amp;");("&amp;VLOOKUP(AE294,[1]Sheet1!$A:$Q,7,0)&amp;","&amp;VLOOKUP(AE294,[1]Sheet1!$A:$Q,8,0)&amp;");("&amp;VLOOKUP(AE294,[1]Sheet1!$A:$Q,11,0)&amp;","&amp;VLOOKUP(AE294,[1]Sheet1!$A:$Q,12,0)&amp;");("&amp;VLOOKUP(AE294,[1]Sheet1!$A:$Q,15,0)&amp;","&amp;VLOOKUP(AE294,[1]Sheet1!$A:$Q,16,0)&amp;")"</f>
        <v>(1,1);(11,1);(12,1006);(1,2)</v>
      </c>
      <c r="AH294" s="1"/>
      <c r="AI294" s="2" t="s">
        <v>604</v>
      </c>
      <c r="AJ294" s="1">
        <v>0</v>
      </c>
      <c r="AK294">
        <v>0</v>
      </c>
      <c r="AL294">
        <v>0</v>
      </c>
    </row>
    <row r="295" spans="1:38" x14ac:dyDescent="0.15">
      <c r="A295">
        <f t="shared" si="89"/>
        <v>20707</v>
      </c>
      <c r="B295">
        <f t="shared" si="59"/>
        <v>207</v>
      </c>
      <c r="C295" t="str">
        <f t="shared" si="90"/>
        <v>大师第七章-7</v>
      </c>
      <c r="D295" t="str">
        <f t="shared" si="91"/>
        <v>数数多少个字凑十个吧</v>
      </c>
      <c r="E295">
        <v>4</v>
      </c>
      <c r="F295" s="5">
        <v>1007</v>
      </c>
      <c r="G295" s="5" t="s">
        <v>328</v>
      </c>
      <c r="H295" t="str">
        <f t="shared" si="92"/>
        <v>10707-3840</v>
      </c>
      <c r="I295">
        <v>20708</v>
      </c>
      <c r="J295" t="str">
        <f t="shared" si="93"/>
        <v>487;440</v>
      </c>
      <c r="K295" s="5">
        <v>28800</v>
      </c>
      <c r="L295">
        <v>3</v>
      </c>
      <c r="M295">
        <f t="shared" si="94"/>
        <v>1700</v>
      </c>
      <c r="N295">
        <v>0</v>
      </c>
      <c r="O295" s="5">
        <v>999</v>
      </c>
      <c r="P295" s="1" t="s">
        <v>225</v>
      </c>
      <c r="U295" t="s">
        <v>227</v>
      </c>
      <c r="V295" t="s">
        <v>642</v>
      </c>
      <c r="W295" t="str">
        <f t="shared" si="95"/>
        <v>2;1;3;0;死亡次数小于1次;164;117;1</v>
      </c>
      <c r="X295" t="str">
        <f t="shared" si="95"/>
        <v>1;150;2;0;通关时间小于150秒;103;117;1</v>
      </c>
      <c r="Y295" t="str">
        <f t="shared" si="95"/>
        <v>4;25;3;0;生命值未低于25%;146;117;1</v>
      </c>
      <c r="Z295">
        <f t="shared" si="95"/>
        <v>220</v>
      </c>
      <c r="AA295">
        <f t="shared" si="95"/>
        <v>160</v>
      </c>
      <c r="AB295" t="str">
        <f t="shared" si="95"/>
        <v>1;2;50</v>
      </c>
      <c r="AC295">
        <f t="shared" si="95"/>
        <v>1010701</v>
      </c>
      <c r="AD295">
        <f t="shared" si="95"/>
        <v>1010702</v>
      </c>
      <c r="AE295">
        <f t="shared" si="95"/>
        <v>10107</v>
      </c>
      <c r="AF295" t="str">
        <f t="shared" si="95"/>
        <v>(11,1);(11,1001);(11,1002);(13,1031)</v>
      </c>
      <c r="AG295" t="str">
        <f>"("&amp;VLOOKUP(AE295,[1]Sheet1!$A:$Q,3,0)&amp;","&amp;VLOOKUP(AE295,[1]Sheet1!$A:$Q,4,0)&amp;");("&amp;VLOOKUP(AE295,[1]Sheet1!$A:$Q,7,0)&amp;","&amp;VLOOKUP(AE295,[1]Sheet1!$A:$Q,8,0)&amp;");("&amp;VLOOKUP(AE295,[1]Sheet1!$A:$Q,11,0)&amp;","&amp;VLOOKUP(AE295,[1]Sheet1!$A:$Q,12,0)&amp;");("&amp;VLOOKUP(AE295,[1]Sheet1!$A:$Q,15,0)&amp;","&amp;VLOOKUP(AE295,[1]Sheet1!$A:$Q,16,0)&amp;")"</f>
        <v>(1,1);(11,1);(12,1007);(1,2)</v>
      </c>
      <c r="AH295" s="1"/>
      <c r="AI295" s="2" t="s">
        <v>604</v>
      </c>
      <c r="AJ295" s="1">
        <v>0</v>
      </c>
      <c r="AK295">
        <v>0</v>
      </c>
      <c r="AL295">
        <v>0</v>
      </c>
    </row>
    <row r="296" spans="1:38" x14ac:dyDescent="0.15">
      <c r="A296">
        <f t="shared" si="89"/>
        <v>20708</v>
      </c>
      <c r="B296">
        <f t="shared" si="59"/>
        <v>207</v>
      </c>
      <c r="C296" t="str">
        <f t="shared" si="90"/>
        <v>大师第七章-8</v>
      </c>
      <c r="D296" t="str">
        <f t="shared" si="91"/>
        <v>数数多少个字凑十个吧数数多少个字凑十个吧</v>
      </c>
      <c r="E296">
        <v>4</v>
      </c>
      <c r="F296" s="5">
        <v>1007</v>
      </c>
      <c r="G296" s="5" t="s">
        <v>328</v>
      </c>
      <c r="H296" t="str">
        <f t="shared" si="92"/>
        <v>10708-3840</v>
      </c>
      <c r="I296">
        <v>20709</v>
      </c>
      <c r="J296" t="str">
        <f t="shared" si="93"/>
        <v>632;456</v>
      </c>
      <c r="K296" s="5">
        <v>28900</v>
      </c>
      <c r="L296">
        <v>3</v>
      </c>
      <c r="M296">
        <f t="shared" si="94"/>
        <v>1750</v>
      </c>
      <c r="N296">
        <v>0</v>
      </c>
      <c r="O296" s="5">
        <v>999</v>
      </c>
      <c r="P296" s="1" t="s">
        <v>225</v>
      </c>
      <c r="U296" t="s">
        <v>227</v>
      </c>
      <c r="V296" t="s">
        <v>643</v>
      </c>
      <c r="W296" t="str">
        <f t="shared" si="95"/>
        <v>2;1;3;0;死亡次数小于1次;164;117;1</v>
      </c>
      <c r="X296" t="str">
        <f t="shared" si="95"/>
        <v>1;150;2;0;通关时间小于150秒;103;117;1</v>
      </c>
      <c r="Y296" t="str">
        <f t="shared" si="95"/>
        <v>4;25;3;0;生命值未低于25%;146;117;1</v>
      </c>
      <c r="Z296">
        <f t="shared" si="95"/>
        <v>240</v>
      </c>
      <c r="AA296">
        <f t="shared" si="95"/>
        <v>170</v>
      </c>
      <c r="AB296" t="str">
        <f t="shared" si="95"/>
        <v>1;2;50</v>
      </c>
      <c r="AC296">
        <f t="shared" si="95"/>
        <v>1010801</v>
      </c>
      <c r="AD296">
        <f t="shared" si="95"/>
        <v>1010802</v>
      </c>
      <c r="AE296">
        <f t="shared" si="95"/>
        <v>10108</v>
      </c>
      <c r="AF296" t="str">
        <f t="shared" si="95"/>
        <v>(11,1);(11,1001);(11,1002);(13,1031)</v>
      </c>
      <c r="AG296" t="str">
        <f>"("&amp;VLOOKUP(AE296,[1]Sheet1!$A:$Q,3,0)&amp;","&amp;VLOOKUP(AE296,[1]Sheet1!$A:$Q,4,0)&amp;");("&amp;VLOOKUP(AE296,[1]Sheet1!$A:$Q,7,0)&amp;","&amp;VLOOKUP(AE296,[1]Sheet1!$A:$Q,8,0)&amp;");("&amp;VLOOKUP(AE296,[1]Sheet1!$A:$Q,11,0)&amp;","&amp;VLOOKUP(AE296,[1]Sheet1!$A:$Q,12,0)&amp;");("&amp;VLOOKUP(AE296,[1]Sheet1!$A:$Q,15,0)&amp;","&amp;VLOOKUP(AE296,[1]Sheet1!$A:$Q,16,0)&amp;")"</f>
        <v>(1,1);(11,1);(12,1008);(1,2)</v>
      </c>
      <c r="AH296" s="1"/>
      <c r="AI296" s="2" t="s">
        <v>604</v>
      </c>
      <c r="AJ296" s="1">
        <v>0</v>
      </c>
      <c r="AK296">
        <v>0</v>
      </c>
      <c r="AL296">
        <v>0</v>
      </c>
    </row>
    <row r="297" spans="1:38" x14ac:dyDescent="0.15">
      <c r="A297">
        <f t="shared" si="89"/>
        <v>20709</v>
      </c>
      <c r="B297">
        <f t="shared" si="59"/>
        <v>207</v>
      </c>
      <c r="C297" t="str">
        <f t="shared" si="90"/>
        <v>大师第七章-9</v>
      </c>
      <c r="D297" t="str">
        <f t="shared" si="91"/>
        <v>数数多少个字凑十个吧数数多少个字凑十个吧数数多少个字凑十个吧</v>
      </c>
      <c r="E297">
        <v>3</v>
      </c>
      <c r="F297" s="5">
        <v>1007</v>
      </c>
      <c r="G297" s="5" t="s">
        <v>328</v>
      </c>
      <c r="H297" t="str">
        <f t="shared" si="92"/>
        <v>10709-3840</v>
      </c>
      <c r="I297">
        <v>20801</v>
      </c>
      <c r="J297" t="str">
        <f t="shared" si="93"/>
        <v>784;442</v>
      </c>
      <c r="K297" s="5">
        <v>29000</v>
      </c>
      <c r="L297">
        <v>3</v>
      </c>
      <c r="M297">
        <f t="shared" si="94"/>
        <v>1800</v>
      </c>
      <c r="N297">
        <v>0</v>
      </c>
      <c r="O297" s="5">
        <v>999</v>
      </c>
      <c r="P297" s="1" t="s">
        <v>225</v>
      </c>
      <c r="U297" t="s">
        <v>227</v>
      </c>
      <c r="V297" t="s">
        <v>644</v>
      </c>
      <c r="W297" t="str">
        <f t="shared" si="95"/>
        <v>2;1;3;0;死亡次数小于1次;164;117;1</v>
      </c>
      <c r="X297" t="str">
        <f t="shared" si="95"/>
        <v>1;150;2;0;通关时间小于150秒;103;117;1</v>
      </c>
      <c r="Y297" t="str">
        <f t="shared" si="95"/>
        <v>4;25;3;0;生命值未低于25%;146;117;1</v>
      </c>
      <c r="Z297">
        <f t="shared" si="95"/>
        <v>260</v>
      </c>
      <c r="AA297">
        <f t="shared" si="95"/>
        <v>180</v>
      </c>
      <c r="AB297" t="str">
        <f t="shared" si="95"/>
        <v>1;2;50</v>
      </c>
      <c r="AC297">
        <f t="shared" si="95"/>
        <v>1010901</v>
      </c>
      <c r="AD297">
        <f t="shared" si="95"/>
        <v>1010902</v>
      </c>
      <c r="AE297">
        <f t="shared" si="95"/>
        <v>10109</v>
      </c>
      <c r="AF297" t="str">
        <f t="shared" si="95"/>
        <v>(11,1);(11,1001);(11,1002);(13,1031)</v>
      </c>
      <c r="AG297" t="str">
        <f>"("&amp;VLOOKUP(AE297,[1]Sheet1!$A:$Q,3,0)&amp;","&amp;VLOOKUP(AE297,[1]Sheet1!$A:$Q,4,0)&amp;");("&amp;VLOOKUP(AE297,[1]Sheet1!$A:$Q,7,0)&amp;","&amp;VLOOKUP(AE297,[1]Sheet1!$A:$Q,8,0)&amp;");("&amp;VLOOKUP(AE297,[1]Sheet1!$A:$Q,11,0)&amp;","&amp;VLOOKUP(AE297,[1]Sheet1!$A:$Q,12,0)&amp;");("&amp;VLOOKUP(AE297,[1]Sheet1!$A:$Q,15,0)&amp;","&amp;VLOOKUP(AE297,[1]Sheet1!$A:$Q,16,0)&amp;")"</f>
        <v>(1,1);(11,1);(12,1009);(1,2)</v>
      </c>
      <c r="AH297" s="1"/>
      <c r="AI297" s="2" t="s">
        <v>604</v>
      </c>
      <c r="AJ297" s="1">
        <v>0</v>
      </c>
      <c r="AK297">
        <v>0</v>
      </c>
      <c r="AL297">
        <v>0</v>
      </c>
    </row>
    <row r="298" spans="1:38" x14ac:dyDescent="0.15">
      <c r="A298">
        <f t="shared" ref="A298:A306" si="96">A83+10000</f>
        <v>20801</v>
      </c>
      <c r="B298">
        <f t="shared" si="59"/>
        <v>208</v>
      </c>
      <c r="C298" t="str">
        <f t="shared" ref="C298:C306" si="97">"大师"&amp;C83</f>
        <v>大师第八章-1</v>
      </c>
      <c r="D298" t="str">
        <f t="shared" ref="D298:D306" si="98">D83</f>
        <v>数数多少个字凑十个吧数数多少个字凑十个吧数数多少个字凑十个吧</v>
      </c>
      <c r="E298">
        <v>4</v>
      </c>
      <c r="F298" s="5">
        <v>1007</v>
      </c>
      <c r="G298" s="5" t="s">
        <v>328</v>
      </c>
      <c r="H298" t="str">
        <f t="shared" ref="H298:H306" si="99">H83</f>
        <v>10801-3840</v>
      </c>
      <c r="I298">
        <v>20802</v>
      </c>
      <c r="J298" t="str">
        <f t="shared" ref="J298:J306" si="100">J83</f>
        <v>212;422</v>
      </c>
      <c r="K298" s="5">
        <v>29100</v>
      </c>
      <c r="L298">
        <v>3</v>
      </c>
      <c r="M298">
        <f t="shared" ref="M298:M306" si="101">M83</f>
        <v>1400</v>
      </c>
      <c r="N298">
        <v>0</v>
      </c>
      <c r="O298" s="5">
        <v>999</v>
      </c>
      <c r="P298" s="1" t="s">
        <v>225</v>
      </c>
      <c r="U298" t="s">
        <v>227</v>
      </c>
      <c r="V298" t="s">
        <v>645</v>
      </c>
      <c r="W298" t="str">
        <f t="shared" ref="W298:AF306" si="102">W83</f>
        <v>2;1;3;0;死亡次数小于1次;164;117;1</v>
      </c>
      <c r="X298" t="str">
        <f t="shared" si="102"/>
        <v>1;150;2;0;通关时间小于150秒;103;117;1</v>
      </c>
      <c r="Y298" t="str">
        <f t="shared" si="102"/>
        <v>4;25;3;0;生命值未低于25%;146;117;1</v>
      </c>
      <c r="Z298">
        <f t="shared" si="102"/>
        <v>100</v>
      </c>
      <c r="AA298">
        <f t="shared" si="102"/>
        <v>100</v>
      </c>
      <c r="AB298" t="str">
        <f t="shared" si="102"/>
        <v>1;2;50</v>
      </c>
      <c r="AC298">
        <f t="shared" si="102"/>
        <v>1010101</v>
      </c>
      <c r="AD298">
        <f t="shared" si="102"/>
        <v>1010102</v>
      </c>
      <c r="AE298">
        <f t="shared" si="102"/>
        <v>10101</v>
      </c>
      <c r="AF298" t="str">
        <f t="shared" si="102"/>
        <v>(11,1);(11,1001);(11,1002);(13,1031)</v>
      </c>
      <c r="AG298" t="str">
        <f>"("&amp;VLOOKUP(AE298,[1]Sheet1!$A:$Q,3,0)&amp;","&amp;VLOOKUP(AE298,[1]Sheet1!$A:$Q,4,0)&amp;");("&amp;VLOOKUP(AE298,[1]Sheet1!$A:$Q,7,0)&amp;","&amp;VLOOKUP(AE298,[1]Sheet1!$A:$Q,8,0)&amp;");("&amp;VLOOKUP(AE298,[1]Sheet1!$A:$Q,11,0)&amp;","&amp;VLOOKUP(AE298,[1]Sheet1!$A:$Q,12,0)&amp;");("&amp;VLOOKUP(AE298,[1]Sheet1!$A:$Q,15,0)&amp;","&amp;VLOOKUP(AE298,[1]Sheet1!$A:$Q,16,0)&amp;")"</f>
        <v>(1,1);(11,1);(12,1001);(1,2)</v>
      </c>
      <c r="AH298" s="1"/>
      <c r="AI298" s="2" t="s">
        <v>604</v>
      </c>
      <c r="AJ298" s="1">
        <v>0</v>
      </c>
      <c r="AK298">
        <v>0</v>
      </c>
      <c r="AL298">
        <v>0</v>
      </c>
    </row>
    <row r="299" spans="1:38" x14ac:dyDescent="0.15">
      <c r="A299">
        <f t="shared" si="96"/>
        <v>20802</v>
      </c>
      <c r="B299">
        <f t="shared" si="59"/>
        <v>208</v>
      </c>
      <c r="C299" t="str">
        <f t="shared" si="97"/>
        <v>大师第八章-2</v>
      </c>
      <c r="D299" t="str">
        <f t="shared" si="98"/>
        <v>数数多少个字凑十个吧数数多少个字凑十个吧数数多少个字凑十个吧数数多少个字凑十个吧</v>
      </c>
      <c r="E299">
        <v>4</v>
      </c>
      <c r="F299" s="5">
        <v>1007</v>
      </c>
      <c r="G299" s="5" t="s">
        <v>328</v>
      </c>
      <c r="H299" t="str">
        <f t="shared" si="99"/>
        <v>10802-3840</v>
      </c>
      <c r="I299">
        <v>20803</v>
      </c>
      <c r="J299" t="str">
        <f t="shared" si="100"/>
        <v>297;317</v>
      </c>
      <c r="K299" s="5">
        <v>29200</v>
      </c>
      <c r="L299">
        <v>3</v>
      </c>
      <c r="M299">
        <f t="shared" si="101"/>
        <v>1450</v>
      </c>
      <c r="N299">
        <v>0</v>
      </c>
      <c r="O299" s="5">
        <v>999</v>
      </c>
      <c r="P299" s="1" t="s">
        <v>225</v>
      </c>
      <c r="U299" t="s">
        <v>227</v>
      </c>
      <c r="V299" t="s">
        <v>646</v>
      </c>
      <c r="W299" t="str">
        <f t="shared" si="102"/>
        <v>2;1;3;0;死亡次数小于1次;164;117;1</v>
      </c>
      <c r="X299" t="str">
        <f t="shared" si="102"/>
        <v>1;150;2;0;通关时间小于150秒;103;117;1</v>
      </c>
      <c r="Y299" t="str">
        <f t="shared" si="102"/>
        <v>4;25;3;0;生命值未低于25%;146;117;1</v>
      </c>
      <c r="Z299">
        <f t="shared" si="102"/>
        <v>120</v>
      </c>
      <c r="AA299">
        <f t="shared" si="102"/>
        <v>110</v>
      </c>
      <c r="AB299" t="str">
        <f t="shared" si="102"/>
        <v>1;2;50</v>
      </c>
      <c r="AC299">
        <f t="shared" si="102"/>
        <v>1010201</v>
      </c>
      <c r="AD299">
        <f t="shared" si="102"/>
        <v>1010202</v>
      </c>
      <c r="AE299">
        <f t="shared" si="102"/>
        <v>10102</v>
      </c>
      <c r="AF299" t="str">
        <f t="shared" si="102"/>
        <v>(11,1);(11,1001);(11,1002);(13,1031)</v>
      </c>
      <c r="AG299" t="str">
        <f>"("&amp;VLOOKUP(AE299,[1]Sheet1!$A:$Q,3,0)&amp;","&amp;VLOOKUP(AE299,[1]Sheet1!$A:$Q,4,0)&amp;");("&amp;VLOOKUP(AE299,[1]Sheet1!$A:$Q,7,0)&amp;","&amp;VLOOKUP(AE299,[1]Sheet1!$A:$Q,8,0)&amp;");("&amp;VLOOKUP(AE299,[1]Sheet1!$A:$Q,11,0)&amp;","&amp;VLOOKUP(AE299,[1]Sheet1!$A:$Q,12,0)&amp;");("&amp;VLOOKUP(AE299,[1]Sheet1!$A:$Q,15,0)&amp;","&amp;VLOOKUP(AE299,[1]Sheet1!$A:$Q,16,0)&amp;")"</f>
        <v>(1,1);(11,1);(12,1002);(1,2)</v>
      </c>
      <c r="AH299" s="1"/>
      <c r="AI299" s="2" t="s">
        <v>605</v>
      </c>
      <c r="AJ299" s="1">
        <v>0</v>
      </c>
      <c r="AK299">
        <v>0</v>
      </c>
      <c r="AL299">
        <v>0</v>
      </c>
    </row>
    <row r="300" spans="1:38" x14ac:dyDescent="0.15">
      <c r="A300">
        <f t="shared" si="96"/>
        <v>20803</v>
      </c>
      <c r="B300">
        <f t="shared" si="59"/>
        <v>208</v>
      </c>
      <c r="C300" t="str">
        <f t="shared" si="97"/>
        <v>大师第八章-3</v>
      </c>
      <c r="D300" t="str">
        <f t="shared" si="98"/>
        <v>数数多少个字凑十个吧</v>
      </c>
      <c r="E300">
        <v>3</v>
      </c>
      <c r="F300" s="5">
        <v>1007</v>
      </c>
      <c r="G300" s="5" t="s">
        <v>328</v>
      </c>
      <c r="H300" t="str">
        <f t="shared" si="99"/>
        <v>10803-3840</v>
      </c>
      <c r="I300">
        <v>20804</v>
      </c>
      <c r="J300" t="str">
        <f t="shared" si="100"/>
        <v>200;200</v>
      </c>
      <c r="K300" s="5">
        <v>29300</v>
      </c>
      <c r="L300">
        <v>3</v>
      </c>
      <c r="M300">
        <f t="shared" si="101"/>
        <v>1500</v>
      </c>
      <c r="N300">
        <v>0</v>
      </c>
      <c r="O300" s="5">
        <v>999</v>
      </c>
      <c r="P300" s="1" t="s">
        <v>225</v>
      </c>
      <c r="U300" t="s">
        <v>227</v>
      </c>
      <c r="V300" t="s">
        <v>647</v>
      </c>
      <c r="W300" t="str">
        <f t="shared" si="102"/>
        <v>2;1;3;0;死亡次数小于1次;164;117;1</v>
      </c>
      <c r="X300" t="str">
        <f t="shared" si="102"/>
        <v>1;150;2;0;通关时间小于150秒;103;117;1</v>
      </c>
      <c r="Y300" t="str">
        <f t="shared" si="102"/>
        <v>4;25;3;0;生命值未低于25%;146;117;1</v>
      </c>
      <c r="Z300">
        <f t="shared" si="102"/>
        <v>140</v>
      </c>
      <c r="AA300">
        <f t="shared" si="102"/>
        <v>120</v>
      </c>
      <c r="AB300" t="str">
        <f t="shared" si="102"/>
        <v>1;2;50</v>
      </c>
      <c r="AC300">
        <f t="shared" si="102"/>
        <v>1010301</v>
      </c>
      <c r="AD300">
        <f t="shared" si="102"/>
        <v>1010302</v>
      </c>
      <c r="AE300">
        <f t="shared" si="102"/>
        <v>10103</v>
      </c>
      <c r="AF300" t="str">
        <f t="shared" si="102"/>
        <v>(11,1);(11,2001);(11,2002);(13,1531)</v>
      </c>
      <c r="AG300" t="str">
        <f>"("&amp;VLOOKUP(AE300,[1]Sheet1!$A:$Q,3,0)&amp;","&amp;VLOOKUP(AE300,[1]Sheet1!$A:$Q,4,0)&amp;");("&amp;VLOOKUP(AE300,[1]Sheet1!$A:$Q,7,0)&amp;","&amp;VLOOKUP(AE300,[1]Sheet1!$A:$Q,8,0)&amp;");("&amp;VLOOKUP(AE300,[1]Sheet1!$A:$Q,11,0)&amp;","&amp;VLOOKUP(AE300,[1]Sheet1!$A:$Q,12,0)&amp;");("&amp;VLOOKUP(AE300,[1]Sheet1!$A:$Q,15,0)&amp;","&amp;VLOOKUP(AE300,[1]Sheet1!$A:$Q,16,0)&amp;")"</f>
        <v>(1,1);(11,1);(12,1003);(1,2)</v>
      </c>
      <c r="AH300" s="1"/>
      <c r="AI300" s="2" t="s">
        <v>606</v>
      </c>
      <c r="AJ300" s="1">
        <v>0</v>
      </c>
      <c r="AK300">
        <v>0</v>
      </c>
      <c r="AL300">
        <v>0</v>
      </c>
    </row>
    <row r="301" spans="1:38" x14ac:dyDescent="0.15">
      <c r="A301">
        <f t="shared" si="96"/>
        <v>20804</v>
      </c>
      <c r="B301">
        <f t="shared" si="59"/>
        <v>208</v>
      </c>
      <c r="C301" t="str">
        <f t="shared" si="97"/>
        <v>大师第八章-4</v>
      </c>
      <c r="D301" t="str">
        <f t="shared" si="98"/>
        <v>数数多少个字凑十个吧数数多少个字凑十个吧</v>
      </c>
      <c r="E301">
        <v>4</v>
      </c>
      <c r="F301" s="5">
        <v>1007</v>
      </c>
      <c r="G301" s="5" t="s">
        <v>328</v>
      </c>
      <c r="H301" t="str">
        <f t="shared" si="99"/>
        <v>10804-3840</v>
      </c>
      <c r="I301">
        <v>20805</v>
      </c>
      <c r="J301" t="str">
        <f t="shared" si="100"/>
        <v>397;207</v>
      </c>
      <c r="K301" s="5">
        <v>29400</v>
      </c>
      <c r="L301">
        <v>3</v>
      </c>
      <c r="M301">
        <f t="shared" si="101"/>
        <v>1550</v>
      </c>
      <c r="N301">
        <v>0</v>
      </c>
      <c r="O301" s="5">
        <v>999</v>
      </c>
      <c r="P301" s="1" t="s">
        <v>225</v>
      </c>
      <c r="U301" t="s">
        <v>227</v>
      </c>
      <c r="V301" t="s">
        <v>648</v>
      </c>
      <c r="W301" t="str">
        <f t="shared" si="102"/>
        <v>2;1;3;0;死亡次数小于1次;164;117;1</v>
      </c>
      <c r="X301" t="str">
        <f t="shared" si="102"/>
        <v>1;150;2;0;通关时间小于150秒;103;117;1</v>
      </c>
      <c r="Y301" t="str">
        <f t="shared" si="102"/>
        <v>4;25;3;0;生命值未低于25%;146;117;1</v>
      </c>
      <c r="Z301">
        <f t="shared" si="102"/>
        <v>160</v>
      </c>
      <c r="AA301">
        <f t="shared" si="102"/>
        <v>130</v>
      </c>
      <c r="AB301" t="str">
        <f t="shared" si="102"/>
        <v>1;2;50</v>
      </c>
      <c r="AC301">
        <f t="shared" si="102"/>
        <v>1010401</v>
      </c>
      <c r="AD301">
        <f t="shared" si="102"/>
        <v>1010402</v>
      </c>
      <c r="AE301">
        <f t="shared" si="102"/>
        <v>10104</v>
      </c>
      <c r="AF301" t="str">
        <f t="shared" si="102"/>
        <v>(11,1);(11,3001);(11,3002);(13,2031)</v>
      </c>
      <c r="AG301" t="str">
        <f>"("&amp;VLOOKUP(AE301,[1]Sheet1!$A:$Q,3,0)&amp;","&amp;VLOOKUP(AE301,[1]Sheet1!$A:$Q,4,0)&amp;");("&amp;VLOOKUP(AE301,[1]Sheet1!$A:$Q,7,0)&amp;","&amp;VLOOKUP(AE301,[1]Sheet1!$A:$Q,8,0)&amp;");("&amp;VLOOKUP(AE301,[1]Sheet1!$A:$Q,11,0)&amp;","&amp;VLOOKUP(AE301,[1]Sheet1!$A:$Q,12,0)&amp;");("&amp;VLOOKUP(AE301,[1]Sheet1!$A:$Q,15,0)&amp;","&amp;VLOOKUP(AE301,[1]Sheet1!$A:$Q,16,0)&amp;")"</f>
        <v>(1,1);(11,1);(12,1004);(1,2)</v>
      </c>
      <c r="AH301" s="1"/>
      <c r="AI301" s="2" t="s">
        <v>604</v>
      </c>
      <c r="AJ301" s="1">
        <v>0</v>
      </c>
      <c r="AK301">
        <v>0</v>
      </c>
      <c r="AL301">
        <v>0</v>
      </c>
    </row>
    <row r="302" spans="1:38" x14ac:dyDescent="0.15">
      <c r="A302">
        <f t="shared" si="96"/>
        <v>20805</v>
      </c>
      <c r="B302">
        <f t="shared" si="59"/>
        <v>208</v>
      </c>
      <c r="C302" t="str">
        <f t="shared" si="97"/>
        <v>大师第八章-5</v>
      </c>
      <c r="D302" t="str">
        <f t="shared" si="98"/>
        <v>数数多少个字凑十个吧数数多少个字凑十个吧数数多少个字凑十个吧</v>
      </c>
      <c r="E302">
        <v>4</v>
      </c>
      <c r="F302" s="5">
        <v>1007</v>
      </c>
      <c r="G302" s="5" t="s">
        <v>328</v>
      </c>
      <c r="H302" t="str">
        <f t="shared" si="99"/>
        <v>10805-3840</v>
      </c>
      <c r="I302">
        <v>20806</v>
      </c>
      <c r="J302" t="str">
        <f t="shared" si="100"/>
        <v>455;309</v>
      </c>
      <c r="K302" s="5">
        <v>29500</v>
      </c>
      <c r="L302">
        <v>3</v>
      </c>
      <c r="M302">
        <f t="shared" si="101"/>
        <v>1600</v>
      </c>
      <c r="N302">
        <v>0</v>
      </c>
      <c r="O302" s="5">
        <v>999</v>
      </c>
      <c r="P302" s="1" t="s">
        <v>225</v>
      </c>
      <c r="U302" t="s">
        <v>227</v>
      </c>
      <c r="V302" t="s">
        <v>649</v>
      </c>
      <c r="W302" t="str">
        <f t="shared" si="102"/>
        <v>2;1;3;0;死亡次数小于1次;164;117;1</v>
      </c>
      <c r="X302" t="str">
        <f t="shared" si="102"/>
        <v>1;150;2;0;通关时间小于150秒;103;117;1</v>
      </c>
      <c r="Y302" t="str">
        <f t="shared" si="102"/>
        <v>4;25;3;0;生命值未低于25%;146;117;1</v>
      </c>
      <c r="Z302">
        <f t="shared" si="102"/>
        <v>180</v>
      </c>
      <c r="AA302">
        <f t="shared" si="102"/>
        <v>140</v>
      </c>
      <c r="AB302" t="str">
        <f t="shared" si="102"/>
        <v>1;2;50</v>
      </c>
      <c r="AC302">
        <f t="shared" si="102"/>
        <v>1010501</v>
      </c>
      <c r="AD302">
        <f t="shared" si="102"/>
        <v>1010502</v>
      </c>
      <c r="AE302">
        <f t="shared" si="102"/>
        <v>10105</v>
      </c>
      <c r="AF302" t="str">
        <f t="shared" si="102"/>
        <v>(11,1);(11,1001);(11,1002);(13,1031)</v>
      </c>
      <c r="AG302" t="str">
        <f>"("&amp;VLOOKUP(AE302,[1]Sheet1!$A:$Q,3,0)&amp;","&amp;VLOOKUP(AE302,[1]Sheet1!$A:$Q,4,0)&amp;");("&amp;VLOOKUP(AE302,[1]Sheet1!$A:$Q,7,0)&amp;","&amp;VLOOKUP(AE302,[1]Sheet1!$A:$Q,8,0)&amp;");("&amp;VLOOKUP(AE302,[1]Sheet1!$A:$Q,11,0)&amp;","&amp;VLOOKUP(AE302,[1]Sheet1!$A:$Q,12,0)&amp;");("&amp;VLOOKUP(AE302,[1]Sheet1!$A:$Q,15,0)&amp;","&amp;VLOOKUP(AE302,[1]Sheet1!$A:$Q,16,0)&amp;")"</f>
        <v>(1,1);(11,1);(12,1005);(1,2)</v>
      </c>
      <c r="AH302" s="1"/>
      <c r="AI302" s="2" t="s">
        <v>604</v>
      </c>
      <c r="AJ302" s="1">
        <v>0</v>
      </c>
      <c r="AK302">
        <v>0</v>
      </c>
      <c r="AL302">
        <v>0</v>
      </c>
    </row>
    <row r="303" spans="1:38" x14ac:dyDescent="0.15">
      <c r="A303">
        <f t="shared" si="96"/>
        <v>20806</v>
      </c>
      <c r="B303">
        <f t="shared" si="59"/>
        <v>208</v>
      </c>
      <c r="C303" t="str">
        <f t="shared" si="97"/>
        <v>大师第八章-6</v>
      </c>
      <c r="D303" t="str">
        <f t="shared" si="98"/>
        <v>数数多少个字凑十个吧数数多少个字凑十个吧数数多少个字凑十个吧数数多少个字凑十个吧</v>
      </c>
      <c r="E303">
        <v>3</v>
      </c>
      <c r="F303" s="5">
        <v>1007</v>
      </c>
      <c r="G303" s="5" t="s">
        <v>328</v>
      </c>
      <c r="H303" t="str">
        <f t="shared" si="99"/>
        <v>10806-3840</v>
      </c>
      <c r="I303">
        <v>20807</v>
      </c>
      <c r="J303" t="str">
        <f t="shared" si="100"/>
        <v>612;234</v>
      </c>
      <c r="K303" s="5">
        <v>29600</v>
      </c>
      <c r="L303">
        <v>3</v>
      </c>
      <c r="M303">
        <f t="shared" si="101"/>
        <v>1650</v>
      </c>
      <c r="N303">
        <v>0</v>
      </c>
      <c r="O303" s="5">
        <v>999</v>
      </c>
      <c r="P303" s="1" t="s">
        <v>225</v>
      </c>
      <c r="U303" t="s">
        <v>227</v>
      </c>
      <c r="V303" t="s">
        <v>650</v>
      </c>
      <c r="W303" t="str">
        <f t="shared" si="102"/>
        <v>2;1;3;0;死亡次数小于1次;164;117;1</v>
      </c>
      <c r="X303" t="str">
        <f t="shared" si="102"/>
        <v>1;150;2;0;通关时间小于150秒;103;117;1</v>
      </c>
      <c r="Y303" t="str">
        <f t="shared" si="102"/>
        <v>4;25;3;0;生命值未低于25%;146;117;1</v>
      </c>
      <c r="Z303">
        <f t="shared" si="102"/>
        <v>200</v>
      </c>
      <c r="AA303">
        <f t="shared" si="102"/>
        <v>150</v>
      </c>
      <c r="AB303" t="str">
        <f t="shared" si="102"/>
        <v>1;2;50</v>
      </c>
      <c r="AC303">
        <f t="shared" si="102"/>
        <v>1010601</v>
      </c>
      <c r="AD303">
        <f t="shared" si="102"/>
        <v>1010602</v>
      </c>
      <c r="AE303">
        <f t="shared" si="102"/>
        <v>10106</v>
      </c>
      <c r="AF303" t="str">
        <f t="shared" si="102"/>
        <v>(11,1);(11,1001);(11,1002);(13,1031)</v>
      </c>
      <c r="AG303" t="str">
        <f>"("&amp;VLOOKUP(AE303,[1]Sheet1!$A:$Q,3,0)&amp;","&amp;VLOOKUP(AE303,[1]Sheet1!$A:$Q,4,0)&amp;");("&amp;VLOOKUP(AE303,[1]Sheet1!$A:$Q,7,0)&amp;","&amp;VLOOKUP(AE303,[1]Sheet1!$A:$Q,8,0)&amp;");("&amp;VLOOKUP(AE303,[1]Sheet1!$A:$Q,11,0)&amp;","&amp;VLOOKUP(AE303,[1]Sheet1!$A:$Q,12,0)&amp;");("&amp;VLOOKUP(AE303,[1]Sheet1!$A:$Q,15,0)&amp;","&amp;VLOOKUP(AE303,[1]Sheet1!$A:$Q,16,0)&amp;")"</f>
        <v>(1,1);(11,1);(12,1006);(1,2)</v>
      </c>
      <c r="AH303" s="1"/>
      <c r="AI303" s="2" t="s">
        <v>604</v>
      </c>
      <c r="AJ303" s="1">
        <v>0</v>
      </c>
      <c r="AK303">
        <v>0</v>
      </c>
      <c r="AL303">
        <v>0</v>
      </c>
    </row>
    <row r="304" spans="1:38" x14ac:dyDescent="0.15">
      <c r="A304">
        <f t="shared" si="96"/>
        <v>20807</v>
      </c>
      <c r="B304">
        <f t="shared" ref="B304:B367" si="103">LEFT(A304,3)*1</f>
        <v>208</v>
      </c>
      <c r="C304" t="str">
        <f t="shared" si="97"/>
        <v>大师第八章-7</v>
      </c>
      <c r="D304" t="str">
        <f t="shared" si="98"/>
        <v>数数多少个字凑十个吧</v>
      </c>
      <c r="E304">
        <v>4</v>
      </c>
      <c r="F304" s="5">
        <v>1007</v>
      </c>
      <c r="G304" s="5" t="s">
        <v>328</v>
      </c>
      <c r="H304" t="str">
        <f t="shared" si="99"/>
        <v>10807-3840</v>
      </c>
      <c r="I304">
        <v>20808</v>
      </c>
      <c r="J304" t="str">
        <f t="shared" si="100"/>
        <v>487;440</v>
      </c>
      <c r="K304" s="5">
        <v>29700</v>
      </c>
      <c r="L304">
        <v>3</v>
      </c>
      <c r="M304">
        <f t="shared" si="101"/>
        <v>1700</v>
      </c>
      <c r="N304">
        <v>0</v>
      </c>
      <c r="O304" s="5">
        <v>999</v>
      </c>
      <c r="P304" s="1" t="s">
        <v>225</v>
      </c>
      <c r="U304" t="s">
        <v>227</v>
      </c>
      <c r="V304" t="s">
        <v>651</v>
      </c>
      <c r="W304" t="str">
        <f t="shared" si="102"/>
        <v>2;1;3;0;死亡次数小于1次;164;117;1</v>
      </c>
      <c r="X304" t="str">
        <f t="shared" si="102"/>
        <v>1;150;2;0;通关时间小于150秒;103;117;1</v>
      </c>
      <c r="Y304" t="str">
        <f t="shared" si="102"/>
        <v>4;25;3;0;生命值未低于25%;146;117;1</v>
      </c>
      <c r="Z304">
        <f t="shared" si="102"/>
        <v>220</v>
      </c>
      <c r="AA304">
        <f t="shared" si="102"/>
        <v>160</v>
      </c>
      <c r="AB304" t="str">
        <f t="shared" si="102"/>
        <v>1;2;50</v>
      </c>
      <c r="AC304">
        <f t="shared" si="102"/>
        <v>1010701</v>
      </c>
      <c r="AD304">
        <f t="shared" si="102"/>
        <v>1010702</v>
      </c>
      <c r="AE304">
        <f t="shared" si="102"/>
        <v>10107</v>
      </c>
      <c r="AF304" t="str">
        <f t="shared" si="102"/>
        <v>(11,1);(11,1001);(11,1002);(13,1031)</v>
      </c>
      <c r="AG304" t="str">
        <f>"("&amp;VLOOKUP(AE304,[1]Sheet1!$A:$Q,3,0)&amp;","&amp;VLOOKUP(AE304,[1]Sheet1!$A:$Q,4,0)&amp;");("&amp;VLOOKUP(AE304,[1]Sheet1!$A:$Q,7,0)&amp;","&amp;VLOOKUP(AE304,[1]Sheet1!$A:$Q,8,0)&amp;");("&amp;VLOOKUP(AE304,[1]Sheet1!$A:$Q,11,0)&amp;","&amp;VLOOKUP(AE304,[1]Sheet1!$A:$Q,12,0)&amp;");("&amp;VLOOKUP(AE304,[1]Sheet1!$A:$Q,15,0)&amp;","&amp;VLOOKUP(AE304,[1]Sheet1!$A:$Q,16,0)&amp;")"</f>
        <v>(1,1);(11,1);(12,1007);(1,2)</v>
      </c>
      <c r="AH304" s="1"/>
      <c r="AI304" s="2" t="s">
        <v>604</v>
      </c>
      <c r="AJ304" s="1">
        <v>0</v>
      </c>
      <c r="AK304">
        <v>0</v>
      </c>
      <c r="AL304">
        <v>0</v>
      </c>
    </row>
    <row r="305" spans="1:38" x14ac:dyDescent="0.15">
      <c r="A305">
        <f t="shared" si="96"/>
        <v>20808</v>
      </c>
      <c r="B305">
        <f t="shared" si="103"/>
        <v>208</v>
      </c>
      <c r="C305" t="str">
        <f t="shared" si="97"/>
        <v>大师第八章-8</v>
      </c>
      <c r="D305" t="str">
        <f t="shared" si="98"/>
        <v>数数多少个字凑十个吧数数多少个字凑十个吧</v>
      </c>
      <c r="E305">
        <v>4</v>
      </c>
      <c r="F305" s="5">
        <v>1007</v>
      </c>
      <c r="G305" s="5" t="s">
        <v>328</v>
      </c>
      <c r="H305" t="str">
        <f t="shared" si="99"/>
        <v>10808-3840</v>
      </c>
      <c r="I305">
        <v>20809</v>
      </c>
      <c r="J305" t="str">
        <f t="shared" si="100"/>
        <v>632;456</v>
      </c>
      <c r="K305" s="5">
        <v>29800</v>
      </c>
      <c r="L305">
        <v>3</v>
      </c>
      <c r="M305">
        <f t="shared" si="101"/>
        <v>1750</v>
      </c>
      <c r="N305">
        <v>0</v>
      </c>
      <c r="O305" s="5">
        <v>999</v>
      </c>
      <c r="P305" s="1" t="s">
        <v>225</v>
      </c>
      <c r="U305" t="s">
        <v>227</v>
      </c>
      <c r="V305" t="s">
        <v>652</v>
      </c>
      <c r="W305" t="str">
        <f t="shared" si="102"/>
        <v>2;1;3;0;死亡次数小于1次;164;117;1</v>
      </c>
      <c r="X305" t="str">
        <f t="shared" si="102"/>
        <v>1;150;2;0;通关时间小于150秒;103;117;1</v>
      </c>
      <c r="Y305" t="str">
        <f t="shared" si="102"/>
        <v>4;25;3;0;生命值未低于25%;146;117;1</v>
      </c>
      <c r="Z305">
        <f t="shared" si="102"/>
        <v>240</v>
      </c>
      <c r="AA305">
        <f t="shared" si="102"/>
        <v>170</v>
      </c>
      <c r="AB305" t="str">
        <f t="shared" si="102"/>
        <v>1;2;50</v>
      </c>
      <c r="AC305">
        <f t="shared" si="102"/>
        <v>1010801</v>
      </c>
      <c r="AD305">
        <f t="shared" si="102"/>
        <v>1010802</v>
      </c>
      <c r="AE305">
        <f t="shared" si="102"/>
        <v>10108</v>
      </c>
      <c r="AF305" t="str">
        <f t="shared" si="102"/>
        <v>(11,1);(11,1001);(11,1002);(13,1031)</v>
      </c>
      <c r="AG305" t="str">
        <f>"("&amp;VLOOKUP(AE305,[1]Sheet1!$A:$Q,3,0)&amp;","&amp;VLOOKUP(AE305,[1]Sheet1!$A:$Q,4,0)&amp;");("&amp;VLOOKUP(AE305,[1]Sheet1!$A:$Q,7,0)&amp;","&amp;VLOOKUP(AE305,[1]Sheet1!$A:$Q,8,0)&amp;");("&amp;VLOOKUP(AE305,[1]Sheet1!$A:$Q,11,0)&amp;","&amp;VLOOKUP(AE305,[1]Sheet1!$A:$Q,12,0)&amp;");("&amp;VLOOKUP(AE305,[1]Sheet1!$A:$Q,15,0)&amp;","&amp;VLOOKUP(AE305,[1]Sheet1!$A:$Q,16,0)&amp;")"</f>
        <v>(1,1);(11,1);(12,1008);(1,2)</v>
      </c>
      <c r="AH305" s="1"/>
      <c r="AI305" s="2" t="s">
        <v>604</v>
      </c>
      <c r="AJ305" s="1">
        <v>0</v>
      </c>
      <c r="AK305">
        <v>0</v>
      </c>
      <c r="AL305">
        <v>0</v>
      </c>
    </row>
    <row r="306" spans="1:38" x14ac:dyDescent="0.15">
      <c r="A306">
        <f t="shared" si="96"/>
        <v>20809</v>
      </c>
      <c r="B306">
        <f t="shared" si="103"/>
        <v>208</v>
      </c>
      <c r="C306" t="str">
        <f t="shared" si="97"/>
        <v>大师第八章-9</v>
      </c>
      <c r="D306" t="str">
        <f t="shared" si="98"/>
        <v>数数多少个字凑十个吧数数多少个字凑十个吧数数多少个字凑十个吧</v>
      </c>
      <c r="E306">
        <v>3</v>
      </c>
      <c r="F306" s="5">
        <v>1007</v>
      </c>
      <c r="G306" s="5" t="s">
        <v>328</v>
      </c>
      <c r="H306" t="str">
        <f t="shared" si="99"/>
        <v>10809-3840</v>
      </c>
      <c r="I306">
        <v>20901</v>
      </c>
      <c r="J306" t="str">
        <f t="shared" si="100"/>
        <v>784;442</v>
      </c>
      <c r="K306" s="5">
        <v>29900</v>
      </c>
      <c r="L306">
        <v>3</v>
      </c>
      <c r="M306">
        <f t="shared" si="101"/>
        <v>1800</v>
      </c>
      <c r="N306">
        <v>0</v>
      </c>
      <c r="O306" s="5">
        <v>999</v>
      </c>
      <c r="P306" s="1" t="s">
        <v>225</v>
      </c>
      <c r="U306" t="s">
        <v>227</v>
      </c>
      <c r="V306" t="s">
        <v>653</v>
      </c>
      <c r="W306" t="str">
        <f t="shared" si="102"/>
        <v>2;1;3;0;死亡次数小于1次;164;117;1</v>
      </c>
      <c r="X306" t="str">
        <f t="shared" si="102"/>
        <v>1;150;2;0;通关时间小于150秒;103;117;1</v>
      </c>
      <c r="Y306" t="str">
        <f t="shared" si="102"/>
        <v>4;25;3;0;生命值未低于25%;146;117;1</v>
      </c>
      <c r="Z306">
        <f t="shared" si="102"/>
        <v>260</v>
      </c>
      <c r="AA306">
        <f t="shared" si="102"/>
        <v>180</v>
      </c>
      <c r="AB306" t="str">
        <f t="shared" si="102"/>
        <v>1;2;50</v>
      </c>
      <c r="AC306">
        <f t="shared" si="102"/>
        <v>1010901</v>
      </c>
      <c r="AD306">
        <f t="shared" si="102"/>
        <v>1010902</v>
      </c>
      <c r="AE306">
        <f t="shared" si="102"/>
        <v>10109</v>
      </c>
      <c r="AF306" t="str">
        <f t="shared" si="102"/>
        <v>(11,1);(11,1001);(11,1002);(13,1031)</v>
      </c>
      <c r="AG306" t="str">
        <f>"("&amp;VLOOKUP(AE306,[1]Sheet1!$A:$Q,3,0)&amp;","&amp;VLOOKUP(AE306,[1]Sheet1!$A:$Q,4,0)&amp;");("&amp;VLOOKUP(AE306,[1]Sheet1!$A:$Q,7,0)&amp;","&amp;VLOOKUP(AE306,[1]Sheet1!$A:$Q,8,0)&amp;");("&amp;VLOOKUP(AE306,[1]Sheet1!$A:$Q,11,0)&amp;","&amp;VLOOKUP(AE306,[1]Sheet1!$A:$Q,12,0)&amp;");("&amp;VLOOKUP(AE306,[1]Sheet1!$A:$Q,15,0)&amp;","&amp;VLOOKUP(AE306,[1]Sheet1!$A:$Q,16,0)&amp;")"</f>
        <v>(1,1);(11,1);(12,1009);(1,2)</v>
      </c>
      <c r="AH306" s="1"/>
      <c r="AI306" s="2" t="s">
        <v>604</v>
      </c>
      <c r="AJ306" s="1">
        <v>0</v>
      </c>
      <c r="AK306">
        <v>0</v>
      </c>
      <c r="AL306">
        <v>0</v>
      </c>
    </row>
    <row r="307" spans="1:38" x14ac:dyDescent="0.15">
      <c r="A307">
        <f t="shared" ref="A307:A315" si="104">A95+10000</f>
        <v>20901</v>
      </c>
      <c r="B307">
        <f t="shared" si="103"/>
        <v>209</v>
      </c>
      <c r="C307" t="str">
        <f t="shared" ref="C307:C315" si="105">"大师"&amp;C95</f>
        <v>大师第九章-1</v>
      </c>
      <c r="D307" t="str">
        <f t="shared" ref="D307:D315" si="106">D95</f>
        <v>数数多少个字凑十个吧数数多少个字凑十个吧数数多少个字凑十个吧</v>
      </c>
      <c r="E307">
        <v>4</v>
      </c>
      <c r="F307" s="5">
        <v>1007</v>
      </c>
      <c r="G307" s="5" t="s">
        <v>328</v>
      </c>
      <c r="H307" t="str">
        <f t="shared" ref="H307:H315" si="107">H95</f>
        <v>10901-3840</v>
      </c>
      <c r="I307">
        <v>20902</v>
      </c>
      <c r="J307" t="str">
        <f t="shared" ref="J307:J315" si="108">J95</f>
        <v>212;422</v>
      </c>
      <c r="K307" s="5">
        <v>30000</v>
      </c>
      <c r="L307">
        <v>3</v>
      </c>
      <c r="M307">
        <f t="shared" ref="M307:M315" si="109">M95</f>
        <v>1400</v>
      </c>
      <c r="N307">
        <v>0</v>
      </c>
      <c r="O307" s="5">
        <v>999</v>
      </c>
      <c r="P307" s="1" t="s">
        <v>225</v>
      </c>
      <c r="U307" t="s">
        <v>227</v>
      </c>
      <c r="V307" t="s">
        <v>654</v>
      </c>
      <c r="W307" t="str">
        <f t="shared" ref="W307:AF315" si="110">W95</f>
        <v>2;1;3;0;死亡次数小于1次;164;117;1</v>
      </c>
      <c r="X307" t="str">
        <f t="shared" si="110"/>
        <v>1;150;2;0;通关时间小于150秒;103;117;1</v>
      </c>
      <c r="Y307" t="str">
        <f t="shared" si="110"/>
        <v>4;25;3;0;生命值未低于25%;146;117;1</v>
      </c>
      <c r="Z307">
        <f t="shared" si="110"/>
        <v>100</v>
      </c>
      <c r="AA307">
        <f t="shared" si="110"/>
        <v>100</v>
      </c>
      <c r="AB307" t="str">
        <f t="shared" si="110"/>
        <v>1;2;50</v>
      </c>
      <c r="AC307">
        <f t="shared" si="110"/>
        <v>1010101</v>
      </c>
      <c r="AD307">
        <f t="shared" si="110"/>
        <v>1010102</v>
      </c>
      <c r="AE307">
        <f t="shared" si="110"/>
        <v>10101</v>
      </c>
      <c r="AF307" t="str">
        <f t="shared" si="110"/>
        <v>(11,1);(11,1001);(11,1002);(13,1031)</v>
      </c>
      <c r="AG307" t="str">
        <f>"("&amp;VLOOKUP(AE307,[1]Sheet1!$A:$Q,3,0)&amp;","&amp;VLOOKUP(AE307,[1]Sheet1!$A:$Q,4,0)&amp;");("&amp;VLOOKUP(AE307,[1]Sheet1!$A:$Q,7,0)&amp;","&amp;VLOOKUP(AE307,[1]Sheet1!$A:$Q,8,0)&amp;");("&amp;VLOOKUP(AE307,[1]Sheet1!$A:$Q,11,0)&amp;","&amp;VLOOKUP(AE307,[1]Sheet1!$A:$Q,12,0)&amp;");("&amp;VLOOKUP(AE307,[1]Sheet1!$A:$Q,15,0)&amp;","&amp;VLOOKUP(AE307,[1]Sheet1!$A:$Q,16,0)&amp;")"</f>
        <v>(1,1);(11,1);(12,1001);(1,2)</v>
      </c>
      <c r="AH307" s="1"/>
      <c r="AI307" s="2" t="s">
        <v>604</v>
      </c>
      <c r="AJ307" s="1">
        <v>0</v>
      </c>
      <c r="AK307">
        <v>0</v>
      </c>
      <c r="AL307">
        <v>0</v>
      </c>
    </row>
    <row r="308" spans="1:38" x14ac:dyDescent="0.15">
      <c r="A308">
        <f t="shared" si="104"/>
        <v>20902</v>
      </c>
      <c r="B308">
        <f t="shared" si="103"/>
        <v>209</v>
      </c>
      <c r="C308" t="str">
        <f t="shared" si="105"/>
        <v>大师第九章-2</v>
      </c>
      <c r="D308" t="str">
        <f t="shared" si="106"/>
        <v>数数多少个字凑十个吧数数多少个字凑十个吧数数多少个字凑十个吧数数多少个字凑十个吧</v>
      </c>
      <c r="E308">
        <v>4</v>
      </c>
      <c r="F308" s="5">
        <v>1007</v>
      </c>
      <c r="G308" s="5" t="s">
        <v>328</v>
      </c>
      <c r="H308" t="str">
        <f t="shared" si="107"/>
        <v>10902-3840</v>
      </c>
      <c r="I308">
        <v>20903</v>
      </c>
      <c r="J308" t="str">
        <f t="shared" si="108"/>
        <v>297;317</v>
      </c>
      <c r="K308" s="5">
        <v>30100</v>
      </c>
      <c r="L308">
        <v>3</v>
      </c>
      <c r="M308">
        <f t="shared" si="109"/>
        <v>1450</v>
      </c>
      <c r="N308">
        <v>0</v>
      </c>
      <c r="O308" s="5">
        <v>999</v>
      </c>
      <c r="P308" s="1" t="s">
        <v>225</v>
      </c>
      <c r="U308" t="s">
        <v>227</v>
      </c>
      <c r="V308" t="s">
        <v>655</v>
      </c>
      <c r="W308" t="str">
        <f t="shared" si="110"/>
        <v>2;1;3;0;死亡次数小于1次;164;117;1</v>
      </c>
      <c r="X308" t="str">
        <f t="shared" si="110"/>
        <v>1;150;2;0;通关时间小于150秒;103;117;1</v>
      </c>
      <c r="Y308" t="str">
        <f t="shared" si="110"/>
        <v>4;25;3;0;生命值未低于25%;146;117;1</v>
      </c>
      <c r="Z308">
        <f t="shared" si="110"/>
        <v>120</v>
      </c>
      <c r="AA308">
        <f t="shared" si="110"/>
        <v>110</v>
      </c>
      <c r="AB308" t="str">
        <f t="shared" si="110"/>
        <v>1;2;50</v>
      </c>
      <c r="AC308">
        <f t="shared" si="110"/>
        <v>1010201</v>
      </c>
      <c r="AD308">
        <f t="shared" si="110"/>
        <v>1010202</v>
      </c>
      <c r="AE308">
        <f t="shared" si="110"/>
        <v>10102</v>
      </c>
      <c r="AF308" t="str">
        <f t="shared" si="110"/>
        <v>(11,1);(11,1001);(11,1002);(13,1031)</v>
      </c>
      <c r="AG308" t="str">
        <f>"("&amp;VLOOKUP(AE308,[1]Sheet1!$A:$Q,3,0)&amp;","&amp;VLOOKUP(AE308,[1]Sheet1!$A:$Q,4,0)&amp;");("&amp;VLOOKUP(AE308,[1]Sheet1!$A:$Q,7,0)&amp;","&amp;VLOOKUP(AE308,[1]Sheet1!$A:$Q,8,0)&amp;");("&amp;VLOOKUP(AE308,[1]Sheet1!$A:$Q,11,0)&amp;","&amp;VLOOKUP(AE308,[1]Sheet1!$A:$Q,12,0)&amp;");("&amp;VLOOKUP(AE308,[1]Sheet1!$A:$Q,15,0)&amp;","&amp;VLOOKUP(AE308,[1]Sheet1!$A:$Q,16,0)&amp;")"</f>
        <v>(1,1);(11,1);(12,1002);(1,2)</v>
      </c>
      <c r="AH308" s="1"/>
      <c r="AI308" s="2" t="s">
        <v>605</v>
      </c>
      <c r="AJ308" s="1">
        <v>0</v>
      </c>
      <c r="AK308">
        <v>0</v>
      </c>
      <c r="AL308">
        <v>0</v>
      </c>
    </row>
    <row r="309" spans="1:38" x14ac:dyDescent="0.15">
      <c r="A309">
        <f t="shared" si="104"/>
        <v>20903</v>
      </c>
      <c r="B309">
        <f t="shared" si="103"/>
        <v>209</v>
      </c>
      <c r="C309" t="str">
        <f t="shared" si="105"/>
        <v>大师第九章-3</v>
      </c>
      <c r="D309" t="str">
        <f t="shared" si="106"/>
        <v>数数多少个字凑十个吧</v>
      </c>
      <c r="E309">
        <v>3</v>
      </c>
      <c r="F309" s="5">
        <v>1007</v>
      </c>
      <c r="G309" s="5" t="s">
        <v>328</v>
      </c>
      <c r="H309" t="str">
        <f t="shared" si="107"/>
        <v>10903-3840</v>
      </c>
      <c r="I309">
        <v>20904</v>
      </c>
      <c r="J309" t="str">
        <f t="shared" si="108"/>
        <v>200;200</v>
      </c>
      <c r="K309" s="5">
        <v>30200</v>
      </c>
      <c r="L309">
        <v>3</v>
      </c>
      <c r="M309">
        <f t="shared" si="109"/>
        <v>1500</v>
      </c>
      <c r="N309">
        <v>0</v>
      </c>
      <c r="O309" s="5">
        <v>999</v>
      </c>
      <c r="P309" s="1" t="s">
        <v>225</v>
      </c>
      <c r="U309" t="s">
        <v>227</v>
      </c>
      <c r="V309" t="s">
        <v>656</v>
      </c>
      <c r="W309" t="str">
        <f t="shared" si="110"/>
        <v>2;1;3;0;死亡次数小于1次;164;117;1</v>
      </c>
      <c r="X309" t="str">
        <f t="shared" si="110"/>
        <v>1;150;2;0;通关时间小于150秒;103;117;1</v>
      </c>
      <c r="Y309" t="str">
        <f t="shared" si="110"/>
        <v>4;25;3;0;生命值未低于25%;146;117;1</v>
      </c>
      <c r="Z309">
        <f t="shared" si="110"/>
        <v>140</v>
      </c>
      <c r="AA309">
        <f t="shared" si="110"/>
        <v>120</v>
      </c>
      <c r="AB309" t="str">
        <f t="shared" si="110"/>
        <v>1;2;50</v>
      </c>
      <c r="AC309">
        <f t="shared" si="110"/>
        <v>1010301</v>
      </c>
      <c r="AD309">
        <f t="shared" si="110"/>
        <v>1010302</v>
      </c>
      <c r="AE309">
        <f t="shared" si="110"/>
        <v>10103</v>
      </c>
      <c r="AF309" t="str">
        <f t="shared" si="110"/>
        <v>(11,1);(11,2001);(11,2002);(13,1531)</v>
      </c>
      <c r="AG309" t="str">
        <f>"("&amp;VLOOKUP(AE309,[1]Sheet1!$A:$Q,3,0)&amp;","&amp;VLOOKUP(AE309,[1]Sheet1!$A:$Q,4,0)&amp;");("&amp;VLOOKUP(AE309,[1]Sheet1!$A:$Q,7,0)&amp;","&amp;VLOOKUP(AE309,[1]Sheet1!$A:$Q,8,0)&amp;");("&amp;VLOOKUP(AE309,[1]Sheet1!$A:$Q,11,0)&amp;","&amp;VLOOKUP(AE309,[1]Sheet1!$A:$Q,12,0)&amp;");("&amp;VLOOKUP(AE309,[1]Sheet1!$A:$Q,15,0)&amp;","&amp;VLOOKUP(AE309,[1]Sheet1!$A:$Q,16,0)&amp;")"</f>
        <v>(1,1);(11,1);(12,1003);(1,2)</v>
      </c>
      <c r="AH309" s="1"/>
      <c r="AI309" s="2" t="s">
        <v>606</v>
      </c>
      <c r="AJ309" s="1">
        <v>0</v>
      </c>
      <c r="AK309">
        <v>0</v>
      </c>
      <c r="AL309">
        <v>0</v>
      </c>
    </row>
    <row r="310" spans="1:38" x14ac:dyDescent="0.15">
      <c r="A310">
        <f t="shared" si="104"/>
        <v>20904</v>
      </c>
      <c r="B310">
        <f t="shared" si="103"/>
        <v>209</v>
      </c>
      <c r="C310" t="str">
        <f t="shared" si="105"/>
        <v>大师第九章-4</v>
      </c>
      <c r="D310" t="str">
        <f t="shared" si="106"/>
        <v>数数多少个字凑十个吧数数多少个字凑十个吧</v>
      </c>
      <c r="E310">
        <v>4</v>
      </c>
      <c r="F310" s="5">
        <v>1007</v>
      </c>
      <c r="G310" s="5" t="s">
        <v>328</v>
      </c>
      <c r="H310" t="str">
        <f t="shared" si="107"/>
        <v>10904-3840</v>
      </c>
      <c r="I310">
        <v>20905</v>
      </c>
      <c r="J310" t="str">
        <f t="shared" si="108"/>
        <v>397;207</v>
      </c>
      <c r="K310" s="5">
        <v>30300</v>
      </c>
      <c r="L310">
        <v>3</v>
      </c>
      <c r="M310">
        <f t="shared" si="109"/>
        <v>1550</v>
      </c>
      <c r="N310">
        <v>0</v>
      </c>
      <c r="O310" s="5">
        <v>999</v>
      </c>
      <c r="P310" s="1" t="s">
        <v>225</v>
      </c>
      <c r="U310" t="s">
        <v>227</v>
      </c>
      <c r="V310" t="s">
        <v>657</v>
      </c>
      <c r="W310" t="str">
        <f t="shared" si="110"/>
        <v>2;1;3;0;死亡次数小于1次;164;117;1</v>
      </c>
      <c r="X310" t="str">
        <f t="shared" si="110"/>
        <v>1;150;2;0;通关时间小于150秒;103;117;1</v>
      </c>
      <c r="Y310" t="str">
        <f t="shared" si="110"/>
        <v>4;25;3;0;生命值未低于25%;146;117;1</v>
      </c>
      <c r="Z310">
        <f t="shared" si="110"/>
        <v>160</v>
      </c>
      <c r="AA310">
        <f t="shared" si="110"/>
        <v>130</v>
      </c>
      <c r="AB310" t="str">
        <f t="shared" si="110"/>
        <v>1;2;50</v>
      </c>
      <c r="AC310">
        <f t="shared" si="110"/>
        <v>1010401</v>
      </c>
      <c r="AD310">
        <f t="shared" si="110"/>
        <v>1010402</v>
      </c>
      <c r="AE310">
        <f t="shared" si="110"/>
        <v>10104</v>
      </c>
      <c r="AF310" t="str">
        <f t="shared" si="110"/>
        <v>(11,1);(11,3001);(11,3002);(13,2031)</v>
      </c>
      <c r="AG310" t="str">
        <f>"("&amp;VLOOKUP(AE310,[1]Sheet1!$A:$Q,3,0)&amp;","&amp;VLOOKUP(AE310,[1]Sheet1!$A:$Q,4,0)&amp;");("&amp;VLOOKUP(AE310,[1]Sheet1!$A:$Q,7,0)&amp;","&amp;VLOOKUP(AE310,[1]Sheet1!$A:$Q,8,0)&amp;");("&amp;VLOOKUP(AE310,[1]Sheet1!$A:$Q,11,0)&amp;","&amp;VLOOKUP(AE310,[1]Sheet1!$A:$Q,12,0)&amp;");("&amp;VLOOKUP(AE310,[1]Sheet1!$A:$Q,15,0)&amp;","&amp;VLOOKUP(AE310,[1]Sheet1!$A:$Q,16,0)&amp;")"</f>
        <v>(1,1);(11,1);(12,1004);(1,2)</v>
      </c>
      <c r="AH310" s="1"/>
      <c r="AI310" s="2" t="s">
        <v>604</v>
      </c>
      <c r="AJ310" s="1">
        <v>0</v>
      </c>
      <c r="AK310">
        <v>0</v>
      </c>
      <c r="AL310">
        <v>0</v>
      </c>
    </row>
    <row r="311" spans="1:38" x14ac:dyDescent="0.15">
      <c r="A311">
        <f t="shared" si="104"/>
        <v>20905</v>
      </c>
      <c r="B311">
        <f t="shared" si="103"/>
        <v>209</v>
      </c>
      <c r="C311" t="str">
        <f t="shared" si="105"/>
        <v>大师第九章-5</v>
      </c>
      <c r="D311" t="str">
        <f t="shared" si="106"/>
        <v>数数多少个字凑十个吧数数多少个字凑十个吧数数多少个字凑十个吧</v>
      </c>
      <c r="E311">
        <v>4</v>
      </c>
      <c r="F311" s="5">
        <v>1007</v>
      </c>
      <c r="G311" s="5" t="s">
        <v>328</v>
      </c>
      <c r="H311" t="str">
        <f t="shared" si="107"/>
        <v>10905-3840</v>
      </c>
      <c r="I311">
        <v>20906</v>
      </c>
      <c r="J311" t="str">
        <f t="shared" si="108"/>
        <v>455;309</v>
      </c>
      <c r="K311" s="5">
        <v>30400</v>
      </c>
      <c r="L311">
        <v>3</v>
      </c>
      <c r="M311">
        <f t="shared" si="109"/>
        <v>1600</v>
      </c>
      <c r="N311">
        <v>0</v>
      </c>
      <c r="O311" s="5">
        <v>999</v>
      </c>
      <c r="P311" s="1" t="s">
        <v>225</v>
      </c>
      <c r="U311" t="s">
        <v>227</v>
      </c>
      <c r="V311" t="s">
        <v>658</v>
      </c>
      <c r="W311" t="str">
        <f t="shared" si="110"/>
        <v>2;1;3;0;死亡次数小于1次;164;117;1</v>
      </c>
      <c r="X311" t="str">
        <f t="shared" si="110"/>
        <v>1;150;2;0;通关时间小于150秒;103;117;1</v>
      </c>
      <c r="Y311" t="str">
        <f t="shared" si="110"/>
        <v>4;25;3;0;生命值未低于25%;146;117;1</v>
      </c>
      <c r="Z311">
        <f t="shared" si="110"/>
        <v>180</v>
      </c>
      <c r="AA311">
        <f t="shared" si="110"/>
        <v>140</v>
      </c>
      <c r="AB311" t="str">
        <f t="shared" si="110"/>
        <v>1;2;50</v>
      </c>
      <c r="AC311">
        <f t="shared" si="110"/>
        <v>1010501</v>
      </c>
      <c r="AD311">
        <f t="shared" si="110"/>
        <v>1010502</v>
      </c>
      <c r="AE311">
        <f t="shared" si="110"/>
        <v>10105</v>
      </c>
      <c r="AF311" t="str">
        <f t="shared" si="110"/>
        <v>(11,1);(11,1001);(11,1002);(13,1031)</v>
      </c>
      <c r="AG311" t="str">
        <f>"("&amp;VLOOKUP(AE311,[1]Sheet1!$A:$Q,3,0)&amp;","&amp;VLOOKUP(AE311,[1]Sheet1!$A:$Q,4,0)&amp;");("&amp;VLOOKUP(AE311,[1]Sheet1!$A:$Q,7,0)&amp;","&amp;VLOOKUP(AE311,[1]Sheet1!$A:$Q,8,0)&amp;");("&amp;VLOOKUP(AE311,[1]Sheet1!$A:$Q,11,0)&amp;","&amp;VLOOKUP(AE311,[1]Sheet1!$A:$Q,12,0)&amp;");("&amp;VLOOKUP(AE311,[1]Sheet1!$A:$Q,15,0)&amp;","&amp;VLOOKUP(AE311,[1]Sheet1!$A:$Q,16,0)&amp;")"</f>
        <v>(1,1);(11,1);(12,1005);(1,2)</v>
      </c>
      <c r="AH311" s="1"/>
      <c r="AI311" s="2" t="s">
        <v>604</v>
      </c>
      <c r="AJ311" s="1">
        <v>0</v>
      </c>
      <c r="AK311">
        <v>0</v>
      </c>
      <c r="AL311">
        <v>0</v>
      </c>
    </row>
    <row r="312" spans="1:38" x14ac:dyDescent="0.15">
      <c r="A312">
        <f t="shared" si="104"/>
        <v>20906</v>
      </c>
      <c r="B312">
        <f t="shared" si="103"/>
        <v>209</v>
      </c>
      <c r="C312" t="str">
        <f t="shared" si="105"/>
        <v>大师第九章-6</v>
      </c>
      <c r="D312" t="str">
        <f t="shared" si="106"/>
        <v>数数多少个字凑十个吧数数多少个字凑十个吧数数多少个字凑十个吧数数多少个字凑十个吧</v>
      </c>
      <c r="E312">
        <v>3</v>
      </c>
      <c r="F312" s="5">
        <v>1007</v>
      </c>
      <c r="G312" s="5" t="s">
        <v>328</v>
      </c>
      <c r="H312" t="str">
        <f t="shared" si="107"/>
        <v>10906-3840</v>
      </c>
      <c r="I312">
        <v>20907</v>
      </c>
      <c r="J312" t="str">
        <f t="shared" si="108"/>
        <v>612;234</v>
      </c>
      <c r="K312" s="5">
        <v>30500</v>
      </c>
      <c r="L312">
        <v>3</v>
      </c>
      <c r="M312">
        <f t="shared" si="109"/>
        <v>1650</v>
      </c>
      <c r="N312">
        <v>0</v>
      </c>
      <c r="O312" s="5">
        <v>999</v>
      </c>
      <c r="P312" s="1" t="s">
        <v>225</v>
      </c>
      <c r="U312" t="s">
        <v>227</v>
      </c>
      <c r="V312" t="s">
        <v>659</v>
      </c>
      <c r="W312" t="str">
        <f t="shared" si="110"/>
        <v>2;1;3;0;死亡次数小于1次;164;117;1</v>
      </c>
      <c r="X312" t="str">
        <f t="shared" si="110"/>
        <v>1;150;2;0;通关时间小于150秒;103;117;1</v>
      </c>
      <c r="Y312" t="str">
        <f t="shared" si="110"/>
        <v>4;25;3;0;生命值未低于25%;146;117;1</v>
      </c>
      <c r="Z312">
        <f t="shared" si="110"/>
        <v>200</v>
      </c>
      <c r="AA312">
        <f t="shared" si="110"/>
        <v>150</v>
      </c>
      <c r="AB312" t="str">
        <f t="shared" si="110"/>
        <v>1;2;50</v>
      </c>
      <c r="AC312">
        <f t="shared" si="110"/>
        <v>1010601</v>
      </c>
      <c r="AD312">
        <f t="shared" si="110"/>
        <v>1010602</v>
      </c>
      <c r="AE312">
        <f t="shared" si="110"/>
        <v>10106</v>
      </c>
      <c r="AF312" t="str">
        <f t="shared" si="110"/>
        <v>(11,1);(11,1001);(11,1002);(13,1031)</v>
      </c>
      <c r="AG312" t="str">
        <f>"("&amp;VLOOKUP(AE312,[1]Sheet1!$A:$Q,3,0)&amp;","&amp;VLOOKUP(AE312,[1]Sheet1!$A:$Q,4,0)&amp;");("&amp;VLOOKUP(AE312,[1]Sheet1!$A:$Q,7,0)&amp;","&amp;VLOOKUP(AE312,[1]Sheet1!$A:$Q,8,0)&amp;");("&amp;VLOOKUP(AE312,[1]Sheet1!$A:$Q,11,0)&amp;","&amp;VLOOKUP(AE312,[1]Sheet1!$A:$Q,12,0)&amp;");("&amp;VLOOKUP(AE312,[1]Sheet1!$A:$Q,15,0)&amp;","&amp;VLOOKUP(AE312,[1]Sheet1!$A:$Q,16,0)&amp;")"</f>
        <v>(1,1);(11,1);(12,1006);(1,2)</v>
      </c>
      <c r="AH312" s="1"/>
      <c r="AI312" s="2" t="s">
        <v>604</v>
      </c>
      <c r="AJ312" s="1">
        <v>0</v>
      </c>
      <c r="AK312">
        <v>0</v>
      </c>
      <c r="AL312">
        <v>0</v>
      </c>
    </row>
    <row r="313" spans="1:38" x14ac:dyDescent="0.15">
      <c r="A313">
        <f t="shared" si="104"/>
        <v>20907</v>
      </c>
      <c r="B313">
        <f t="shared" si="103"/>
        <v>209</v>
      </c>
      <c r="C313" t="str">
        <f t="shared" si="105"/>
        <v>大师第九章-7</v>
      </c>
      <c r="D313" t="str">
        <f t="shared" si="106"/>
        <v>数数多少个字凑十个吧</v>
      </c>
      <c r="E313">
        <v>4</v>
      </c>
      <c r="F313" s="5">
        <v>1007</v>
      </c>
      <c r="G313" s="5" t="s">
        <v>328</v>
      </c>
      <c r="H313" t="str">
        <f t="shared" si="107"/>
        <v>10907-3840</v>
      </c>
      <c r="I313">
        <v>20908</v>
      </c>
      <c r="J313" t="str">
        <f t="shared" si="108"/>
        <v>487;440</v>
      </c>
      <c r="K313" s="5">
        <v>30600</v>
      </c>
      <c r="L313">
        <v>3</v>
      </c>
      <c r="M313">
        <f t="shared" si="109"/>
        <v>1700</v>
      </c>
      <c r="N313">
        <v>0</v>
      </c>
      <c r="O313" s="5">
        <v>999</v>
      </c>
      <c r="P313" s="1" t="s">
        <v>225</v>
      </c>
      <c r="U313" t="s">
        <v>227</v>
      </c>
      <c r="V313" t="s">
        <v>660</v>
      </c>
      <c r="W313" t="str">
        <f t="shared" si="110"/>
        <v>2;1;3;0;死亡次数小于1次;164;117;1</v>
      </c>
      <c r="X313" t="str">
        <f t="shared" si="110"/>
        <v>1;150;2;0;通关时间小于150秒;103;117;1</v>
      </c>
      <c r="Y313" t="str">
        <f t="shared" si="110"/>
        <v>4;25;3;0;生命值未低于25%;146;117;1</v>
      </c>
      <c r="Z313">
        <f t="shared" si="110"/>
        <v>220</v>
      </c>
      <c r="AA313">
        <f t="shared" si="110"/>
        <v>160</v>
      </c>
      <c r="AB313" t="str">
        <f t="shared" si="110"/>
        <v>1;2;50</v>
      </c>
      <c r="AC313">
        <f t="shared" si="110"/>
        <v>1010701</v>
      </c>
      <c r="AD313">
        <f t="shared" si="110"/>
        <v>1010702</v>
      </c>
      <c r="AE313">
        <f t="shared" si="110"/>
        <v>10107</v>
      </c>
      <c r="AF313" t="str">
        <f t="shared" si="110"/>
        <v>(11,1);(11,1001);(11,1002);(13,1031)</v>
      </c>
      <c r="AG313" t="str">
        <f>"("&amp;VLOOKUP(AE313,[1]Sheet1!$A:$Q,3,0)&amp;","&amp;VLOOKUP(AE313,[1]Sheet1!$A:$Q,4,0)&amp;");("&amp;VLOOKUP(AE313,[1]Sheet1!$A:$Q,7,0)&amp;","&amp;VLOOKUP(AE313,[1]Sheet1!$A:$Q,8,0)&amp;");("&amp;VLOOKUP(AE313,[1]Sheet1!$A:$Q,11,0)&amp;","&amp;VLOOKUP(AE313,[1]Sheet1!$A:$Q,12,0)&amp;");("&amp;VLOOKUP(AE313,[1]Sheet1!$A:$Q,15,0)&amp;","&amp;VLOOKUP(AE313,[1]Sheet1!$A:$Q,16,0)&amp;")"</f>
        <v>(1,1);(11,1);(12,1007);(1,2)</v>
      </c>
      <c r="AH313" s="1"/>
      <c r="AI313" s="2" t="s">
        <v>604</v>
      </c>
      <c r="AJ313" s="1">
        <v>0</v>
      </c>
      <c r="AK313">
        <v>0</v>
      </c>
      <c r="AL313">
        <v>0</v>
      </c>
    </row>
    <row r="314" spans="1:38" x14ac:dyDescent="0.15">
      <c r="A314">
        <f t="shared" si="104"/>
        <v>20908</v>
      </c>
      <c r="B314">
        <f t="shared" si="103"/>
        <v>209</v>
      </c>
      <c r="C314" t="str">
        <f t="shared" si="105"/>
        <v>大师第九章-8</v>
      </c>
      <c r="D314" t="str">
        <f t="shared" si="106"/>
        <v>数数多少个字凑十个吧数数多少个字凑十个吧</v>
      </c>
      <c r="E314">
        <v>4</v>
      </c>
      <c r="F314" s="5">
        <v>1007</v>
      </c>
      <c r="G314" s="5" t="s">
        <v>328</v>
      </c>
      <c r="H314" t="str">
        <f t="shared" si="107"/>
        <v>10908-3840</v>
      </c>
      <c r="I314">
        <v>20909</v>
      </c>
      <c r="J314" t="str">
        <f t="shared" si="108"/>
        <v>632;456</v>
      </c>
      <c r="K314" s="5">
        <v>30700</v>
      </c>
      <c r="L314">
        <v>3</v>
      </c>
      <c r="M314">
        <f t="shared" si="109"/>
        <v>1750</v>
      </c>
      <c r="N314">
        <v>0</v>
      </c>
      <c r="O314" s="5">
        <v>999</v>
      </c>
      <c r="P314" s="1" t="s">
        <v>225</v>
      </c>
      <c r="U314" t="s">
        <v>227</v>
      </c>
      <c r="V314" t="s">
        <v>610</v>
      </c>
      <c r="W314" t="str">
        <f t="shared" si="110"/>
        <v>2;1;3;0;死亡次数小于1次;164;117;1</v>
      </c>
      <c r="X314" t="str">
        <f t="shared" si="110"/>
        <v>1;150;2;0;通关时间小于150秒;103;117;1</v>
      </c>
      <c r="Y314" t="str">
        <f t="shared" si="110"/>
        <v>4;25;3;0;生命值未低于25%;146;117;1</v>
      </c>
      <c r="Z314">
        <f t="shared" si="110"/>
        <v>240</v>
      </c>
      <c r="AA314">
        <f t="shared" si="110"/>
        <v>170</v>
      </c>
      <c r="AB314" t="str">
        <f t="shared" si="110"/>
        <v>1;2;50</v>
      </c>
      <c r="AC314">
        <f t="shared" si="110"/>
        <v>1010801</v>
      </c>
      <c r="AD314">
        <f t="shared" si="110"/>
        <v>1010802</v>
      </c>
      <c r="AE314">
        <f t="shared" si="110"/>
        <v>10108</v>
      </c>
      <c r="AF314" t="str">
        <f t="shared" si="110"/>
        <v>(11,1);(11,1001);(11,1002);(13,1031)</v>
      </c>
      <c r="AG314" t="str">
        <f>"("&amp;VLOOKUP(AE314,[1]Sheet1!$A:$Q,3,0)&amp;","&amp;VLOOKUP(AE314,[1]Sheet1!$A:$Q,4,0)&amp;");("&amp;VLOOKUP(AE314,[1]Sheet1!$A:$Q,7,0)&amp;","&amp;VLOOKUP(AE314,[1]Sheet1!$A:$Q,8,0)&amp;");("&amp;VLOOKUP(AE314,[1]Sheet1!$A:$Q,11,0)&amp;","&amp;VLOOKUP(AE314,[1]Sheet1!$A:$Q,12,0)&amp;");("&amp;VLOOKUP(AE314,[1]Sheet1!$A:$Q,15,0)&amp;","&amp;VLOOKUP(AE314,[1]Sheet1!$A:$Q,16,0)&amp;")"</f>
        <v>(1,1);(11,1);(12,1008);(1,2)</v>
      </c>
      <c r="AH314" s="1"/>
      <c r="AI314" s="2" t="s">
        <v>604</v>
      </c>
      <c r="AJ314" s="1">
        <v>0</v>
      </c>
      <c r="AK314">
        <v>0</v>
      </c>
      <c r="AL314">
        <v>0</v>
      </c>
    </row>
    <row r="315" spans="1:38" x14ac:dyDescent="0.15">
      <c r="A315">
        <f t="shared" si="104"/>
        <v>20909</v>
      </c>
      <c r="B315">
        <f t="shared" si="103"/>
        <v>209</v>
      </c>
      <c r="C315" t="str">
        <f t="shared" si="105"/>
        <v>大师第九章-9</v>
      </c>
      <c r="D315" t="str">
        <f t="shared" si="106"/>
        <v>数数多少个字凑十个吧数数多少个字凑十个吧数数多少个字凑十个吧</v>
      </c>
      <c r="E315">
        <v>3</v>
      </c>
      <c r="F315" s="5">
        <v>1007</v>
      </c>
      <c r="G315" s="5" t="s">
        <v>328</v>
      </c>
      <c r="H315" t="str">
        <f t="shared" si="107"/>
        <v>10909-3840</v>
      </c>
      <c r="I315">
        <v>21001</v>
      </c>
      <c r="J315" t="str">
        <f t="shared" si="108"/>
        <v>784;442</v>
      </c>
      <c r="K315" s="5">
        <v>30800</v>
      </c>
      <c r="L315">
        <v>3</v>
      </c>
      <c r="M315">
        <f t="shared" si="109"/>
        <v>1800</v>
      </c>
      <c r="N315">
        <v>0</v>
      </c>
      <c r="O315" s="5">
        <v>999</v>
      </c>
      <c r="P315" s="1" t="s">
        <v>225</v>
      </c>
      <c r="U315" t="s">
        <v>227</v>
      </c>
      <c r="V315" t="s">
        <v>611</v>
      </c>
      <c r="W315" t="str">
        <f t="shared" si="110"/>
        <v>2;1;3;0;死亡次数小于1次;164;117;1</v>
      </c>
      <c r="X315" t="str">
        <f t="shared" si="110"/>
        <v>1;150;2;0;通关时间小于150秒;103;117;1</v>
      </c>
      <c r="Y315" t="str">
        <f t="shared" si="110"/>
        <v>4;25;3;0;生命值未低于25%;146;117;1</v>
      </c>
      <c r="Z315">
        <f t="shared" si="110"/>
        <v>260</v>
      </c>
      <c r="AA315">
        <f t="shared" si="110"/>
        <v>180</v>
      </c>
      <c r="AB315" t="str">
        <f t="shared" si="110"/>
        <v>1;2;50</v>
      </c>
      <c r="AC315">
        <f t="shared" si="110"/>
        <v>1010901</v>
      </c>
      <c r="AD315">
        <f t="shared" si="110"/>
        <v>1010902</v>
      </c>
      <c r="AE315">
        <f t="shared" si="110"/>
        <v>10109</v>
      </c>
      <c r="AF315" t="str">
        <f t="shared" si="110"/>
        <v>(11,1);(11,1001);(11,1002);(13,1031)</v>
      </c>
      <c r="AG315" t="str">
        <f>"("&amp;VLOOKUP(AE315,[1]Sheet1!$A:$Q,3,0)&amp;","&amp;VLOOKUP(AE315,[1]Sheet1!$A:$Q,4,0)&amp;");("&amp;VLOOKUP(AE315,[1]Sheet1!$A:$Q,7,0)&amp;","&amp;VLOOKUP(AE315,[1]Sheet1!$A:$Q,8,0)&amp;");("&amp;VLOOKUP(AE315,[1]Sheet1!$A:$Q,11,0)&amp;","&amp;VLOOKUP(AE315,[1]Sheet1!$A:$Q,12,0)&amp;");("&amp;VLOOKUP(AE315,[1]Sheet1!$A:$Q,15,0)&amp;","&amp;VLOOKUP(AE315,[1]Sheet1!$A:$Q,16,0)&amp;")"</f>
        <v>(1,1);(11,1);(12,1009);(1,2)</v>
      </c>
      <c r="AH315" s="1"/>
      <c r="AI315" s="2" t="s">
        <v>604</v>
      </c>
      <c r="AJ315" s="1">
        <v>0</v>
      </c>
      <c r="AK315">
        <v>0</v>
      </c>
      <c r="AL315">
        <v>0</v>
      </c>
    </row>
    <row r="316" spans="1:38" x14ac:dyDescent="0.15">
      <c r="A316">
        <f t="shared" ref="A316:A324" si="111">A107+10000</f>
        <v>21001</v>
      </c>
      <c r="B316">
        <f t="shared" si="103"/>
        <v>210</v>
      </c>
      <c r="C316" t="str">
        <f t="shared" ref="C316:C324" si="112">"大师"&amp;C107</f>
        <v>大师第十章-1</v>
      </c>
      <c r="D316" t="str">
        <f t="shared" ref="D316:D324" si="113">D107</f>
        <v>数数多少个字凑十个吧数数多少个字凑十个吧数数多少个字凑十个吧</v>
      </c>
      <c r="E316">
        <v>4</v>
      </c>
      <c r="F316" s="5">
        <v>1007</v>
      </c>
      <c r="G316" s="5" t="s">
        <v>328</v>
      </c>
      <c r="H316" t="str">
        <f t="shared" ref="H316:H324" si="114">H107</f>
        <v>10103-3840</v>
      </c>
      <c r="I316">
        <v>21002</v>
      </c>
      <c r="J316" t="str">
        <f t="shared" ref="J316:J324" si="115">J107</f>
        <v>212;422</v>
      </c>
      <c r="K316" s="5">
        <v>30900</v>
      </c>
      <c r="L316">
        <v>3</v>
      </c>
      <c r="M316">
        <f t="shared" ref="M316:M324" si="116">M107</f>
        <v>1400</v>
      </c>
      <c r="N316">
        <v>0</v>
      </c>
      <c r="O316" s="5">
        <v>999</v>
      </c>
      <c r="P316" s="1" t="s">
        <v>225</v>
      </c>
      <c r="U316" t="s">
        <v>227</v>
      </c>
      <c r="V316" t="s">
        <v>612</v>
      </c>
      <c r="W316" t="str">
        <f t="shared" ref="W316:AF324" si="117">W107</f>
        <v>2;1;3;0;死亡次数小于1次;164;117;1</v>
      </c>
      <c r="X316" t="str">
        <f t="shared" si="117"/>
        <v>1;150;2;0;通关时间小于150秒;103;117;1</v>
      </c>
      <c r="Y316" t="str">
        <f t="shared" si="117"/>
        <v>4;25;3;0;生命值未低于25%;146;117;1</v>
      </c>
      <c r="Z316">
        <f t="shared" si="117"/>
        <v>100</v>
      </c>
      <c r="AA316">
        <f t="shared" si="117"/>
        <v>100</v>
      </c>
      <c r="AB316" t="str">
        <f t="shared" si="117"/>
        <v>1;2;50</v>
      </c>
      <c r="AC316">
        <f t="shared" si="117"/>
        <v>1010101</v>
      </c>
      <c r="AD316">
        <f t="shared" si="117"/>
        <v>1010102</v>
      </c>
      <c r="AE316">
        <f t="shared" si="117"/>
        <v>10101</v>
      </c>
      <c r="AF316" t="str">
        <f t="shared" si="117"/>
        <v>(11,1);(11,1001);(11,1002);(13,1031)</v>
      </c>
      <c r="AG316" t="str">
        <f>"("&amp;VLOOKUP(AE316,[1]Sheet1!$A:$Q,3,0)&amp;","&amp;VLOOKUP(AE316,[1]Sheet1!$A:$Q,4,0)&amp;");("&amp;VLOOKUP(AE316,[1]Sheet1!$A:$Q,7,0)&amp;","&amp;VLOOKUP(AE316,[1]Sheet1!$A:$Q,8,0)&amp;");("&amp;VLOOKUP(AE316,[1]Sheet1!$A:$Q,11,0)&amp;","&amp;VLOOKUP(AE316,[1]Sheet1!$A:$Q,12,0)&amp;");("&amp;VLOOKUP(AE316,[1]Sheet1!$A:$Q,15,0)&amp;","&amp;VLOOKUP(AE316,[1]Sheet1!$A:$Q,16,0)&amp;")"</f>
        <v>(1,1);(11,1);(12,1001);(1,2)</v>
      </c>
      <c r="AH316" s="1"/>
      <c r="AI316" s="2" t="s">
        <v>604</v>
      </c>
      <c r="AJ316" s="1">
        <v>0</v>
      </c>
      <c r="AK316">
        <v>0</v>
      </c>
      <c r="AL316">
        <v>0</v>
      </c>
    </row>
    <row r="317" spans="1:38" x14ac:dyDescent="0.15">
      <c r="A317">
        <f t="shared" si="111"/>
        <v>21002</v>
      </c>
      <c r="B317">
        <f t="shared" si="103"/>
        <v>210</v>
      </c>
      <c r="C317" t="str">
        <f t="shared" si="112"/>
        <v>大师第十章-2</v>
      </c>
      <c r="D317" t="str">
        <f t="shared" si="113"/>
        <v>数数多少个字凑十个吧数数多少个字凑十个吧数数多少个字凑十个吧数数多少个字凑十个吧</v>
      </c>
      <c r="E317">
        <v>4</v>
      </c>
      <c r="F317" s="5">
        <v>1007</v>
      </c>
      <c r="G317" s="5" t="s">
        <v>328</v>
      </c>
      <c r="H317" t="str">
        <f t="shared" si="114"/>
        <v>10103-3840</v>
      </c>
      <c r="I317">
        <v>21003</v>
      </c>
      <c r="J317" t="str">
        <f t="shared" si="115"/>
        <v>297;317</v>
      </c>
      <c r="K317" s="5">
        <v>31000</v>
      </c>
      <c r="L317">
        <v>3</v>
      </c>
      <c r="M317">
        <f t="shared" si="116"/>
        <v>1450</v>
      </c>
      <c r="N317">
        <v>0</v>
      </c>
      <c r="O317" s="5">
        <v>999</v>
      </c>
      <c r="P317" s="1" t="s">
        <v>225</v>
      </c>
      <c r="U317" t="s">
        <v>227</v>
      </c>
      <c r="V317" t="s">
        <v>613</v>
      </c>
      <c r="W317" t="str">
        <f t="shared" si="117"/>
        <v>2;1;3;0;死亡次数小于1次;164;117;1</v>
      </c>
      <c r="X317" t="str">
        <f t="shared" si="117"/>
        <v>1;150;2;0;通关时间小于150秒;103;117;1</v>
      </c>
      <c r="Y317" t="str">
        <f t="shared" si="117"/>
        <v>4;25;3;0;生命值未低于25%;146;117;1</v>
      </c>
      <c r="Z317">
        <f t="shared" si="117"/>
        <v>120</v>
      </c>
      <c r="AA317">
        <f t="shared" si="117"/>
        <v>110</v>
      </c>
      <c r="AB317" t="str">
        <f t="shared" si="117"/>
        <v>1;2;50</v>
      </c>
      <c r="AC317">
        <f t="shared" si="117"/>
        <v>1010201</v>
      </c>
      <c r="AD317">
        <f t="shared" si="117"/>
        <v>1010202</v>
      </c>
      <c r="AE317">
        <f t="shared" si="117"/>
        <v>10102</v>
      </c>
      <c r="AF317" t="str">
        <f t="shared" si="117"/>
        <v>(11,1);(11,1001);(11,1002);(13,1031)</v>
      </c>
      <c r="AG317" t="str">
        <f>"("&amp;VLOOKUP(AE317,[1]Sheet1!$A:$Q,3,0)&amp;","&amp;VLOOKUP(AE317,[1]Sheet1!$A:$Q,4,0)&amp;");("&amp;VLOOKUP(AE317,[1]Sheet1!$A:$Q,7,0)&amp;","&amp;VLOOKUP(AE317,[1]Sheet1!$A:$Q,8,0)&amp;");("&amp;VLOOKUP(AE317,[1]Sheet1!$A:$Q,11,0)&amp;","&amp;VLOOKUP(AE317,[1]Sheet1!$A:$Q,12,0)&amp;");("&amp;VLOOKUP(AE317,[1]Sheet1!$A:$Q,15,0)&amp;","&amp;VLOOKUP(AE317,[1]Sheet1!$A:$Q,16,0)&amp;")"</f>
        <v>(1,1);(11,1);(12,1002);(1,2)</v>
      </c>
      <c r="AH317" s="1"/>
      <c r="AI317" s="2" t="s">
        <v>605</v>
      </c>
      <c r="AJ317" s="1">
        <v>0</v>
      </c>
      <c r="AK317">
        <v>0</v>
      </c>
      <c r="AL317">
        <v>0</v>
      </c>
    </row>
    <row r="318" spans="1:38" x14ac:dyDescent="0.15">
      <c r="A318">
        <f t="shared" si="111"/>
        <v>21003</v>
      </c>
      <c r="B318">
        <f t="shared" si="103"/>
        <v>210</v>
      </c>
      <c r="C318" t="str">
        <f t="shared" si="112"/>
        <v>大师第十章-3</v>
      </c>
      <c r="D318" t="str">
        <f t="shared" si="113"/>
        <v>数数多少个字凑十个吧</v>
      </c>
      <c r="E318">
        <v>3</v>
      </c>
      <c r="F318" s="5">
        <v>1007</v>
      </c>
      <c r="G318" s="5" t="s">
        <v>328</v>
      </c>
      <c r="H318" t="str">
        <f t="shared" si="114"/>
        <v>10103-3840</v>
      </c>
      <c r="I318">
        <v>21004</v>
      </c>
      <c r="J318" t="str">
        <f t="shared" si="115"/>
        <v>200;200</v>
      </c>
      <c r="K318" s="5">
        <v>31100</v>
      </c>
      <c r="L318">
        <v>3</v>
      </c>
      <c r="M318">
        <f t="shared" si="116"/>
        <v>1500</v>
      </c>
      <c r="N318">
        <v>0</v>
      </c>
      <c r="O318" s="5">
        <v>999</v>
      </c>
      <c r="P318" s="1" t="s">
        <v>225</v>
      </c>
      <c r="U318" t="s">
        <v>227</v>
      </c>
      <c r="V318" t="s">
        <v>614</v>
      </c>
      <c r="W318" t="str">
        <f t="shared" si="117"/>
        <v>2;1;3;0;死亡次数小于1次;164;117;1</v>
      </c>
      <c r="X318" t="str">
        <f t="shared" si="117"/>
        <v>1;150;2;0;通关时间小于150秒;103;117;1</v>
      </c>
      <c r="Y318" t="str">
        <f t="shared" si="117"/>
        <v>4;25;3;0;生命值未低于25%;146;117;1</v>
      </c>
      <c r="Z318">
        <f t="shared" si="117"/>
        <v>140</v>
      </c>
      <c r="AA318">
        <f t="shared" si="117"/>
        <v>120</v>
      </c>
      <c r="AB318" t="str">
        <f t="shared" si="117"/>
        <v>1;2;50</v>
      </c>
      <c r="AC318">
        <f t="shared" si="117"/>
        <v>1010301</v>
      </c>
      <c r="AD318">
        <f t="shared" si="117"/>
        <v>1010302</v>
      </c>
      <c r="AE318">
        <f t="shared" si="117"/>
        <v>10103</v>
      </c>
      <c r="AF318" t="str">
        <f t="shared" si="117"/>
        <v>(11,1);(11,2001);(11,2002);(13,1531)</v>
      </c>
      <c r="AG318" t="str">
        <f>"("&amp;VLOOKUP(AE318,[1]Sheet1!$A:$Q,3,0)&amp;","&amp;VLOOKUP(AE318,[1]Sheet1!$A:$Q,4,0)&amp;");("&amp;VLOOKUP(AE318,[1]Sheet1!$A:$Q,7,0)&amp;","&amp;VLOOKUP(AE318,[1]Sheet1!$A:$Q,8,0)&amp;");("&amp;VLOOKUP(AE318,[1]Sheet1!$A:$Q,11,0)&amp;","&amp;VLOOKUP(AE318,[1]Sheet1!$A:$Q,12,0)&amp;");("&amp;VLOOKUP(AE318,[1]Sheet1!$A:$Q,15,0)&amp;","&amp;VLOOKUP(AE318,[1]Sheet1!$A:$Q,16,0)&amp;")"</f>
        <v>(1,1);(11,1);(12,1003);(1,2)</v>
      </c>
      <c r="AH318" s="1"/>
      <c r="AI318" s="2" t="s">
        <v>606</v>
      </c>
      <c r="AJ318" s="1">
        <v>0</v>
      </c>
      <c r="AK318">
        <v>0</v>
      </c>
      <c r="AL318">
        <v>0</v>
      </c>
    </row>
    <row r="319" spans="1:38" x14ac:dyDescent="0.15">
      <c r="A319">
        <f t="shared" si="111"/>
        <v>21004</v>
      </c>
      <c r="B319">
        <f t="shared" si="103"/>
        <v>210</v>
      </c>
      <c r="C319" t="str">
        <f t="shared" si="112"/>
        <v>大师第十章-4</v>
      </c>
      <c r="D319" t="str">
        <f t="shared" si="113"/>
        <v>数数多少个字凑十个吧数数多少个字凑十个吧</v>
      </c>
      <c r="E319">
        <v>4</v>
      </c>
      <c r="F319" s="5">
        <v>1007</v>
      </c>
      <c r="G319" s="5" t="s">
        <v>328</v>
      </c>
      <c r="H319" t="str">
        <f t="shared" si="114"/>
        <v>10103-3840</v>
      </c>
      <c r="I319">
        <v>21005</v>
      </c>
      <c r="J319" t="str">
        <f t="shared" si="115"/>
        <v>397;207</v>
      </c>
      <c r="K319" s="5">
        <v>31200</v>
      </c>
      <c r="L319">
        <v>3</v>
      </c>
      <c r="M319">
        <f t="shared" si="116"/>
        <v>1550</v>
      </c>
      <c r="N319">
        <v>0</v>
      </c>
      <c r="O319" s="5">
        <v>999</v>
      </c>
      <c r="P319" s="1" t="s">
        <v>225</v>
      </c>
      <c r="U319" t="s">
        <v>227</v>
      </c>
      <c r="V319" t="s">
        <v>615</v>
      </c>
      <c r="W319" t="str">
        <f t="shared" si="117"/>
        <v>2;1;3;0;死亡次数小于1次;164;117;1</v>
      </c>
      <c r="X319" t="str">
        <f t="shared" si="117"/>
        <v>1;150;2;0;通关时间小于150秒;103;117;1</v>
      </c>
      <c r="Y319" t="str">
        <f t="shared" si="117"/>
        <v>4;25;3;0;生命值未低于25%;146;117;1</v>
      </c>
      <c r="Z319">
        <f t="shared" si="117"/>
        <v>160</v>
      </c>
      <c r="AA319">
        <f t="shared" si="117"/>
        <v>130</v>
      </c>
      <c r="AB319" t="str">
        <f t="shared" si="117"/>
        <v>1;2;50</v>
      </c>
      <c r="AC319">
        <f t="shared" si="117"/>
        <v>1010401</v>
      </c>
      <c r="AD319">
        <f t="shared" si="117"/>
        <v>1010402</v>
      </c>
      <c r="AE319">
        <f t="shared" si="117"/>
        <v>10104</v>
      </c>
      <c r="AF319" t="str">
        <f t="shared" si="117"/>
        <v>(11,1);(11,3001);(11,3002);(13,2031)</v>
      </c>
      <c r="AG319" t="str">
        <f>"("&amp;VLOOKUP(AE319,[1]Sheet1!$A:$Q,3,0)&amp;","&amp;VLOOKUP(AE319,[1]Sheet1!$A:$Q,4,0)&amp;");("&amp;VLOOKUP(AE319,[1]Sheet1!$A:$Q,7,0)&amp;","&amp;VLOOKUP(AE319,[1]Sheet1!$A:$Q,8,0)&amp;");("&amp;VLOOKUP(AE319,[1]Sheet1!$A:$Q,11,0)&amp;","&amp;VLOOKUP(AE319,[1]Sheet1!$A:$Q,12,0)&amp;");("&amp;VLOOKUP(AE319,[1]Sheet1!$A:$Q,15,0)&amp;","&amp;VLOOKUP(AE319,[1]Sheet1!$A:$Q,16,0)&amp;")"</f>
        <v>(1,1);(11,1);(12,1004);(1,2)</v>
      </c>
      <c r="AH319" s="1"/>
      <c r="AI319" s="2" t="s">
        <v>604</v>
      </c>
      <c r="AJ319" s="1">
        <v>0</v>
      </c>
      <c r="AK319">
        <v>0</v>
      </c>
      <c r="AL319">
        <v>0</v>
      </c>
    </row>
    <row r="320" spans="1:38" x14ac:dyDescent="0.15">
      <c r="A320">
        <f t="shared" si="111"/>
        <v>21005</v>
      </c>
      <c r="B320">
        <f t="shared" si="103"/>
        <v>210</v>
      </c>
      <c r="C320" t="str">
        <f t="shared" si="112"/>
        <v>大师第十章-5</v>
      </c>
      <c r="D320" t="str">
        <f t="shared" si="113"/>
        <v>数数多少个字凑十个吧数数多少个字凑十个吧数数多少个字凑十个吧</v>
      </c>
      <c r="E320">
        <v>4</v>
      </c>
      <c r="F320" s="5">
        <v>1007</v>
      </c>
      <c r="G320" s="5" t="s">
        <v>328</v>
      </c>
      <c r="H320" t="str">
        <f t="shared" si="114"/>
        <v>10103-3840</v>
      </c>
      <c r="I320">
        <v>21006</v>
      </c>
      <c r="J320" t="str">
        <f t="shared" si="115"/>
        <v>455;309</v>
      </c>
      <c r="K320" s="5">
        <v>31300</v>
      </c>
      <c r="L320">
        <v>3</v>
      </c>
      <c r="M320">
        <f t="shared" si="116"/>
        <v>1600</v>
      </c>
      <c r="N320">
        <v>0</v>
      </c>
      <c r="O320" s="5">
        <v>999</v>
      </c>
      <c r="P320" s="1" t="s">
        <v>225</v>
      </c>
      <c r="U320" t="s">
        <v>227</v>
      </c>
      <c r="V320" t="s">
        <v>616</v>
      </c>
      <c r="W320" t="str">
        <f t="shared" si="117"/>
        <v>2;1;3;0;死亡次数小于1次;164;117;1</v>
      </c>
      <c r="X320" t="str">
        <f t="shared" si="117"/>
        <v>1;150;2;0;通关时间小于150秒;103;117;1</v>
      </c>
      <c r="Y320" t="str">
        <f t="shared" si="117"/>
        <v>4;25;3;0;生命值未低于25%;146;117;1</v>
      </c>
      <c r="Z320">
        <f t="shared" si="117"/>
        <v>180</v>
      </c>
      <c r="AA320">
        <f t="shared" si="117"/>
        <v>140</v>
      </c>
      <c r="AB320" t="str">
        <f t="shared" si="117"/>
        <v>1;2;50</v>
      </c>
      <c r="AC320">
        <f t="shared" si="117"/>
        <v>1010501</v>
      </c>
      <c r="AD320">
        <f t="shared" si="117"/>
        <v>1010502</v>
      </c>
      <c r="AE320">
        <f t="shared" si="117"/>
        <v>10105</v>
      </c>
      <c r="AF320" t="str">
        <f t="shared" si="117"/>
        <v>(11,1);(11,1001);(11,1002);(13,1031)</v>
      </c>
      <c r="AG320" t="str">
        <f>"("&amp;VLOOKUP(AE320,[1]Sheet1!$A:$Q,3,0)&amp;","&amp;VLOOKUP(AE320,[1]Sheet1!$A:$Q,4,0)&amp;");("&amp;VLOOKUP(AE320,[1]Sheet1!$A:$Q,7,0)&amp;","&amp;VLOOKUP(AE320,[1]Sheet1!$A:$Q,8,0)&amp;");("&amp;VLOOKUP(AE320,[1]Sheet1!$A:$Q,11,0)&amp;","&amp;VLOOKUP(AE320,[1]Sheet1!$A:$Q,12,0)&amp;");("&amp;VLOOKUP(AE320,[1]Sheet1!$A:$Q,15,0)&amp;","&amp;VLOOKUP(AE320,[1]Sheet1!$A:$Q,16,0)&amp;")"</f>
        <v>(1,1);(11,1);(12,1005);(1,2)</v>
      </c>
      <c r="AH320" s="1"/>
      <c r="AI320" s="2" t="s">
        <v>604</v>
      </c>
      <c r="AJ320" s="1">
        <v>0</v>
      </c>
      <c r="AK320">
        <v>0</v>
      </c>
      <c r="AL320">
        <v>0</v>
      </c>
    </row>
    <row r="321" spans="1:38" x14ac:dyDescent="0.15">
      <c r="A321">
        <f t="shared" si="111"/>
        <v>21006</v>
      </c>
      <c r="B321">
        <f t="shared" si="103"/>
        <v>210</v>
      </c>
      <c r="C321" t="str">
        <f t="shared" si="112"/>
        <v>大师第十章-6</v>
      </c>
      <c r="D321" t="str">
        <f t="shared" si="113"/>
        <v>数数多少个字凑十个吧数数多少个字凑十个吧数数多少个字凑十个吧数数多少个字凑十个吧</v>
      </c>
      <c r="E321">
        <v>3</v>
      </c>
      <c r="F321" s="5">
        <v>1007</v>
      </c>
      <c r="G321" s="5" t="s">
        <v>328</v>
      </c>
      <c r="H321" t="str">
        <f t="shared" si="114"/>
        <v>10103-3840</v>
      </c>
      <c r="I321">
        <v>21007</v>
      </c>
      <c r="J321" t="str">
        <f t="shared" si="115"/>
        <v>612;234</v>
      </c>
      <c r="K321" s="5">
        <v>31400</v>
      </c>
      <c r="L321">
        <v>3</v>
      </c>
      <c r="M321">
        <f t="shared" si="116"/>
        <v>1650</v>
      </c>
      <c r="N321">
        <v>0</v>
      </c>
      <c r="O321" s="5">
        <v>999</v>
      </c>
      <c r="P321" s="1" t="s">
        <v>225</v>
      </c>
      <c r="U321" t="s">
        <v>227</v>
      </c>
      <c r="V321" t="s">
        <v>617</v>
      </c>
      <c r="W321" t="str">
        <f t="shared" si="117"/>
        <v>2;1;3;0;死亡次数小于1次;164;117;1</v>
      </c>
      <c r="X321" t="str">
        <f t="shared" si="117"/>
        <v>1;150;2;0;通关时间小于150秒;103;117;1</v>
      </c>
      <c r="Y321" t="str">
        <f t="shared" si="117"/>
        <v>4;25;3;0;生命值未低于25%;146;117;1</v>
      </c>
      <c r="Z321">
        <f t="shared" si="117"/>
        <v>200</v>
      </c>
      <c r="AA321">
        <f t="shared" si="117"/>
        <v>150</v>
      </c>
      <c r="AB321" t="str">
        <f t="shared" si="117"/>
        <v>1;2;50</v>
      </c>
      <c r="AC321">
        <f t="shared" si="117"/>
        <v>1010601</v>
      </c>
      <c r="AD321">
        <f t="shared" si="117"/>
        <v>1010602</v>
      </c>
      <c r="AE321">
        <f t="shared" si="117"/>
        <v>10106</v>
      </c>
      <c r="AF321" t="str">
        <f t="shared" si="117"/>
        <v>(11,1);(11,1001);(11,1002);(13,1031)</v>
      </c>
      <c r="AG321" t="str">
        <f>"("&amp;VLOOKUP(AE321,[1]Sheet1!$A:$Q,3,0)&amp;","&amp;VLOOKUP(AE321,[1]Sheet1!$A:$Q,4,0)&amp;");("&amp;VLOOKUP(AE321,[1]Sheet1!$A:$Q,7,0)&amp;","&amp;VLOOKUP(AE321,[1]Sheet1!$A:$Q,8,0)&amp;");("&amp;VLOOKUP(AE321,[1]Sheet1!$A:$Q,11,0)&amp;","&amp;VLOOKUP(AE321,[1]Sheet1!$A:$Q,12,0)&amp;");("&amp;VLOOKUP(AE321,[1]Sheet1!$A:$Q,15,0)&amp;","&amp;VLOOKUP(AE321,[1]Sheet1!$A:$Q,16,0)&amp;")"</f>
        <v>(1,1);(11,1);(12,1006);(1,2)</v>
      </c>
      <c r="AH321" s="1"/>
      <c r="AI321" s="2" t="s">
        <v>604</v>
      </c>
      <c r="AJ321" s="1">
        <v>0</v>
      </c>
      <c r="AK321">
        <v>0</v>
      </c>
      <c r="AL321">
        <v>0</v>
      </c>
    </row>
    <row r="322" spans="1:38" x14ac:dyDescent="0.15">
      <c r="A322">
        <f t="shared" si="111"/>
        <v>21007</v>
      </c>
      <c r="B322">
        <f t="shared" si="103"/>
        <v>210</v>
      </c>
      <c r="C322" t="str">
        <f t="shared" si="112"/>
        <v>大师第十章-7</v>
      </c>
      <c r="D322" t="str">
        <f t="shared" si="113"/>
        <v>数数多少个字凑十个吧</v>
      </c>
      <c r="E322">
        <v>4</v>
      </c>
      <c r="F322" s="5">
        <v>1007</v>
      </c>
      <c r="G322" s="5" t="s">
        <v>328</v>
      </c>
      <c r="H322" t="str">
        <f t="shared" si="114"/>
        <v>10103-3840</v>
      </c>
      <c r="I322">
        <v>21008</v>
      </c>
      <c r="J322" t="str">
        <f t="shared" si="115"/>
        <v>487;440</v>
      </c>
      <c r="K322" s="5">
        <v>31500</v>
      </c>
      <c r="L322">
        <v>3</v>
      </c>
      <c r="M322">
        <f t="shared" si="116"/>
        <v>1700</v>
      </c>
      <c r="N322">
        <v>0</v>
      </c>
      <c r="O322" s="5">
        <v>999</v>
      </c>
      <c r="P322" s="1" t="s">
        <v>225</v>
      </c>
      <c r="U322" t="s">
        <v>227</v>
      </c>
      <c r="V322" t="s">
        <v>618</v>
      </c>
      <c r="W322" t="str">
        <f t="shared" si="117"/>
        <v>2;1;3;0;死亡次数小于1次;164;117;1</v>
      </c>
      <c r="X322" t="str">
        <f t="shared" si="117"/>
        <v>1;150;2;0;通关时间小于150秒;103;117;1</v>
      </c>
      <c r="Y322" t="str">
        <f t="shared" si="117"/>
        <v>4;25;3;0;生命值未低于25%;146;117;1</v>
      </c>
      <c r="Z322">
        <f t="shared" si="117"/>
        <v>220</v>
      </c>
      <c r="AA322">
        <f t="shared" si="117"/>
        <v>160</v>
      </c>
      <c r="AB322" t="str">
        <f t="shared" si="117"/>
        <v>1;2;50</v>
      </c>
      <c r="AC322">
        <f t="shared" si="117"/>
        <v>1010701</v>
      </c>
      <c r="AD322">
        <f t="shared" si="117"/>
        <v>1010702</v>
      </c>
      <c r="AE322">
        <f t="shared" si="117"/>
        <v>10107</v>
      </c>
      <c r="AF322" t="str">
        <f t="shared" si="117"/>
        <v>(11,1);(11,1001);(11,1002);(13,1031)</v>
      </c>
      <c r="AG322" t="str">
        <f>"("&amp;VLOOKUP(AE322,[1]Sheet1!$A:$Q,3,0)&amp;","&amp;VLOOKUP(AE322,[1]Sheet1!$A:$Q,4,0)&amp;");("&amp;VLOOKUP(AE322,[1]Sheet1!$A:$Q,7,0)&amp;","&amp;VLOOKUP(AE322,[1]Sheet1!$A:$Q,8,0)&amp;");("&amp;VLOOKUP(AE322,[1]Sheet1!$A:$Q,11,0)&amp;","&amp;VLOOKUP(AE322,[1]Sheet1!$A:$Q,12,0)&amp;");("&amp;VLOOKUP(AE322,[1]Sheet1!$A:$Q,15,0)&amp;","&amp;VLOOKUP(AE322,[1]Sheet1!$A:$Q,16,0)&amp;")"</f>
        <v>(1,1);(11,1);(12,1007);(1,2)</v>
      </c>
      <c r="AH322" s="1"/>
      <c r="AI322" s="2" t="s">
        <v>604</v>
      </c>
      <c r="AJ322" s="1">
        <v>0</v>
      </c>
      <c r="AK322">
        <v>0</v>
      </c>
      <c r="AL322">
        <v>0</v>
      </c>
    </row>
    <row r="323" spans="1:38" x14ac:dyDescent="0.15">
      <c r="A323">
        <f t="shared" si="111"/>
        <v>21008</v>
      </c>
      <c r="B323">
        <f t="shared" si="103"/>
        <v>210</v>
      </c>
      <c r="C323" t="str">
        <f t="shared" si="112"/>
        <v>大师第十章-8</v>
      </c>
      <c r="D323" t="str">
        <f t="shared" si="113"/>
        <v>数数多少个字凑十个吧数数多少个字凑十个吧</v>
      </c>
      <c r="E323">
        <v>4</v>
      </c>
      <c r="F323" s="5">
        <v>1007</v>
      </c>
      <c r="G323" s="5" t="s">
        <v>328</v>
      </c>
      <c r="H323" t="str">
        <f t="shared" si="114"/>
        <v>10103-3840</v>
      </c>
      <c r="I323">
        <v>21009</v>
      </c>
      <c r="J323" t="str">
        <f t="shared" si="115"/>
        <v>632;456</v>
      </c>
      <c r="K323" s="5">
        <v>31600</v>
      </c>
      <c r="L323">
        <v>3</v>
      </c>
      <c r="M323">
        <f t="shared" si="116"/>
        <v>1750</v>
      </c>
      <c r="N323">
        <v>0</v>
      </c>
      <c r="O323" s="5">
        <v>999</v>
      </c>
      <c r="P323" s="1" t="s">
        <v>225</v>
      </c>
      <c r="U323" t="s">
        <v>227</v>
      </c>
      <c r="V323" t="s">
        <v>619</v>
      </c>
      <c r="W323" t="str">
        <f t="shared" si="117"/>
        <v>2;1;3;0;死亡次数小于1次;164;117;1</v>
      </c>
      <c r="X323" t="str">
        <f t="shared" si="117"/>
        <v>1;150;2;0;通关时间小于150秒;103;117;1</v>
      </c>
      <c r="Y323" t="str">
        <f t="shared" si="117"/>
        <v>4;25;3;0;生命值未低于25%;146;117;1</v>
      </c>
      <c r="Z323">
        <f t="shared" si="117"/>
        <v>240</v>
      </c>
      <c r="AA323">
        <f t="shared" si="117"/>
        <v>170</v>
      </c>
      <c r="AB323" t="str">
        <f t="shared" si="117"/>
        <v>1;2;50</v>
      </c>
      <c r="AC323">
        <f t="shared" si="117"/>
        <v>1010801</v>
      </c>
      <c r="AD323">
        <f t="shared" si="117"/>
        <v>1010802</v>
      </c>
      <c r="AE323">
        <f t="shared" si="117"/>
        <v>10108</v>
      </c>
      <c r="AF323" t="str">
        <f t="shared" si="117"/>
        <v>(11,1);(11,1001);(11,1002);(13,1031)</v>
      </c>
      <c r="AG323" t="str">
        <f>"("&amp;VLOOKUP(AE323,[1]Sheet1!$A:$Q,3,0)&amp;","&amp;VLOOKUP(AE323,[1]Sheet1!$A:$Q,4,0)&amp;");("&amp;VLOOKUP(AE323,[1]Sheet1!$A:$Q,7,0)&amp;","&amp;VLOOKUP(AE323,[1]Sheet1!$A:$Q,8,0)&amp;");("&amp;VLOOKUP(AE323,[1]Sheet1!$A:$Q,11,0)&amp;","&amp;VLOOKUP(AE323,[1]Sheet1!$A:$Q,12,0)&amp;");("&amp;VLOOKUP(AE323,[1]Sheet1!$A:$Q,15,0)&amp;","&amp;VLOOKUP(AE323,[1]Sheet1!$A:$Q,16,0)&amp;")"</f>
        <v>(1,1);(11,1);(12,1008);(1,2)</v>
      </c>
      <c r="AH323" s="1"/>
      <c r="AI323" s="2" t="s">
        <v>604</v>
      </c>
      <c r="AJ323" s="1">
        <v>0</v>
      </c>
      <c r="AK323">
        <v>0</v>
      </c>
      <c r="AL323">
        <v>0</v>
      </c>
    </row>
    <row r="324" spans="1:38" x14ac:dyDescent="0.15">
      <c r="A324">
        <f t="shared" si="111"/>
        <v>21009</v>
      </c>
      <c r="B324">
        <f t="shared" si="103"/>
        <v>210</v>
      </c>
      <c r="C324" t="str">
        <f t="shared" si="112"/>
        <v>大师第十章-9</v>
      </c>
      <c r="D324" t="str">
        <f t="shared" si="113"/>
        <v>数数多少个字凑十个吧数数多少个字凑十个吧数数多少个字凑十个吧</v>
      </c>
      <c r="E324">
        <v>3</v>
      </c>
      <c r="F324" s="5">
        <v>1007</v>
      </c>
      <c r="G324" s="5" t="s">
        <v>328</v>
      </c>
      <c r="H324" t="str">
        <f t="shared" si="114"/>
        <v>10103-3840</v>
      </c>
      <c r="I324">
        <v>21101</v>
      </c>
      <c r="J324" t="str">
        <f t="shared" si="115"/>
        <v>784;442</v>
      </c>
      <c r="K324" s="5">
        <v>31700</v>
      </c>
      <c r="L324">
        <v>3</v>
      </c>
      <c r="M324">
        <f t="shared" si="116"/>
        <v>1800</v>
      </c>
      <c r="N324">
        <v>0</v>
      </c>
      <c r="O324" s="5">
        <v>999</v>
      </c>
      <c r="P324" s="1" t="s">
        <v>225</v>
      </c>
      <c r="U324" t="s">
        <v>227</v>
      </c>
      <c r="V324" t="s">
        <v>620</v>
      </c>
      <c r="W324" t="str">
        <f t="shared" si="117"/>
        <v>2;1;3;0;死亡次数小于1次;164;117;1</v>
      </c>
      <c r="X324" t="str">
        <f t="shared" si="117"/>
        <v>1;150;2;0;通关时间小于150秒;103;117;1</v>
      </c>
      <c r="Y324" t="str">
        <f t="shared" si="117"/>
        <v>4;25;3;0;生命值未低于25%;146;117;1</v>
      </c>
      <c r="Z324">
        <f t="shared" si="117"/>
        <v>260</v>
      </c>
      <c r="AA324">
        <f t="shared" si="117"/>
        <v>180</v>
      </c>
      <c r="AB324" t="str">
        <f t="shared" si="117"/>
        <v>1;2;50</v>
      </c>
      <c r="AC324">
        <f t="shared" si="117"/>
        <v>1010901</v>
      </c>
      <c r="AD324">
        <f t="shared" si="117"/>
        <v>1010902</v>
      </c>
      <c r="AE324">
        <f t="shared" si="117"/>
        <v>10109</v>
      </c>
      <c r="AF324" t="str">
        <f t="shared" si="117"/>
        <v>(11,1);(11,1001);(11,1002);(13,1031)</v>
      </c>
      <c r="AG324" t="str">
        <f>"("&amp;VLOOKUP(AE324,[1]Sheet1!$A:$Q,3,0)&amp;","&amp;VLOOKUP(AE324,[1]Sheet1!$A:$Q,4,0)&amp;");("&amp;VLOOKUP(AE324,[1]Sheet1!$A:$Q,7,0)&amp;","&amp;VLOOKUP(AE324,[1]Sheet1!$A:$Q,8,0)&amp;");("&amp;VLOOKUP(AE324,[1]Sheet1!$A:$Q,11,0)&amp;","&amp;VLOOKUP(AE324,[1]Sheet1!$A:$Q,12,0)&amp;");("&amp;VLOOKUP(AE324,[1]Sheet1!$A:$Q,15,0)&amp;","&amp;VLOOKUP(AE324,[1]Sheet1!$A:$Q,16,0)&amp;")"</f>
        <v>(1,1);(11,1);(12,1009);(1,2)</v>
      </c>
      <c r="AH324" s="1"/>
      <c r="AI324" s="2" t="s">
        <v>604</v>
      </c>
      <c r="AJ324" s="1">
        <v>0</v>
      </c>
      <c r="AK324">
        <v>0</v>
      </c>
      <c r="AL324">
        <v>0</v>
      </c>
    </row>
    <row r="325" spans="1:38" x14ac:dyDescent="0.15">
      <c r="A325">
        <f t="shared" ref="A325:A333" si="118">A119+10000</f>
        <v>21101</v>
      </c>
      <c r="B325">
        <f t="shared" si="103"/>
        <v>211</v>
      </c>
      <c r="C325" t="str">
        <f t="shared" ref="C325:C333" si="119">"大师"&amp;C119</f>
        <v>大师第十一章-1</v>
      </c>
      <c r="D325" t="str">
        <f t="shared" ref="D325:D333" si="120">D119</f>
        <v>数数多少个字凑十个吧数数多少个字凑十个吧数数多少个字凑十个吧</v>
      </c>
      <c r="E325">
        <v>4</v>
      </c>
      <c r="F325" s="5">
        <v>1007</v>
      </c>
      <c r="G325" s="5" t="s">
        <v>328</v>
      </c>
      <c r="H325" t="str">
        <f t="shared" ref="H325:H333" si="121">H119</f>
        <v>10103-3840</v>
      </c>
      <c r="I325">
        <v>21102</v>
      </c>
      <c r="J325" t="str">
        <f t="shared" ref="J325:J333" si="122">J119</f>
        <v>212;422</v>
      </c>
      <c r="K325" s="5">
        <v>31800</v>
      </c>
      <c r="L325">
        <v>3</v>
      </c>
      <c r="M325">
        <f t="shared" ref="M325:M333" si="123">M119</f>
        <v>1400</v>
      </c>
      <c r="N325">
        <v>0</v>
      </c>
      <c r="O325" s="5">
        <v>999</v>
      </c>
      <c r="P325" s="1" t="s">
        <v>225</v>
      </c>
      <c r="U325" t="s">
        <v>227</v>
      </c>
      <c r="V325" t="s">
        <v>621</v>
      </c>
      <c r="W325" t="str">
        <f t="shared" ref="W325:AF333" si="124">W119</f>
        <v>2;1;3;0;死亡次数小于1次;164;117;1</v>
      </c>
      <c r="X325" t="str">
        <f t="shared" si="124"/>
        <v>1;150;2;0;通关时间小于150秒;103;117;1</v>
      </c>
      <c r="Y325" t="str">
        <f t="shared" si="124"/>
        <v>4;25;3;0;生命值未低于25%;146;117;1</v>
      </c>
      <c r="Z325">
        <f t="shared" si="124"/>
        <v>100</v>
      </c>
      <c r="AA325">
        <f t="shared" si="124"/>
        <v>100</v>
      </c>
      <c r="AB325" t="str">
        <f t="shared" si="124"/>
        <v>1;2;50</v>
      </c>
      <c r="AC325">
        <f t="shared" si="124"/>
        <v>1010101</v>
      </c>
      <c r="AD325">
        <f t="shared" si="124"/>
        <v>1010102</v>
      </c>
      <c r="AE325">
        <f t="shared" si="124"/>
        <v>10101</v>
      </c>
      <c r="AF325" t="str">
        <f t="shared" si="124"/>
        <v>(11,1);(11,1001);(11,1002);(13,1031)</v>
      </c>
      <c r="AG325" t="str">
        <f>"("&amp;VLOOKUP(AE325,[1]Sheet1!$A:$Q,3,0)&amp;","&amp;VLOOKUP(AE325,[1]Sheet1!$A:$Q,4,0)&amp;");("&amp;VLOOKUP(AE325,[1]Sheet1!$A:$Q,7,0)&amp;","&amp;VLOOKUP(AE325,[1]Sheet1!$A:$Q,8,0)&amp;");("&amp;VLOOKUP(AE325,[1]Sheet1!$A:$Q,11,0)&amp;","&amp;VLOOKUP(AE325,[1]Sheet1!$A:$Q,12,0)&amp;");("&amp;VLOOKUP(AE325,[1]Sheet1!$A:$Q,15,0)&amp;","&amp;VLOOKUP(AE325,[1]Sheet1!$A:$Q,16,0)&amp;")"</f>
        <v>(1,1);(11,1);(12,1001);(1,2)</v>
      </c>
      <c r="AH325" s="1"/>
      <c r="AI325" s="2" t="s">
        <v>604</v>
      </c>
      <c r="AJ325" s="1">
        <v>0</v>
      </c>
      <c r="AK325">
        <v>0</v>
      </c>
      <c r="AL325">
        <v>0</v>
      </c>
    </row>
    <row r="326" spans="1:38" x14ac:dyDescent="0.15">
      <c r="A326">
        <f t="shared" si="118"/>
        <v>21102</v>
      </c>
      <c r="B326">
        <f t="shared" si="103"/>
        <v>211</v>
      </c>
      <c r="C326" t="str">
        <f t="shared" si="119"/>
        <v>大师第十一章-2</v>
      </c>
      <c r="D326" t="str">
        <f t="shared" si="120"/>
        <v>数数多少个字凑十个吧数数多少个字凑十个吧数数多少个字凑十个吧数数多少个字凑十个吧</v>
      </c>
      <c r="E326">
        <v>4</v>
      </c>
      <c r="F326" s="5">
        <v>1007</v>
      </c>
      <c r="G326" s="5" t="s">
        <v>328</v>
      </c>
      <c r="H326" t="str">
        <f t="shared" si="121"/>
        <v>10103-3840</v>
      </c>
      <c r="I326">
        <v>21103</v>
      </c>
      <c r="J326" t="str">
        <f t="shared" si="122"/>
        <v>297;317</v>
      </c>
      <c r="K326" s="5">
        <v>31900</v>
      </c>
      <c r="L326">
        <v>3</v>
      </c>
      <c r="M326">
        <f t="shared" si="123"/>
        <v>1450</v>
      </c>
      <c r="N326">
        <v>0</v>
      </c>
      <c r="O326" s="5">
        <v>999</v>
      </c>
      <c r="P326" s="1" t="s">
        <v>225</v>
      </c>
      <c r="U326" t="s">
        <v>227</v>
      </c>
      <c r="V326" t="s">
        <v>622</v>
      </c>
      <c r="W326" t="str">
        <f t="shared" si="124"/>
        <v>2;1;3;0;死亡次数小于1次;164;117;1</v>
      </c>
      <c r="X326" t="str">
        <f t="shared" si="124"/>
        <v>1;150;2;0;通关时间小于150秒;103;117;1</v>
      </c>
      <c r="Y326" t="str">
        <f t="shared" si="124"/>
        <v>4;25;3;0;生命值未低于25%;146;117;1</v>
      </c>
      <c r="Z326">
        <f t="shared" si="124"/>
        <v>120</v>
      </c>
      <c r="AA326">
        <f t="shared" si="124"/>
        <v>110</v>
      </c>
      <c r="AB326" t="str">
        <f t="shared" si="124"/>
        <v>1;2;50</v>
      </c>
      <c r="AC326">
        <f t="shared" si="124"/>
        <v>1010201</v>
      </c>
      <c r="AD326">
        <f t="shared" si="124"/>
        <v>1010202</v>
      </c>
      <c r="AE326">
        <f t="shared" si="124"/>
        <v>10102</v>
      </c>
      <c r="AF326" t="str">
        <f t="shared" si="124"/>
        <v>(11,1);(11,1001);(11,1002);(13,1031)</v>
      </c>
      <c r="AG326" t="str">
        <f>"("&amp;VLOOKUP(AE326,[1]Sheet1!$A:$Q,3,0)&amp;","&amp;VLOOKUP(AE326,[1]Sheet1!$A:$Q,4,0)&amp;");("&amp;VLOOKUP(AE326,[1]Sheet1!$A:$Q,7,0)&amp;","&amp;VLOOKUP(AE326,[1]Sheet1!$A:$Q,8,0)&amp;");("&amp;VLOOKUP(AE326,[1]Sheet1!$A:$Q,11,0)&amp;","&amp;VLOOKUP(AE326,[1]Sheet1!$A:$Q,12,0)&amp;");("&amp;VLOOKUP(AE326,[1]Sheet1!$A:$Q,15,0)&amp;","&amp;VLOOKUP(AE326,[1]Sheet1!$A:$Q,16,0)&amp;")"</f>
        <v>(1,1);(11,1);(12,1002);(1,2)</v>
      </c>
      <c r="AH326" s="1"/>
      <c r="AI326" s="2" t="s">
        <v>605</v>
      </c>
      <c r="AJ326" s="1">
        <v>0</v>
      </c>
      <c r="AK326">
        <v>0</v>
      </c>
      <c r="AL326">
        <v>0</v>
      </c>
    </row>
    <row r="327" spans="1:38" x14ac:dyDescent="0.15">
      <c r="A327">
        <f t="shared" si="118"/>
        <v>21103</v>
      </c>
      <c r="B327">
        <f t="shared" si="103"/>
        <v>211</v>
      </c>
      <c r="C327" t="str">
        <f t="shared" si="119"/>
        <v>大师第十一章-3</v>
      </c>
      <c r="D327" t="str">
        <f t="shared" si="120"/>
        <v>数数多少个字凑十个吧</v>
      </c>
      <c r="E327">
        <v>3</v>
      </c>
      <c r="F327" s="5">
        <v>1007</v>
      </c>
      <c r="G327" s="5" t="s">
        <v>328</v>
      </c>
      <c r="H327" t="str">
        <f t="shared" si="121"/>
        <v>10103-3840</v>
      </c>
      <c r="I327">
        <v>21104</v>
      </c>
      <c r="J327" t="str">
        <f t="shared" si="122"/>
        <v>200;200</v>
      </c>
      <c r="K327" s="5">
        <v>32000</v>
      </c>
      <c r="L327">
        <v>3</v>
      </c>
      <c r="M327">
        <f t="shared" si="123"/>
        <v>1500</v>
      </c>
      <c r="N327">
        <v>0</v>
      </c>
      <c r="O327" s="5">
        <v>999</v>
      </c>
      <c r="P327" s="1" t="s">
        <v>225</v>
      </c>
      <c r="U327" t="s">
        <v>227</v>
      </c>
      <c r="V327" t="s">
        <v>623</v>
      </c>
      <c r="W327" t="str">
        <f t="shared" si="124"/>
        <v>2;1;3;0;死亡次数小于1次;164;117;1</v>
      </c>
      <c r="X327" t="str">
        <f t="shared" si="124"/>
        <v>1;150;2;0;通关时间小于150秒;103;117;1</v>
      </c>
      <c r="Y327" t="str">
        <f t="shared" si="124"/>
        <v>4;25;3;0;生命值未低于25%;146;117;1</v>
      </c>
      <c r="Z327">
        <f t="shared" si="124"/>
        <v>140</v>
      </c>
      <c r="AA327">
        <f t="shared" si="124"/>
        <v>120</v>
      </c>
      <c r="AB327" t="str">
        <f t="shared" si="124"/>
        <v>1;2;50</v>
      </c>
      <c r="AC327">
        <f t="shared" si="124"/>
        <v>1010301</v>
      </c>
      <c r="AD327">
        <f t="shared" si="124"/>
        <v>1010302</v>
      </c>
      <c r="AE327">
        <f t="shared" si="124"/>
        <v>10103</v>
      </c>
      <c r="AF327" t="str">
        <f t="shared" si="124"/>
        <v>(11,1);(11,2001);(11,2002);(13,1531)</v>
      </c>
      <c r="AG327" t="str">
        <f>"("&amp;VLOOKUP(AE327,[1]Sheet1!$A:$Q,3,0)&amp;","&amp;VLOOKUP(AE327,[1]Sheet1!$A:$Q,4,0)&amp;");("&amp;VLOOKUP(AE327,[1]Sheet1!$A:$Q,7,0)&amp;","&amp;VLOOKUP(AE327,[1]Sheet1!$A:$Q,8,0)&amp;");("&amp;VLOOKUP(AE327,[1]Sheet1!$A:$Q,11,0)&amp;","&amp;VLOOKUP(AE327,[1]Sheet1!$A:$Q,12,0)&amp;");("&amp;VLOOKUP(AE327,[1]Sheet1!$A:$Q,15,0)&amp;","&amp;VLOOKUP(AE327,[1]Sheet1!$A:$Q,16,0)&amp;")"</f>
        <v>(1,1);(11,1);(12,1003);(1,2)</v>
      </c>
      <c r="AH327" s="1"/>
      <c r="AI327" s="2" t="s">
        <v>606</v>
      </c>
      <c r="AJ327" s="1">
        <v>0</v>
      </c>
      <c r="AK327">
        <v>0</v>
      </c>
      <c r="AL327">
        <v>0</v>
      </c>
    </row>
    <row r="328" spans="1:38" x14ac:dyDescent="0.15">
      <c r="A328">
        <f t="shared" si="118"/>
        <v>21104</v>
      </c>
      <c r="B328">
        <f t="shared" si="103"/>
        <v>211</v>
      </c>
      <c r="C328" t="str">
        <f t="shared" si="119"/>
        <v>大师第十一章-4</v>
      </c>
      <c r="D328" t="str">
        <f t="shared" si="120"/>
        <v>数数多少个字凑十个吧数数多少个字凑十个吧</v>
      </c>
      <c r="E328">
        <v>4</v>
      </c>
      <c r="F328" s="5">
        <v>1007</v>
      </c>
      <c r="G328" s="5" t="s">
        <v>328</v>
      </c>
      <c r="H328" t="str">
        <f t="shared" si="121"/>
        <v>10103-3840</v>
      </c>
      <c r="I328">
        <v>21105</v>
      </c>
      <c r="J328" t="str">
        <f t="shared" si="122"/>
        <v>397;207</v>
      </c>
      <c r="K328" s="5">
        <v>32100</v>
      </c>
      <c r="L328">
        <v>3</v>
      </c>
      <c r="M328">
        <f t="shared" si="123"/>
        <v>1550</v>
      </c>
      <c r="N328">
        <v>0</v>
      </c>
      <c r="O328" s="5">
        <v>999</v>
      </c>
      <c r="P328" s="1" t="s">
        <v>225</v>
      </c>
      <c r="U328" t="s">
        <v>227</v>
      </c>
      <c r="V328" t="s">
        <v>624</v>
      </c>
      <c r="W328" t="str">
        <f t="shared" si="124"/>
        <v>2;1;3;0;死亡次数小于1次;164;117;1</v>
      </c>
      <c r="X328" t="str">
        <f t="shared" si="124"/>
        <v>1;150;2;0;通关时间小于150秒;103;117;1</v>
      </c>
      <c r="Y328" t="str">
        <f t="shared" si="124"/>
        <v>4;25;3;0;生命值未低于25%;146;117;1</v>
      </c>
      <c r="Z328">
        <f t="shared" si="124"/>
        <v>160</v>
      </c>
      <c r="AA328">
        <f t="shared" si="124"/>
        <v>130</v>
      </c>
      <c r="AB328" t="str">
        <f t="shared" si="124"/>
        <v>1;2;50</v>
      </c>
      <c r="AC328">
        <f t="shared" si="124"/>
        <v>1010401</v>
      </c>
      <c r="AD328">
        <f t="shared" si="124"/>
        <v>1010402</v>
      </c>
      <c r="AE328">
        <f t="shared" si="124"/>
        <v>10104</v>
      </c>
      <c r="AF328" t="str">
        <f t="shared" si="124"/>
        <v>(11,1);(11,3001);(11,3002);(13,2031)</v>
      </c>
      <c r="AG328" t="str">
        <f>"("&amp;VLOOKUP(AE328,[1]Sheet1!$A:$Q,3,0)&amp;","&amp;VLOOKUP(AE328,[1]Sheet1!$A:$Q,4,0)&amp;");("&amp;VLOOKUP(AE328,[1]Sheet1!$A:$Q,7,0)&amp;","&amp;VLOOKUP(AE328,[1]Sheet1!$A:$Q,8,0)&amp;");("&amp;VLOOKUP(AE328,[1]Sheet1!$A:$Q,11,0)&amp;","&amp;VLOOKUP(AE328,[1]Sheet1!$A:$Q,12,0)&amp;");("&amp;VLOOKUP(AE328,[1]Sheet1!$A:$Q,15,0)&amp;","&amp;VLOOKUP(AE328,[1]Sheet1!$A:$Q,16,0)&amp;")"</f>
        <v>(1,1);(11,1);(12,1004);(1,2)</v>
      </c>
      <c r="AH328" s="1"/>
      <c r="AI328" s="2" t="s">
        <v>604</v>
      </c>
      <c r="AJ328" s="1">
        <v>0</v>
      </c>
      <c r="AK328">
        <v>0</v>
      </c>
      <c r="AL328">
        <v>0</v>
      </c>
    </row>
    <row r="329" spans="1:38" x14ac:dyDescent="0.15">
      <c r="A329">
        <f t="shared" si="118"/>
        <v>21105</v>
      </c>
      <c r="B329">
        <f t="shared" si="103"/>
        <v>211</v>
      </c>
      <c r="C329" t="str">
        <f t="shared" si="119"/>
        <v>大师第十一章-5</v>
      </c>
      <c r="D329" t="str">
        <f t="shared" si="120"/>
        <v>数数多少个字凑十个吧数数多少个字凑十个吧数数多少个字凑十个吧</v>
      </c>
      <c r="E329">
        <v>4</v>
      </c>
      <c r="F329" s="5">
        <v>1007</v>
      </c>
      <c r="G329" s="5" t="s">
        <v>328</v>
      </c>
      <c r="H329" t="str">
        <f t="shared" si="121"/>
        <v>10103-3840</v>
      </c>
      <c r="I329">
        <v>21106</v>
      </c>
      <c r="J329" t="str">
        <f t="shared" si="122"/>
        <v>455;309</v>
      </c>
      <c r="K329" s="5">
        <v>32200</v>
      </c>
      <c r="L329">
        <v>3</v>
      </c>
      <c r="M329">
        <f t="shared" si="123"/>
        <v>1600</v>
      </c>
      <c r="N329">
        <v>0</v>
      </c>
      <c r="O329" s="5">
        <v>999</v>
      </c>
      <c r="P329" s="1" t="s">
        <v>225</v>
      </c>
      <c r="U329" t="s">
        <v>227</v>
      </c>
      <c r="V329" t="s">
        <v>625</v>
      </c>
      <c r="W329" t="str">
        <f t="shared" si="124"/>
        <v>2;1;3;0;死亡次数小于1次;164;117;1</v>
      </c>
      <c r="X329" t="str">
        <f t="shared" si="124"/>
        <v>1;150;2;0;通关时间小于150秒;103;117;1</v>
      </c>
      <c r="Y329" t="str">
        <f t="shared" si="124"/>
        <v>4;25;3;0;生命值未低于25%;146;117;1</v>
      </c>
      <c r="Z329">
        <f t="shared" si="124"/>
        <v>180</v>
      </c>
      <c r="AA329">
        <f t="shared" si="124"/>
        <v>140</v>
      </c>
      <c r="AB329" t="str">
        <f t="shared" si="124"/>
        <v>1;2;50</v>
      </c>
      <c r="AC329">
        <f t="shared" si="124"/>
        <v>1010501</v>
      </c>
      <c r="AD329">
        <f t="shared" si="124"/>
        <v>1010502</v>
      </c>
      <c r="AE329">
        <f t="shared" si="124"/>
        <v>10105</v>
      </c>
      <c r="AF329" t="str">
        <f t="shared" si="124"/>
        <v>(11,1);(11,1001);(11,1002);(13,1031)</v>
      </c>
      <c r="AG329" t="str">
        <f>"("&amp;VLOOKUP(AE329,[1]Sheet1!$A:$Q,3,0)&amp;","&amp;VLOOKUP(AE329,[1]Sheet1!$A:$Q,4,0)&amp;");("&amp;VLOOKUP(AE329,[1]Sheet1!$A:$Q,7,0)&amp;","&amp;VLOOKUP(AE329,[1]Sheet1!$A:$Q,8,0)&amp;");("&amp;VLOOKUP(AE329,[1]Sheet1!$A:$Q,11,0)&amp;","&amp;VLOOKUP(AE329,[1]Sheet1!$A:$Q,12,0)&amp;");("&amp;VLOOKUP(AE329,[1]Sheet1!$A:$Q,15,0)&amp;","&amp;VLOOKUP(AE329,[1]Sheet1!$A:$Q,16,0)&amp;")"</f>
        <v>(1,1);(11,1);(12,1005);(1,2)</v>
      </c>
      <c r="AH329" s="1"/>
      <c r="AI329" s="2" t="s">
        <v>604</v>
      </c>
      <c r="AJ329" s="1">
        <v>0</v>
      </c>
      <c r="AK329">
        <v>0</v>
      </c>
      <c r="AL329">
        <v>0</v>
      </c>
    </row>
    <row r="330" spans="1:38" x14ac:dyDescent="0.15">
      <c r="A330">
        <f t="shared" si="118"/>
        <v>21106</v>
      </c>
      <c r="B330">
        <f t="shared" si="103"/>
        <v>211</v>
      </c>
      <c r="C330" t="str">
        <f t="shared" si="119"/>
        <v>大师第十一章-6</v>
      </c>
      <c r="D330" t="str">
        <f t="shared" si="120"/>
        <v>数数多少个字凑十个吧数数多少个字凑十个吧数数多少个字凑十个吧数数多少个字凑十个吧</v>
      </c>
      <c r="E330">
        <v>3</v>
      </c>
      <c r="F330" s="5">
        <v>1007</v>
      </c>
      <c r="G330" s="5" t="s">
        <v>328</v>
      </c>
      <c r="H330" t="str">
        <f t="shared" si="121"/>
        <v>10103-3840</v>
      </c>
      <c r="I330">
        <v>21107</v>
      </c>
      <c r="J330" t="str">
        <f t="shared" si="122"/>
        <v>612;234</v>
      </c>
      <c r="K330" s="5">
        <v>32300</v>
      </c>
      <c r="L330">
        <v>3</v>
      </c>
      <c r="M330">
        <f t="shared" si="123"/>
        <v>1650</v>
      </c>
      <c r="N330">
        <v>0</v>
      </c>
      <c r="O330" s="5">
        <v>999</v>
      </c>
      <c r="P330" s="1" t="s">
        <v>225</v>
      </c>
      <c r="U330" t="s">
        <v>227</v>
      </c>
      <c r="V330" t="s">
        <v>626</v>
      </c>
      <c r="W330" t="str">
        <f t="shared" si="124"/>
        <v>2;1;3;0;死亡次数小于1次;164;117;1</v>
      </c>
      <c r="X330" t="str">
        <f t="shared" si="124"/>
        <v>1;150;2;0;通关时间小于150秒;103;117;1</v>
      </c>
      <c r="Y330" t="str">
        <f t="shared" si="124"/>
        <v>4;25;3;0;生命值未低于25%;146;117;1</v>
      </c>
      <c r="Z330">
        <f t="shared" si="124"/>
        <v>200</v>
      </c>
      <c r="AA330">
        <f t="shared" si="124"/>
        <v>150</v>
      </c>
      <c r="AB330" t="str">
        <f t="shared" si="124"/>
        <v>1;2;50</v>
      </c>
      <c r="AC330">
        <f t="shared" si="124"/>
        <v>1010601</v>
      </c>
      <c r="AD330">
        <f t="shared" si="124"/>
        <v>1010602</v>
      </c>
      <c r="AE330">
        <f t="shared" si="124"/>
        <v>10106</v>
      </c>
      <c r="AF330" t="str">
        <f t="shared" si="124"/>
        <v>(11,1);(11,1001);(11,1002);(13,1031)</v>
      </c>
      <c r="AG330" t="str">
        <f>"("&amp;VLOOKUP(AE330,[1]Sheet1!$A:$Q,3,0)&amp;","&amp;VLOOKUP(AE330,[1]Sheet1!$A:$Q,4,0)&amp;");("&amp;VLOOKUP(AE330,[1]Sheet1!$A:$Q,7,0)&amp;","&amp;VLOOKUP(AE330,[1]Sheet1!$A:$Q,8,0)&amp;");("&amp;VLOOKUP(AE330,[1]Sheet1!$A:$Q,11,0)&amp;","&amp;VLOOKUP(AE330,[1]Sheet1!$A:$Q,12,0)&amp;");("&amp;VLOOKUP(AE330,[1]Sheet1!$A:$Q,15,0)&amp;","&amp;VLOOKUP(AE330,[1]Sheet1!$A:$Q,16,0)&amp;")"</f>
        <v>(1,1);(11,1);(12,1006);(1,2)</v>
      </c>
      <c r="AH330" s="1"/>
      <c r="AI330" s="2" t="s">
        <v>604</v>
      </c>
      <c r="AJ330" s="1">
        <v>0</v>
      </c>
      <c r="AK330">
        <v>0</v>
      </c>
      <c r="AL330">
        <v>0</v>
      </c>
    </row>
    <row r="331" spans="1:38" x14ac:dyDescent="0.15">
      <c r="A331">
        <f t="shared" si="118"/>
        <v>21107</v>
      </c>
      <c r="B331">
        <f t="shared" si="103"/>
        <v>211</v>
      </c>
      <c r="C331" t="str">
        <f t="shared" si="119"/>
        <v>大师第十一章-7</v>
      </c>
      <c r="D331" t="str">
        <f t="shared" si="120"/>
        <v>数数多少个字凑十个吧</v>
      </c>
      <c r="E331">
        <v>4</v>
      </c>
      <c r="F331" s="5">
        <v>1007</v>
      </c>
      <c r="G331" s="5" t="s">
        <v>328</v>
      </c>
      <c r="H331" t="str">
        <f t="shared" si="121"/>
        <v>10103-3840</v>
      </c>
      <c r="I331">
        <v>21108</v>
      </c>
      <c r="J331" t="str">
        <f t="shared" si="122"/>
        <v>487;440</v>
      </c>
      <c r="K331" s="5">
        <v>32400</v>
      </c>
      <c r="L331">
        <v>3</v>
      </c>
      <c r="M331">
        <f t="shared" si="123"/>
        <v>1700</v>
      </c>
      <c r="N331">
        <v>0</v>
      </c>
      <c r="O331" s="5">
        <v>999</v>
      </c>
      <c r="P331" s="1" t="s">
        <v>225</v>
      </c>
      <c r="U331" t="s">
        <v>227</v>
      </c>
      <c r="V331" t="s">
        <v>627</v>
      </c>
      <c r="W331" t="str">
        <f t="shared" si="124"/>
        <v>2;1;3;0;死亡次数小于1次;164;117;1</v>
      </c>
      <c r="X331" t="str">
        <f t="shared" si="124"/>
        <v>1;150;2;0;通关时间小于150秒;103;117;1</v>
      </c>
      <c r="Y331" t="str">
        <f t="shared" si="124"/>
        <v>4;25;3;0;生命值未低于25%;146;117;1</v>
      </c>
      <c r="Z331">
        <f t="shared" si="124"/>
        <v>220</v>
      </c>
      <c r="AA331">
        <f t="shared" si="124"/>
        <v>160</v>
      </c>
      <c r="AB331" t="str">
        <f t="shared" si="124"/>
        <v>1;2;50</v>
      </c>
      <c r="AC331">
        <f t="shared" si="124"/>
        <v>1010701</v>
      </c>
      <c r="AD331">
        <f t="shared" si="124"/>
        <v>1010702</v>
      </c>
      <c r="AE331">
        <f t="shared" si="124"/>
        <v>10107</v>
      </c>
      <c r="AF331" t="str">
        <f t="shared" si="124"/>
        <v>(11,1);(11,1001);(11,1002);(13,1031)</v>
      </c>
      <c r="AG331" t="str">
        <f>"("&amp;VLOOKUP(AE331,[1]Sheet1!$A:$Q,3,0)&amp;","&amp;VLOOKUP(AE331,[1]Sheet1!$A:$Q,4,0)&amp;");("&amp;VLOOKUP(AE331,[1]Sheet1!$A:$Q,7,0)&amp;","&amp;VLOOKUP(AE331,[1]Sheet1!$A:$Q,8,0)&amp;");("&amp;VLOOKUP(AE331,[1]Sheet1!$A:$Q,11,0)&amp;","&amp;VLOOKUP(AE331,[1]Sheet1!$A:$Q,12,0)&amp;");("&amp;VLOOKUP(AE331,[1]Sheet1!$A:$Q,15,0)&amp;","&amp;VLOOKUP(AE331,[1]Sheet1!$A:$Q,16,0)&amp;")"</f>
        <v>(1,1);(11,1);(12,1007);(1,2)</v>
      </c>
      <c r="AH331" s="1"/>
      <c r="AI331" s="2" t="s">
        <v>604</v>
      </c>
      <c r="AJ331" s="1">
        <v>0</v>
      </c>
      <c r="AK331">
        <v>0</v>
      </c>
      <c r="AL331">
        <v>0</v>
      </c>
    </row>
    <row r="332" spans="1:38" x14ac:dyDescent="0.15">
      <c r="A332">
        <f t="shared" si="118"/>
        <v>21108</v>
      </c>
      <c r="B332">
        <f t="shared" si="103"/>
        <v>211</v>
      </c>
      <c r="C332" t="str">
        <f t="shared" si="119"/>
        <v>大师第十一章-8</v>
      </c>
      <c r="D332" t="str">
        <f t="shared" si="120"/>
        <v>数数多少个字凑十个吧数数多少个字凑十个吧</v>
      </c>
      <c r="E332">
        <v>4</v>
      </c>
      <c r="F332" s="5">
        <v>1007</v>
      </c>
      <c r="G332" s="5" t="s">
        <v>328</v>
      </c>
      <c r="H332" t="str">
        <f t="shared" si="121"/>
        <v>10103-3840</v>
      </c>
      <c r="I332">
        <v>21109</v>
      </c>
      <c r="J332" t="str">
        <f t="shared" si="122"/>
        <v>632;456</v>
      </c>
      <c r="K332" s="5">
        <v>32500</v>
      </c>
      <c r="L332">
        <v>3</v>
      </c>
      <c r="M332">
        <f t="shared" si="123"/>
        <v>1750</v>
      </c>
      <c r="N332">
        <v>0</v>
      </c>
      <c r="O332" s="5">
        <v>999</v>
      </c>
      <c r="P332" s="1" t="s">
        <v>225</v>
      </c>
      <c r="U332" t="s">
        <v>227</v>
      </c>
      <c r="V332" t="s">
        <v>628</v>
      </c>
      <c r="W332" t="str">
        <f t="shared" si="124"/>
        <v>2;1;3;0;死亡次数小于1次;164;117;1</v>
      </c>
      <c r="X332" t="str">
        <f t="shared" si="124"/>
        <v>1;150;2;0;通关时间小于150秒;103;117;1</v>
      </c>
      <c r="Y332" t="str">
        <f t="shared" si="124"/>
        <v>4;25;3;0;生命值未低于25%;146;117;1</v>
      </c>
      <c r="Z332">
        <f t="shared" si="124"/>
        <v>240</v>
      </c>
      <c r="AA332">
        <f t="shared" si="124"/>
        <v>170</v>
      </c>
      <c r="AB332" t="str">
        <f t="shared" si="124"/>
        <v>1;2;50</v>
      </c>
      <c r="AC332">
        <f t="shared" si="124"/>
        <v>1010801</v>
      </c>
      <c r="AD332">
        <f t="shared" si="124"/>
        <v>1010802</v>
      </c>
      <c r="AE332">
        <f t="shared" si="124"/>
        <v>10108</v>
      </c>
      <c r="AF332" t="str">
        <f t="shared" si="124"/>
        <v>(11,1);(11,1001);(11,1002);(13,1031)</v>
      </c>
      <c r="AG332" t="str">
        <f>"("&amp;VLOOKUP(AE332,[1]Sheet1!$A:$Q,3,0)&amp;","&amp;VLOOKUP(AE332,[1]Sheet1!$A:$Q,4,0)&amp;");("&amp;VLOOKUP(AE332,[1]Sheet1!$A:$Q,7,0)&amp;","&amp;VLOOKUP(AE332,[1]Sheet1!$A:$Q,8,0)&amp;");("&amp;VLOOKUP(AE332,[1]Sheet1!$A:$Q,11,0)&amp;","&amp;VLOOKUP(AE332,[1]Sheet1!$A:$Q,12,0)&amp;");("&amp;VLOOKUP(AE332,[1]Sheet1!$A:$Q,15,0)&amp;","&amp;VLOOKUP(AE332,[1]Sheet1!$A:$Q,16,0)&amp;")"</f>
        <v>(1,1);(11,1);(12,1008);(1,2)</v>
      </c>
      <c r="AH332" s="1"/>
      <c r="AI332" s="2" t="s">
        <v>604</v>
      </c>
      <c r="AJ332" s="1">
        <v>0</v>
      </c>
      <c r="AK332">
        <v>0</v>
      </c>
      <c r="AL332">
        <v>0</v>
      </c>
    </row>
    <row r="333" spans="1:38" x14ac:dyDescent="0.15">
      <c r="A333">
        <f t="shared" si="118"/>
        <v>21109</v>
      </c>
      <c r="B333">
        <f t="shared" si="103"/>
        <v>211</v>
      </c>
      <c r="C333" t="str">
        <f t="shared" si="119"/>
        <v>大师第十一章-9</v>
      </c>
      <c r="D333" t="str">
        <f t="shared" si="120"/>
        <v>数数多少个字凑十个吧数数多少个字凑十个吧数数多少个字凑十个吧</v>
      </c>
      <c r="E333">
        <v>3</v>
      </c>
      <c r="F333" s="5">
        <v>1007</v>
      </c>
      <c r="G333" s="5" t="s">
        <v>328</v>
      </c>
      <c r="H333" t="str">
        <f t="shared" si="121"/>
        <v>10103-3840</v>
      </c>
      <c r="I333">
        <v>21201</v>
      </c>
      <c r="J333" t="str">
        <f t="shared" si="122"/>
        <v>784;442</v>
      </c>
      <c r="K333" s="5">
        <v>32600</v>
      </c>
      <c r="L333">
        <v>3</v>
      </c>
      <c r="M333">
        <f t="shared" si="123"/>
        <v>1800</v>
      </c>
      <c r="N333">
        <v>0</v>
      </c>
      <c r="O333" s="5">
        <v>999</v>
      </c>
      <c r="P333" s="1" t="s">
        <v>225</v>
      </c>
      <c r="U333" t="s">
        <v>227</v>
      </c>
      <c r="V333" t="s">
        <v>629</v>
      </c>
      <c r="W333" t="str">
        <f t="shared" si="124"/>
        <v>2;1;3;0;死亡次数小于1次;164;117;1</v>
      </c>
      <c r="X333" t="str">
        <f t="shared" si="124"/>
        <v>1;150;2;0;通关时间小于150秒;103;117;1</v>
      </c>
      <c r="Y333" t="str">
        <f t="shared" si="124"/>
        <v>4;25;3;0;生命值未低于25%;146;117;1</v>
      </c>
      <c r="Z333">
        <f t="shared" si="124"/>
        <v>260</v>
      </c>
      <c r="AA333">
        <f t="shared" si="124"/>
        <v>180</v>
      </c>
      <c r="AB333" t="str">
        <f t="shared" si="124"/>
        <v>1;2;50</v>
      </c>
      <c r="AC333">
        <f t="shared" si="124"/>
        <v>1010901</v>
      </c>
      <c r="AD333">
        <f t="shared" si="124"/>
        <v>1010902</v>
      </c>
      <c r="AE333">
        <f t="shared" si="124"/>
        <v>10109</v>
      </c>
      <c r="AF333" t="str">
        <f t="shared" si="124"/>
        <v>(11,1);(11,1001);(11,1002);(13,1031)</v>
      </c>
      <c r="AG333" t="str">
        <f>"("&amp;VLOOKUP(AE333,[1]Sheet1!$A:$Q,3,0)&amp;","&amp;VLOOKUP(AE333,[1]Sheet1!$A:$Q,4,0)&amp;");("&amp;VLOOKUP(AE333,[1]Sheet1!$A:$Q,7,0)&amp;","&amp;VLOOKUP(AE333,[1]Sheet1!$A:$Q,8,0)&amp;");("&amp;VLOOKUP(AE333,[1]Sheet1!$A:$Q,11,0)&amp;","&amp;VLOOKUP(AE333,[1]Sheet1!$A:$Q,12,0)&amp;");("&amp;VLOOKUP(AE333,[1]Sheet1!$A:$Q,15,0)&amp;","&amp;VLOOKUP(AE333,[1]Sheet1!$A:$Q,16,0)&amp;")"</f>
        <v>(1,1);(11,1);(12,1009);(1,2)</v>
      </c>
      <c r="AH333" s="1"/>
      <c r="AI333" s="2" t="s">
        <v>604</v>
      </c>
      <c r="AJ333" s="1">
        <v>0</v>
      </c>
      <c r="AK333">
        <v>0</v>
      </c>
      <c r="AL333">
        <v>0</v>
      </c>
    </row>
    <row r="334" spans="1:38" x14ac:dyDescent="0.15">
      <c r="A334">
        <f t="shared" ref="A334:A342" si="125">A131+10000</f>
        <v>21201</v>
      </c>
      <c r="B334">
        <f t="shared" si="103"/>
        <v>212</v>
      </c>
      <c r="C334" t="str">
        <f t="shared" ref="C334:C342" si="126">"大师"&amp;C131</f>
        <v>大师第十二章-1</v>
      </c>
      <c r="D334" t="str">
        <f t="shared" ref="D334:D342" si="127">D131</f>
        <v>数数多少个字凑十个吧数数多少个字凑十个吧数数多少个字凑十个吧</v>
      </c>
      <c r="E334">
        <v>4</v>
      </c>
      <c r="F334" s="5">
        <v>1007</v>
      </c>
      <c r="G334" s="5" t="s">
        <v>328</v>
      </c>
      <c r="H334" t="str">
        <f t="shared" ref="H334:H342" si="128">H131</f>
        <v>10103-3840</v>
      </c>
      <c r="I334">
        <v>21202</v>
      </c>
      <c r="J334" t="str">
        <f t="shared" ref="J334:J342" si="129">J131</f>
        <v>212;422</v>
      </c>
      <c r="K334" s="5">
        <v>32700</v>
      </c>
      <c r="L334">
        <v>3</v>
      </c>
      <c r="M334">
        <f t="shared" ref="M334:M342" si="130">M131</f>
        <v>1400</v>
      </c>
      <c r="N334">
        <v>0</v>
      </c>
      <c r="O334" s="5">
        <v>999</v>
      </c>
      <c r="P334" s="1" t="s">
        <v>225</v>
      </c>
      <c r="U334" t="s">
        <v>227</v>
      </c>
      <c r="V334" t="s">
        <v>630</v>
      </c>
      <c r="W334" t="str">
        <f t="shared" ref="W334:AF342" si="131">W131</f>
        <v>2;1;3;0;死亡次数小于1次;164;117;1</v>
      </c>
      <c r="X334" t="str">
        <f t="shared" si="131"/>
        <v>1;150;2;0;通关时间小于150秒;103;117;1</v>
      </c>
      <c r="Y334" t="str">
        <f t="shared" si="131"/>
        <v>4;25;3;0;生命值未低于25%;146;117;1</v>
      </c>
      <c r="Z334">
        <f t="shared" si="131"/>
        <v>100</v>
      </c>
      <c r="AA334">
        <f t="shared" si="131"/>
        <v>100</v>
      </c>
      <c r="AB334" t="str">
        <f t="shared" si="131"/>
        <v>1;2;50</v>
      </c>
      <c r="AC334">
        <f t="shared" si="131"/>
        <v>1010101</v>
      </c>
      <c r="AD334">
        <f t="shared" si="131"/>
        <v>1010102</v>
      </c>
      <c r="AE334">
        <f t="shared" si="131"/>
        <v>10101</v>
      </c>
      <c r="AF334" t="str">
        <f t="shared" si="131"/>
        <v>(11,1);(11,1001);(11,1002);(13,1031)</v>
      </c>
      <c r="AG334" t="str">
        <f>"("&amp;VLOOKUP(AE334,[1]Sheet1!$A:$Q,3,0)&amp;","&amp;VLOOKUP(AE334,[1]Sheet1!$A:$Q,4,0)&amp;");("&amp;VLOOKUP(AE334,[1]Sheet1!$A:$Q,7,0)&amp;","&amp;VLOOKUP(AE334,[1]Sheet1!$A:$Q,8,0)&amp;");("&amp;VLOOKUP(AE334,[1]Sheet1!$A:$Q,11,0)&amp;","&amp;VLOOKUP(AE334,[1]Sheet1!$A:$Q,12,0)&amp;");("&amp;VLOOKUP(AE334,[1]Sheet1!$A:$Q,15,0)&amp;","&amp;VLOOKUP(AE334,[1]Sheet1!$A:$Q,16,0)&amp;")"</f>
        <v>(1,1);(11,1);(12,1001);(1,2)</v>
      </c>
      <c r="AH334" s="1"/>
      <c r="AI334" s="2" t="s">
        <v>604</v>
      </c>
      <c r="AJ334" s="1">
        <v>0</v>
      </c>
      <c r="AK334">
        <v>0</v>
      </c>
      <c r="AL334">
        <v>0</v>
      </c>
    </row>
    <row r="335" spans="1:38" x14ac:dyDescent="0.15">
      <c r="A335">
        <f t="shared" si="125"/>
        <v>21202</v>
      </c>
      <c r="B335">
        <f t="shared" si="103"/>
        <v>212</v>
      </c>
      <c r="C335" t="str">
        <f t="shared" si="126"/>
        <v>大师第十二章-2</v>
      </c>
      <c r="D335" t="str">
        <f t="shared" si="127"/>
        <v>数数多少个字凑十个吧数数多少个字凑十个吧数数多少个字凑十个吧数数多少个字凑十个吧</v>
      </c>
      <c r="E335">
        <v>4</v>
      </c>
      <c r="F335" s="5">
        <v>1007</v>
      </c>
      <c r="G335" s="5" t="s">
        <v>328</v>
      </c>
      <c r="H335" t="str">
        <f t="shared" si="128"/>
        <v>10103-3840</v>
      </c>
      <c r="I335">
        <v>21203</v>
      </c>
      <c r="J335" t="str">
        <f t="shared" si="129"/>
        <v>297;317</v>
      </c>
      <c r="K335" s="5">
        <v>32800</v>
      </c>
      <c r="L335">
        <v>3</v>
      </c>
      <c r="M335">
        <f t="shared" si="130"/>
        <v>1450</v>
      </c>
      <c r="N335">
        <v>0</v>
      </c>
      <c r="O335" s="5">
        <v>999</v>
      </c>
      <c r="P335" s="1" t="s">
        <v>225</v>
      </c>
      <c r="U335" t="s">
        <v>227</v>
      </c>
      <c r="V335" t="s">
        <v>631</v>
      </c>
      <c r="W335" t="str">
        <f t="shared" si="131"/>
        <v>2;1;3;0;死亡次数小于1次;164;117;1</v>
      </c>
      <c r="X335" t="str">
        <f t="shared" si="131"/>
        <v>1;150;2;0;通关时间小于150秒;103;117;1</v>
      </c>
      <c r="Y335" t="str">
        <f t="shared" si="131"/>
        <v>4;25;3;0;生命值未低于25%;146;117;1</v>
      </c>
      <c r="Z335">
        <f t="shared" si="131"/>
        <v>120</v>
      </c>
      <c r="AA335">
        <f t="shared" si="131"/>
        <v>110</v>
      </c>
      <c r="AB335" t="str">
        <f t="shared" si="131"/>
        <v>1;2;50</v>
      </c>
      <c r="AC335">
        <f t="shared" si="131"/>
        <v>1010201</v>
      </c>
      <c r="AD335">
        <f t="shared" si="131"/>
        <v>1010202</v>
      </c>
      <c r="AE335">
        <f t="shared" si="131"/>
        <v>10102</v>
      </c>
      <c r="AF335" t="str">
        <f t="shared" si="131"/>
        <v>(11,1);(11,1001);(11,1002);(13,1031)</v>
      </c>
      <c r="AG335" t="str">
        <f>"("&amp;VLOOKUP(AE335,[1]Sheet1!$A:$Q,3,0)&amp;","&amp;VLOOKUP(AE335,[1]Sheet1!$A:$Q,4,0)&amp;");("&amp;VLOOKUP(AE335,[1]Sheet1!$A:$Q,7,0)&amp;","&amp;VLOOKUP(AE335,[1]Sheet1!$A:$Q,8,0)&amp;");("&amp;VLOOKUP(AE335,[1]Sheet1!$A:$Q,11,0)&amp;","&amp;VLOOKUP(AE335,[1]Sheet1!$A:$Q,12,0)&amp;");("&amp;VLOOKUP(AE335,[1]Sheet1!$A:$Q,15,0)&amp;","&amp;VLOOKUP(AE335,[1]Sheet1!$A:$Q,16,0)&amp;")"</f>
        <v>(1,1);(11,1);(12,1002);(1,2)</v>
      </c>
      <c r="AH335" s="1"/>
      <c r="AI335" s="2" t="s">
        <v>605</v>
      </c>
      <c r="AJ335" s="1">
        <v>0</v>
      </c>
      <c r="AK335">
        <v>0</v>
      </c>
      <c r="AL335">
        <v>0</v>
      </c>
    </row>
    <row r="336" spans="1:38" x14ac:dyDescent="0.15">
      <c r="A336">
        <f t="shared" si="125"/>
        <v>21203</v>
      </c>
      <c r="B336">
        <f t="shared" si="103"/>
        <v>212</v>
      </c>
      <c r="C336" t="str">
        <f t="shared" si="126"/>
        <v>大师第十二章-3</v>
      </c>
      <c r="D336" t="str">
        <f t="shared" si="127"/>
        <v>数数多少个字凑十个吧</v>
      </c>
      <c r="E336">
        <v>3</v>
      </c>
      <c r="F336" s="5">
        <v>1007</v>
      </c>
      <c r="G336" s="5" t="s">
        <v>328</v>
      </c>
      <c r="H336" t="str">
        <f t="shared" si="128"/>
        <v>10103-3840</v>
      </c>
      <c r="I336">
        <v>21204</v>
      </c>
      <c r="J336" t="str">
        <f t="shared" si="129"/>
        <v>200;200</v>
      </c>
      <c r="K336" s="5">
        <v>32900</v>
      </c>
      <c r="L336">
        <v>3</v>
      </c>
      <c r="M336">
        <f t="shared" si="130"/>
        <v>1500</v>
      </c>
      <c r="N336">
        <v>0</v>
      </c>
      <c r="O336" s="5">
        <v>999</v>
      </c>
      <c r="P336" s="1" t="s">
        <v>225</v>
      </c>
      <c r="U336" t="s">
        <v>227</v>
      </c>
      <c r="V336" t="s">
        <v>632</v>
      </c>
      <c r="W336" t="str">
        <f t="shared" si="131"/>
        <v>2;1;3;0;死亡次数小于1次;164;117;1</v>
      </c>
      <c r="X336" t="str">
        <f t="shared" si="131"/>
        <v>1;150;2;0;通关时间小于150秒;103;117;1</v>
      </c>
      <c r="Y336" t="str">
        <f t="shared" si="131"/>
        <v>4;25;3;0;生命值未低于25%;146;117;1</v>
      </c>
      <c r="Z336">
        <f t="shared" si="131"/>
        <v>140</v>
      </c>
      <c r="AA336">
        <f t="shared" si="131"/>
        <v>120</v>
      </c>
      <c r="AB336" t="str">
        <f t="shared" si="131"/>
        <v>1;2;50</v>
      </c>
      <c r="AC336">
        <f t="shared" si="131"/>
        <v>1010301</v>
      </c>
      <c r="AD336">
        <f t="shared" si="131"/>
        <v>1010302</v>
      </c>
      <c r="AE336">
        <f t="shared" si="131"/>
        <v>10103</v>
      </c>
      <c r="AF336" t="str">
        <f t="shared" si="131"/>
        <v>(11,1);(11,2001);(11,2002);(13,1531)</v>
      </c>
      <c r="AG336" t="str">
        <f>"("&amp;VLOOKUP(AE336,[1]Sheet1!$A:$Q,3,0)&amp;","&amp;VLOOKUP(AE336,[1]Sheet1!$A:$Q,4,0)&amp;");("&amp;VLOOKUP(AE336,[1]Sheet1!$A:$Q,7,0)&amp;","&amp;VLOOKUP(AE336,[1]Sheet1!$A:$Q,8,0)&amp;");("&amp;VLOOKUP(AE336,[1]Sheet1!$A:$Q,11,0)&amp;","&amp;VLOOKUP(AE336,[1]Sheet1!$A:$Q,12,0)&amp;");("&amp;VLOOKUP(AE336,[1]Sheet1!$A:$Q,15,0)&amp;","&amp;VLOOKUP(AE336,[1]Sheet1!$A:$Q,16,0)&amp;")"</f>
        <v>(1,1);(11,1);(12,1003);(1,2)</v>
      </c>
      <c r="AH336" s="1"/>
      <c r="AI336" s="2" t="s">
        <v>606</v>
      </c>
      <c r="AJ336" s="1">
        <v>0</v>
      </c>
      <c r="AK336">
        <v>0</v>
      </c>
      <c r="AL336">
        <v>0</v>
      </c>
    </row>
    <row r="337" spans="1:38" x14ac:dyDescent="0.15">
      <c r="A337">
        <f t="shared" si="125"/>
        <v>21204</v>
      </c>
      <c r="B337">
        <f t="shared" si="103"/>
        <v>212</v>
      </c>
      <c r="C337" t="str">
        <f t="shared" si="126"/>
        <v>大师第十二章-4</v>
      </c>
      <c r="D337" t="str">
        <f t="shared" si="127"/>
        <v>数数多少个字凑十个吧数数多少个字凑十个吧</v>
      </c>
      <c r="E337">
        <v>4</v>
      </c>
      <c r="F337" s="5">
        <v>1007</v>
      </c>
      <c r="G337" s="5" t="s">
        <v>328</v>
      </c>
      <c r="H337" t="str">
        <f t="shared" si="128"/>
        <v>10103-3840</v>
      </c>
      <c r="I337">
        <v>21205</v>
      </c>
      <c r="J337" t="str">
        <f t="shared" si="129"/>
        <v>397;207</v>
      </c>
      <c r="K337" s="5">
        <v>33000</v>
      </c>
      <c r="L337">
        <v>3</v>
      </c>
      <c r="M337">
        <f t="shared" si="130"/>
        <v>1550</v>
      </c>
      <c r="N337">
        <v>0</v>
      </c>
      <c r="O337" s="5">
        <v>999</v>
      </c>
      <c r="P337" s="1" t="s">
        <v>225</v>
      </c>
      <c r="U337" t="s">
        <v>227</v>
      </c>
      <c r="V337" t="s">
        <v>633</v>
      </c>
      <c r="W337" t="str">
        <f t="shared" si="131"/>
        <v>2;1;3;0;死亡次数小于1次;164;117;1</v>
      </c>
      <c r="X337" t="str">
        <f t="shared" si="131"/>
        <v>1;150;2;0;通关时间小于150秒;103;117;1</v>
      </c>
      <c r="Y337" t="str">
        <f t="shared" si="131"/>
        <v>4;25;3;0;生命值未低于25%;146;117;1</v>
      </c>
      <c r="Z337">
        <f t="shared" si="131"/>
        <v>160</v>
      </c>
      <c r="AA337">
        <f t="shared" si="131"/>
        <v>130</v>
      </c>
      <c r="AB337" t="str">
        <f t="shared" si="131"/>
        <v>1;2;50</v>
      </c>
      <c r="AC337">
        <f t="shared" si="131"/>
        <v>1010401</v>
      </c>
      <c r="AD337">
        <f t="shared" si="131"/>
        <v>1010402</v>
      </c>
      <c r="AE337">
        <f t="shared" si="131"/>
        <v>10104</v>
      </c>
      <c r="AF337" t="str">
        <f t="shared" si="131"/>
        <v>(11,1);(11,3001);(11,3002);(13,2031)</v>
      </c>
      <c r="AG337" t="str">
        <f>"("&amp;VLOOKUP(AE337,[1]Sheet1!$A:$Q,3,0)&amp;","&amp;VLOOKUP(AE337,[1]Sheet1!$A:$Q,4,0)&amp;");("&amp;VLOOKUP(AE337,[1]Sheet1!$A:$Q,7,0)&amp;","&amp;VLOOKUP(AE337,[1]Sheet1!$A:$Q,8,0)&amp;");("&amp;VLOOKUP(AE337,[1]Sheet1!$A:$Q,11,0)&amp;","&amp;VLOOKUP(AE337,[1]Sheet1!$A:$Q,12,0)&amp;");("&amp;VLOOKUP(AE337,[1]Sheet1!$A:$Q,15,0)&amp;","&amp;VLOOKUP(AE337,[1]Sheet1!$A:$Q,16,0)&amp;")"</f>
        <v>(1,1);(11,1);(12,1004);(1,2)</v>
      </c>
      <c r="AH337" s="1"/>
      <c r="AI337" s="2" t="s">
        <v>604</v>
      </c>
      <c r="AJ337" s="1">
        <v>0</v>
      </c>
      <c r="AK337">
        <v>0</v>
      </c>
      <c r="AL337">
        <v>0</v>
      </c>
    </row>
    <row r="338" spans="1:38" x14ac:dyDescent="0.15">
      <c r="A338">
        <f t="shared" si="125"/>
        <v>21205</v>
      </c>
      <c r="B338">
        <f t="shared" si="103"/>
        <v>212</v>
      </c>
      <c r="C338" t="str">
        <f t="shared" si="126"/>
        <v>大师第十二章-5</v>
      </c>
      <c r="D338" t="str">
        <f t="shared" si="127"/>
        <v>数数多少个字凑十个吧数数多少个字凑十个吧数数多少个字凑十个吧</v>
      </c>
      <c r="E338">
        <v>4</v>
      </c>
      <c r="F338" s="5">
        <v>1007</v>
      </c>
      <c r="G338" s="5" t="s">
        <v>328</v>
      </c>
      <c r="H338" t="str">
        <f t="shared" si="128"/>
        <v>10103-3840</v>
      </c>
      <c r="I338">
        <v>21206</v>
      </c>
      <c r="J338" t="str">
        <f t="shared" si="129"/>
        <v>455;309</v>
      </c>
      <c r="K338" s="5">
        <v>33100</v>
      </c>
      <c r="L338">
        <v>3</v>
      </c>
      <c r="M338">
        <f t="shared" si="130"/>
        <v>1600</v>
      </c>
      <c r="N338">
        <v>0</v>
      </c>
      <c r="O338" s="5">
        <v>999</v>
      </c>
      <c r="P338" s="1" t="s">
        <v>225</v>
      </c>
      <c r="U338" t="s">
        <v>227</v>
      </c>
      <c r="V338" t="s">
        <v>634</v>
      </c>
      <c r="W338" t="str">
        <f t="shared" si="131"/>
        <v>2;1;3;0;死亡次数小于1次;164;117;1</v>
      </c>
      <c r="X338" t="str">
        <f t="shared" si="131"/>
        <v>1;150;2;0;通关时间小于150秒;103;117;1</v>
      </c>
      <c r="Y338" t="str">
        <f t="shared" si="131"/>
        <v>4;25;3;0;生命值未低于25%;146;117;1</v>
      </c>
      <c r="Z338">
        <f t="shared" si="131"/>
        <v>180</v>
      </c>
      <c r="AA338">
        <f t="shared" si="131"/>
        <v>140</v>
      </c>
      <c r="AB338" t="str">
        <f t="shared" si="131"/>
        <v>1;2;50</v>
      </c>
      <c r="AC338">
        <f t="shared" si="131"/>
        <v>1010501</v>
      </c>
      <c r="AD338">
        <f t="shared" si="131"/>
        <v>1010502</v>
      </c>
      <c r="AE338">
        <f t="shared" si="131"/>
        <v>10105</v>
      </c>
      <c r="AF338" t="str">
        <f t="shared" si="131"/>
        <v>(11,1);(11,1001);(11,1002);(13,1031)</v>
      </c>
      <c r="AG338" t="str">
        <f>"("&amp;VLOOKUP(AE338,[1]Sheet1!$A:$Q,3,0)&amp;","&amp;VLOOKUP(AE338,[1]Sheet1!$A:$Q,4,0)&amp;");("&amp;VLOOKUP(AE338,[1]Sheet1!$A:$Q,7,0)&amp;","&amp;VLOOKUP(AE338,[1]Sheet1!$A:$Q,8,0)&amp;");("&amp;VLOOKUP(AE338,[1]Sheet1!$A:$Q,11,0)&amp;","&amp;VLOOKUP(AE338,[1]Sheet1!$A:$Q,12,0)&amp;");("&amp;VLOOKUP(AE338,[1]Sheet1!$A:$Q,15,0)&amp;","&amp;VLOOKUP(AE338,[1]Sheet1!$A:$Q,16,0)&amp;")"</f>
        <v>(1,1);(11,1);(12,1005);(1,2)</v>
      </c>
      <c r="AH338" s="1"/>
      <c r="AI338" s="2" t="s">
        <v>604</v>
      </c>
      <c r="AJ338" s="1">
        <v>0</v>
      </c>
      <c r="AK338">
        <v>0</v>
      </c>
      <c r="AL338">
        <v>0</v>
      </c>
    </row>
    <row r="339" spans="1:38" x14ac:dyDescent="0.15">
      <c r="A339">
        <f t="shared" si="125"/>
        <v>21206</v>
      </c>
      <c r="B339">
        <f t="shared" si="103"/>
        <v>212</v>
      </c>
      <c r="C339" t="str">
        <f t="shared" si="126"/>
        <v>大师第十二章-6</v>
      </c>
      <c r="D339" t="str">
        <f t="shared" si="127"/>
        <v>数数多少个字凑十个吧数数多少个字凑十个吧数数多少个字凑十个吧数数多少个字凑十个吧</v>
      </c>
      <c r="E339">
        <v>3</v>
      </c>
      <c r="F339" s="5">
        <v>1007</v>
      </c>
      <c r="G339" s="5" t="s">
        <v>328</v>
      </c>
      <c r="H339" t="str">
        <f t="shared" si="128"/>
        <v>10103-3840</v>
      </c>
      <c r="I339">
        <v>21207</v>
      </c>
      <c r="J339" t="str">
        <f t="shared" si="129"/>
        <v>612;234</v>
      </c>
      <c r="K339" s="5">
        <v>33200</v>
      </c>
      <c r="L339">
        <v>3</v>
      </c>
      <c r="M339">
        <f t="shared" si="130"/>
        <v>1650</v>
      </c>
      <c r="N339">
        <v>0</v>
      </c>
      <c r="O339" s="5">
        <v>999</v>
      </c>
      <c r="P339" s="1" t="s">
        <v>225</v>
      </c>
      <c r="U339" t="s">
        <v>227</v>
      </c>
      <c r="V339" t="s">
        <v>635</v>
      </c>
      <c r="W339" t="str">
        <f t="shared" si="131"/>
        <v>2;1;3;0;死亡次数小于1次;164;117;1</v>
      </c>
      <c r="X339" t="str">
        <f t="shared" si="131"/>
        <v>1;150;2;0;通关时间小于150秒;103;117;1</v>
      </c>
      <c r="Y339" t="str">
        <f t="shared" si="131"/>
        <v>4;25;3;0;生命值未低于25%;146;117;1</v>
      </c>
      <c r="Z339">
        <f t="shared" si="131"/>
        <v>200</v>
      </c>
      <c r="AA339">
        <f t="shared" si="131"/>
        <v>150</v>
      </c>
      <c r="AB339" t="str">
        <f t="shared" si="131"/>
        <v>1;2;50</v>
      </c>
      <c r="AC339">
        <f t="shared" si="131"/>
        <v>1010601</v>
      </c>
      <c r="AD339">
        <f t="shared" si="131"/>
        <v>1010602</v>
      </c>
      <c r="AE339">
        <f t="shared" si="131"/>
        <v>10106</v>
      </c>
      <c r="AF339" t="str">
        <f t="shared" si="131"/>
        <v>(11,1);(11,1001);(11,1002);(13,1031)</v>
      </c>
      <c r="AG339" t="str">
        <f>"("&amp;VLOOKUP(AE339,[1]Sheet1!$A:$Q,3,0)&amp;","&amp;VLOOKUP(AE339,[1]Sheet1!$A:$Q,4,0)&amp;");("&amp;VLOOKUP(AE339,[1]Sheet1!$A:$Q,7,0)&amp;","&amp;VLOOKUP(AE339,[1]Sheet1!$A:$Q,8,0)&amp;");("&amp;VLOOKUP(AE339,[1]Sheet1!$A:$Q,11,0)&amp;","&amp;VLOOKUP(AE339,[1]Sheet1!$A:$Q,12,0)&amp;");("&amp;VLOOKUP(AE339,[1]Sheet1!$A:$Q,15,0)&amp;","&amp;VLOOKUP(AE339,[1]Sheet1!$A:$Q,16,0)&amp;")"</f>
        <v>(1,1);(11,1);(12,1006);(1,2)</v>
      </c>
      <c r="AH339" s="1"/>
      <c r="AI339" s="2" t="s">
        <v>604</v>
      </c>
      <c r="AJ339" s="1">
        <v>0</v>
      </c>
      <c r="AK339">
        <v>0</v>
      </c>
      <c r="AL339">
        <v>0</v>
      </c>
    </row>
    <row r="340" spans="1:38" x14ac:dyDescent="0.15">
      <c r="A340">
        <f t="shared" si="125"/>
        <v>21207</v>
      </c>
      <c r="B340">
        <f t="shared" si="103"/>
        <v>212</v>
      </c>
      <c r="C340" t="str">
        <f t="shared" si="126"/>
        <v>大师第十二章-7</v>
      </c>
      <c r="D340" t="str">
        <f t="shared" si="127"/>
        <v>数数多少个字凑十个吧</v>
      </c>
      <c r="E340">
        <v>4</v>
      </c>
      <c r="F340" s="5">
        <v>1007</v>
      </c>
      <c r="G340" s="5" t="s">
        <v>328</v>
      </c>
      <c r="H340" t="str">
        <f t="shared" si="128"/>
        <v>10103-3840</v>
      </c>
      <c r="I340">
        <v>21208</v>
      </c>
      <c r="J340" t="str">
        <f t="shared" si="129"/>
        <v>487;440</v>
      </c>
      <c r="K340" s="5">
        <v>33300</v>
      </c>
      <c r="L340">
        <v>3</v>
      </c>
      <c r="M340">
        <f t="shared" si="130"/>
        <v>1700</v>
      </c>
      <c r="N340">
        <v>0</v>
      </c>
      <c r="O340" s="5">
        <v>999</v>
      </c>
      <c r="P340" s="1" t="s">
        <v>225</v>
      </c>
      <c r="U340" t="s">
        <v>227</v>
      </c>
      <c r="V340" t="s">
        <v>636</v>
      </c>
      <c r="W340" t="str">
        <f t="shared" si="131"/>
        <v>2;1;3;0;死亡次数小于1次;164;117;1</v>
      </c>
      <c r="X340" t="str">
        <f t="shared" si="131"/>
        <v>1;150;2;0;通关时间小于150秒;103;117;1</v>
      </c>
      <c r="Y340" t="str">
        <f t="shared" si="131"/>
        <v>4;25;3;0;生命值未低于25%;146;117;1</v>
      </c>
      <c r="Z340">
        <f t="shared" si="131"/>
        <v>220</v>
      </c>
      <c r="AA340">
        <f t="shared" si="131"/>
        <v>160</v>
      </c>
      <c r="AB340" t="str">
        <f t="shared" si="131"/>
        <v>1;2;50</v>
      </c>
      <c r="AC340">
        <f t="shared" si="131"/>
        <v>1010701</v>
      </c>
      <c r="AD340">
        <f t="shared" si="131"/>
        <v>1010702</v>
      </c>
      <c r="AE340">
        <f t="shared" si="131"/>
        <v>10107</v>
      </c>
      <c r="AF340" t="str">
        <f t="shared" si="131"/>
        <v>(11,1);(11,1001);(11,1002);(13,1031)</v>
      </c>
      <c r="AG340" t="str">
        <f>"("&amp;VLOOKUP(AE340,[1]Sheet1!$A:$Q,3,0)&amp;","&amp;VLOOKUP(AE340,[1]Sheet1!$A:$Q,4,0)&amp;");("&amp;VLOOKUP(AE340,[1]Sheet1!$A:$Q,7,0)&amp;","&amp;VLOOKUP(AE340,[1]Sheet1!$A:$Q,8,0)&amp;");("&amp;VLOOKUP(AE340,[1]Sheet1!$A:$Q,11,0)&amp;","&amp;VLOOKUP(AE340,[1]Sheet1!$A:$Q,12,0)&amp;");("&amp;VLOOKUP(AE340,[1]Sheet1!$A:$Q,15,0)&amp;","&amp;VLOOKUP(AE340,[1]Sheet1!$A:$Q,16,0)&amp;")"</f>
        <v>(1,1);(11,1);(12,1007);(1,2)</v>
      </c>
      <c r="AH340" s="1"/>
      <c r="AI340" s="2" t="s">
        <v>604</v>
      </c>
      <c r="AJ340" s="1">
        <v>0</v>
      </c>
      <c r="AK340">
        <v>0</v>
      </c>
      <c r="AL340">
        <v>0</v>
      </c>
    </row>
    <row r="341" spans="1:38" x14ac:dyDescent="0.15">
      <c r="A341">
        <f t="shared" si="125"/>
        <v>21208</v>
      </c>
      <c r="B341">
        <f t="shared" si="103"/>
        <v>212</v>
      </c>
      <c r="C341" t="str">
        <f t="shared" si="126"/>
        <v>大师第十二章-8</v>
      </c>
      <c r="D341" t="str">
        <f t="shared" si="127"/>
        <v>数数多少个字凑十个吧数数多少个字凑十个吧</v>
      </c>
      <c r="E341">
        <v>4</v>
      </c>
      <c r="F341" s="5">
        <v>1007</v>
      </c>
      <c r="G341" s="5" t="s">
        <v>328</v>
      </c>
      <c r="H341" t="str">
        <f t="shared" si="128"/>
        <v>10103-3840</v>
      </c>
      <c r="I341">
        <v>21209</v>
      </c>
      <c r="J341" t="str">
        <f t="shared" si="129"/>
        <v>632;456</v>
      </c>
      <c r="K341" s="5">
        <v>33400</v>
      </c>
      <c r="L341">
        <v>3</v>
      </c>
      <c r="M341">
        <f t="shared" si="130"/>
        <v>1750</v>
      </c>
      <c r="N341">
        <v>0</v>
      </c>
      <c r="O341" s="5">
        <v>999</v>
      </c>
      <c r="P341" s="1" t="s">
        <v>225</v>
      </c>
      <c r="U341" t="s">
        <v>227</v>
      </c>
      <c r="V341" t="s">
        <v>637</v>
      </c>
      <c r="W341" t="str">
        <f t="shared" si="131"/>
        <v>2;1;3;0;死亡次数小于1次;164;117;1</v>
      </c>
      <c r="X341" t="str">
        <f t="shared" si="131"/>
        <v>1;150;2;0;通关时间小于150秒;103;117;1</v>
      </c>
      <c r="Y341" t="str">
        <f t="shared" si="131"/>
        <v>4;25;3;0;生命值未低于25%;146;117;1</v>
      </c>
      <c r="Z341">
        <f t="shared" si="131"/>
        <v>240</v>
      </c>
      <c r="AA341">
        <f t="shared" si="131"/>
        <v>170</v>
      </c>
      <c r="AB341" t="str">
        <f t="shared" si="131"/>
        <v>1;2;50</v>
      </c>
      <c r="AC341">
        <f t="shared" si="131"/>
        <v>1010801</v>
      </c>
      <c r="AD341">
        <f t="shared" si="131"/>
        <v>1010802</v>
      </c>
      <c r="AE341">
        <f t="shared" si="131"/>
        <v>10108</v>
      </c>
      <c r="AF341" t="str">
        <f t="shared" si="131"/>
        <v>(11,1);(11,1001);(11,1002);(13,1031)</v>
      </c>
      <c r="AG341" t="str">
        <f>"("&amp;VLOOKUP(AE341,[1]Sheet1!$A:$Q,3,0)&amp;","&amp;VLOOKUP(AE341,[1]Sheet1!$A:$Q,4,0)&amp;");("&amp;VLOOKUP(AE341,[1]Sheet1!$A:$Q,7,0)&amp;","&amp;VLOOKUP(AE341,[1]Sheet1!$A:$Q,8,0)&amp;");("&amp;VLOOKUP(AE341,[1]Sheet1!$A:$Q,11,0)&amp;","&amp;VLOOKUP(AE341,[1]Sheet1!$A:$Q,12,0)&amp;");("&amp;VLOOKUP(AE341,[1]Sheet1!$A:$Q,15,0)&amp;","&amp;VLOOKUP(AE341,[1]Sheet1!$A:$Q,16,0)&amp;")"</f>
        <v>(1,1);(11,1);(12,1008);(1,2)</v>
      </c>
      <c r="AH341" s="1"/>
      <c r="AI341" s="2" t="s">
        <v>604</v>
      </c>
      <c r="AJ341" s="1">
        <v>0</v>
      </c>
      <c r="AK341">
        <v>0</v>
      </c>
      <c r="AL341">
        <v>0</v>
      </c>
    </row>
    <row r="342" spans="1:38" x14ac:dyDescent="0.15">
      <c r="A342">
        <f t="shared" si="125"/>
        <v>21209</v>
      </c>
      <c r="B342">
        <f t="shared" si="103"/>
        <v>212</v>
      </c>
      <c r="C342" t="str">
        <f t="shared" si="126"/>
        <v>大师第十二章-9</v>
      </c>
      <c r="D342" t="str">
        <f t="shared" si="127"/>
        <v>数数多少个字凑十个吧数数多少个字凑十个吧数数多少个字凑十个吧</v>
      </c>
      <c r="E342">
        <v>3</v>
      </c>
      <c r="F342" s="5">
        <v>1007</v>
      </c>
      <c r="G342" s="5" t="s">
        <v>328</v>
      </c>
      <c r="H342" t="str">
        <f t="shared" si="128"/>
        <v>10103-3840</v>
      </c>
      <c r="I342">
        <v>21301</v>
      </c>
      <c r="J342" t="str">
        <f t="shared" si="129"/>
        <v>784;442</v>
      </c>
      <c r="K342" s="5">
        <v>33500</v>
      </c>
      <c r="L342">
        <v>3</v>
      </c>
      <c r="M342">
        <f t="shared" si="130"/>
        <v>1800</v>
      </c>
      <c r="N342">
        <v>0</v>
      </c>
      <c r="O342" s="5">
        <v>999</v>
      </c>
      <c r="P342" s="1" t="s">
        <v>225</v>
      </c>
      <c r="U342" t="s">
        <v>227</v>
      </c>
      <c r="V342" t="s">
        <v>638</v>
      </c>
      <c r="W342" t="str">
        <f t="shared" si="131"/>
        <v>2;1;3;0;死亡次数小于1次;164;117;1</v>
      </c>
      <c r="X342" t="str">
        <f t="shared" si="131"/>
        <v>1;150;2;0;通关时间小于150秒;103;117;1</v>
      </c>
      <c r="Y342" t="str">
        <f t="shared" si="131"/>
        <v>4;25;3;0;生命值未低于25%;146;117;1</v>
      </c>
      <c r="Z342">
        <f t="shared" si="131"/>
        <v>260</v>
      </c>
      <c r="AA342">
        <f t="shared" si="131"/>
        <v>180</v>
      </c>
      <c r="AB342" t="str">
        <f t="shared" si="131"/>
        <v>1;2;50</v>
      </c>
      <c r="AC342">
        <f t="shared" si="131"/>
        <v>1010901</v>
      </c>
      <c r="AD342">
        <f t="shared" si="131"/>
        <v>1010902</v>
      </c>
      <c r="AE342">
        <f t="shared" si="131"/>
        <v>10109</v>
      </c>
      <c r="AF342" t="str">
        <f t="shared" si="131"/>
        <v>(11,1);(11,1001);(11,1002);(13,1031)</v>
      </c>
      <c r="AG342" t="str">
        <f>"("&amp;VLOOKUP(AE342,[1]Sheet1!$A:$Q,3,0)&amp;","&amp;VLOOKUP(AE342,[1]Sheet1!$A:$Q,4,0)&amp;");("&amp;VLOOKUP(AE342,[1]Sheet1!$A:$Q,7,0)&amp;","&amp;VLOOKUP(AE342,[1]Sheet1!$A:$Q,8,0)&amp;");("&amp;VLOOKUP(AE342,[1]Sheet1!$A:$Q,11,0)&amp;","&amp;VLOOKUP(AE342,[1]Sheet1!$A:$Q,12,0)&amp;");("&amp;VLOOKUP(AE342,[1]Sheet1!$A:$Q,15,0)&amp;","&amp;VLOOKUP(AE342,[1]Sheet1!$A:$Q,16,0)&amp;")"</f>
        <v>(1,1);(11,1);(12,1009);(1,2)</v>
      </c>
      <c r="AH342" s="1"/>
      <c r="AI342" s="2" t="s">
        <v>604</v>
      </c>
      <c r="AJ342" s="1">
        <v>0</v>
      </c>
      <c r="AK342">
        <v>0</v>
      </c>
      <c r="AL342">
        <v>0</v>
      </c>
    </row>
    <row r="343" spans="1:38" x14ac:dyDescent="0.15">
      <c r="A343">
        <f t="shared" ref="A343:A351" si="132">A143+10000</f>
        <v>21301</v>
      </c>
      <c r="B343">
        <f t="shared" si="103"/>
        <v>213</v>
      </c>
      <c r="C343" t="str">
        <f t="shared" ref="C343:C351" si="133">"大师"&amp;C143</f>
        <v>大师第十三章-1</v>
      </c>
      <c r="D343" t="str">
        <f t="shared" ref="D343:D351" si="134">D143</f>
        <v>数数多少个字凑十个吧数数多少个字凑十个吧数数多少个字凑十个吧</v>
      </c>
      <c r="E343">
        <v>4</v>
      </c>
      <c r="F343" s="5">
        <v>1007</v>
      </c>
      <c r="G343" s="5" t="s">
        <v>328</v>
      </c>
      <c r="H343" t="str">
        <f t="shared" ref="H343:H351" si="135">H143</f>
        <v>10103-3840</v>
      </c>
      <c r="I343">
        <v>21302</v>
      </c>
      <c r="J343" t="str">
        <f t="shared" ref="J343:J351" si="136">J143</f>
        <v>212;422</v>
      </c>
      <c r="K343" s="5">
        <v>33600</v>
      </c>
      <c r="L343">
        <v>3</v>
      </c>
      <c r="M343">
        <f t="shared" ref="M343:M351" si="137">M143</f>
        <v>1400</v>
      </c>
      <c r="N343">
        <v>0</v>
      </c>
      <c r="O343" s="5">
        <v>999</v>
      </c>
      <c r="P343" s="1" t="s">
        <v>225</v>
      </c>
      <c r="U343" t="s">
        <v>227</v>
      </c>
      <c r="V343" t="s">
        <v>639</v>
      </c>
      <c r="W343" t="str">
        <f t="shared" ref="W343:AF351" si="138">W143</f>
        <v>2;1;3;0;死亡次数小于1次;164;117;1</v>
      </c>
      <c r="X343" t="str">
        <f t="shared" si="138"/>
        <v>1;150;2;0;通关时间小于150秒;103;117;1</v>
      </c>
      <c r="Y343" t="str">
        <f t="shared" si="138"/>
        <v>4;25;3;0;生命值未低于25%;146;117;1</v>
      </c>
      <c r="Z343">
        <f t="shared" si="138"/>
        <v>100</v>
      </c>
      <c r="AA343">
        <f t="shared" si="138"/>
        <v>100</v>
      </c>
      <c r="AB343" t="str">
        <f t="shared" si="138"/>
        <v>1;2;50</v>
      </c>
      <c r="AC343">
        <f t="shared" si="138"/>
        <v>1010101</v>
      </c>
      <c r="AD343">
        <f t="shared" si="138"/>
        <v>1010102</v>
      </c>
      <c r="AE343">
        <f t="shared" si="138"/>
        <v>10101</v>
      </c>
      <c r="AF343" t="str">
        <f t="shared" si="138"/>
        <v>(11,1);(11,1001);(11,1002);(13,1031)</v>
      </c>
      <c r="AG343" t="str">
        <f>"("&amp;VLOOKUP(AE343,[1]Sheet1!$A:$Q,3,0)&amp;","&amp;VLOOKUP(AE343,[1]Sheet1!$A:$Q,4,0)&amp;");("&amp;VLOOKUP(AE343,[1]Sheet1!$A:$Q,7,0)&amp;","&amp;VLOOKUP(AE343,[1]Sheet1!$A:$Q,8,0)&amp;");("&amp;VLOOKUP(AE343,[1]Sheet1!$A:$Q,11,0)&amp;","&amp;VLOOKUP(AE343,[1]Sheet1!$A:$Q,12,0)&amp;");("&amp;VLOOKUP(AE343,[1]Sheet1!$A:$Q,15,0)&amp;","&amp;VLOOKUP(AE343,[1]Sheet1!$A:$Q,16,0)&amp;")"</f>
        <v>(1,1);(11,1);(12,1001);(1,2)</v>
      </c>
      <c r="AH343" s="1"/>
      <c r="AI343" s="2" t="s">
        <v>604</v>
      </c>
      <c r="AJ343" s="1">
        <v>0</v>
      </c>
      <c r="AK343">
        <v>0</v>
      </c>
      <c r="AL343">
        <v>0</v>
      </c>
    </row>
    <row r="344" spans="1:38" x14ac:dyDescent="0.15">
      <c r="A344">
        <f t="shared" si="132"/>
        <v>21302</v>
      </c>
      <c r="B344">
        <f t="shared" si="103"/>
        <v>213</v>
      </c>
      <c r="C344" t="str">
        <f t="shared" si="133"/>
        <v>大师第十三章-2</v>
      </c>
      <c r="D344" t="str">
        <f t="shared" si="134"/>
        <v>数数多少个字凑十个吧数数多少个字凑十个吧数数多少个字凑十个吧数数多少个字凑十个吧</v>
      </c>
      <c r="E344">
        <v>4</v>
      </c>
      <c r="F344" s="5">
        <v>1007</v>
      </c>
      <c r="G344" s="5" t="s">
        <v>328</v>
      </c>
      <c r="H344" t="str">
        <f t="shared" si="135"/>
        <v>10103-3840</v>
      </c>
      <c r="I344">
        <v>21303</v>
      </c>
      <c r="J344" t="str">
        <f t="shared" si="136"/>
        <v>297;317</v>
      </c>
      <c r="K344" s="5">
        <v>33700</v>
      </c>
      <c r="L344">
        <v>3</v>
      </c>
      <c r="M344">
        <f t="shared" si="137"/>
        <v>1450</v>
      </c>
      <c r="N344">
        <v>0</v>
      </c>
      <c r="O344" s="5">
        <v>999</v>
      </c>
      <c r="P344" s="1" t="s">
        <v>225</v>
      </c>
      <c r="U344" t="s">
        <v>227</v>
      </c>
      <c r="V344" t="s">
        <v>640</v>
      </c>
      <c r="W344" t="str">
        <f t="shared" si="138"/>
        <v>2;1;3;0;死亡次数小于1次;164;117;1</v>
      </c>
      <c r="X344" t="str">
        <f t="shared" si="138"/>
        <v>1;150;2;0;通关时间小于150秒;103;117;1</v>
      </c>
      <c r="Y344" t="str">
        <f t="shared" si="138"/>
        <v>4;25;3;0;生命值未低于25%;146;117;1</v>
      </c>
      <c r="Z344">
        <f t="shared" si="138"/>
        <v>120</v>
      </c>
      <c r="AA344">
        <f t="shared" si="138"/>
        <v>110</v>
      </c>
      <c r="AB344" t="str">
        <f t="shared" si="138"/>
        <v>1;2;50</v>
      </c>
      <c r="AC344">
        <f t="shared" si="138"/>
        <v>1010201</v>
      </c>
      <c r="AD344">
        <f t="shared" si="138"/>
        <v>1010202</v>
      </c>
      <c r="AE344">
        <f t="shared" si="138"/>
        <v>10102</v>
      </c>
      <c r="AF344" t="str">
        <f t="shared" si="138"/>
        <v>(11,1);(11,1001);(11,1002);(13,1031)</v>
      </c>
      <c r="AG344" t="str">
        <f>"("&amp;VLOOKUP(AE344,[1]Sheet1!$A:$Q,3,0)&amp;","&amp;VLOOKUP(AE344,[1]Sheet1!$A:$Q,4,0)&amp;");("&amp;VLOOKUP(AE344,[1]Sheet1!$A:$Q,7,0)&amp;","&amp;VLOOKUP(AE344,[1]Sheet1!$A:$Q,8,0)&amp;");("&amp;VLOOKUP(AE344,[1]Sheet1!$A:$Q,11,0)&amp;","&amp;VLOOKUP(AE344,[1]Sheet1!$A:$Q,12,0)&amp;");("&amp;VLOOKUP(AE344,[1]Sheet1!$A:$Q,15,0)&amp;","&amp;VLOOKUP(AE344,[1]Sheet1!$A:$Q,16,0)&amp;")"</f>
        <v>(1,1);(11,1);(12,1002);(1,2)</v>
      </c>
      <c r="AH344" s="1"/>
      <c r="AI344" s="2" t="s">
        <v>605</v>
      </c>
      <c r="AJ344" s="1">
        <v>0</v>
      </c>
      <c r="AK344">
        <v>0</v>
      </c>
      <c r="AL344">
        <v>0</v>
      </c>
    </row>
    <row r="345" spans="1:38" x14ac:dyDescent="0.15">
      <c r="A345">
        <f t="shared" si="132"/>
        <v>21303</v>
      </c>
      <c r="B345">
        <f t="shared" si="103"/>
        <v>213</v>
      </c>
      <c r="C345" t="str">
        <f t="shared" si="133"/>
        <v>大师第十三章-3</v>
      </c>
      <c r="D345" t="str">
        <f t="shared" si="134"/>
        <v>数数多少个字凑十个吧</v>
      </c>
      <c r="E345">
        <v>3</v>
      </c>
      <c r="F345" s="5">
        <v>1007</v>
      </c>
      <c r="G345" s="5" t="s">
        <v>328</v>
      </c>
      <c r="H345" t="str">
        <f t="shared" si="135"/>
        <v>10103-3840</v>
      </c>
      <c r="I345">
        <v>21304</v>
      </c>
      <c r="J345" t="str">
        <f t="shared" si="136"/>
        <v>200;200</v>
      </c>
      <c r="K345" s="5">
        <v>33800</v>
      </c>
      <c r="L345">
        <v>3</v>
      </c>
      <c r="M345">
        <f t="shared" si="137"/>
        <v>1500</v>
      </c>
      <c r="N345">
        <v>0</v>
      </c>
      <c r="O345" s="5">
        <v>999</v>
      </c>
      <c r="P345" s="1" t="s">
        <v>225</v>
      </c>
      <c r="U345" t="s">
        <v>227</v>
      </c>
      <c r="V345" t="s">
        <v>641</v>
      </c>
      <c r="W345" t="str">
        <f t="shared" si="138"/>
        <v>2;1;3;0;死亡次数小于1次;164;117;1</v>
      </c>
      <c r="X345" t="str">
        <f t="shared" si="138"/>
        <v>1;150;2;0;通关时间小于150秒;103;117;1</v>
      </c>
      <c r="Y345" t="str">
        <f t="shared" si="138"/>
        <v>4;25;3;0;生命值未低于25%;146;117;1</v>
      </c>
      <c r="Z345">
        <f t="shared" si="138"/>
        <v>140</v>
      </c>
      <c r="AA345">
        <f t="shared" si="138"/>
        <v>120</v>
      </c>
      <c r="AB345" t="str">
        <f t="shared" si="138"/>
        <v>1;2;50</v>
      </c>
      <c r="AC345">
        <f t="shared" si="138"/>
        <v>1010301</v>
      </c>
      <c r="AD345">
        <f t="shared" si="138"/>
        <v>1010302</v>
      </c>
      <c r="AE345">
        <f t="shared" si="138"/>
        <v>10103</v>
      </c>
      <c r="AF345" t="str">
        <f t="shared" si="138"/>
        <v>(11,1);(11,2001);(11,2002);(13,1531)</v>
      </c>
      <c r="AG345" t="str">
        <f>"("&amp;VLOOKUP(AE345,[1]Sheet1!$A:$Q,3,0)&amp;","&amp;VLOOKUP(AE345,[1]Sheet1!$A:$Q,4,0)&amp;");("&amp;VLOOKUP(AE345,[1]Sheet1!$A:$Q,7,0)&amp;","&amp;VLOOKUP(AE345,[1]Sheet1!$A:$Q,8,0)&amp;");("&amp;VLOOKUP(AE345,[1]Sheet1!$A:$Q,11,0)&amp;","&amp;VLOOKUP(AE345,[1]Sheet1!$A:$Q,12,0)&amp;");("&amp;VLOOKUP(AE345,[1]Sheet1!$A:$Q,15,0)&amp;","&amp;VLOOKUP(AE345,[1]Sheet1!$A:$Q,16,0)&amp;")"</f>
        <v>(1,1);(11,1);(12,1003);(1,2)</v>
      </c>
      <c r="AH345" s="1"/>
      <c r="AI345" s="2" t="s">
        <v>606</v>
      </c>
      <c r="AJ345" s="1">
        <v>0</v>
      </c>
      <c r="AK345">
        <v>0</v>
      </c>
      <c r="AL345">
        <v>0</v>
      </c>
    </row>
    <row r="346" spans="1:38" x14ac:dyDescent="0.15">
      <c r="A346">
        <f t="shared" si="132"/>
        <v>21304</v>
      </c>
      <c r="B346">
        <f t="shared" si="103"/>
        <v>213</v>
      </c>
      <c r="C346" t="str">
        <f t="shared" si="133"/>
        <v>大师第十三章-4</v>
      </c>
      <c r="D346" t="str">
        <f t="shared" si="134"/>
        <v>数数多少个字凑十个吧数数多少个字凑十个吧</v>
      </c>
      <c r="E346">
        <v>4</v>
      </c>
      <c r="F346" s="5">
        <v>1007</v>
      </c>
      <c r="G346" s="5" t="s">
        <v>328</v>
      </c>
      <c r="H346" t="str">
        <f t="shared" si="135"/>
        <v>10103-3840</v>
      </c>
      <c r="I346">
        <v>21305</v>
      </c>
      <c r="J346" t="str">
        <f t="shared" si="136"/>
        <v>397;207</v>
      </c>
      <c r="K346" s="5">
        <v>33900</v>
      </c>
      <c r="L346">
        <v>3</v>
      </c>
      <c r="M346">
        <f t="shared" si="137"/>
        <v>1550</v>
      </c>
      <c r="N346">
        <v>0</v>
      </c>
      <c r="O346" s="5">
        <v>999</v>
      </c>
      <c r="P346" s="1" t="s">
        <v>225</v>
      </c>
      <c r="U346" t="s">
        <v>227</v>
      </c>
      <c r="V346" t="s">
        <v>642</v>
      </c>
      <c r="W346" t="str">
        <f t="shared" si="138"/>
        <v>2;1;3;0;死亡次数小于1次;164;117;1</v>
      </c>
      <c r="X346" t="str">
        <f t="shared" si="138"/>
        <v>1;150;2;0;通关时间小于150秒;103;117;1</v>
      </c>
      <c r="Y346" t="str">
        <f t="shared" si="138"/>
        <v>4;25;3;0;生命值未低于25%;146;117;1</v>
      </c>
      <c r="Z346">
        <f t="shared" si="138"/>
        <v>160</v>
      </c>
      <c r="AA346">
        <f t="shared" si="138"/>
        <v>130</v>
      </c>
      <c r="AB346" t="str">
        <f t="shared" si="138"/>
        <v>1;2;50</v>
      </c>
      <c r="AC346">
        <f t="shared" si="138"/>
        <v>1010401</v>
      </c>
      <c r="AD346">
        <f t="shared" si="138"/>
        <v>1010402</v>
      </c>
      <c r="AE346">
        <f t="shared" si="138"/>
        <v>10104</v>
      </c>
      <c r="AF346" t="str">
        <f t="shared" si="138"/>
        <v>(11,1);(11,3001);(11,3002);(13,2031)</v>
      </c>
      <c r="AG346" t="str">
        <f>"("&amp;VLOOKUP(AE346,[1]Sheet1!$A:$Q,3,0)&amp;","&amp;VLOOKUP(AE346,[1]Sheet1!$A:$Q,4,0)&amp;");("&amp;VLOOKUP(AE346,[1]Sheet1!$A:$Q,7,0)&amp;","&amp;VLOOKUP(AE346,[1]Sheet1!$A:$Q,8,0)&amp;");("&amp;VLOOKUP(AE346,[1]Sheet1!$A:$Q,11,0)&amp;","&amp;VLOOKUP(AE346,[1]Sheet1!$A:$Q,12,0)&amp;");("&amp;VLOOKUP(AE346,[1]Sheet1!$A:$Q,15,0)&amp;","&amp;VLOOKUP(AE346,[1]Sheet1!$A:$Q,16,0)&amp;")"</f>
        <v>(1,1);(11,1);(12,1004);(1,2)</v>
      </c>
      <c r="AH346" s="1"/>
      <c r="AI346" s="2" t="s">
        <v>604</v>
      </c>
      <c r="AJ346" s="1">
        <v>0</v>
      </c>
      <c r="AK346">
        <v>0</v>
      </c>
      <c r="AL346">
        <v>0</v>
      </c>
    </row>
    <row r="347" spans="1:38" x14ac:dyDescent="0.15">
      <c r="A347">
        <f t="shared" si="132"/>
        <v>21305</v>
      </c>
      <c r="B347">
        <f t="shared" si="103"/>
        <v>213</v>
      </c>
      <c r="C347" t="str">
        <f t="shared" si="133"/>
        <v>大师第十三章-5</v>
      </c>
      <c r="D347" t="str">
        <f t="shared" si="134"/>
        <v>数数多少个字凑十个吧数数多少个字凑十个吧数数多少个字凑十个吧</v>
      </c>
      <c r="E347">
        <v>4</v>
      </c>
      <c r="F347" s="5">
        <v>1007</v>
      </c>
      <c r="G347" s="5" t="s">
        <v>328</v>
      </c>
      <c r="H347" t="str">
        <f t="shared" si="135"/>
        <v>10103-3840</v>
      </c>
      <c r="I347">
        <v>21306</v>
      </c>
      <c r="J347" t="str">
        <f t="shared" si="136"/>
        <v>455;309</v>
      </c>
      <c r="K347" s="5">
        <v>34000</v>
      </c>
      <c r="L347">
        <v>3</v>
      </c>
      <c r="M347">
        <f t="shared" si="137"/>
        <v>1600</v>
      </c>
      <c r="N347">
        <v>0</v>
      </c>
      <c r="O347" s="5">
        <v>999</v>
      </c>
      <c r="P347" s="1" t="s">
        <v>225</v>
      </c>
      <c r="U347" t="s">
        <v>227</v>
      </c>
      <c r="V347" t="s">
        <v>643</v>
      </c>
      <c r="W347" t="str">
        <f t="shared" si="138"/>
        <v>2;1;3;0;死亡次数小于1次;164;117;1</v>
      </c>
      <c r="X347" t="str">
        <f t="shared" si="138"/>
        <v>1;150;2;0;通关时间小于150秒;103;117;1</v>
      </c>
      <c r="Y347" t="str">
        <f t="shared" si="138"/>
        <v>4;25;3;0;生命值未低于25%;146;117;1</v>
      </c>
      <c r="Z347">
        <f t="shared" si="138"/>
        <v>180</v>
      </c>
      <c r="AA347">
        <f t="shared" si="138"/>
        <v>140</v>
      </c>
      <c r="AB347" t="str">
        <f t="shared" si="138"/>
        <v>1;2;50</v>
      </c>
      <c r="AC347">
        <f t="shared" si="138"/>
        <v>1010501</v>
      </c>
      <c r="AD347">
        <f t="shared" si="138"/>
        <v>1010502</v>
      </c>
      <c r="AE347">
        <f t="shared" si="138"/>
        <v>10105</v>
      </c>
      <c r="AF347" t="str">
        <f t="shared" si="138"/>
        <v>(11,1);(11,1001);(11,1002);(13,1031)</v>
      </c>
      <c r="AG347" t="str">
        <f>"("&amp;VLOOKUP(AE347,[1]Sheet1!$A:$Q,3,0)&amp;","&amp;VLOOKUP(AE347,[1]Sheet1!$A:$Q,4,0)&amp;");("&amp;VLOOKUP(AE347,[1]Sheet1!$A:$Q,7,0)&amp;","&amp;VLOOKUP(AE347,[1]Sheet1!$A:$Q,8,0)&amp;");("&amp;VLOOKUP(AE347,[1]Sheet1!$A:$Q,11,0)&amp;","&amp;VLOOKUP(AE347,[1]Sheet1!$A:$Q,12,0)&amp;");("&amp;VLOOKUP(AE347,[1]Sheet1!$A:$Q,15,0)&amp;","&amp;VLOOKUP(AE347,[1]Sheet1!$A:$Q,16,0)&amp;")"</f>
        <v>(1,1);(11,1);(12,1005);(1,2)</v>
      </c>
      <c r="AH347" s="1"/>
      <c r="AI347" s="2" t="s">
        <v>604</v>
      </c>
      <c r="AJ347" s="1">
        <v>0</v>
      </c>
      <c r="AK347">
        <v>0</v>
      </c>
      <c r="AL347">
        <v>0</v>
      </c>
    </row>
    <row r="348" spans="1:38" x14ac:dyDescent="0.15">
      <c r="A348">
        <f t="shared" si="132"/>
        <v>21306</v>
      </c>
      <c r="B348">
        <f t="shared" si="103"/>
        <v>213</v>
      </c>
      <c r="C348" t="str">
        <f t="shared" si="133"/>
        <v>大师第十三章-6</v>
      </c>
      <c r="D348" t="str">
        <f t="shared" si="134"/>
        <v>数数多少个字凑十个吧数数多少个字凑十个吧数数多少个字凑十个吧数数多少个字凑十个吧</v>
      </c>
      <c r="E348">
        <v>3</v>
      </c>
      <c r="F348" s="5">
        <v>1007</v>
      </c>
      <c r="G348" s="5" t="s">
        <v>328</v>
      </c>
      <c r="H348" t="str">
        <f t="shared" si="135"/>
        <v>10103-3840</v>
      </c>
      <c r="I348">
        <v>21307</v>
      </c>
      <c r="J348" t="str">
        <f t="shared" si="136"/>
        <v>612;234</v>
      </c>
      <c r="K348" s="5">
        <v>34100</v>
      </c>
      <c r="L348">
        <v>3</v>
      </c>
      <c r="M348">
        <f t="shared" si="137"/>
        <v>1650</v>
      </c>
      <c r="N348">
        <v>0</v>
      </c>
      <c r="O348" s="5">
        <v>999</v>
      </c>
      <c r="P348" s="1" t="s">
        <v>225</v>
      </c>
      <c r="U348" t="s">
        <v>227</v>
      </c>
      <c r="V348" t="s">
        <v>644</v>
      </c>
      <c r="W348" t="str">
        <f t="shared" si="138"/>
        <v>2;1;3;0;死亡次数小于1次;164;117;1</v>
      </c>
      <c r="X348" t="str">
        <f t="shared" si="138"/>
        <v>1;150;2;0;通关时间小于150秒;103;117;1</v>
      </c>
      <c r="Y348" t="str">
        <f t="shared" si="138"/>
        <v>4;25;3;0;生命值未低于25%;146;117;1</v>
      </c>
      <c r="Z348">
        <f t="shared" si="138"/>
        <v>200</v>
      </c>
      <c r="AA348">
        <f t="shared" si="138"/>
        <v>150</v>
      </c>
      <c r="AB348" t="str">
        <f t="shared" si="138"/>
        <v>1;2;50</v>
      </c>
      <c r="AC348">
        <f t="shared" si="138"/>
        <v>1010601</v>
      </c>
      <c r="AD348">
        <f t="shared" si="138"/>
        <v>1010602</v>
      </c>
      <c r="AE348">
        <f t="shared" si="138"/>
        <v>10106</v>
      </c>
      <c r="AF348" t="str">
        <f t="shared" si="138"/>
        <v>(11,1);(11,1001);(11,1002);(13,1031)</v>
      </c>
      <c r="AG348" t="str">
        <f>"("&amp;VLOOKUP(AE348,[1]Sheet1!$A:$Q,3,0)&amp;","&amp;VLOOKUP(AE348,[1]Sheet1!$A:$Q,4,0)&amp;");("&amp;VLOOKUP(AE348,[1]Sheet1!$A:$Q,7,0)&amp;","&amp;VLOOKUP(AE348,[1]Sheet1!$A:$Q,8,0)&amp;");("&amp;VLOOKUP(AE348,[1]Sheet1!$A:$Q,11,0)&amp;","&amp;VLOOKUP(AE348,[1]Sheet1!$A:$Q,12,0)&amp;");("&amp;VLOOKUP(AE348,[1]Sheet1!$A:$Q,15,0)&amp;","&amp;VLOOKUP(AE348,[1]Sheet1!$A:$Q,16,0)&amp;")"</f>
        <v>(1,1);(11,1);(12,1006);(1,2)</v>
      </c>
      <c r="AH348" s="1"/>
      <c r="AI348" s="2" t="s">
        <v>604</v>
      </c>
      <c r="AJ348" s="1">
        <v>0</v>
      </c>
      <c r="AK348">
        <v>0</v>
      </c>
      <c r="AL348">
        <v>0</v>
      </c>
    </row>
    <row r="349" spans="1:38" x14ac:dyDescent="0.15">
      <c r="A349">
        <f t="shared" si="132"/>
        <v>21307</v>
      </c>
      <c r="B349">
        <f t="shared" si="103"/>
        <v>213</v>
      </c>
      <c r="C349" t="str">
        <f t="shared" si="133"/>
        <v>大师第十三章-7</v>
      </c>
      <c r="D349" t="str">
        <f t="shared" si="134"/>
        <v>数数多少个字凑十个吧</v>
      </c>
      <c r="E349">
        <v>4</v>
      </c>
      <c r="F349" s="5">
        <v>1007</v>
      </c>
      <c r="G349" s="5" t="s">
        <v>328</v>
      </c>
      <c r="H349" t="str">
        <f t="shared" si="135"/>
        <v>10103-3840</v>
      </c>
      <c r="I349">
        <v>21308</v>
      </c>
      <c r="J349" t="str">
        <f t="shared" si="136"/>
        <v>487;440</v>
      </c>
      <c r="K349" s="5">
        <v>34200</v>
      </c>
      <c r="L349">
        <v>3</v>
      </c>
      <c r="M349">
        <f t="shared" si="137"/>
        <v>1700</v>
      </c>
      <c r="N349">
        <v>0</v>
      </c>
      <c r="O349" s="5">
        <v>999</v>
      </c>
      <c r="P349" s="1" t="s">
        <v>225</v>
      </c>
      <c r="U349" t="s">
        <v>227</v>
      </c>
      <c r="V349" t="s">
        <v>645</v>
      </c>
      <c r="W349" t="str">
        <f t="shared" si="138"/>
        <v>2;1;3;0;死亡次数小于1次;164;117;1</v>
      </c>
      <c r="X349" t="str">
        <f t="shared" si="138"/>
        <v>1;150;2;0;通关时间小于150秒;103;117;1</v>
      </c>
      <c r="Y349" t="str">
        <f t="shared" si="138"/>
        <v>4;25;3;0;生命值未低于25%;146;117;1</v>
      </c>
      <c r="Z349">
        <f t="shared" si="138"/>
        <v>220</v>
      </c>
      <c r="AA349">
        <f t="shared" si="138"/>
        <v>160</v>
      </c>
      <c r="AB349" t="str">
        <f t="shared" si="138"/>
        <v>1;2;50</v>
      </c>
      <c r="AC349">
        <f t="shared" si="138"/>
        <v>1010701</v>
      </c>
      <c r="AD349">
        <f t="shared" si="138"/>
        <v>1010702</v>
      </c>
      <c r="AE349">
        <f t="shared" si="138"/>
        <v>10107</v>
      </c>
      <c r="AF349" t="str">
        <f t="shared" si="138"/>
        <v>(11,1);(11,1001);(11,1002);(13,1031)</v>
      </c>
      <c r="AG349" t="str">
        <f>"("&amp;VLOOKUP(AE349,[1]Sheet1!$A:$Q,3,0)&amp;","&amp;VLOOKUP(AE349,[1]Sheet1!$A:$Q,4,0)&amp;");("&amp;VLOOKUP(AE349,[1]Sheet1!$A:$Q,7,0)&amp;","&amp;VLOOKUP(AE349,[1]Sheet1!$A:$Q,8,0)&amp;");("&amp;VLOOKUP(AE349,[1]Sheet1!$A:$Q,11,0)&amp;","&amp;VLOOKUP(AE349,[1]Sheet1!$A:$Q,12,0)&amp;");("&amp;VLOOKUP(AE349,[1]Sheet1!$A:$Q,15,0)&amp;","&amp;VLOOKUP(AE349,[1]Sheet1!$A:$Q,16,0)&amp;")"</f>
        <v>(1,1);(11,1);(12,1007);(1,2)</v>
      </c>
      <c r="AH349" s="1"/>
      <c r="AI349" s="2" t="s">
        <v>604</v>
      </c>
      <c r="AJ349" s="1">
        <v>0</v>
      </c>
      <c r="AK349">
        <v>0</v>
      </c>
      <c r="AL349">
        <v>0</v>
      </c>
    </row>
    <row r="350" spans="1:38" x14ac:dyDescent="0.15">
      <c r="A350">
        <f t="shared" si="132"/>
        <v>21308</v>
      </c>
      <c r="B350">
        <f t="shared" si="103"/>
        <v>213</v>
      </c>
      <c r="C350" t="str">
        <f t="shared" si="133"/>
        <v>大师第十三章-8</v>
      </c>
      <c r="D350" t="str">
        <f t="shared" si="134"/>
        <v>数数多少个字凑十个吧数数多少个字凑十个吧</v>
      </c>
      <c r="E350">
        <v>4</v>
      </c>
      <c r="F350" s="5">
        <v>1007</v>
      </c>
      <c r="G350" s="5" t="s">
        <v>328</v>
      </c>
      <c r="H350" t="str">
        <f t="shared" si="135"/>
        <v>10103-3840</v>
      </c>
      <c r="I350">
        <v>21309</v>
      </c>
      <c r="J350" t="str">
        <f t="shared" si="136"/>
        <v>632;456</v>
      </c>
      <c r="K350" s="5">
        <v>34300</v>
      </c>
      <c r="L350">
        <v>3</v>
      </c>
      <c r="M350">
        <f t="shared" si="137"/>
        <v>1750</v>
      </c>
      <c r="N350">
        <v>0</v>
      </c>
      <c r="O350" s="5">
        <v>999</v>
      </c>
      <c r="P350" s="1" t="s">
        <v>225</v>
      </c>
      <c r="U350" t="s">
        <v>227</v>
      </c>
      <c r="V350" t="s">
        <v>646</v>
      </c>
      <c r="W350" t="str">
        <f t="shared" si="138"/>
        <v>2;1;3;0;死亡次数小于1次;164;117;1</v>
      </c>
      <c r="X350" t="str">
        <f t="shared" si="138"/>
        <v>1;150;2;0;通关时间小于150秒;103;117;1</v>
      </c>
      <c r="Y350" t="str">
        <f t="shared" si="138"/>
        <v>4;25;3;0;生命值未低于25%;146;117;1</v>
      </c>
      <c r="Z350">
        <f t="shared" si="138"/>
        <v>240</v>
      </c>
      <c r="AA350">
        <f t="shared" si="138"/>
        <v>170</v>
      </c>
      <c r="AB350" t="str">
        <f t="shared" si="138"/>
        <v>1;2;50</v>
      </c>
      <c r="AC350">
        <f t="shared" si="138"/>
        <v>1010801</v>
      </c>
      <c r="AD350">
        <f t="shared" si="138"/>
        <v>1010802</v>
      </c>
      <c r="AE350">
        <f t="shared" si="138"/>
        <v>10108</v>
      </c>
      <c r="AF350" t="str">
        <f t="shared" si="138"/>
        <v>(11,1);(11,1001);(11,1002);(13,1031)</v>
      </c>
      <c r="AG350" t="str">
        <f>"("&amp;VLOOKUP(AE350,[1]Sheet1!$A:$Q,3,0)&amp;","&amp;VLOOKUP(AE350,[1]Sheet1!$A:$Q,4,0)&amp;");("&amp;VLOOKUP(AE350,[1]Sheet1!$A:$Q,7,0)&amp;","&amp;VLOOKUP(AE350,[1]Sheet1!$A:$Q,8,0)&amp;");("&amp;VLOOKUP(AE350,[1]Sheet1!$A:$Q,11,0)&amp;","&amp;VLOOKUP(AE350,[1]Sheet1!$A:$Q,12,0)&amp;");("&amp;VLOOKUP(AE350,[1]Sheet1!$A:$Q,15,0)&amp;","&amp;VLOOKUP(AE350,[1]Sheet1!$A:$Q,16,0)&amp;")"</f>
        <v>(1,1);(11,1);(12,1008);(1,2)</v>
      </c>
      <c r="AH350" s="1"/>
      <c r="AI350" s="2" t="s">
        <v>604</v>
      </c>
      <c r="AJ350" s="1">
        <v>0</v>
      </c>
      <c r="AK350">
        <v>0</v>
      </c>
      <c r="AL350">
        <v>0</v>
      </c>
    </row>
    <row r="351" spans="1:38" x14ac:dyDescent="0.15">
      <c r="A351">
        <f t="shared" si="132"/>
        <v>21309</v>
      </c>
      <c r="B351">
        <f t="shared" si="103"/>
        <v>213</v>
      </c>
      <c r="C351" t="str">
        <f t="shared" si="133"/>
        <v>大师第十三章-9</v>
      </c>
      <c r="D351" t="str">
        <f t="shared" si="134"/>
        <v>数数多少个字凑十个吧数数多少个字凑十个吧数数多少个字凑十个吧</v>
      </c>
      <c r="E351">
        <v>3</v>
      </c>
      <c r="F351" s="5">
        <v>1007</v>
      </c>
      <c r="G351" s="5" t="s">
        <v>328</v>
      </c>
      <c r="H351" t="str">
        <f t="shared" si="135"/>
        <v>10103-3840</v>
      </c>
      <c r="I351">
        <v>21401</v>
      </c>
      <c r="J351" t="str">
        <f t="shared" si="136"/>
        <v>784;442</v>
      </c>
      <c r="K351" s="5">
        <v>34400</v>
      </c>
      <c r="L351">
        <v>3</v>
      </c>
      <c r="M351">
        <f t="shared" si="137"/>
        <v>1800</v>
      </c>
      <c r="N351">
        <v>0</v>
      </c>
      <c r="O351" s="5">
        <v>999</v>
      </c>
      <c r="P351" s="1" t="s">
        <v>225</v>
      </c>
      <c r="U351" t="s">
        <v>227</v>
      </c>
      <c r="V351" t="s">
        <v>647</v>
      </c>
      <c r="W351" t="str">
        <f t="shared" si="138"/>
        <v>2;1;3;0;死亡次数小于1次;164;117;1</v>
      </c>
      <c r="X351" t="str">
        <f t="shared" si="138"/>
        <v>1;150;2;0;通关时间小于150秒;103;117;1</v>
      </c>
      <c r="Y351" t="str">
        <f t="shared" si="138"/>
        <v>4;25;3;0;生命值未低于25%;146;117;1</v>
      </c>
      <c r="Z351">
        <f t="shared" si="138"/>
        <v>260</v>
      </c>
      <c r="AA351">
        <f t="shared" si="138"/>
        <v>180</v>
      </c>
      <c r="AB351" t="str">
        <f t="shared" si="138"/>
        <v>1;2;50</v>
      </c>
      <c r="AC351">
        <f t="shared" si="138"/>
        <v>1010901</v>
      </c>
      <c r="AD351">
        <f t="shared" si="138"/>
        <v>1010902</v>
      </c>
      <c r="AE351">
        <f t="shared" si="138"/>
        <v>10109</v>
      </c>
      <c r="AF351" t="str">
        <f t="shared" si="138"/>
        <v>(11,1);(11,1001);(11,1002);(13,1031)</v>
      </c>
      <c r="AG351" t="str">
        <f>"("&amp;VLOOKUP(AE351,[1]Sheet1!$A:$Q,3,0)&amp;","&amp;VLOOKUP(AE351,[1]Sheet1!$A:$Q,4,0)&amp;");("&amp;VLOOKUP(AE351,[1]Sheet1!$A:$Q,7,0)&amp;","&amp;VLOOKUP(AE351,[1]Sheet1!$A:$Q,8,0)&amp;");("&amp;VLOOKUP(AE351,[1]Sheet1!$A:$Q,11,0)&amp;","&amp;VLOOKUP(AE351,[1]Sheet1!$A:$Q,12,0)&amp;");("&amp;VLOOKUP(AE351,[1]Sheet1!$A:$Q,15,0)&amp;","&amp;VLOOKUP(AE351,[1]Sheet1!$A:$Q,16,0)&amp;")"</f>
        <v>(1,1);(11,1);(12,1009);(1,2)</v>
      </c>
      <c r="AH351" s="1"/>
      <c r="AI351" s="2" t="s">
        <v>604</v>
      </c>
      <c r="AJ351" s="1">
        <v>0</v>
      </c>
      <c r="AK351">
        <v>0</v>
      </c>
      <c r="AL351">
        <v>0</v>
      </c>
    </row>
    <row r="352" spans="1:38" x14ac:dyDescent="0.15">
      <c r="A352">
        <f t="shared" ref="A352:A360" si="139">A155+10000</f>
        <v>21401</v>
      </c>
      <c r="B352">
        <f t="shared" si="103"/>
        <v>214</v>
      </c>
      <c r="C352" t="str">
        <f t="shared" ref="C352:C360" si="140">"大师"&amp;C155</f>
        <v>大师第十四章-1</v>
      </c>
      <c r="D352" t="str">
        <f t="shared" ref="D352:D360" si="141">D155</f>
        <v>数数多少个字凑十个吧数数多少个字凑十个吧数数多少个字凑十个吧</v>
      </c>
      <c r="E352">
        <v>4</v>
      </c>
      <c r="F352" s="5">
        <v>1007</v>
      </c>
      <c r="G352" s="5" t="s">
        <v>328</v>
      </c>
      <c r="H352" t="str">
        <f t="shared" ref="H352:H360" si="142">H155</f>
        <v>10103-3840</v>
      </c>
      <c r="I352">
        <v>21402</v>
      </c>
      <c r="J352" t="str">
        <f t="shared" ref="J352:J360" si="143">J155</f>
        <v>212;422</v>
      </c>
      <c r="K352" s="5">
        <v>34500</v>
      </c>
      <c r="L352">
        <v>3</v>
      </c>
      <c r="M352">
        <f t="shared" ref="M352:M360" si="144">M155</f>
        <v>1400</v>
      </c>
      <c r="N352">
        <v>0</v>
      </c>
      <c r="O352" s="5">
        <v>999</v>
      </c>
      <c r="P352" s="1" t="s">
        <v>225</v>
      </c>
      <c r="U352" t="s">
        <v>227</v>
      </c>
      <c r="V352" t="s">
        <v>648</v>
      </c>
      <c r="W352" t="str">
        <f t="shared" ref="W352:AF360" si="145">W155</f>
        <v>2;1;3;0;死亡次数小于1次;164;117;1</v>
      </c>
      <c r="X352" t="str">
        <f t="shared" si="145"/>
        <v>1;150;2;0;通关时间小于150秒;103;117;1</v>
      </c>
      <c r="Y352" t="str">
        <f t="shared" si="145"/>
        <v>4;25;3;0;生命值未低于25%;146;117;1</v>
      </c>
      <c r="Z352">
        <f t="shared" si="145"/>
        <v>100</v>
      </c>
      <c r="AA352">
        <f t="shared" si="145"/>
        <v>100</v>
      </c>
      <c r="AB352" t="str">
        <f t="shared" si="145"/>
        <v>1;2;50</v>
      </c>
      <c r="AC352">
        <f t="shared" si="145"/>
        <v>1010101</v>
      </c>
      <c r="AD352">
        <f t="shared" si="145"/>
        <v>1010102</v>
      </c>
      <c r="AE352">
        <f t="shared" si="145"/>
        <v>10101</v>
      </c>
      <c r="AF352" t="str">
        <f t="shared" si="145"/>
        <v>(11,1);(11,1001);(11,1002);(13,1031)</v>
      </c>
      <c r="AG352" t="str">
        <f>"("&amp;VLOOKUP(AE352,[1]Sheet1!$A:$Q,3,0)&amp;","&amp;VLOOKUP(AE352,[1]Sheet1!$A:$Q,4,0)&amp;");("&amp;VLOOKUP(AE352,[1]Sheet1!$A:$Q,7,0)&amp;","&amp;VLOOKUP(AE352,[1]Sheet1!$A:$Q,8,0)&amp;");("&amp;VLOOKUP(AE352,[1]Sheet1!$A:$Q,11,0)&amp;","&amp;VLOOKUP(AE352,[1]Sheet1!$A:$Q,12,0)&amp;");("&amp;VLOOKUP(AE352,[1]Sheet1!$A:$Q,15,0)&amp;","&amp;VLOOKUP(AE352,[1]Sheet1!$A:$Q,16,0)&amp;")"</f>
        <v>(1,1);(11,1);(12,1001);(1,2)</v>
      </c>
      <c r="AH352" s="1"/>
      <c r="AI352" s="2" t="s">
        <v>604</v>
      </c>
      <c r="AJ352" s="1">
        <v>0</v>
      </c>
      <c r="AK352">
        <v>0</v>
      </c>
      <c r="AL352">
        <v>0</v>
      </c>
    </row>
    <row r="353" spans="1:38" x14ac:dyDescent="0.15">
      <c r="A353">
        <f t="shared" si="139"/>
        <v>21402</v>
      </c>
      <c r="B353">
        <f t="shared" si="103"/>
        <v>214</v>
      </c>
      <c r="C353" t="str">
        <f t="shared" si="140"/>
        <v>大师第十四章-2</v>
      </c>
      <c r="D353" t="str">
        <f t="shared" si="141"/>
        <v>数数多少个字凑十个吧数数多少个字凑十个吧数数多少个字凑十个吧数数多少个字凑十个吧</v>
      </c>
      <c r="E353">
        <v>4</v>
      </c>
      <c r="F353" s="5">
        <v>1007</v>
      </c>
      <c r="G353" s="5" t="s">
        <v>328</v>
      </c>
      <c r="H353" t="str">
        <f t="shared" si="142"/>
        <v>10103-3840</v>
      </c>
      <c r="I353">
        <v>21403</v>
      </c>
      <c r="J353" t="str">
        <f t="shared" si="143"/>
        <v>297;317</v>
      </c>
      <c r="K353" s="5">
        <v>34600</v>
      </c>
      <c r="L353">
        <v>3</v>
      </c>
      <c r="M353">
        <f t="shared" si="144"/>
        <v>1450</v>
      </c>
      <c r="N353">
        <v>0</v>
      </c>
      <c r="O353" s="5">
        <v>999</v>
      </c>
      <c r="P353" s="1" t="s">
        <v>225</v>
      </c>
      <c r="U353" t="s">
        <v>227</v>
      </c>
      <c r="V353" t="s">
        <v>649</v>
      </c>
      <c r="W353" t="str">
        <f t="shared" si="145"/>
        <v>2;1;3;0;死亡次数小于1次;164;117;1</v>
      </c>
      <c r="X353" t="str">
        <f t="shared" si="145"/>
        <v>1;150;2;0;通关时间小于150秒;103;117;1</v>
      </c>
      <c r="Y353" t="str">
        <f t="shared" si="145"/>
        <v>4;25;3;0;生命值未低于25%;146;117;1</v>
      </c>
      <c r="Z353">
        <f t="shared" si="145"/>
        <v>120</v>
      </c>
      <c r="AA353">
        <f t="shared" si="145"/>
        <v>110</v>
      </c>
      <c r="AB353" t="str">
        <f t="shared" si="145"/>
        <v>1;2;50</v>
      </c>
      <c r="AC353">
        <f t="shared" si="145"/>
        <v>1010201</v>
      </c>
      <c r="AD353">
        <f t="shared" si="145"/>
        <v>1010202</v>
      </c>
      <c r="AE353">
        <f t="shared" si="145"/>
        <v>10102</v>
      </c>
      <c r="AF353" t="str">
        <f t="shared" si="145"/>
        <v>(11,1);(11,1001);(11,1002);(13,1031)</v>
      </c>
      <c r="AG353" t="str">
        <f>"("&amp;VLOOKUP(AE353,[1]Sheet1!$A:$Q,3,0)&amp;","&amp;VLOOKUP(AE353,[1]Sheet1!$A:$Q,4,0)&amp;");("&amp;VLOOKUP(AE353,[1]Sheet1!$A:$Q,7,0)&amp;","&amp;VLOOKUP(AE353,[1]Sheet1!$A:$Q,8,0)&amp;");("&amp;VLOOKUP(AE353,[1]Sheet1!$A:$Q,11,0)&amp;","&amp;VLOOKUP(AE353,[1]Sheet1!$A:$Q,12,0)&amp;");("&amp;VLOOKUP(AE353,[1]Sheet1!$A:$Q,15,0)&amp;","&amp;VLOOKUP(AE353,[1]Sheet1!$A:$Q,16,0)&amp;")"</f>
        <v>(1,1);(11,1);(12,1002);(1,2)</v>
      </c>
      <c r="AH353" s="1"/>
      <c r="AI353" s="2" t="s">
        <v>605</v>
      </c>
      <c r="AJ353" s="1">
        <v>0</v>
      </c>
      <c r="AK353">
        <v>0</v>
      </c>
      <c r="AL353">
        <v>0</v>
      </c>
    </row>
    <row r="354" spans="1:38" x14ac:dyDescent="0.15">
      <c r="A354">
        <f t="shared" si="139"/>
        <v>21403</v>
      </c>
      <c r="B354">
        <f t="shared" si="103"/>
        <v>214</v>
      </c>
      <c r="C354" t="str">
        <f t="shared" si="140"/>
        <v>大师第十四章-3</v>
      </c>
      <c r="D354" t="str">
        <f t="shared" si="141"/>
        <v>数数多少个字凑十个吧</v>
      </c>
      <c r="E354">
        <v>3</v>
      </c>
      <c r="F354" s="5">
        <v>1007</v>
      </c>
      <c r="G354" s="5" t="s">
        <v>328</v>
      </c>
      <c r="H354" t="str">
        <f t="shared" si="142"/>
        <v>10103-3840</v>
      </c>
      <c r="I354">
        <v>21404</v>
      </c>
      <c r="J354" t="str">
        <f t="shared" si="143"/>
        <v>200;200</v>
      </c>
      <c r="K354" s="5">
        <v>34700</v>
      </c>
      <c r="L354">
        <v>3</v>
      </c>
      <c r="M354">
        <f t="shared" si="144"/>
        <v>1500</v>
      </c>
      <c r="N354">
        <v>0</v>
      </c>
      <c r="O354" s="5">
        <v>999</v>
      </c>
      <c r="P354" s="1" t="s">
        <v>225</v>
      </c>
      <c r="U354" t="s">
        <v>227</v>
      </c>
      <c r="V354" t="s">
        <v>650</v>
      </c>
      <c r="W354" t="str">
        <f t="shared" si="145"/>
        <v>2;1;3;0;死亡次数小于1次;164;117;1</v>
      </c>
      <c r="X354" t="str">
        <f t="shared" si="145"/>
        <v>1;150;2;0;通关时间小于150秒;103;117;1</v>
      </c>
      <c r="Y354" t="str">
        <f t="shared" si="145"/>
        <v>4;25;3;0;生命值未低于25%;146;117;1</v>
      </c>
      <c r="Z354">
        <f t="shared" si="145"/>
        <v>140</v>
      </c>
      <c r="AA354">
        <f t="shared" si="145"/>
        <v>120</v>
      </c>
      <c r="AB354" t="str">
        <f t="shared" si="145"/>
        <v>1;2;50</v>
      </c>
      <c r="AC354">
        <f t="shared" si="145"/>
        <v>1010301</v>
      </c>
      <c r="AD354">
        <f t="shared" si="145"/>
        <v>1010302</v>
      </c>
      <c r="AE354">
        <f t="shared" si="145"/>
        <v>10103</v>
      </c>
      <c r="AF354" t="str">
        <f t="shared" si="145"/>
        <v>(11,1);(11,2001);(11,2002);(13,1531)</v>
      </c>
      <c r="AG354" t="str">
        <f>"("&amp;VLOOKUP(AE354,[1]Sheet1!$A:$Q,3,0)&amp;","&amp;VLOOKUP(AE354,[1]Sheet1!$A:$Q,4,0)&amp;");("&amp;VLOOKUP(AE354,[1]Sheet1!$A:$Q,7,0)&amp;","&amp;VLOOKUP(AE354,[1]Sheet1!$A:$Q,8,0)&amp;");("&amp;VLOOKUP(AE354,[1]Sheet1!$A:$Q,11,0)&amp;","&amp;VLOOKUP(AE354,[1]Sheet1!$A:$Q,12,0)&amp;");("&amp;VLOOKUP(AE354,[1]Sheet1!$A:$Q,15,0)&amp;","&amp;VLOOKUP(AE354,[1]Sheet1!$A:$Q,16,0)&amp;")"</f>
        <v>(1,1);(11,1);(12,1003);(1,2)</v>
      </c>
      <c r="AH354" s="1"/>
      <c r="AI354" s="2" t="s">
        <v>606</v>
      </c>
      <c r="AJ354" s="1">
        <v>0</v>
      </c>
      <c r="AK354">
        <v>0</v>
      </c>
      <c r="AL354">
        <v>0</v>
      </c>
    </row>
    <row r="355" spans="1:38" x14ac:dyDescent="0.15">
      <c r="A355">
        <f t="shared" si="139"/>
        <v>21404</v>
      </c>
      <c r="B355">
        <f t="shared" si="103"/>
        <v>214</v>
      </c>
      <c r="C355" t="str">
        <f t="shared" si="140"/>
        <v>大师第十四章-4</v>
      </c>
      <c r="D355" t="str">
        <f t="shared" si="141"/>
        <v>数数多少个字凑十个吧数数多少个字凑十个吧</v>
      </c>
      <c r="E355">
        <v>4</v>
      </c>
      <c r="F355" s="5">
        <v>1007</v>
      </c>
      <c r="G355" s="5" t="s">
        <v>328</v>
      </c>
      <c r="H355" t="str">
        <f t="shared" si="142"/>
        <v>10103-3840</v>
      </c>
      <c r="I355">
        <v>21405</v>
      </c>
      <c r="J355" t="str">
        <f t="shared" si="143"/>
        <v>397;207</v>
      </c>
      <c r="K355" s="5">
        <v>34800</v>
      </c>
      <c r="L355">
        <v>3</v>
      </c>
      <c r="M355">
        <f t="shared" si="144"/>
        <v>1550</v>
      </c>
      <c r="N355">
        <v>0</v>
      </c>
      <c r="O355" s="5">
        <v>999</v>
      </c>
      <c r="P355" s="1" t="s">
        <v>225</v>
      </c>
      <c r="U355" t="s">
        <v>227</v>
      </c>
      <c r="V355" t="s">
        <v>651</v>
      </c>
      <c r="W355" t="str">
        <f t="shared" si="145"/>
        <v>2;1;3;0;死亡次数小于1次;164;117;1</v>
      </c>
      <c r="X355" t="str">
        <f t="shared" si="145"/>
        <v>1;150;2;0;通关时间小于150秒;103;117;1</v>
      </c>
      <c r="Y355" t="str">
        <f t="shared" si="145"/>
        <v>4;25;3;0;生命值未低于25%;146;117;1</v>
      </c>
      <c r="Z355">
        <f t="shared" si="145"/>
        <v>160</v>
      </c>
      <c r="AA355">
        <f t="shared" si="145"/>
        <v>130</v>
      </c>
      <c r="AB355" t="str">
        <f t="shared" si="145"/>
        <v>1;2;50</v>
      </c>
      <c r="AC355">
        <f t="shared" si="145"/>
        <v>1010401</v>
      </c>
      <c r="AD355">
        <f t="shared" si="145"/>
        <v>1010402</v>
      </c>
      <c r="AE355">
        <f t="shared" si="145"/>
        <v>10104</v>
      </c>
      <c r="AF355" t="str">
        <f t="shared" si="145"/>
        <v>(11,1);(11,3001);(11,3002);(13,2031)</v>
      </c>
      <c r="AG355" t="str">
        <f>"("&amp;VLOOKUP(AE355,[1]Sheet1!$A:$Q,3,0)&amp;","&amp;VLOOKUP(AE355,[1]Sheet1!$A:$Q,4,0)&amp;");("&amp;VLOOKUP(AE355,[1]Sheet1!$A:$Q,7,0)&amp;","&amp;VLOOKUP(AE355,[1]Sheet1!$A:$Q,8,0)&amp;");("&amp;VLOOKUP(AE355,[1]Sheet1!$A:$Q,11,0)&amp;","&amp;VLOOKUP(AE355,[1]Sheet1!$A:$Q,12,0)&amp;");("&amp;VLOOKUP(AE355,[1]Sheet1!$A:$Q,15,0)&amp;","&amp;VLOOKUP(AE355,[1]Sheet1!$A:$Q,16,0)&amp;")"</f>
        <v>(1,1);(11,1);(12,1004);(1,2)</v>
      </c>
      <c r="AH355" s="1"/>
      <c r="AI355" s="2" t="s">
        <v>604</v>
      </c>
      <c r="AJ355" s="1">
        <v>0</v>
      </c>
      <c r="AK355">
        <v>0</v>
      </c>
      <c r="AL355">
        <v>0</v>
      </c>
    </row>
    <row r="356" spans="1:38" x14ac:dyDescent="0.15">
      <c r="A356">
        <f t="shared" si="139"/>
        <v>21405</v>
      </c>
      <c r="B356">
        <f t="shared" si="103"/>
        <v>214</v>
      </c>
      <c r="C356" t="str">
        <f t="shared" si="140"/>
        <v>大师第十四章-5</v>
      </c>
      <c r="D356" t="str">
        <f t="shared" si="141"/>
        <v>数数多少个字凑十个吧数数多少个字凑十个吧数数多少个字凑十个吧</v>
      </c>
      <c r="E356">
        <v>4</v>
      </c>
      <c r="F356" s="5">
        <v>1007</v>
      </c>
      <c r="G356" s="5" t="s">
        <v>328</v>
      </c>
      <c r="H356" t="str">
        <f t="shared" si="142"/>
        <v>10103-3840</v>
      </c>
      <c r="I356">
        <v>21406</v>
      </c>
      <c r="J356" t="str">
        <f t="shared" si="143"/>
        <v>455;309</v>
      </c>
      <c r="K356" s="5">
        <v>34900</v>
      </c>
      <c r="L356">
        <v>3</v>
      </c>
      <c r="M356">
        <f t="shared" si="144"/>
        <v>1600</v>
      </c>
      <c r="N356">
        <v>0</v>
      </c>
      <c r="O356" s="5">
        <v>999</v>
      </c>
      <c r="P356" s="1" t="s">
        <v>225</v>
      </c>
      <c r="U356" t="s">
        <v>227</v>
      </c>
      <c r="V356" t="s">
        <v>652</v>
      </c>
      <c r="W356" t="str">
        <f t="shared" si="145"/>
        <v>2;1;3;0;死亡次数小于1次;164;117;1</v>
      </c>
      <c r="X356" t="str">
        <f t="shared" si="145"/>
        <v>1;150;2;0;通关时间小于150秒;103;117;1</v>
      </c>
      <c r="Y356" t="str">
        <f t="shared" si="145"/>
        <v>4;25;3;0;生命值未低于25%;146;117;1</v>
      </c>
      <c r="Z356">
        <f t="shared" si="145"/>
        <v>180</v>
      </c>
      <c r="AA356">
        <f t="shared" si="145"/>
        <v>140</v>
      </c>
      <c r="AB356" t="str">
        <f t="shared" si="145"/>
        <v>1;2;50</v>
      </c>
      <c r="AC356">
        <f t="shared" si="145"/>
        <v>1010501</v>
      </c>
      <c r="AD356">
        <f t="shared" si="145"/>
        <v>1010502</v>
      </c>
      <c r="AE356">
        <f t="shared" si="145"/>
        <v>10105</v>
      </c>
      <c r="AF356" t="str">
        <f t="shared" si="145"/>
        <v>(11,1);(11,1001);(11,1002);(13,1031)</v>
      </c>
      <c r="AG356" t="str">
        <f>"("&amp;VLOOKUP(AE356,[1]Sheet1!$A:$Q,3,0)&amp;","&amp;VLOOKUP(AE356,[1]Sheet1!$A:$Q,4,0)&amp;");("&amp;VLOOKUP(AE356,[1]Sheet1!$A:$Q,7,0)&amp;","&amp;VLOOKUP(AE356,[1]Sheet1!$A:$Q,8,0)&amp;");("&amp;VLOOKUP(AE356,[1]Sheet1!$A:$Q,11,0)&amp;","&amp;VLOOKUP(AE356,[1]Sheet1!$A:$Q,12,0)&amp;");("&amp;VLOOKUP(AE356,[1]Sheet1!$A:$Q,15,0)&amp;","&amp;VLOOKUP(AE356,[1]Sheet1!$A:$Q,16,0)&amp;")"</f>
        <v>(1,1);(11,1);(12,1005);(1,2)</v>
      </c>
      <c r="AH356" s="1"/>
      <c r="AI356" s="2" t="s">
        <v>604</v>
      </c>
      <c r="AJ356" s="1">
        <v>0</v>
      </c>
      <c r="AK356">
        <v>0</v>
      </c>
      <c r="AL356">
        <v>0</v>
      </c>
    </row>
    <row r="357" spans="1:38" x14ac:dyDescent="0.15">
      <c r="A357">
        <f t="shared" si="139"/>
        <v>21406</v>
      </c>
      <c r="B357">
        <f t="shared" si="103"/>
        <v>214</v>
      </c>
      <c r="C357" t="str">
        <f t="shared" si="140"/>
        <v>大师第十四章-6</v>
      </c>
      <c r="D357" t="str">
        <f t="shared" si="141"/>
        <v>数数多少个字凑十个吧数数多少个字凑十个吧数数多少个字凑十个吧数数多少个字凑十个吧</v>
      </c>
      <c r="E357">
        <v>3</v>
      </c>
      <c r="F357" s="5">
        <v>1007</v>
      </c>
      <c r="G357" s="5" t="s">
        <v>328</v>
      </c>
      <c r="H357" t="str">
        <f t="shared" si="142"/>
        <v>10103-3840</v>
      </c>
      <c r="I357">
        <v>21407</v>
      </c>
      <c r="J357" t="str">
        <f t="shared" si="143"/>
        <v>612;234</v>
      </c>
      <c r="K357" s="5">
        <v>35000</v>
      </c>
      <c r="L357">
        <v>3</v>
      </c>
      <c r="M357">
        <f t="shared" si="144"/>
        <v>1650</v>
      </c>
      <c r="N357">
        <v>0</v>
      </c>
      <c r="O357" s="5">
        <v>999</v>
      </c>
      <c r="P357" s="1" t="s">
        <v>225</v>
      </c>
      <c r="U357" t="s">
        <v>227</v>
      </c>
      <c r="V357" t="s">
        <v>653</v>
      </c>
      <c r="W357" t="str">
        <f t="shared" si="145"/>
        <v>2;1;3;0;死亡次数小于1次;164;117;1</v>
      </c>
      <c r="X357" t="str">
        <f t="shared" si="145"/>
        <v>1;150;2;0;通关时间小于150秒;103;117;1</v>
      </c>
      <c r="Y357" t="str">
        <f t="shared" si="145"/>
        <v>4;25;3;0;生命值未低于25%;146;117;1</v>
      </c>
      <c r="Z357">
        <f t="shared" si="145"/>
        <v>200</v>
      </c>
      <c r="AA357">
        <f t="shared" si="145"/>
        <v>150</v>
      </c>
      <c r="AB357" t="str">
        <f t="shared" si="145"/>
        <v>1;2;50</v>
      </c>
      <c r="AC357">
        <f t="shared" si="145"/>
        <v>1010601</v>
      </c>
      <c r="AD357">
        <f t="shared" si="145"/>
        <v>1010602</v>
      </c>
      <c r="AE357">
        <f t="shared" si="145"/>
        <v>10106</v>
      </c>
      <c r="AF357" t="str">
        <f t="shared" si="145"/>
        <v>(11,1);(11,1001);(11,1002);(13,1031)</v>
      </c>
      <c r="AG357" t="str">
        <f>"("&amp;VLOOKUP(AE357,[1]Sheet1!$A:$Q,3,0)&amp;","&amp;VLOOKUP(AE357,[1]Sheet1!$A:$Q,4,0)&amp;");("&amp;VLOOKUP(AE357,[1]Sheet1!$A:$Q,7,0)&amp;","&amp;VLOOKUP(AE357,[1]Sheet1!$A:$Q,8,0)&amp;");("&amp;VLOOKUP(AE357,[1]Sheet1!$A:$Q,11,0)&amp;","&amp;VLOOKUP(AE357,[1]Sheet1!$A:$Q,12,0)&amp;");("&amp;VLOOKUP(AE357,[1]Sheet1!$A:$Q,15,0)&amp;","&amp;VLOOKUP(AE357,[1]Sheet1!$A:$Q,16,0)&amp;")"</f>
        <v>(1,1);(11,1);(12,1006);(1,2)</v>
      </c>
      <c r="AH357" s="1"/>
      <c r="AI357" s="2" t="s">
        <v>604</v>
      </c>
      <c r="AJ357" s="1">
        <v>0</v>
      </c>
      <c r="AK357">
        <v>0</v>
      </c>
      <c r="AL357">
        <v>0</v>
      </c>
    </row>
    <row r="358" spans="1:38" x14ac:dyDescent="0.15">
      <c r="A358">
        <f t="shared" si="139"/>
        <v>21407</v>
      </c>
      <c r="B358">
        <f t="shared" si="103"/>
        <v>214</v>
      </c>
      <c r="C358" t="str">
        <f t="shared" si="140"/>
        <v>大师第十四章-7</v>
      </c>
      <c r="D358" t="str">
        <f t="shared" si="141"/>
        <v>数数多少个字凑十个吧</v>
      </c>
      <c r="E358">
        <v>4</v>
      </c>
      <c r="F358" s="5">
        <v>1007</v>
      </c>
      <c r="G358" s="5" t="s">
        <v>328</v>
      </c>
      <c r="H358" t="str">
        <f t="shared" si="142"/>
        <v>10103-3840</v>
      </c>
      <c r="I358">
        <v>21408</v>
      </c>
      <c r="J358" t="str">
        <f t="shared" si="143"/>
        <v>487;440</v>
      </c>
      <c r="K358" s="5">
        <v>35100</v>
      </c>
      <c r="L358">
        <v>3</v>
      </c>
      <c r="M358">
        <f t="shared" si="144"/>
        <v>1700</v>
      </c>
      <c r="N358">
        <v>0</v>
      </c>
      <c r="O358" s="5">
        <v>999</v>
      </c>
      <c r="P358" s="1" t="s">
        <v>225</v>
      </c>
      <c r="U358" t="s">
        <v>227</v>
      </c>
      <c r="V358" t="s">
        <v>654</v>
      </c>
      <c r="W358" t="str">
        <f t="shared" si="145"/>
        <v>2;1;3;0;死亡次数小于1次;164;117;1</v>
      </c>
      <c r="X358" t="str">
        <f t="shared" si="145"/>
        <v>1;150;2;0;通关时间小于150秒;103;117;1</v>
      </c>
      <c r="Y358" t="str">
        <f t="shared" si="145"/>
        <v>4;25;3;0;生命值未低于25%;146;117;1</v>
      </c>
      <c r="Z358">
        <f t="shared" si="145"/>
        <v>220</v>
      </c>
      <c r="AA358">
        <f t="shared" si="145"/>
        <v>160</v>
      </c>
      <c r="AB358" t="str">
        <f t="shared" si="145"/>
        <v>1;2;50</v>
      </c>
      <c r="AC358">
        <f t="shared" si="145"/>
        <v>1010701</v>
      </c>
      <c r="AD358">
        <f t="shared" si="145"/>
        <v>1010702</v>
      </c>
      <c r="AE358">
        <f t="shared" si="145"/>
        <v>10107</v>
      </c>
      <c r="AF358" t="str">
        <f t="shared" si="145"/>
        <v>(11,1);(11,1001);(11,1002);(13,1031)</v>
      </c>
      <c r="AG358" t="str">
        <f>"("&amp;VLOOKUP(AE358,[1]Sheet1!$A:$Q,3,0)&amp;","&amp;VLOOKUP(AE358,[1]Sheet1!$A:$Q,4,0)&amp;");("&amp;VLOOKUP(AE358,[1]Sheet1!$A:$Q,7,0)&amp;","&amp;VLOOKUP(AE358,[1]Sheet1!$A:$Q,8,0)&amp;");("&amp;VLOOKUP(AE358,[1]Sheet1!$A:$Q,11,0)&amp;","&amp;VLOOKUP(AE358,[1]Sheet1!$A:$Q,12,0)&amp;");("&amp;VLOOKUP(AE358,[1]Sheet1!$A:$Q,15,0)&amp;","&amp;VLOOKUP(AE358,[1]Sheet1!$A:$Q,16,0)&amp;")"</f>
        <v>(1,1);(11,1);(12,1007);(1,2)</v>
      </c>
      <c r="AH358" s="1"/>
      <c r="AI358" s="2" t="s">
        <v>604</v>
      </c>
      <c r="AJ358" s="1">
        <v>0</v>
      </c>
      <c r="AK358">
        <v>0</v>
      </c>
      <c r="AL358">
        <v>0</v>
      </c>
    </row>
    <row r="359" spans="1:38" x14ac:dyDescent="0.15">
      <c r="A359">
        <f t="shared" si="139"/>
        <v>21408</v>
      </c>
      <c r="B359">
        <f t="shared" si="103"/>
        <v>214</v>
      </c>
      <c r="C359" t="str">
        <f t="shared" si="140"/>
        <v>大师第十四章-8</v>
      </c>
      <c r="D359" t="str">
        <f t="shared" si="141"/>
        <v>数数多少个字凑十个吧数数多少个字凑十个吧</v>
      </c>
      <c r="E359">
        <v>4</v>
      </c>
      <c r="F359" s="5">
        <v>1007</v>
      </c>
      <c r="G359" s="5" t="s">
        <v>328</v>
      </c>
      <c r="H359" t="str">
        <f t="shared" si="142"/>
        <v>10103-3840</v>
      </c>
      <c r="I359">
        <v>21409</v>
      </c>
      <c r="J359" t="str">
        <f t="shared" si="143"/>
        <v>632;456</v>
      </c>
      <c r="K359" s="5">
        <v>35200</v>
      </c>
      <c r="L359">
        <v>3</v>
      </c>
      <c r="M359">
        <f t="shared" si="144"/>
        <v>1750</v>
      </c>
      <c r="N359">
        <v>0</v>
      </c>
      <c r="O359" s="5">
        <v>999</v>
      </c>
      <c r="P359" s="1" t="s">
        <v>225</v>
      </c>
      <c r="U359" t="s">
        <v>227</v>
      </c>
      <c r="V359" t="s">
        <v>655</v>
      </c>
      <c r="W359" t="str">
        <f t="shared" si="145"/>
        <v>2;1;3;0;死亡次数小于1次;164;117;1</v>
      </c>
      <c r="X359" t="str">
        <f t="shared" si="145"/>
        <v>1;150;2;0;通关时间小于150秒;103;117;1</v>
      </c>
      <c r="Y359" t="str">
        <f t="shared" si="145"/>
        <v>4;25;3;0;生命值未低于25%;146;117;1</v>
      </c>
      <c r="Z359">
        <f t="shared" si="145"/>
        <v>240</v>
      </c>
      <c r="AA359">
        <f t="shared" si="145"/>
        <v>170</v>
      </c>
      <c r="AB359" t="str">
        <f t="shared" si="145"/>
        <v>1;2;50</v>
      </c>
      <c r="AC359">
        <f t="shared" si="145"/>
        <v>1010801</v>
      </c>
      <c r="AD359">
        <f t="shared" si="145"/>
        <v>1010802</v>
      </c>
      <c r="AE359">
        <f t="shared" si="145"/>
        <v>10108</v>
      </c>
      <c r="AF359" t="str">
        <f t="shared" si="145"/>
        <v>(11,1);(11,1001);(11,1002);(13,1031)</v>
      </c>
      <c r="AG359" t="str">
        <f>"("&amp;VLOOKUP(AE359,[1]Sheet1!$A:$Q,3,0)&amp;","&amp;VLOOKUP(AE359,[1]Sheet1!$A:$Q,4,0)&amp;");("&amp;VLOOKUP(AE359,[1]Sheet1!$A:$Q,7,0)&amp;","&amp;VLOOKUP(AE359,[1]Sheet1!$A:$Q,8,0)&amp;");("&amp;VLOOKUP(AE359,[1]Sheet1!$A:$Q,11,0)&amp;","&amp;VLOOKUP(AE359,[1]Sheet1!$A:$Q,12,0)&amp;");("&amp;VLOOKUP(AE359,[1]Sheet1!$A:$Q,15,0)&amp;","&amp;VLOOKUP(AE359,[1]Sheet1!$A:$Q,16,0)&amp;")"</f>
        <v>(1,1);(11,1);(12,1008);(1,2)</v>
      </c>
      <c r="AH359" s="1"/>
      <c r="AI359" s="2" t="s">
        <v>604</v>
      </c>
      <c r="AJ359" s="1">
        <v>0</v>
      </c>
      <c r="AK359">
        <v>0</v>
      </c>
      <c r="AL359">
        <v>0</v>
      </c>
    </row>
    <row r="360" spans="1:38" x14ac:dyDescent="0.15">
      <c r="A360">
        <f t="shared" si="139"/>
        <v>21409</v>
      </c>
      <c r="B360">
        <f t="shared" si="103"/>
        <v>214</v>
      </c>
      <c r="C360" t="str">
        <f t="shared" si="140"/>
        <v>大师第十四章-9</v>
      </c>
      <c r="D360" t="str">
        <f t="shared" si="141"/>
        <v>数数多少个字凑十个吧数数多少个字凑十个吧数数多少个字凑十个吧</v>
      </c>
      <c r="E360">
        <v>3</v>
      </c>
      <c r="F360" s="5">
        <v>1007</v>
      </c>
      <c r="G360" s="5" t="s">
        <v>328</v>
      </c>
      <c r="H360" t="str">
        <f t="shared" si="142"/>
        <v>10103-3840</v>
      </c>
      <c r="I360">
        <v>21501</v>
      </c>
      <c r="J360" t="str">
        <f t="shared" si="143"/>
        <v>784;442</v>
      </c>
      <c r="K360" s="5">
        <v>35300</v>
      </c>
      <c r="L360">
        <v>3</v>
      </c>
      <c r="M360">
        <f t="shared" si="144"/>
        <v>1800</v>
      </c>
      <c r="N360">
        <v>0</v>
      </c>
      <c r="O360" s="5">
        <v>999</v>
      </c>
      <c r="P360" s="1" t="s">
        <v>225</v>
      </c>
      <c r="U360" t="s">
        <v>227</v>
      </c>
      <c r="V360" t="s">
        <v>656</v>
      </c>
      <c r="W360" t="str">
        <f t="shared" si="145"/>
        <v>2;1;3;0;死亡次数小于1次;164;117;1</v>
      </c>
      <c r="X360" t="str">
        <f t="shared" si="145"/>
        <v>1;150;2;0;通关时间小于150秒;103;117;1</v>
      </c>
      <c r="Y360" t="str">
        <f t="shared" si="145"/>
        <v>4;25;3;0;生命值未低于25%;146;117;1</v>
      </c>
      <c r="Z360">
        <f t="shared" si="145"/>
        <v>260</v>
      </c>
      <c r="AA360">
        <f t="shared" si="145"/>
        <v>180</v>
      </c>
      <c r="AB360" t="str">
        <f t="shared" si="145"/>
        <v>1;2;50</v>
      </c>
      <c r="AC360">
        <f t="shared" si="145"/>
        <v>1010901</v>
      </c>
      <c r="AD360">
        <f t="shared" si="145"/>
        <v>1010902</v>
      </c>
      <c r="AE360">
        <f t="shared" si="145"/>
        <v>10109</v>
      </c>
      <c r="AF360" t="str">
        <f t="shared" si="145"/>
        <v>(11,1);(11,1001);(11,1002);(13,1031)</v>
      </c>
      <c r="AG360" t="str">
        <f>"("&amp;VLOOKUP(AE360,[1]Sheet1!$A:$Q,3,0)&amp;","&amp;VLOOKUP(AE360,[1]Sheet1!$A:$Q,4,0)&amp;");("&amp;VLOOKUP(AE360,[1]Sheet1!$A:$Q,7,0)&amp;","&amp;VLOOKUP(AE360,[1]Sheet1!$A:$Q,8,0)&amp;");("&amp;VLOOKUP(AE360,[1]Sheet1!$A:$Q,11,0)&amp;","&amp;VLOOKUP(AE360,[1]Sheet1!$A:$Q,12,0)&amp;");("&amp;VLOOKUP(AE360,[1]Sheet1!$A:$Q,15,0)&amp;","&amp;VLOOKUP(AE360,[1]Sheet1!$A:$Q,16,0)&amp;")"</f>
        <v>(1,1);(11,1);(12,1009);(1,2)</v>
      </c>
      <c r="AH360" s="1"/>
      <c r="AI360" s="2" t="s">
        <v>604</v>
      </c>
      <c r="AJ360" s="1">
        <v>0</v>
      </c>
      <c r="AK360">
        <v>0</v>
      </c>
      <c r="AL360">
        <v>0</v>
      </c>
    </row>
    <row r="361" spans="1:38" x14ac:dyDescent="0.15">
      <c r="A361">
        <f t="shared" ref="A361:A369" si="146">A167+10000</f>
        <v>21501</v>
      </c>
      <c r="B361">
        <f t="shared" si="103"/>
        <v>215</v>
      </c>
      <c r="C361" t="str">
        <f t="shared" ref="C361:C369" si="147">"大师"&amp;C167</f>
        <v>大师第十五章-1</v>
      </c>
      <c r="D361" t="str">
        <f t="shared" ref="D361:D369" si="148">D167</f>
        <v>数数多少个字凑十个吧数数多少个字凑十个吧数数多少个字凑十个吧</v>
      </c>
      <c r="E361">
        <v>4</v>
      </c>
      <c r="F361" s="5">
        <v>1007</v>
      </c>
      <c r="G361" s="5" t="s">
        <v>328</v>
      </c>
      <c r="H361" t="str">
        <f t="shared" ref="H361:H369" si="149">H167</f>
        <v>10103-3840</v>
      </c>
      <c r="I361">
        <v>21502</v>
      </c>
      <c r="J361" t="str">
        <f t="shared" ref="J361:J369" si="150">J167</f>
        <v>212;422</v>
      </c>
      <c r="K361" s="5">
        <v>35400</v>
      </c>
      <c r="L361">
        <v>3</v>
      </c>
      <c r="M361">
        <f t="shared" ref="M361:M369" si="151">M167</f>
        <v>1400</v>
      </c>
      <c r="N361">
        <v>0</v>
      </c>
      <c r="O361" s="5">
        <v>999</v>
      </c>
      <c r="P361" s="1" t="s">
        <v>225</v>
      </c>
      <c r="U361" t="s">
        <v>227</v>
      </c>
      <c r="V361" t="s">
        <v>657</v>
      </c>
      <c r="W361" t="str">
        <f t="shared" ref="W361:AF369" si="152">W167</f>
        <v>2;1;3;0;死亡次数小于1次;164;117;1</v>
      </c>
      <c r="X361" t="str">
        <f t="shared" si="152"/>
        <v>1;150;2;0;通关时间小于150秒;103;117;1</v>
      </c>
      <c r="Y361" t="str">
        <f t="shared" si="152"/>
        <v>4;25;3;0;生命值未低于25%;146;117;1</v>
      </c>
      <c r="Z361">
        <f t="shared" si="152"/>
        <v>100</v>
      </c>
      <c r="AA361">
        <f t="shared" si="152"/>
        <v>100</v>
      </c>
      <c r="AB361" t="str">
        <f t="shared" si="152"/>
        <v>1;2;50</v>
      </c>
      <c r="AC361">
        <f t="shared" si="152"/>
        <v>1010101</v>
      </c>
      <c r="AD361">
        <f t="shared" si="152"/>
        <v>1010102</v>
      </c>
      <c r="AE361">
        <f t="shared" si="152"/>
        <v>10101</v>
      </c>
      <c r="AF361" t="str">
        <f t="shared" si="152"/>
        <v>(11,1);(11,1001);(11,1002);(13,1031)</v>
      </c>
      <c r="AG361" t="str">
        <f>"("&amp;VLOOKUP(AE361,[1]Sheet1!$A:$Q,3,0)&amp;","&amp;VLOOKUP(AE361,[1]Sheet1!$A:$Q,4,0)&amp;");("&amp;VLOOKUP(AE361,[1]Sheet1!$A:$Q,7,0)&amp;","&amp;VLOOKUP(AE361,[1]Sheet1!$A:$Q,8,0)&amp;");("&amp;VLOOKUP(AE361,[1]Sheet1!$A:$Q,11,0)&amp;","&amp;VLOOKUP(AE361,[1]Sheet1!$A:$Q,12,0)&amp;");("&amp;VLOOKUP(AE361,[1]Sheet1!$A:$Q,15,0)&amp;","&amp;VLOOKUP(AE361,[1]Sheet1!$A:$Q,16,0)&amp;")"</f>
        <v>(1,1);(11,1);(12,1001);(1,2)</v>
      </c>
      <c r="AH361" s="1"/>
      <c r="AI361" s="2" t="s">
        <v>604</v>
      </c>
      <c r="AJ361" s="1">
        <v>0</v>
      </c>
      <c r="AK361">
        <v>0</v>
      </c>
      <c r="AL361">
        <v>0</v>
      </c>
    </row>
    <row r="362" spans="1:38" x14ac:dyDescent="0.15">
      <c r="A362">
        <f t="shared" si="146"/>
        <v>21502</v>
      </c>
      <c r="B362">
        <f t="shared" si="103"/>
        <v>215</v>
      </c>
      <c r="C362" t="str">
        <f t="shared" si="147"/>
        <v>大师第十五章-2</v>
      </c>
      <c r="D362" t="str">
        <f t="shared" si="148"/>
        <v>数数多少个字凑十个吧数数多少个字凑十个吧数数多少个字凑十个吧数数多少个字凑十个吧</v>
      </c>
      <c r="E362">
        <v>4</v>
      </c>
      <c r="F362" s="5">
        <v>1007</v>
      </c>
      <c r="G362" s="5" t="s">
        <v>328</v>
      </c>
      <c r="H362" t="str">
        <f t="shared" si="149"/>
        <v>10103-3840</v>
      </c>
      <c r="I362">
        <v>21503</v>
      </c>
      <c r="J362" t="str">
        <f t="shared" si="150"/>
        <v>297;317</v>
      </c>
      <c r="K362" s="5">
        <v>35500</v>
      </c>
      <c r="L362">
        <v>3</v>
      </c>
      <c r="M362">
        <f t="shared" si="151"/>
        <v>1450</v>
      </c>
      <c r="N362">
        <v>0</v>
      </c>
      <c r="O362" s="5">
        <v>999</v>
      </c>
      <c r="P362" s="1" t="s">
        <v>225</v>
      </c>
      <c r="U362" t="s">
        <v>227</v>
      </c>
      <c r="V362" t="s">
        <v>658</v>
      </c>
      <c r="W362" t="str">
        <f t="shared" si="152"/>
        <v>2;1;3;0;死亡次数小于1次;164;117;1</v>
      </c>
      <c r="X362" t="str">
        <f t="shared" si="152"/>
        <v>1;150;2;0;通关时间小于150秒;103;117;1</v>
      </c>
      <c r="Y362" t="str">
        <f t="shared" si="152"/>
        <v>4;25;3;0;生命值未低于25%;146;117;1</v>
      </c>
      <c r="Z362">
        <f t="shared" si="152"/>
        <v>120</v>
      </c>
      <c r="AA362">
        <f t="shared" si="152"/>
        <v>110</v>
      </c>
      <c r="AB362" t="str">
        <f t="shared" si="152"/>
        <v>1;2;50</v>
      </c>
      <c r="AC362">
        <f t="shared" si="152"/>
        <v>1010201</v>
      </c>
      <c r="AD362">
        <f t="shared" si="152"/>
        <v>1010202</v>
      </c>
      <c r="AE362">
        <f t="shared" si="152"/>
        <v>10102</v>
      </c>
      <c r="AF362" t="str">
        <f t="shared" si="152"/>
        <v>(11,1);(11,1001);(11,1002);(13,1031)</v>
      </c>
      <c r="AG362" t="str">
        <f>"("&amp;VLOOKUP(AE362,[1]Sheet1!$A:$Q,3,0)&amp;","&amp;VLOOKUP(AE362,[1]Sheet1!$A:$Q,4,0)&amp;");("&amp;VLOOKUP(AE362,[1]Sheet1!$A:$Q,7,0)&amp;","&amp;VLOOKUP(AE362,[1]Sheet1!$A:$Q,8,0)&amp;");("&amp;VLOOKUP(AE362,[1]Sheet1!$A:$Q,11,0)&amp;","&amp;VLOOKUP(AE362,[1]Sheet1!$A:$Q,12,0)&amp;");("&amp;VLOOKUP(AE362,[1]Sheet1!$A:$Q,15,0)&amp;","&amp;VLOOKUP(AE362,[1]Sheet1!$A:$Q,16,0)&amp;")"</f>
        <v>(1,1);(11,1);(12,1002);(1,2)</v>
      </c>
      <c r="AH362" s="1"/>
      <c r="AI362" s="2" t="s">
        <v>605</v>
      </c>
      <c r="AJ362" s="1">
        <v>0</v>
      </c>
      <c r="AK362">
        <v>0</v>
      </c>
      <c r="AL362">
        <v>0</v>
      </c>
    </row>
    <row r="363" spans="1:38" x14ac:dyDescent="0.15">
      <c r="A363">
        <f t="shared" si="146"/>
        <v>21503</v>
      </c>
      <c r="B363">
        <f t="shared" si="103"/>
        <v>215</v>
      </c>
      <c r="C363" t="str">
        <f t="shared" si="147"/>
        <v>大师第十五章-3</v>
      </c>
      <c r="D363" t="str">
        <f t="shared" si="148"/>
        <v>数数多少个字凑十个吧</v>
      </c>
      <c r="E363">
        <v>3</v>
      </c>
      <c r="F363" s="5">
        <v>1007</v>
      </c>
      <c r="G363" s="5" t="s">
        <v>328</v>
      </c>
      <c r="H363" t="str">
        <f t="shared" si="149"/>
        <v>10103-3840</v>
      </c>
      <c r="I363">
        <v>21504</v>
      </c>
      <c r="J363" t="str">
        <f t="shared" si="150"/>
        <v>200;200</v>
      </c>
      <c r="K363" s="5">
        <v>35600</v>
      </c>
      <c r="L363">
        <v>3</v>
      </c>
      <c r="M363">
        <f t="shared" si="151"/>
        <v>1500</v>
      </c>
      <c r="N363">
        <v>0</v>
      </c>
      <c r="O363" s="5">
        <v>999</v>
      </c>
      <c r="P363" s="1" t="s">
        <v>225</v>
      </c>
      <c r="U363" t="s">
        <v>227</v>
      </c>
      <c r="V363" t="s">
        <v>659</v>
      </c>
      <c r="W363" t="str">
        <f t="shared" si="152"/>
        <v>2;1;3;0;死亡次数小于1次;164;117;1</v>
      </c>
      <c r="X363" t="str">
        <f t="shared" si="152"/>
        <v>1;150;2;0;通关时间小于150秒;103;117;1</v>
      </c>
      <c r="Y363" t="str">
        <f t="shared" si="152"/>
        <v>4;25;3;0;生命值未低于25%;146;117;1</v>
      </c>
      <c r="Z363">
        <f t="shared" si="152"/>
        <v>140</v>
      </c>
      <c r="AA363">
        <f t="shared" si="152"/>
        <v>120</v>
      </c>
      <c r="AB363" t="str">
        <f t="shared" si="152"/>
        <v>1;2;50</v>
      </c>
      <c r="AC363">
        <f t="shared" si="152"/>
        <v>1010301</v>
      </c>
      <c r="AD363">
        <f t="shared" si="152"/>
        <v>1010302</v>
      </c>
      <c r="AE363">
        <f t="shared" si="152"/>
        <v>10103</v>
      </c>
      <c r="AF363" t="str">
        <f t="shared" si="152"/>
        <v>(11,1);(11,2001);(11,2002);(13,1531)</v>
      </c>
      <c r="AG363" t="str">
        <f>"("&amp;VLOOKUP(AE363,[1]Sheet1!$A:$Q,3,0)&amp;","&amp;VLOOKUP(AE363,[1]Sheet1!$A:$Q,4,0)&amp;");("&amp;VLOOKUP(AE363,[1]Sheet1!$A:$Q,7,0)&amp;","&amp;VLOOKUP(AE363,[1]Sheet1!$A:$Q,8,0)&amp;");("&amp;VLOOKUP(AE363,[1]Sheet1!$A:$Q,11,0)&amp;","&amp;VLOOKUP(AE363,[1]Sheet1!$A:$Q,12,0)&amp;");("&amp;VLOOKUP(AE363,[1]Sheet1!$A:$Q,15,0)&amp;","&amp;VLOOKUP(AE363,[1]Sheet1!$A:$Q,16,0)&amp;")"</f>
        <v>(1,1);(11,1);(12,1003);(1,2)</v>
      </c>
      <c r="AH363" s="1"/>
      <c r="AI363" s="2" t="s">
        <v>606</v>
      </c>
      <c r="AJ363" s="1">
        <v>0</v>
      </c>
      <c r="AK363">
        <v>0</v>
      </c>
      <c r="AL363">
        <v>0</v>
      </c>
    </row>
    <row r="364" spans="1:38" x14ac:dyDescent="0.15">
      <c r="A364">
        <f t="shared" si="146"/>
        <v>21504</v>
      </c>
      <c r="B364">
        <f t="shared" si="103"/>
        <v>215</v>
      </c>
      <c r="C364" t="str">
        <f t="shared" si="147"/>
        <v>大师第十五章-4</v>
      </c>
      <c r="D364" t="str">
        <f t="shared" si="148"/>
        <v>数数多少个字凑十个吧数数多少个字凑十个吧</v>
      </c>
      <c r="E364">
        <v>4</v>
      </c>
      <c r="F364" s="5">
        <v>1007</v>
      </c>
      <c r="G364" s="5" t="s">
        <v>328</v>
      </c>
      <c r="H364" t="str">
        <f t="shared" si="149"/>
        <v>10103-3840</v>
      </c>
      <c r="I364">
        <v>21505</v>
      </c>
      <c r="J364" t="str">
        <f t="shared" si="150"/>
        <v>397;207</v>
      </c>
      <c r="K364" s="5">
        <v>35700</v>
      </c>
      <c r="L364">
        <v>3</v>
      </c>
      <c r="M364">
        <f t="shared" si="151"/>
        <v>1550</v>
      </c>
      <c r="N364">
        <v>0</v>
      </c>
      <c r="O364" s="5">
        <v>999</v>
      </c>
      <c r="P364" s="1" t="s">
        <v>225</v>
      </c>
      <c r="U364" t="s">
        <v>227</v>
      </c>
      <c r="V364" t="s">
        <v>660</v>
      </c>
      <c r="W364" t="str">
        <f t="shared" si="152"/>
        <v>2;1;3;0;死亡次数小于1次;164;117;1</v>
      </c>
      <c r="X364" t="str">
        <f t="shared" si="152"/>
        <v>1;150;2;0;通关时间小于150秒;103;117;1</v>
      </c>
      <c r="Y364" t="str">
        <f t="shared" si="152"/>
        <v>4;25;3;0;生命值未低于25%;146;117;1</v>
      </c>
      <c r="Z364">
        <f t="shared" si="152"/>
        <v>160</v>
      </c>
      <c r="AA364">
        <f t="shared" si="152"/>
        <v>130</v>
      </c>
      <c r="AB364" t="str">
        <f t="shared" si="152"/>
        <v>1;2;50</v>
      </c>
      <c r="AC364">
        <f t="shared" si="152"/>
        <v>1010401</v>
      </c>
      <c r="AD364">
        <f t="shared" si="152"/>
        <v>1010402</v>
      </c>
      <c r="AE364">
        <f t="shared" si="152"/>
        <v>10104</v>
      </c>
      <c r="AF364" t="str">
        <f t="shared" si="152"/>
        <v>(11,1);(11,3001);(11,3002);(13,2031)</v>
      </c>
      <c r="AG364" t="str">
        <f>"("&amp;VLOOKUP(AE364,[1]Sheet1!$A:$Q,3,0)&amp;","&amp;VLOOKUP(AE364,[1]Sheet1!$A:$Q,4,0)&amp;");("&amp;VLOOKUP(AE364,[1]Sheet1!$A:$Q,7,0)&amp;","&amp;VLOOKUP(AE364,[1]Sheet1!$A:$Q,8,0)&amp;");("&amp;VLOOKUP(AE364,[1]Sheet1!$A:$Q,11,0)&amp;","&amp;VLOOKUP(AE364,[1]Sheet1!$A:$Q,12,0)&amp;");("&amp;VLOOKUP(AE364,[1]Sheet1!$A:$Q,15,0)&amp;","&amp;VLOOKUP(AE364,[1]Sheet1!$A:$Q,16,0)&amp;")"</f>
        <v>(1,1);(11,1);(12,1004);(1,2)</v>
      </c>
      <c r="AH364" s="1"/>
      <c r="AI364" s="2" t="s">
        <v>604</v>
      </c>
      <c r="AJ364" s="1">
        <v>0</v>
      </c>
      <c r="AK364">
        <v>0</v>
      </c>
      <c r="AL364">
        <v>0</v>
      </c>
    </row>
    <row r="365" spans="1:38" x14ac:dyDescent="0.15">
      <c r="A365">
        <f t="shared" si="146"/>
        <v>21505</v>
      </c>
      <c r="B365">
        <f t="shared" si="103"/>
        <v>215</v>
      </c>
      <c r="C365" t="str">
        <f t="shared" si="147"/>
        <v>大师第十五章-5</v>
      </c>
      <c r="D365" t="str">
        <f t="shared" si="148"/>
        <v>数数多少个字凑十个吧数数多少个字凑十个吧数数多少个字凑十个吧</v>
      </c>
      <c r="E365">
        <v>4</v>
      </c>
      <c r="F365" s="5">
        <v>1007</v>
      </c>
      <c r="G365" s="5" t="s">
        <v>328</v>
      </c>
      <c r="H365" t="str">
        <f t="shared" si="149"/>
        <v>10103-3840</v>
      </c>
      <c r="I365">
        <v>21506</v>
      </c>
      <c r="J365" t="str">
        <f t="shared" si="150"/>
        <v>455;309</v>
      </c>
      <c r="K365" s="5">
        <v>35800</v>
      </c>
      <c r="L365">
        <v>3</v>
      </c>
      <c r="M365">
        <f t="shared" si="151"/>
        <v>1600</v>
      </c>
      <c r="N365">
        <v>0</v>
      </c>
      <c r="O365" s="5">
        <v>999</v>
      </c>
      <c r="P365" s="1" t="s">
        <v>225</v>
      </c>
      <c r="U365" t="s">
        <v>227</v>
      </c>
      <c r="V365" t="s">
        <v>610</v>
      </c>
      <c r="W365" t="str">
        <f t="shared" si="152"/>
        <v>2;1;3;0;死亡次数小于1次;164;117;1</v>
      </c>
      <c r="X365" t="str">
        <f t="shared" si="152"/>
        <v>1;150;2;0;通关时间小于150秒;103;117;1</v>
      </c>
      <c r="Y365" t="str">
        <f t="shared" si="152"/>
        <v>4;25;3;0;生命值未低于25%;146;117;1</v>
      </c>
      <c r="Z365">
        <f t="shared" si="152"/>
        <v>180</v>
      </c>
      <c r="AA365">
        <f t="shared" si="152"/>
        <v>140</v>
      </c>
      <c r="AB365" t="str">
        <f t="shared" si="152"/>
        <v>1;2;50</v>
      </c>
      <c r="AC365">
        <f t="shared" si="152"/>
        <v>1010501</v>
      </c>
      <c r="AD365">
        <f t="shared" si="152"/>
        <v>1010502</v>
      </c>
      <c r="AE365">
        <f t="shared" si="152"/>
        <v>10105</v>
      </c>
      <c r="AF365" t="str">
        <f t="shared" si="152"/>
        <v>(11,1);(11,1001);(11,1002);(13,1031)</v>
      </c>
      <c r="AG365" t="str">
        <f>"("&amp;VLOOKUP(AE365,[1]Sheet1!$A:$Q,3,0)&amp;","&amp;VLOOKUP(AE365,[1]Sheet1!$A:$Q,4,0)&amp;");("&amp;VLOOKUP(AE365,[1]Sheet1!$A:$Q,7,0)&amp;","&amp;VLOOKUP(AE365,[1]Sheet1!$A:$Q,8,0)&amp;");("&amp;VLOOKUP(AE365,[1]Sheet1!$A:$Q,11,0)&amp;","&amp;VLOOKUP(AE365,[1]Sheet1!$A:$Q,12,0)&amp;");("&amp;VLOOKUP(AE365,[1]Sheet1!$A:$Q,15,0)&amp;","&amp;VLOOKUP(AE365,[1]Sheet1!$A:$Q,16,0)&amp;")"</f>
        <v>(1,1);(11,1);(12,1005);(1,2)</v>
      </c>
      <c r="AH365" s="1"/>
      <c r="AI365" s="2" t="s">
        <v>604</v>
      </c>
      <c r="AJ365" s="1">
        <v>0</v>
      </c>
      <c r="AK365">
        <v>0</v>
      </c>
      <c r="AL365">
        <v>0</v>
      </c>
    </row>
    <row r="366" spans="1:38" x14ac:dyDescent="0.15">
      <c r="A366">
        <f t="shared" si="146"/>
        <v>21506</v>
      </c>
      <c r="B366">
        <f t="shared" si="103"/>
        <v>215</v>
      </c>
      <c r="C366" t="str">
        <f t="shared" si="147"/>
        <v>大师第十五章-6</v>
      </c>
      <c r="D366" t="str">
        <f t="shared" si="148"/>
        <v>数数多少个字凑十个吧数数多少个字凑十个吧数数多少个字凑十个吧数数多少个字凑十个吧</v>
      </c>
      <c r="E366">
        <v>3</v>
      </c>
      <c r="F366" s="5">
        <v>1007</v>
      </c>
      <c r="G366" s="5" t="s">
        <v>328</v>
      </c>
      <c r="H366" t="str">
        <f t="shared" si="149"/>
        <v>10103-3840</v>
      </c>
      <c r="I366">
        <v>21507</v>
      </c>
      <c r="J366" t="str">
        <f t="shared" si="150"/>
        <v>612;234</v>
      </c>
      <c r="K366" s="5">
        <v>35900</v>
      </c>
      <c r="L366">
        <v>3</v>
      </c>
      <c r="M366">
        <f t="shared" si="151"/>
        <v>1650</v>
      </c>
      <c r="N366">
        <v>0</v>
      </c>
      <c r="O366" s="5">
        <v>999</v>
      </c>
      <c r="P366" s="1" t="s">
        <v>225</v>
      </c>
      <c r="U366" t="s">
        <v>227</v>
      </c>
      <c r="V366" t="s">
        <v>611</v>
      </c>
      <c r="W366" t="str">
        <f t="shared" si="152"/>
        <v>2;1;3;0;死亡次数小于1次;164;117;1</v>
      </c>
      <c r="X366" t="str">
        <f t="shared" si="152"/>
        <v>1;150;2;0;通关时间小于150秒;103;117;1</v>
      </c>
      <c r="Y366" t="str">
        <f t="shared" si="152"/>
        <v>4;25;3;0;生命值未低于25%;146;117;1</v>
      </c>
      <c r="Z366">
        <f t="shared" si="152"/>
        <v>200</v>
      </c>
      <c r="AA366">
        <f t="shared" si="152"/>
        <v>150</v>
      </c>
      <c r="AB366" t="str">
        <f t="shared" si="152"/>
        <v>1;2;50</v>
      </c>
      <c r="AC366">
        <f t="shared" si="152"/>
        <v>1010601</v>
      </c>
      <c r="AD366">
        <f t="shared" si="152"/>
        <v>1010602</v>
      </c>
      <c r="AE366">
        <f t="shared" si="152"/>
        <v>10106</v>
      </c>
      <c r="AF366" t="str">
        <f t="shared" si="152"/>
        <v>(11,1);(11,1001);(11,1002);(13,1031)</v>
      </c>
      <c r="AG366" t="str">
        <f>"("&amp;VLOOKUP(AE366,[1]Sheet1!$A:$Q,3,0)&amp;","&amp;VLOOKUP(AE366,[1]Sheet1!$A:$Q,4,0)&amp;");("&amp;VLOOKUP(AE366,[1]Sheet1!$A:$Q,7,0)&amp;","&amp;VLOOKUP(AE366,[1]Sheet1!$A:$Q,8,0)&amp;");("&amp;VLOOKUP(AE366,[1]Sheet1!$A:$Q,11,0)&amp;","&amp;VLOOKUP(AE366,[1]Sheet1!$A:$Q,12,0)&amp;");("&amp;VLOOKUP(AE366,[1]Sheet1!$A:$Q,15,0)&amp;","&amp;VLOOKUP(AE366,[1]Sheet1!$A:$Q,16,0)&amp;")"</f>
        <v>(1,1);(11,1);(12,1006);(1,2)</v>
      </c>
      <c r="AH366" s="1"/>
      <c r="AI366" s="2" t="s">
        <v>604</v>
      </c>
      <c r="AJ366" s="1">
        <v>0</v>
      </c>
      <c r="AK366">
        <v>0</v>
      </c>
      <c r="AL366">
        <v>0</v>
      </c>
    </row>
    <row r="367" spans="1:38" x14ac:dyDescent="0.15">
      <c r="A367">
        <f t="shared" si="146"/>
        <v>21507</v>
      </c>
      <c r="B367">
        <f t="shared" si="103"/>
        <v>215</v>
      </c>
      <c r="C367" t="str">
        <f t="shared" si="147"/>
        <v>大师第十五章-7</v>
      </c>
      <c r="D367" t="str">
        <f t="shared" si="148"/>
        <v>数数多少个字凑十个吧</v>
      </c>
      <c r="E367">
        <v>4</v>
      </c>
      <c r="F367" s="5">
        <v>1007</v>
      </c>
      <c r="G367" s="5" t="s">
        <v>328</v>
      </c>
      <c r="H367" t="str">
        <f t="shared" si="149"/>
        <v>10103-3840</v>
      </c>
      <c r="I367">
        <v>21508</v>
      </c>
      <c r="J367" t="str">
        <f t="shared" si="150"/>
        <v>487;440</v>
      </c>
      <c r="K367" s="5">
        <v>36000</v>
      </c>
      <c r="L367">
        <v>3</v>
      </c>
      <c r="M367">
        <f t="shared" si="151"/>
        <v>1700</v>
      </c>
      <c r="N367">
        <v>0</v>
      </c>
      <c r="O367" s="5">
        <v>999</v>
      </c>
      <c r="P367" s="1" t="s">
        <v>225</v>
      </c>
      <c r="U367" t="s">
        <v>227</v>
      </c>
      <c r="V367" t="s">
        <v>612</v>
      </c>
      <c r="W367" t="str">
        <f t="shared" si="152"/>
        <v>2;1;3;0;死亡次数小于1次;164;117;1</v>
      </c>
      <c r="X367" t="str">
        <f t="shared" si="152"/>
        <v>1;150;2;0;通关时间小于150秒;103;117;1</v>
      </c>
      <c r="Y367" t="str">
        <f t="shared" si="152"/>
        <v>4;25;3;0;生命值未低于25%;146;117;1</v>
      </c>
      <c r="Z367">
        <f t="shared" si="152"/>
        <v>220</v>
      </c>
      <c r="AA367">
        <f t="shared" si="152"/>
        <v>160</v>
      </c>
      <c r="AB367" t="str">
        <f t="shared" si="152"/>
        <v>1;2;50</v>
      </c>
      <c r="AC367">
        <f t="shared" si="152"/>
        <v>1010701</v>
      </c>
      <c r="AD367">
        <f t="shared" si="152"/>
        <v>1010702</v>
      </c>
      <c r="AE367">
        <f t="shared" si="152"/>
        <v>10107</v>
      </c>
      <c r="AF367" t="str">
        <f t="shared" si="152"/>
        <v>(11,1);(11,1001);(11,1002);(13,1031)</v>
      </c>
      <c r="AG367" t="str">
        <f>"("&amp;VLOOKUP(AE367,[1]Sheet1!$A:$Q,3,0)&amp;","&amp;VLOOKUP(AE367,[1]Sheet1!$A:$Q,4,0)&amp;");("&amp;VLOOKUP(AE367,[1]Sheet1!$A:$Q,7,0)&amp;","&amp;VLOOKUP(AE367,[1]Sheet1!$A:$Q,8,0)&amp;");("&amp;VLOOKUP(AE367,[1]Sheet1!$A:$Q,11,0)&amp;","&amp;VLOOKUP(AE367,[1]Sheet1!$A:$Q,12,0)&amp;");("&amp;VLOOKUP(AE367,[1]Sheet1!$A:$Q,15,0)&amp;","&amp;VLOOKUP(AE367,[1]Sheet1!$A:$Q,16,0)&amp;")"</f>
        <v>(1,1);(11,1);(12,1007);(1,2)</v>
      </c>
      <c r="AH367" s="1"/>
      <c r="AI367" s="2" t="s">
        <v>604</v>
      </c>
      <c r="AJ367" s="1">
        <v>0</v>
      </c>
      <c r="AK367">
        <v>0</v>
      </c>
      <c r="AL367">
        <v>0</v>
      </c>
    </row>
    <row r="368" spans="1:38" x14ac:dyDescent="0.15">
      <c r="A368">
        <f t="shared" si="146"/>
        <v>21508</v>
      </c>
      <c r="B368">
        <f t="shared" ref="B368:B414" si="153">LEFT(A368,3)*1</f>
        <v>215</v>
      </c>
      <c r="C368" t="str">
        <f t="shared" si="147"/>
        <v>大师第十五章-8</v>
      </c>
      <c r="D368" t="str">
        <f t="shared" si="148"/>
        <v>数数多少个字凑十个吧数数多少个字凑十个吧</v>
      </c>
      <c r="E368">
        <v>4</v>
      </c>
      <c r="F368" s="5">
        <v>1007</v>
      </c>
      <c r="G368" s="5" t="s">
        <v>328</v>
      </c>
      <c r="H368" t="str">
        <f t="shared" si="149"/>
        <v>10103-3840</v>
      </c>
      <c r="I368">
        <v>21509</v>
      </c>
      <c r="J368" t="str">
        <f t="shared" si="150"/>
        <v>632;456</v>
      </c>
      <c r="K368" s="5">
        <v>36100</v>
      </c>
      <c r="L368">
        <v>3</v>
      </c>
      <c r="M368">
        <f t="shared" si="151"/>
        <v>1750</v>
      </c>
      <c r="N368">
        <v>0</v>
      </c>
      <c r="O368" s="5">
        <v>999</v>
      </c>
      <c r="P368" s="1" t="s">
        <v>225</v>
      </c>
      <c r="U368" t="s">
        <v>227</v>
      </c>
      <c r="V368" t="s">
        <v>613</v>
      </c>
      <c r="W368" t="str">
        <f t="shared" si="152"/>
        <v>2;1;3;0;死亡次数小于1次;164;117;1</v>
      </c>
      <c r="X368" t="str">
        <f t="shared" si="152"/>
        <v>1;150;2;0;通关时间小于150秒;103;117;1</v>
      </c>
      <c r="Y368" t="str">
        <f t="shared" si="152"/>
        <v>4;25;3;0;生命值未低于25%;146;117;1</v>
      </c>
      <c r="Z368">
        <f t="shared" si="152"/>
        <v>240</v>
      </c>
      <c r="AA368">
        <f t="shared" si="152"/>
        <v>170</v>
      </c>
      <c r="AB368" t="str">
        <f t="shared" si="152"/>
        <v>1;2;50</v>
      </c>
      <c r="AC368">
        <f t="shared" si="152"/>
        <v>1010801</v>
      </c>
      <c r="AD368">
        <f t="shared" si="152"/>
        <v>1010802</v>
      </c>
      <c r="AE368">
        <f t="shared" si="152"/>
        <v>10108</v>
      </c>
      <c r="AF368" t="str">
        <f t="shared" si="152"/>
        <v>(11,1);(11,1001);(11,1002);(13,1031)</v>
      </c>
      <c r="AG368" t="str">
        <f>"("&amp;VLOOKUP(AE368,[1]Sheet1!$A:$Q,3,0)&amp;","&amp;VLOOKUP(AE368,[1]Sheet1!$A:$Q,4,0)&amp;");("&amp;VLOOKUP(AE368,[1]Sheet1!$A:$Q,7,0)&amp;","&amp;VLOOKUP(AE368,[1]Sheet1!$A:$Q,8,0)&amp;");("&amp;VLOOKUP(AE368,[1]Sheet1!$A:$Q,11,0)&amp;","&amp;VLOOKUP(AE368,[1]Sheet1!$A:$Q,12,0)&amp;");("&amp;VLOOKUP(AE368,[1]Sheet1!$A:$Q,15,0)&amp;","&amp;VLOOKUP(AE368,[1]Sheet1!$A:$Q,16,0)&amp;")"</f>
        <v>(1,1);(11,1);(12,1008);(1,2)</v>
      </c>
      <c r="AH368" s="1"/>
      <c r="AI368" s="2" t="s">
        <v>604</v>
      </c>
      <c r="AJ368" s="1">
        <v>0</v>
      </c>
      <c r="AK368">
        <v>0</v>
      </c>
      <c r="AL368">
        <v>0</v>
      </c>
    </row>
    <row r="369" spans="1:38" x14ac:dyDescent="0.15">
      <c r="A369">
        <f t="shared" si="146"/>
        <v>21509</v>
      </c>
      <c r="B369">
        <f t="shared" si="153"/>
        <v>215</v>
      </c>
      <c r="C369" t="str">
        <f t="shared" si="147"/>
        <v>大师第十五章-9</v>
      </c>
      <c r="D369" t="str">
        <f t="shared" si="148"/>
        <v>数数多少个字凑十个吧数数多少个字凑十个吧数数多少个字凑十个吧</v>
      </c>
      <c r="E369">
        <v>3</v>
      </c>
      <c r="F369" s="5">
        <v>1007</v>
      </c>
      <c r="G369" s="5" t="s">
        <v>328</v>
      </c>
      <c r="H369" t="str">
        <f t="shared" si="149"/>
        <v>10103-3840</v>
      </c>
      <c r="I369">
        <v>21601</v>
      </c>
      <c r="J369" t="str">
        <f t="shared" si="150"/>
        <v>784;442</v>
      </c>
      <c r="K369" s="5">
        <v>36200</v>
      </c>
      <c r="L369">
        <v>3</v>
      </c>
      <c r="M369">
        <f t="shared" si="151"/>
        <v>1800</v>
      </c>
      <c r="N369">
        <v>0</v>
      </c>
      <c r="O369" s="5">
        <v>999</v>
      </c>
      <c r="P369" s="1" t="s">
        <v>225</v>
      </c>
      <c r="U369" t="s">
        <v>227</v>
      </c>
      <c r="V369" t="s">
        <v>614</v>
      </c>
      <c r="W369" t="str">
        <f t="shared" si="152"/>
        <v>2;1;3;0;死亡次数小于1次;164;117;1</v>
      </c>
      <c r="X369" t="str">
        <f t="shared" si="152"/>
        <v>1;150;2;0;通关时间小于150秒;103;117;1</v>
      </c>
      <c r="Y369" t="str">
        <f t="shared" si="152"/>
        <v>4;25;3;0;生命值未低于25%;146;117;1</v>
      </c>
      <c r="Z369">
        <f t="shared" si="152"/>
        <v>260</v>
      </c>
      <c r="AA369">
        <f t="shared" si="152"/>
        <v>180</v>
      </c>
      <c r="AB369" t="str">
        <f t="shared" si="152"/>
        <v>1;2;50</v>
      </c>
      <c r="AC369">
        <f t="shared" si="152"/>
        <v>1010901</v>
      </c>
      <c r="AD369">
        <f t="shared" si="152"/>
        <v>1010902</v>
      </c>
      <c r="AE369">
        <f t="shared" si="152"/>
        <v>10109</v>
      </c>
      <c r="AF369" t="str">
        <f t="shared" si="152"/>
        <v>(11,1);(11,1001);(11,1002);(13,1031)</v>
      </c>
      <c r="AG369" t="str">
        <f>"("&amp;VLOOKUP(AE369,[1]Sheet1!$A:$Q,3,0)&amp;","&amp;VLOOKUP(AE369,[1]Sheet1!$A:$Q,4,0)&amp;");("&amp;VLOOKUP(AE369,[1]Sheet1!$A:$Q,7,0)&amp;","&amp;VLOOKUP(AE369,[1]Sheet1!$A:$Q,8,0)&amp;");("&amp;VLOOKUP(AE369,[1]Sheet1!$A:$Q,11,0)&amp;","&amp;VLOOKUP(AE369,[1]Sheet1!$A:$Q,12,0)&amp;");("&amp;VLOOKUP(AE369,[1]Sheet1!$A:$Q,15,0)&amp;","&amp;VLOOKUP(AE369,[1]Sheet1!$A:$Q,16,0)&amp;")"</f>
        <v>(1,1);(11,1);(12,1009);(1,2)</v>
      </c>
      <c r="AH369" s="1"/>
      <c r="AI369" s="2" t="s">
        <v>604</v>
      </c>
      <c r="AJ369" s="1">
        <v>0</v>
      </c>
      <c r="AK369">
        <v>0</v>
      </c>
      <c r="AL369">
        <v>0</v>
      </c>
    </row>
    <row r="370" spans="1:38" x14ac:dyDescent="0.15">
      <c r="A370">
        <f t="shared" ref="A370:A378" si="154">A179+10000</f>
        <v>21601</v>
      </c>
      <c r="B370">
        <f t="shared" si="153"/>
        <v>216</v>
      </c>
      <c r="C370" t="str">
        <f t="shared" ref="C370:C378" si="155">"大师"&amp;C179</f>
        <v>大师第十六章-1</v>
      </c>
      <c r="D370" t="str">
        <f t="shared" ref="D370:D378" si="156">D179</f>
        <v>数数多少个字凑十个吧数数多少个字凑十个吧数数多少个字凑十个吧</v>
      </c>
      <c r="E370">
        <v>4</v>
      </c>
      <c r="F370" s="5">
        <v>1007</v>
      </c>
      <c r="G370" s="5" t="s">
        <v>328</v>
      </c>
      <c r="H370" t="str">
        <f t="shared" ref="H370:H378" si="157">H179</f>
        <v>10103-3840</v>
      </c>
      <c r="I370">
        <v>21602</v>
      </c>
      <c r="J370" t="str">
        <f t="shared" ref="J370:J378" si="158">J179</f>
        <v>212;422</v>
      </c>
      <c r="K370" s="5">
        <v>36300</v>
      </c>
      <c r="L370">
        <v>3</v>
      </c>
      <c r="M370">
        <f t="shared" ref="M370:M378" si="159">M179</f>
        <v>1400</v>
      </c>
      <c r="N370">
        <v>0</v>
      </c>
      <c r="O370" s="5">
        <v>999</v>
      </c>
      <c r="P370" s="1" t="s">
        <v>225</v>
      </c>
      <c r="U370" t="s">
        <v>227</v>
      </c>
      <c r="V370" t="s">
        <v>615</v>
      </c>
      <c r="W370" t="str">
        <f t="shared" ref="W370:AF378" si="160">W179</f>
        <v>2;1;3;0;死亡次数小于1次;164;117;1</v>
      </c>
      <c r="X370" t="str">
        <f t="shared" si="160"/>
        <v>1;150;2;0;通关时间小于150秒;103;117;1</v>
      </c>
      <c r="Y370" t="str">
        <f t="shared" si="160"/>
        <v>4;25;3;0;生命值未低于25%;146;117;1</v>
      </c>
      <c r="Z370">
        <f t="shared" si="160"/>
        <v>100</v>
      </c>
      <c r="AA370">
        <f t="shared" si="160"/>
        <v>100</v>
      </c>
      <c r="AB370" t="str">
        <f t="shared" si="160"/>
        <v>1;2;50</v>
      </c>
      <c r="AC370">
        <f t="shared" si="160"/>
        <v>1010101</v>
      </c>
      <c r="AD370">
        <f t="shared" si="160"/>
        <v>1010102</v>
      </c>
      <c r="AE370">
        <f t="shared" si="160"/>
        <v>10101</v>
      </c>
      <c r="AF370" t="str">
        <f t="shared" si="160"/>
        <v>(11,1);(11,1001);(11,1002);(13,1031)</v>
      </c>
      <c r="AG370" t="str">
        <f>"("&amp;VLOOKUP(AE370,[1]Sheet1!$A:$Q,3,0)&amp;","&amp;VLOOKUP(AE370,[1]Sheet1!$A:$Q,4,0)&amp;");("&amp;VLOOKUP(AE370,[1]Sheet1!$A:$Q,7,0)&amp;","&amp;VLOOKUP(AE370,[1]Sheet1!$A:$Q,8,0)&amp;");("&amp;VLOOKUP(AE370,[1]Sheet1!$A:$Q,11,0)&amp;","&amp;VLOOKUP(AE370,[1]Sheet1!$A:$Q,12,0)&amp;");("&amp;VLOOKUP(AE370,[1]Sheet1!$A:$Q,15,0)&amp;","&amp;VLOOKUP(AE370,[1]Sheet1!$A:$Q,16,0)&amp;")"</f>
        <v>(1,1);(11,1);(12,1001);(1,2)</v>
      </c>
      <c r="AH370" s="1"/>
      <c r="AI370" s="2" t="s">
        <v>604</v>
      </c>
      <c r="AJ370" s="1">
        <v>0</v>
      </c>
      <c r="AK370">
        <v>0</v>
      </c>
      <c r="AL370">
        <v>0</v>
      </c>
    </row>
    <row r="371" spans="1:38" x14ac:dyDescent="0.15">
      <c r="A371">
        <f t="shared" si="154"/>
        <v>21602</v>
      </c>
      <c r="B371">
        <f t="shared" si="153"/>
        <v>216</v>
      </c>
      <c r="C371" t="str">
        <f t="shared" si="155"/>
        <v>大师第十六章-2</v>
      </c>
      <c r="D371" t="str">
        <f t="shared" si="156"/>
        <v>数数多少个字凑十个吧数数多少个字凑十个吧数数多少个字凑十个吧数数多少个字凑十个吧</v>
      </c>
      <c r="E371">
        <v>4</v>
      </c>
      <c r="F371" s="5">
        <v>1007</v>
      </c>
      <c r="G371" s="5" t="s">
        <v>328</v>
      </c>
      <c r="H371" t="str">
        <f t="shared" si="157"/>
        <v>10103-3840</v>
      </c>
      <c r="I371">
        <v>21603</v>
      </c>
      <c r="J371" t="str">
        <f t="shared" si="158"/>
        <v>297;317</v>
      </c>
      <c r="K371" s="5">
        <v>36400</v>
      </c>
      <c r="L371">
        <v>3</v>
      </c>
      <c r="M371">
        <f t="shared" si="159"/>
        <v>1450</v>
      </c>
      <c r="N371">
        <v>0</v>
      </c>
      <c r="O371" s="5">
        <v>999</v>
      </c>
      <c r="P371" s="1" t="s">
        <v>225</v>
      </c>
      <c r="U371" t="s">
        <v>227</v>
      </c>
      <c r="V371" t="s">
        <v>616</v>
      </c>
      <c r="W371" t="str">
        <f t="shared" si="160"/>
        <v>2;1;3;0;死亡次数小于1次;164;117;1</v>
      </c>
      <c r="X371" t="str">
        <f t="shared" si="160"/>
        <v>1;150;2;0;通关时间小于150秒;103;117;1</v>
      </c>
      <c r="Y371" t="str">
        <f t="shared" si="160"/>
        <v>4;25;3;0;生命值未低于25%;146;117;1</v>
      </c>
      <c r="Z371">
        <f t="shared" si="160"/>
        <v>120</v>
      </c>
      <c r="AA371">
        <f t="shared" si="160"/>
        <v>110</v>
      </c>
      <c r="AB371" t="str">
        <f t="shared" si="160"/>
        <v>1;2;50</v>
      </c>
      <c r="AC371">
        <f t="shared" si="160"/>
        <v>1010201</v>
      </c>
      <c r="AD371">
        <f t="shared" si="160"/>
        <v>1010202</v>
      </c>
      <c r="AE371">
        <f t="shared" si="160"/>
        <v>10102</v>
      </c>
      <c r="AF371" t="str">
        <f t="shared" si="160"/>
        <v>(11,1);(11,1001);(11,1002);(13,1031)</v>
      </c>
      <c r="AG371" t="str">
        <f>"("&amp;VLOOKUP(AE371,[1]Sheet1!$A:$Q,3,0)&amp;","&amp;VLOOKUP(AE371,[1]Sheet1!$A:$Q,4,0)&amp;");("&amp;VLOOKUP(AE371,[1]Sheet1!$A:$Q,7,0)&amp;","&amp;VLOOKUP(AE371,[1]Sheet1!$A:$Q,8,0)&amp;");("&amp;VLOOKUP(AE371,[1]Sheet1!$A:$Q,11,0)&amp;","&amp;VLOOKUP(AE371,[1]Sheet1!$A:$Q,12,0)&amp;");("&amp;VLOOKUP(AE371,[1]Sheet1!$A:$Q,15,0)&amp;","&amp;VLOOKUP(AE371,[1]Sheet1!$A:$Q,16,0)&amp;")"</f>
        <v>(1,1);(11,1);(12,1002);(1,2)</v>
      </c>
      <c r="AH371" s="1"/>
      <c r="AI371" s="2" t="s">
        <v>605</v>
      </c>
      <c r="AJ371" s="1">
        <v>0</v>
      </c>
      <c r="AK371">
        <v>0</v>
      </c>
      <c r="AL371">
        <v>0</v>
      </c>
    </row>
    <row r="372" spans="1:38" x14ac:dyDescent="0.15">
      <c r="A372">
        <f t="shared" si="154"/>
        <v>21603</v>
      </c>
      <c r="B372">
        <f t="shared" si="153"/>
        <v>216</v>
      </c>
      <c r="C372" t="str">
        <f t="shared" si="155"/>
        <v>大师第十六章-3</v>
      </c>
      <c r="D372" t="str">
        <f t="shared" si="156"/>
        <v>数数多少个字凑十个吧</v>
      </c>
      <c r="E372">
        <v>3</v>
      </c>
      <c r="F372" s="5">
        <v>1007</v>
      </c>
      <c r="G372" s="5" t="s">
        <v>328</v>
      </c>
      <c r="H372" t="str">
        <f t="shared" si="157"/>
        <v>10103-3840</v>
      </c>
      <c r="I372">
        <v>21604</v>
      </c>
      <c r="J372" t="str">
        <f t="shared" si="158"/>
        <v>200;200</v>
      </c>
      <c r="K372" s="5">
        <v>36500</v>
      </c>
      <c r="L372">
        <v>3</v>
      </c>
      <c r="M372">
        <f t="shared" si="159"/>
        <v>1500</v>
      </c>
      <c r="N372">
        <v>0</v>
      </c>
      <c r="O372" s="5">
        <v>999</v>
      </c>
      <c r="P372" s="1" t="s">
        <v>225</v>
      </c>
      <c r="U372" t="s">
        <v>227</v>
      </c>
      <c r="V372" t="s">
        <v>617</v>
      </c>
      <c r="W372" t="str">
        <f t="shared" si="160"/>
        <v>2;1;3;0;死亡次数小于1次;164;117;1</v>
      </c>
      <c r="X372" t="str">
        <f t="shared" si="160"/>
        <v>1;150;2;0;通关时间小于150秒;103;117;1</v>
      </c>
      <c r="Y372" t="str">
        <f t="shared" si="160"/>
        <v>4;25;3;0;生命值未低于25%;146;117;1</v>
      </c>
      <c r="Z372">
        <f t="shared" si="160"/>
        <v>140</v>
      </c>
      <c r="AA372">
        <f t="shared" si="160"/>
        <v>120</v>
      </c>
      <c r="AB372" t="str">
        <f t="shared" si="160"/>
        <v>1;2;50</v>
      </c>
      <c r="AC372">
        <f t="shared" si="160"/>
        <v>1010301</v>
      </c>
      <c r="AD372">
        <f t="shared" si="160"/>
        <v>1010302</v>
      </c>
      <c r="AE372">
        <f t="shared" si="160"/>
        <v>10103</v>
      </c>
      <c r="AF372" t="str">
        <f t="shared" si="160"/>
        <v>(11,1);(11,2001);(11,2002);(13,1531)</v>
      </c>
      <c r="AG372" t="str">
        <f>"("&amp;VLOOKUP(AE372,[1]Sheet1!$A:$Q,3,0)&amp;","&amp;VLOOKUP(AE372,[1]Sheet1!$A:$Q,4,0)&amp;");("&amp;VLOOKUP(AE372,[1]Sheet1!$A:$Q,7,0)&amp;","&amp;VLOOKUP(AE372,[1]Sheet1!$A:$Q,8,0)&amp;");("&amp;VLOOKUP(AE372,[1]Sheet1!$A:$Q,11,0)&amp;","&amp;VLOOKUP(AE372,[1]Sheet1!$A:$Q,12,0)&amp;");("&amp;VLOOKUP(AE372,[1]Sheet1!$A:$Q,15,0)&amp;","&amp;VLOOKUP(AE372,[1]Sheet1!$A:$Q,16,0)&amp;")"</f>
        <v>(1,1);(11,1);(12,1003);(1,2)</v>
      </c>
      <c r="AH372" s="1"/>
      <c r="AI372" s="2" t="s">
        <v>606</v>
      </c>
      <c r="AJ372" s="1">
        <v>0</v>
      </c>
      <c r="AK372">
        <v>0</v>
      </c>
      <c r="AL372">
        <v>0</v>
      </c>
    </row>
    <row r="373" spans="1:38" x14ac:dyDescent="0.15">
      <c r="A373">
        <f t="shared" si="154"/>
        <v>21604</v>
      </c>
      <c r="B373">
        <f t="shared" si="153"/>
        <v>216</v>
      </c>
      <c r="C373" t="str">
        <f t="shared" si="155"/>
        <v>大师第十六章-4</v>
      </c>
      <c r="D373" t="str">
        <f t="shared" si="156"/>
        <v>数数多少个字凑十个吧数数多少个字凑十个吧</v>
      </c>
      <c r="E373">
        <v>4</v>
      </c>
      <c r="F373" s="5">
        <v>1007</v>
      </c>
      <c r="G373" s="5" t="s">
        <v>328</v>
      </c>
      <c r="H373" t="str">
        <f t="shared" si="157"/>
        <v>10103-3840</v>
      </c>
      <c r="I373">
        <v>21605</v>
      </c>
      <c r="J373" t="str">
        <f t="shared" si="158"/>
        <v>397;207</v>
      </c>
      <c r="K373" s="5">
        <v>36600</v>
      </c>
      <c r="L373">
        <v>3</v>
      </c>
      <c r="M373">
        <f t="shared" si="159"/>
        <v>1550</v>
      </c>
      <c r="N373">
        <v>0</v>
      </c>
      <c r="O373" s="5">
        <v>999</v>
      </c>
      <c r="P373" s="1" t="s">
        <v>225</v>
      </c>
      <c r="U373" t="s">
        <v>227</v>
      </c>
      <c r="V373" t="s">
        <v>618</v>
      </c>
      <c r="W373" t="str">
        <f t="shared" si="160"/>
        <v>2;1;3;0;死亡次数小于1次;164;117;1</v>
      </c>
      <c r="X373" t="str">
        <f t="shared" si="160"/>
        <v>1;150;2;0;通关时间小于150秒;103;117;1</v>
      </c>
      <c r="Y373" t="str">
        <f t="shared" si="160"/>
        <v>4;25;3;0;生命值未低于25%;146;117;1</v>
      </c>
      <c r="Z373">
        <f t="shared" si="160"/>
        <v>160</v>
      </c>
      <c r="AA373">
        <f t="shared" si="160"/>
        <v>130</v>
      </c>
      <c r="AB373" t="str">
        <f t="shared" si="160"/>
        <v>1;2;50</v>
      </c>
      <c r="AC373">
        <f t="shared" si="160"/>
        <v>1010401</v>
      </c>
      <c r="AD373">
        <f t="shared" si="160"/>
        <v>1010402</v>
      </c>
      <c r="AE373">
        <f t="shared" si="160"/>
        <v>10104</v>
      </c>
      <c r="AF373" t="str">
        <f t="shared" si="160"/>
        <v>(11,1);(11,3001);(11,3002);(13,2031)</v>
      </c>
      <c r="AG373" t="str">
        <f>"("&amp;VLOOKUP(AE373,[1]Sheet1!$A:$Q,3,0)&amp;","&amp;VLOOKUP(AE373,[1]Sheet1!$A:$Q,4,0)&amp;");("&amp;VLOOKUP(AE373,[1]Sheet1!$A:$Q,7,0)&amp;","&amp;VLOOKUP(AE373,[1]Sheet1!$A:$Q,8,0)&amp;");("&amp;VLOOKUP(AE373,[1]Sheet1!$A:$Q,11,0)&amp;","&amp;VLOOKUP(AE373,[1]Sheet1!$A:$Q,12,0)&amp;");("&amp;VLOOKUP(AE373,[1]Sheet1!$A:$Q,15,0)&amp;","&amp;VLOOKUP(AE373,[1]Sheet1!$A:$Q,16,0)&amp;")"</f>
        <v>(1,1);(11,1);(12,1004);(1,2)</v>
      </c>
      <c r="AH373" s="1"/>
      <c r="AI373" s="2" t="s">
        <v>604</v>
      </c>
      <c r="AJ373" s="1">
        <v>0</v>
      </c>
      <c r="AK373">
        <v>0</v>
      </c>
      <c r="AL373">
        <v>0</v>
      </c>
    </row>
    <row r="374" spans="1:38" x14ac:dyDescent="0.15">
      <c r="A374">
        <f t="shared" si="154"/>
        <v>21605</v>
      </c>
      <c r="B374">
        <f t="shared" si="153"/>
        <v>216</v>
      </c>
      <c r="C374" t="str">
        <f t="shared" si="155"/>
        <v>大师第十六章-5</v>
      </c>
      <c r="D374" t="str">
        <f t="shared" si="156"/>
        <v>数数多少个字凑十个吧数数多少个字凑十个吧数数多少个字凑十个吧</v>
      </c>
      <c r="E374">
        <v>4</v>
      </c>
      <c r="F374" s="5">
        <v>1007</v>
      </c>
      <c r="G374" s="5" t="s">
        <v>328</v>
      </c>
      <c r="H374" t="str">
        <f t="shared" si="157"/>
        <v>10103-3840</v>
      </c>
      <c r="I374">
        <v>21606</v>
      </c>
      <c r="J374" t="str">
        <f t="shared" si="158"/>
        <v>455;309</v>
      </c>
      <c r="K374" s="5">
        <v>36700</v>
      </c>
      <c r="L374">
        <v>3</v>
      </c>
      <c r="M374">
        <f t="shared" si="159"/>
        <v>1600</v>
      </c>
      <c r="N374">
        <v>0</v>
      </c>
      <c r="O374" s="5">
        <v>999</v>
      </c>
      <c r="P374" s="1" t="s">
        <v>225</v>
      </c>
      <c r="U374" t="s">
        <v>227</v>
      </c>
      <c r="V374" t="s">
        <v>619</v>
      </c>
      <c r="W374" t="str">
        <f t="shared" si="160"/>
        <v>2;1;3;0;死亡次数小于1次;164;117;1</v>
      </c>
      <c r="X374" t="str">
        <f t="shared" si="160"/>
        <v>1;150;2;0;通关时间小于150秒;103;117;1</v>
      </c>
      <c r="Y374" t="str">
        <f t="shared" si="160"/>
        <v>4;25;3;0;生命值未低于25%;146;117;1</v>
      </c>
      <c r="Z374">
        <f t="shared" si="160"/>
        <v>180</v>
      </c>
      <c r="AA374">
        <f t="shared" si="160"/>
        <v>140</v>
      </c>
      <c r="AB374" t="str">
        <f t="shared" si="160"/>
        <v>1;2;50</v>
      </c>
      <c r="AC374">
        <f t="shared" si="160"/>
        <v>1010501</v>
      </c>
      <c r="AD374">
        <f t="shared" si="160"/>
        <v>1010502</v>
      </c>
      <c r="AE374">
        <f t="shared" si="160"/>
        <v>10105</v>
      </c>
      <c r="AF374" t="str">
        <f t="shared" si="160"/>
        <v>(11,1);(11,1001);(11,1002);(13,1031)</v>
      </c>
      <c r="AG374" t="str">
        <f>"("&amp;VLOOKUP(AE374,[1]Sheet1!$A:$Q,3,0)&amp;","&amp;VLOOKUP(AE374,[1]Sheet1!$A:$Q,4,0)&amp;");("&amp;VLOOKUP(AE374,[1]Sheet1!$A:$Q,7,0)&amp;","&amp;VLOOKUP(AE374,[1]Sheet1!$A:$Q,8,0)&amp;");("&amp;VLOOKUP(AE374,[1]Sheet1!$A:$Q,11,0)&amp;","&amp;VLOOKUP(AE374,[1]Sheet1!$A:$Q,12,0)&amp;");("&amp;VLOOKUP(AE374,[1]Sheet1!$A:$Q,15,0)&amp;","&amp;VLOOKUP(AE374,[1]Sheet1!$A:$Q,16,0)&amp;")"</f>
        <v>(1,1);(11,1);(12,1005);(1,2)</v>
      </c>
      <c r="AH374" s="1"/>
      <c r="AI374" s="2" t="s">
        <v>604</v>
      </c>
      <c r="AJ374" s="1">
        <v>0</v>
      </c>
      <c r="AK374">
        <v>0</v>
      </c>
      <c r="AL374">
        <v>0</v>
      </c>
    </row>
    <row r="375" spans="1:38" x14ac:dyDescent="0.15">
      <c r="A375">
        <f t="shared" si="154"/>
        <v>21606</v>
      </c>
      <c r="B375">
        <f t="shared" si="153"/>
        <v>216</v>
      </c>
      <c r="C375" t="str">
        <f t="shared" si="155"/>
        <v>大师第十六章-6</v>
      </c>
      <c r="D375" t="str">
        <f t="shared" si="156"/>
        <v>数数多少个字凑十个吧数数多少个字凑十个吧数数多少个字凑十个吧数数多少个字凑十个吧</v>
      </c>
      <c r="E375">
        <v>3</v>
      </c>
      <c r="F375" s="5">
        <v>1007</v>
      </c>
      <c r="G375" s="5" t="s">
        <v>328</v>
      </c>
      <c r="H375" t="str">
        <f t="shared" si="157"/>
        <v>10103-3840</v>
      </c>
      <c r="I375">
        <v>21607</v>
      </c>
      <c r="J375" t="str">
        <f t="shared" si="158"/>
        <v>612;234</v>
      </c>
      <c r="K375" s="5">
        <v>36800</v>
      </c>
      <c r="L375">
        <v>3</v>
      </c>
      <c r="M375">
        <f t="shared" si="159"/>
        <v>1650</v>
      </c>
      <c r="N375">
        <v>0</v>
      </c>
      <c r="O375" s="5">
        <v>999</v>
      </c>
      <c r="P375" s="1" t="s">
        <v>225</v>
      </c>
      <c r="U375" t="s">
        <v>227</v>
      </c>
      <c r="V375" t="s">
        <v>620</v>
      </c>
      <c r="W375" t="str">
        <f t="shared" si="160"/>
        <v>2;1;3;0;死亡次数小于1次;164;117;1</v>
      </c>
      <c r="X375" t="str">
        <f t="shared" si="160"/>
        <v>1;150;2;0;通关时间小于150秒;103;117;1</v>
      </c>
      <c r="Y375" t="str">
        <f t="shared" si="160"/>
        <v>4;25;3;0;生命值未低于25%;146;117;1</v>
      </c>
      <c r="Z375">
        <f t="shared" si="160"/>
        <v>200</v>
      </c>
      <c r="AA375">
        <f t="shared" si="160"/>
        <v>150</v>
      </c>
      <c r="AB375" t="str">
        <f t="shared" si="160"/>
        <v>1;2;50</v>
      </c>
      <c r="AC375">
        <f t="shared" si="160"/>
        <v>1010601</v>
      </c>
      <c r="AD375">
        <f t="shared" si="160"/>
        <v>1010602</v>
      </c>
      <c r="AE375">
        <f t="shared" si="160"/>
        <v>10106</v>
      </c>
      <c r="AF375" t="str">
        <f t="shared" si="160"/>
        <v>(11,1);(11,1001);(11,1002);(13,1031)</v>
      </c>
      <c r="AG375" t="str">
        <f>"("&amp;VLOOKUP(AE375,[1]Sheet1!$A:$Q,3,0)&amp;","&amp;VLOOKUP(AE375,[1]Sheet1!$A:$Q,4,0)&amp;");("&amp;VLOOKUP(AE375,[1]Sheet1!$A:$Q,7,0)&amp;","&amp;VLOOKUP(AE375,[1]Sheet1!$A:$Q,8,0)&amp;");("&amp;VLOOKUP(AE375,[1]Sheet1!$A:$Q,11,0)&amp;","&amp;VLOOKUP(AE375,[1]Sheet1!$A:$Q,12,0)&amp;");("&amp;VLOOKUP(AE375,[1]Sheet1!$A:$Q,15,0)&amp;","&amp;VLOOKUP(AE375,[1]Sheet1!$A:$Q,16,0)&amp;")"</f>
        <v>(1,1);(11,1);(12,1006);(1,2)</v>
      </c>
      <c r="AH375" s="1"/>
      <c r="AI375" s="2" t="s">
        <v>604</v>
      </c>
      <c r="AJ375" s="1">
        <v>0</v>
      </c>
      <c r="AK375">
        <v>0</v>
      </c>
      <c r="AL375">
        <v>0</v>
      </c>
    </row>
    <row r="376" spans="1:38" x14ac:dyDescent="0.15">
      <c r="A376">
        <f t="shared" si="154"/>
        <v>21607</v>
      </c>
      <c r="B376">
        <f t="shared" si="153"/>
        <v>216</v>
      </c>
      <c r="C376" t="str">
        <f t="shared" si="155"/>
        <v>大师第十六章-7</v>
      </c>
      <c r="D376" t="str">
        <f t="shared" si="156"/>
        <v>数数多少个字凑十个吧</v>
      </c>
      <c r="E376">
        <v>4</v>
      </c>
      <c r="F376" s="5">
        <v>1007</v>
      </c>
      <c r="G376" s="5" t="s">
        <v>328</v>
      </c>
      <c r="H376" t="str">
        <f t="shared" si="157"/>
        <v>10103-3840</v>
      </c>
      <c r="I376">
        <v>21608</v>
      </c>
      <c r="J376" t="str">
        <f t="shared" si="158"/>
        <v>487;440</v>
      </c>
      <c r="K376" s="5">
        <v>36900</v>
      </c>
      <c r="L376">
        <v>3</v>
      </c>
      <c r="M376">
        <f t="shared" si="159"/>
        <v>1700</v>
      </c>
      <c r="N376">
        <v>0</v>
      </c>
      <c r="O376" s="5">
        <v>999</v>
      </c>
      <c r="P376" s="1" t="s">
        <v>225</v>
      </c>
      <c r="U376" t="s">
        <v>227</v>
      </c>
      <c r="V376" t="s">
        <v>621</v>
      </c>
      <c r="W376" t="str">
        <f t="shared" si="160"/>
        <v>2;1;3;0;死亡次数小于1次;164;117;1</v>
      </c>
      <c r="X376" t="str">
        <f t="shared" si="160"/>
        <v>1;150;2;0;通关时间小于150秒;103;117;1</v>
      </c>
      <c r="Y376" t="str">
        <f t="shared" si="160"/>
        <v>4;25;3;0;生命值未低于25%;146;117;1</v>
      </c>
      <c r="Z376">
        <f t="shared" si="160"/>
        <v>220</v>
      </c>
      <c r="AA376">
        <f t="shared" si="160"/>
        <v>160</v>
      </c>
      <c r="AB376" t="str">
        <f t="shared" si="160"/>
        <v>1;2;50</v>
      </c>
      <c r="AC376">
        <f t="shared" si="160"/>
        <v>1010701</v>
      </c>
      <c r="AD376">
        <f t="shared" si="160"/>
        <v>1010702</v>
      </c>
      <c r="AE376">
        <f t="shared" si="160"/>
        <v>10107</v>
      </c>
      <c r="AF376" t="str">
        <f t="shared" si="160"/>
        <v>(11,1);(11,1001);(11,1002);(13,1031)</v>
      </c>
      <c r="AG376" t="str">
        <f>"("&amp;VLOOKUP(AE376,[1]Sheet1!$A:$Q,3,0)&amp;","&amp;VLOOKUP(AE376,[1]Sheet1!$A:$Q,4,0)&amp;");("&amp;VLOOKUP(AE376,[1]Sheet1!$A:$Q,7,0)&amp;","&amp;VLOOKUP(AE376,[1]Sheet1!$A:$Q,8,0)&amp;");("&amp;VLOOKUP(AE376,[1]Sheet1!$A:$Q,11,0)&amp;","&amp;VLOOKUP(AE376,[1]Sheet1!$A:$Q,12,0)&amp;");("&amp;VLOOKUP(AE376,[1]Sheet1!$A:$Q,15,0)&amp;","&amp;VLOOKUP(AE376,[1]Sheet1!$A:$Q,16,0)&amp;")"</f>
        <v>(1,1);(11,1);(12,1007);(1,2)</v>
      </c>
      <c r="AH376" s="1"/>
      <c r="AI376" s="2" t="s">
        <v>604</v>
      </c>
      <c r="AJ376" s="1">
        <v>0</v>
      </c>
      <c r="AK376">
        <v>0</v>
      </c>
      <c r="AL376">
        <v>0</v>
      </c>
    </row>
    <row r="377" spans="1:38" x14ac:dyDescent="0.15">
      <c r="A377">
        <f t="shared" si="154"/>
        <v>21608</v>
      </c>
      <c r="B377">
        <f t="shared" si="153"/>
        <v>216</v>
      </c>
      <c r="C377" t="str">
        <f t="shared" si="155"/>
        <v>大师第十六章-8</v>
      </c>
      <c r="D377" t="str">
        <f t="shared" si="156"/>
        <v>数数多少个字凑十个吧数数多少个字凑十个吧</v>
      </c>
      <c r="E377">
        <v>4</v>
      </c>
      <c r="F377" s="5">
        <v>1007</v>
      </c>
      <c r="G377" s="5" t="s">
        <v>328</v>
      </c>
      <c r="H377" t="str">
        <f t="shared" si="157"/>
        <v>10103-3840</v>
      </c>
      <c r="I377">
        <v>21609</v>
      </c>
      <c r="J377" t="str">
        <f t="shared" si="158"/>
        <v>632;456</v>
      </c>
      <c r="K377" s="5">
        <v>37000</v>
      </c>
      <c r="L377">
        <v>3</v>
      </c>
      <c r="M377">
        <f t="shared" si="159"/>
        <v>1750</v>
      </c>
      <c r="N377">
        <v>0</v>
      </c>
      <c r="O377" s="5">
        <v>999</v>
      </c>
      <c r="P377" s="1" t="s">
        <v>225</v>
      </c>
      <c r="U377" t="s">
        <v>227</v>
      </c>
      <c r="V377" t="s">
        <v>622</v>
      </c>
      <c r="W377" t="str">
        <f t="shared" si="160"/>
        <v>2;1;3;0;死亡次数小于1次;164;117;1</v>
      </c>
      <c r="X377" t="str">
        <f t="shared" si="160"/>
        <v>1;150;2;0;通关时间小于150秒;103;117;1</v>
      </c>
      <c r="Y377" t="str">
        <f t="shared" si="160"/>
        <v>4;25;3;0;生命值未低于25%;146;117;1</v>
      </c>
      <c r="Z377">
        <f t="shared" si="160"/>
        <v>240</v>
      </c>
      <c r="AA377">
        <f t="shared" si="160"/>
        <v>170</v>
      </c>
      <c r="AB377" t="str">
        <f t="shared" si="160"/>
        <v>1;2;50</v>
      </c>
      <c r="AC377">
        <f t="shared" si="160"/>
        <v>1010801</v>
      </c>
      <c r="AD377">
        <f t="shared" si="160"/>
        <v>1010802</v>
      </c>
      <c r="AE377">
        <f t="shared" si="160"/>
        <v>10108</v>
      </c>
      <c r="AF377" t="str">
        <f t="shared" si="160"/>
        <v>(11,1);(11,1001);(11,1002);(13,1031)</v>
      </c>
      <c r="AG377" t="str">
        <f>"("&amp;VLOOKUP(AE377,[1]Sheet1!$A:$Q,3,0)&amp;","&amp;VLOOKUP(AE377,[1]Sheet1!$A:$Q,4,0)&amp;");("&amp;VLOOKUP(AE377,[1]Sheet1!$A:$Q,7,0)&amp;","&amp;VLOOKUP(AE377,[1]Sheet1!$A:$Q,8,0)&amp;");("&amp;VLOOKUP(AE377,[1]Sheet1!$A:$Q,11,0)&amp;","&amp;VLOOKUP(AE377,[1]Sheet1!$A:$Q,12,0)&amp;");("&amp;VLOOKUP(AE377,[1]Sheet1!$A:$Q,15,0)&amp;","&amp;VLOOKUP(AE377,[1]Sheet1!$A:$Q,16,0)&amp;")"</f>
        <v>(1,1);(11,1);(12,1008);(1,2)</v>
      </c>
      <c r="AH377" s="1"/>
      <c r="AI377" s="2" t="s">
        <v>604</v>
      </c>
      <c r="AJ377" s="1">
        <v>0</v>
      </c>
      <c r="AK377">
        <v>0</v>
      </c>
      <c r="AL377">
        <v>0</v>
      </c>
    </row>
    <row r="378" spans="1:38" x14ac:dyDescent="0.15">
      <c r="A378">
        <f t="shared" si="154"/>
        <v>21609</v>
      </c>
      <c r="B378">
        <f t="shared" si="153"/>
        <v>216</v>
      </c>
      <c r="C378" t="str">
        <f t="shared" si="155"/>
        <v>大师第十六章-9</v>
      </c>
      <c r="D378" t="str">
        <f t="shared" si="156"/>
        <v>数数多少个字凑十个吧数数多少个字凑十个吧数数多少个字凑十个吧</v>
      </c>
      <c r="E378">
        <v>3</v>
      </c>
      <c r="F378" s="5">
        <v>1007</v>
      </c>
      <c r="G378" s="5" t="s">
        <v>328</v>
      </c>
      <c r="H378" t="str">
        <f t="shared" si="157"/>
        <v>10103-3840</v>
      </c>
      <c r="I378">
        <v>21701</v>
      </c>
      <c r="J378" t="str">
        <f t="shared" si="158"/>
        <v>784;442</v>
      </c>
      <c r="K378" s="5">
        <v>37100</v>
      </c>
      <c r="L378">
        <v>3</v>
      </c>
      <c r="M378">
        <f t="shared" si="159"/>
        <v>1800</v>
      </c>
      <c r="N378">
        <v>0</v>
      </c>
      <c r="O378" s="5">
        <v>999</v>
      </c>
      <c r="P378" s="1" t="s">
        <v>225</v>
      </c>
      <c r="U378" t="s">
        <v>227</v>
      </c>
      <c r="V378" t="s">
        <v>623</v>
      </c>
      <c r="W378" t="str">
        <f t="shared" si="160"/>
        <v>2;1;3;0;死亡次数小于1次;164;117;1</v>
      </c>
      <c r="X378" t="str">
        <f t="shared" si="160"/>
        <v>1;150;2;0;通关时间小于150秒;103;117;1</v>
      </c>
      <c r="Y378" t="str">
        <f t="shared" si="160"/>
        <v>4;25;3;0;生命值未低于25%;146;117;1</v>
      </c>
      <c r="Z378">
        <f t="shared" si="160"/>
        <v>260</v>
      </c>
      <c r="AA378">
        <f t="shared" si="160"/>
        <v>180</v>
      </c>
      <c r="AB378" t="str">
        <f t="shared" si="160"/>
        <v>1;2;50</v>
      </c>
      <c r="AC378">
        <f t="shared" si="160"/>
        <v>1010901</v>
      </c>
      <c r="AD378">
        <f t="shared" si="160"/>
        <v>1010902</v>
      </c>
      <c r="AE378">
        <f t="shared" si="160"/>
        <v>10109</v>
      </c>
      <c r="AF378" t="str">
        <f t="shared" si="160"/>
        <v>(11,1);(11,1001);(11,1002);(13,1031)</v>
      </c>
      <c r="AG378" t="str">
        <f>"("&amp;VLOOKUP(AE378,[1]Sheet1!$A:$Q,3,0)&amp;","&amp;VLOOKUP(AE378,[1]Sheet1!$A:$Q,4,0)&amp;");("&amp;VLOOKUP(AE378,[1]Sheet1!$A:$Q,7,0)&amp;","&amp;VLOOKUP(AE378,[1]Sheet1!$A:$Q,8,0)&amp;");("&amp;VLOOKUP(AE378,[1]Sheet1!$A:$Q,11,0)&amp;","&amp;VLOOKUP(AE378,[1]Sheet1!$A:$Q,12,0)&amp;");("&amp;VLOOKUP(AE378,[1]Sheet1!$A:$Q,15,0)&amp;","&amp;VLOOKUP(AE378,[1]Sheet1!$A:$Q,16,0)&amp;")"</f>
        <v>(1,1);(11,1);(12,1009);(1,2)</v>
      </c>
      <c r="AH378" s="1"/>
      <c r="AI378" s="2" t="s">
        <v>604</v>
      </c>
      <c r="AJ378" s="1">
        <v>0</v>
      </c>
      <c r="AK378">
        <v>0</v>
      </c>
      <c r="AL378">
        <v>0</v>
      </c>
    </row>
    <row r="379" spans="1:38" x14ac:dyDescent="0.15">
      <c r="A379">
        <f t="shared" ref="A379:A387" si="161">A191+10000</f>
        <v>21701</v>
      </c>
      <c r="B379">
        <f t="shared" si="153"/>
        <v>217</v>
      </c>
      <c r="C379" t="str">
        <f t="shared" ref="C379:C387" si="162">"大师"&amp;C191</f>
        <v>大师第十七章-1</v>
      </c>
      <c r="D379" t="str">
        <f t="shared" ref="D379:D387" si="163">D191</f>
        <v>数数多少个字凑十个吧数数多少个字凑十个吧数数多少个字凑十个吧</v>
      </c>
      <c r="E379">
        <v>4</v>
      </c>
      <c r="F379" s="5">
        <v>1007</v>
      </c>
      <c r="G379" s="5" t="s">
        <v>328</v>
      </c>
      <c r="H379" t="str">
        <f t="shared" ref="H379:H387" si="164">H191</f>
        <v>10103-3840</v>
      </c>
      <c r="I379">
        <v>21702</v>
      </c>
      <c r="J379" t="str">
        <f t="shared" ref="J379:J387" si="165">J191</f>
        <v>212;422</v>
      </c>
      <c r="K379" s="5">
        <v>37200</v>
      </c>
      <c r="L379">
        <v>3</v>
      </c>
      <c r="M379">
        <f t="shared" ref="M379:M387" si="166">M191</f>
        <v>1400</v>
      </c>
      <c r="N379">
        <v>0</v>
      </c>
      <c r="O379" s="5">
        <v>999</v>
      </c>
      <c r="P379" s="1" t="s">
        <v>225</v>
      </c>
      <c r="U379" t="s">
        <v>227</v>
      </c>
      <c r="V379" t="s">
        <v>624</v>
      </c>
      <c r="W379" t="str">
        <f t="shared" ref="W379:AF387" si="167">W191</f>
        <v>2;1;3;0;死亡次数小于1次;164;117;1</v>
      </c>
      <c r="X379" t="str">
        <f t="shared" si="167"/>
        <v>1;150;2;0;通关时间小于150秒;103;117;1</v>
      </c>
      <c r="Y379" t="str">
        <f t="shared" si="167"/>
        <v>4;25;3;0;生命值未低于25%;146;117;1</v>
      </c>
      <c r="Z379">
        <f t="shared" si="167"/>
        <v>100</v>
      </c>
      <c r="AA379">
        <f t="shared" si="167"/>
        <v>100</v>
      </c>
      <c r="AB379" t="str">
        <f t="shared" si="167"/>
        <v>1;2;50</v>
      </c>
      <c r="AC379">
        <f t="shared" si="167"/>
        <v>1010101</v>
      </c>
      <c r="AD379">
        <f t="shared" si="167"/>
        <v>1010102</v>
      </c>
      <c r="AE379">
        <f t="shared" si="167"/>
        <v>10101</v>
      </c>
      <c r="AF379" t="str">
        <f t="shared" si="167"/>
        <v>(11,1);(11,1001);(11,1002);(13,1031)</v>
      </c>
      <c r="AG379" t="str">
        <f>"("&amp;VLOOKUP(AE379,[1]Sheet1!$A:$Q,3,0)&amp;","&amp;VLOOKUP(AE379,[1]Sheet1!$A:$Q,4,0)&amp;");("&amp;VLOOKUP(AE379,[1]Sheet1!$A:$Q,7,0)&amp;","&amp;VLOOKUP(AE379,[1]Sheet1!$A:$Q,8,0)&amp;");("&amp;VLOOKUP(AE379,[1]Sheet1!$A:$Q,11,0)&amp;","&amp;VLOOKUP(AE379,[1]Sheet1!$A:$Q,12,0)&amp;");("&amp;VLOOKUP(AE379,[1]Sheet1!$A:$Q,15,0)&amp;","&amp;VLOOKUP(AE379,[1]Sheet1!$A:$Q,16,0)&amp;")"</f>
        <v>(1,1);(11,1);(12,1001);(1,2)</v>
      </c>
      <c r="AH379" s="1"/>
      <c r="AI379" s="2" t="s">
        <v>604</v>
      </c>
      <c r="AJ379" s="1">
        <v>0</v>
      </c>
      <c r="AK379">
        <v>0</v>
      </c>
      <c r="AL379">
        <v>0</v>
      </c>
    </row>
    <row r="380" spans="1:38" x14ac:dyDescent="0.15">
      <c r="A380">
        <f t="shared" si="161"/>
        <v>21702</v>
      </c>
      <c r="B380">
        <f t="shared" si="153"/>
        <v>217</v>
      </c>
      <c r="C380" t="str">
        <f t="shared" si="162"/>
        <v>大师第十七章-2</v>
      </c>
      <c r="D380" t="str">
        <f t="shared" si="163"/>
        <v>数数多少个字凑十个吧数数多少个字凑十个吧数数多少个字凑十个吧数数多少个字凑十个吧</v>
      </c>
      <c r="E380">
        <v>4</v>
      </c>
      <c r="F380" s="5">
        <v>1007</v>
      </c>
      <c r="G380" s="5" t="s">
        <v>328</v>
      </c>
      <c r="H380" t="str">
        <f t="shared" si="164"/>
        <v>10103-3840</v>
      </c>
      <c r="I380">
        <v>21703</v>
      </c>
      <c r="J380" t="str">
        <f t="shared" si="165"/>
        <v>297;317</v>
      </c>
      <c r="K380" s="5">
        <v>37300</v>
      </c>
      <c r="L380">
        <v>3</v>
      </c>
      <c r="M380">
        <f t="shared" si="166"/>
        <v>1450</v>
      </c>
      <c r="N380">
        <v>0</v>
      </c>
      <c r="O380" s="5">
        <v>999</v>
      </c>
      <c r="P380" s="1" t="s">
        <v>225</v>
      </c>
      <c r="U380" t="s">
        <v>227</v>
      </c>
      <c r="V380" t="s">
        <v>625</v>
      </c>
      <c r="W380" t="str">
        <f t="shared" si="167"/>
        <v>2;1;3;0;死亡次数小于1次;164;117;1</v>
      </c>
      <c r="X380" t="str">
        <f t="shared" si="167"/>
        <v>1;150;2;0;通关时间小于150秒;103;117;1</v>
      </c>
      <c r="Y380" t="str">
        <f t="shared" si="167"/>
        <v>4;25;3;0;生命值未低于25%;146;117;1</v>
      </c>
      <c r="Z380">
        <f t="shared" si="167"/>
        <v>120</v>
      </c>
      <c r="AA380">
        <f t="shared" si="167"/>
        <v>110</v>
      </c>
      <c r="AB380" t="str">
        <f t="shared" si="167"/>
        <v>1;2;50</v>
      </c>
      <c r="AC380">
        <f t="shared" si="167"/>
        <v>1010201</v>
      </c>
      <c r="AD380">
        <f t="shared" si="167"/>
        <v>1010202</v>
      </c>
      <c r="AE380">
        <f t="shared" si="167"/>
        <v>10102</v>
      </c>
      <c r="AF380" t="str">
        <f t="shared" si="167"/>
        <v>(11,1);(11,1001);(11,1002);(13,1031)</v>
      </c>
      <c r="AG380" t="str">
        <f>"("&amp;VLOOKUP(AE380,[1]Sheet1!$A:$Q,3,0)&amp;","&amp;VLOOKUP(AE380,[1]Sheet1!$A:$Q,4,0)&amp;");("&amp;VLOOKUP(AE380,[1]Sheet1!$A:$Q,7,0)&amp;","&amp;VLOOKUP(AE380,[1]Sheet1!$A:$Q,8,0)&amp;");("&amp;VLOOKUP(AE380,[1]Sheet1!$A:$Q,11,0)&amp;","&amp;VLOOKUP(AE380,[1]Sheet1!$A:$Q,12,0)&amp;");("&amp;VLOOKUP(AE380,[1]Sheet1!$A:$Q,15,0)&amp;","&amp;VLOOKUP(AE380,[1]Sheet1!$A:$Q,16,0)&amp;")"</f>
        <v>(1,1);(11,1);(12,1002);(1,2)</v>
      </c>
      <c r="AH380" s="1"/>
      <c r="AI380" s="2" t="s">
        <v>605</v>
      </c>
      <c r="AJ380" s="1">
        <v>0</v>
      </c>
      <c r="AK380">
        <v>0</v>
      </c>
      <c r="AL380">
        <v>0</v>
      </c>
    </row>
    <row r="381" spans="1:38" x14ac:dyDescent="0.15">
      <c r="A381">
        <f t="shared" si="161"/>
        <v>21703</v>
      </c>
      <c r="B381">
        <f t="shared" si="153"/>
        <v>217</v>
      </c>
      <c r="C381" t="str">
        <f t="shared" si="162"/>
        <v>大师第十七章-3</v>
      </c>
      <c r="D381" t="str">
        <f t="shared" si="163"/>
        <v>数数多少个字凑十个吧</v>
      </c>
      <c r="E381">
        <v>3</v>
      </c>
      <c r="F381" s="5">
        <v>1007</v>
      </c>
      <c r="G381" s="5" t="s">
        <v>328</v>
      </c>
      <c r="H381" t="str">
        <f t="shared" si="164"/>
        <v>10103-3840</v>
      </c>
      <c r="I381">
        <v>21704</v>
      </c>
      <c r="J381" t="str">
        <f t="shared" si="165"/>
        <v>200;200</v>
      </c>
      <c r="K381" s="5">
        <v>37400</v>
      </c>
      <c r="L381">
        <v>3</v>
      </c>
      <c r="M381">
        <f t="shared" si="166"/>
        <v>1500</v>
      </c>
      <c r="N381">
        <v>0</v>
      </c>
      <c r="O381" s="5">
        <v>999</v>
      </c>
      <c r="P381" s="1" t="s">
        <v>225</v>
      </c>
      <c r="U381" t="s">
        <v>227</v>
      </c>
      <c r="V381" t="s">
        <v>626</v>
      </c>
      <c r="W381" t="str">
        <f t="shared" si="167"/>
        <v>2;1;3;0;死亡次数小于1次;164;117;1</v>
      </c>
      <c r="X381" t="str">
        <f t="shared" si="167"/>
        <v>1;150;2;0;通关时间小于150秒;103;117;1</v>
      </c>
      <c r="Y381" t="str">
        <f t="shared" si="167"/>
        <v>4;25;3;0;生命值未低于25%;146;117;1</v>
      </c>
      <c r="Z381">
        <f t="shared" si="167"/>
        <v>140</v>
      </c>
      <c r="AA381">
        <f t="shared" si="167"/>
        <v>120</v>
      </c>
      <c r="AB381" t="str">
        <f t="shared" si="167"/>
        <v>1;2;50</v>
      </c>
      <c r="AC381">
        <f t="shared" si="167"/>
        <v>1010301</v>
      </c>
      <c r="AD381">
        <f t="shared" si="167"/>
        <v>1010302</v>
      </c>
      <c r="AE381">
        <f t="shared" si="167"/>
        <v>10103</v>
      </c>
      <c r="AF381" t="str">
        <f t="shared" si="167"/>
        <v>(11,1);(11,2001);(11,2002);(13,1531)</v>
      </c>
      <c r="AG381" t="str">
        <f>"("&amp;VLOOKUP(AE381,[1]Sheet1!$A:$Q,3,0)&amp;","&amp;VLOOKUP(AE381,[1]Sheet1!$A:$Q,4,0)&amp;");("&amp;VLOOKUP(AE381,[1]Sheet1!$A:$Q,7,0)&amp;","&amp;VLOOKUP(AE381,[1]Sheet1!$A:$Q,8,0)&amp;");("&amp;VLOOKUP(AE381,[1]Sheet1!$A:$Q,11,0)&amp;","&amp;VLOOKUP(AE381,[1]Sheet1!$A:$Q,12,0)&amp;");("&amp;VLOOKUP(AE381,[1]Sheet1!$A:$Q,15,0)&amp;","&amp;VLOOKUP(AE381,[1]Sheet1!$A:$Q,16,0)&amp;")"</f>
        <v>(1,1);(11,1);(12,1003);(1,2)</v>
      </c>
      <c r="AH381" s="1"/>
      <c r="AI381" s="2" t="s">
        <v>606</v>
      </c>
      <c r="AJ381" s="1">
        <v>0</v>
      </c>
      <c r="AK381">
        <v>0</v>
      </c>
      <c r="AL381">
        <v>0</v>
      </c>
    </row>
    <row r="382" spans="1:38" x14ac:dyDescent="0.15">
      <c r="A382">
        <f t="shared" si="161"/>
        <v>21704</v>
      </c>
      <c r="B382">
        <f t="shared" si="153"/>
        <v>217</v>
      </c>
      <c r="C382" t="str">
        <f t="shared" si="162"/>
        <v>大师第十七章-4</v>
      </c>
      <c r="D382" t="str">
        <f t="shared" si="163"/>
        <v>数数多少个字凑十个吧数数多少个字凑十个吧</v>
      </c>
      <c r="E382">
        <v>4</v>
      </c>
      <c r="F382" s="5">
        <v>1007</v>
      </c>
      <c r="G382" s="5" t="s">
        <v>328</v>
      </c>
      <c r="H382" t="str">
        <f t="shared" si="164"/>
        <v>10103-3840</v>
      </c>
      <c r="I382">
        <v>21705</v>
      </c>
      <c r="J382" t="str">
        <f t="shared" si="165"/>
        <v>397;207</v>
      </c>
      <c r="K382" s="5">
        <v>37500</v>
      </c>
      <c r="L382">
        <v>3</v>
      </c>
      <c r="M382">
        <f t="shared" si="166"/>
        <v>1550</v>
      </c>
      <c r="N382">
        <v>0</v>
      </c>
      <c r="O382" s="5">
        <v>999</v>
      </c>
      <c r="P382" s="1" t="s">
        <v>225</v>
      </c>
      <c r="U382" t="s">
        <v>227</v>
      </c>
      <c r="V382" t="s">
        <v>627</v>
      </c>
      <c r="W382" t="str">
        <f t="shared" si="167"/>
        <v>2;1;3;0;死亡次数小于1次;164;117;1</v>
      </c>
      <c r="X382" t="str">
        <f t="shared" si="167"/>
        <v>1;150;2;0;通关时间小于150秒;103;117;1</v>
      </c>
      <c r="Y382" t="str">
        <f t="shared" si="167"/>
        <v>4;25;3;0;生命值未低于25%;146;117;1</v>
      </c>
      <c r="Z382">
        <f t="shared" si="167"/>
        <v>160</v>
      </c>
      <c r="AA382">
        <f t="shared" si="167"/>
        <v>130</v>
      </c>
      <c r="AB382" t="str">
        <f t="shared" si="167"/>
        <v>1;2;50</v>
      </c>
      <c r="AC382">
        <f t="shared" si="167"/>
        <v>1010401</v>
      </c>
      <c r="AD382">
        <f t="shared" si="167"/>
        <v>1010402</v>
      </c>
      <c r="AE382">
        <f t="shared" si="167"/>
        <v>10104</v>
      </c>
      <c r="AF382" t="str">
        <f t="shared" si="167"/>
        <v>(11,1);(11,3001);(11,3002);(13,2031)</v>
      </c>
      <c r="AG382" t="str">
        <f>"("&amp;VLOOKUP(AE382,[1]Sheet1!$A:$Q,3,0)&amp;","&amp;VLOOKUP(AE382,[1]Sheet1!$A:$Q,4,0)&amp;");("&amp;VLOOKUP(AE382,[1]Sheet1!$A:$Q,7,0)&amp;","&amp;VLOOKUP(AE382,[1]Sheet1!$A:$Q,8,0)&amp;");("&amp;VLOOKUP(AE382,[1]Sheet1!$A:$Q,11,0)&amp;","&amp;VLOOKUP(AE382,[1]Sheet1!$A:$Q,12,0)&amp;");("&amp;VLOOKUP(AE382,[1]Sheet1!$A:$Q,15,0)&amp;","&amp;VLOOKUP(AE382,[1]Sheet1!$A:$Q,16,0)&amp;")"</f>
        <v>(1,1);(11,1);(12,1004);(1,2)</v>
      </c>
      <c r="AH382" s="1"/>
      <c r="AI382" s="2" t="s">
        <v>604</v>
      </c>
      <c r="AJ382" s="1">
        <v>0</v>
      </c>
      <c r="AK382">
        <v>0</v>
      </c>
      <c r="AL382">
        <v>0</v>
      </c>
    </row>
    <row r="383" spans="1:38" x14ac:dyDescent="0.15">
      <c r="A383">
        <f t="shared" si="161"/>
        <v>21705</v>
      </c>
      <c r="B383">
        <f t="shared" si="153"/>
        <v>217</v>
      </c>
      <c r="C383" t="str">
        <f t="shared" si="162"/>
        <v>大师第十七章-5</v>
      </c>
      <c r="D383" t="str">
        <f t="shared" si="163"/>
        <v>数数多少个字凑十个吧数数多少个字凑十个吧数数多少个字凑十个吧</v>
      </c>
      <c r="E383">
        <v>4</v>
      </c>
      <c r="F383" s="5">
        <v>1007</v>
      </c>
      <c r="G383" s="5" t="s">
        <v>328</v>
      </c>
      <c r="H383" t="str">
        <f t="shared" si="164"/>
        <v>10103-3840</v>
      </c>
      <c r="I383">
        <v>21706</v>
      </c>
      <c r="J383" t="str">
        <f t="shared" si="165"/>
        <v>455;309</v>
      </c>
      <c r="K383" s="5">
        <v>37600</v>
      </c>
      <c r="L383">
        <v>3</v>
      </c>
      <c r="M383">
        <f t="shared" si="166"/>
        <v>1600</v>
      </c>
      <c r="N383">
        <v>0</v>
      </c>
      <c r="O383" s="5">
        <v>999</v>
      </c>
      <c r="P383" s="1" t="s">
        <v>225</v>
      </c>
      <c r="U383" t="s">
        <v>227</v>
      </c>
      <c r="V383" t="s">
        <v>628</v>
      </c>
      <c r="W383" t="str">
        <f t="shared" si="167"/>
        <v>2;1;3;0;死亡次数小于1次;164;117;1</v>
      </c>
      <c r="X383" t="str">
        <f t="shared" si="167"/>
        <v>1;150;2;0;通关时间小于150秒;103;117;1</v>
      </c>
      <c r="Y383" t="str">
        <f t="shared" si="167"/>
        <v>4;25;3;0;生命值未低于25%;146;117;1</v>
      </c>
      <c r="Z383">
        <f t="shared" si="167"/>
        <v>180</v>
      </c>
      <c r="AA383">
        <f t="shared" si="167"/>
        <v>140</v>
      </c>
      <c r="AB383" t="str">
        <f t="shared" si="167"/>
        <v>1;2;50</v>
      </c>
      <c r="AC383">
        <f t="shared" si="167"/>
        <v>1010501</v>
      </c>
      <c r="AD383">
        <f t="shared" si="167"/>
        <v>1010502</v>
      </c>
      <c r="AE383">
        <f t="shared" si="167"/>
        <v>10105</v>
      </c>
      <c r="AF383" t="str">
        <f t="shared" si="167"/>
        <v>(11,1);(11,1001);(11,1002);(13,1031)</v>
      </c>
      <c r="AG383" t="str">
        <f>"("&amp;VLOOKUP(AE383,[1]Sheet1!$A:$Q,3,0)&amp;","&amp;VLOOKUP(AE383,[1]Sheet1!$A:$Q,4,0)&amp;");("&amp;VLOOKUP(AE383,[1]Sheet1!$A:$Q,7,0)&amp;","&amp;VLOOKUP(AE383,[1]Sheet1!$A:$Q,8,0)&amp;");("&amp;VLOOKUP(AE383,[1]Sheet1!$A:$Q,11,0)&amp;","&amp;VLOOKUP(AE383,[1]Sheet1!$A:$Q,12,0)&amp;");("&amp;VLOOKUP(AE383,[1]Sheet1!$A:$Q,15,0)&amp;","&amp;VLOOKUP(AE383,[1]Sheet1!$A:$Q,16,0)&amp;")"</f>
        <v>(1,1);(11,1);(12,1005);(1,2)</v>
      </c>
      <c r="AH383" s="1"/>
      <c r="AI383" s="2" t="s">
        <v>604</v>
      </c>
      <c r="AJ383" s="1">
        <v>0</v>
      </c>
      <c r="AK383">
        <v>0</v>
      </c>
      <c r="AL383">
        <v>0</v>
      </c>
    </row>
    <row r="384" spans="1:38" x14ac:dyDescent="0.15">
      <c r="A384">
        <f t="shared" si="161"/>
        <v>21706</v>
      </c>
      <c r="B384">
        <f t="shared" si="153"/>
        <v>217</v>
      </c>
      <c r="C384" t="str">
        <f t="shared" si="162"/>
        <v>大师第十七章-6</v>
      </c>
      <c r="D384" t="str">
        <f t="shared" si="163"/>
        <v>数数多少个字凑十个吧数数多少个字凑十个吧数数多少个字凑十个吧数数多少个字凑十个吧</v>
      </c>
      <c r="E384">
        <v>3</v>
      </c>
      <c r="F384" s="5">
        <v>1007</v>
      </c>
      <c r="G384" s="5" t="s">
        <v>328</v>
      </c>
      <c r="H384" t="str">
        <f t="shared" si="164"/>
        <v>10103-3840</v>
      </c>
      <c r="I384">
        <v>21707</v>
      </c>
      <c r="J384" t="str">
        <f t="shared" si="165"/>
        <v>612;234</v>
      </c>
      <c r="K384" s="5">
        <v>37700</v>
      </c>
      <c r="L384">
        <v>3</v>
      </c>
      <c r="M384">
        <f t="shared" si="166"/>
        <v>1650</v>
      </c>
      <c r="N384">
        <v>0</v>
      </c>
      <c r="O384" s="5">
        <v>999</v>
      </c>
      <c r="P384" s="1" t="s">
        <v>225</v>
      </c>
      <c r="U384" t="s">
        <v>227</v>
      </c>
      <c r="V384" t="s">
        <v>629</v>
      </c>
      <c r="W384" t="str">
        <f t="shared" si="167"/>
        <v>2;1;3;0;死亡次数小于1次;164;117;1</v>
      </c>
      <c r="X384" t="str">
        <f t="shared" si="167"/>
        <v>1;150;2;0;通关时间小于150秒;103;117;1</v>
      </c>
      <c r="Y384" t="str">
        <f t="shared" si="167"/>
        <v>4;25;3;0;生命值未低于25%;146;117;1</v>
      </c>
      <c r="Z384">
        <f t="shared" si="167"/>
        <v>200</v>
      </c>
      <c r="AA384">
        <f t="shared" si="167"/>
        <v>150</v>
      </c>
      <c r="AB384" t="str">
        <f t="shared" si="167"/>
        <v>1;2;50</v>
      </c>
      <c r="AC384">
        <f t="shared" si="167"/>
        <v>1010601</v>
      </c>
      <c r="AD384">
        <f t="shared" si="167"/>
        <v>1010602</v>
      </c>
      <c r="AE384">
        <f t="shared" si="167"/>
        <v>10106</v>
      </c>
      <c r="AF384" t="str">
        <f t="shared" si="167"/>
        <v>(11,1);(11,1001);(11,1002);(13,1031)</v>
      </c>
      <c r="AG384" t="str">
        <f>"("&amp;VLOOKUP(AE384,[1]Sheet1!$A:$Q,3,0)&amp;","&amp;VLOOKUP(AE384,[1]Sheet1!$A:$Q,4,0)&amp;");("&amp;VLOOKUP(AE384,[1]Sheet1!$A:$Q,7,0)&amp;","&amp;VLOOKUP(AE384,[1]Sheet1!$A:$Q,8,0)&amp;");("&amp;VLOOKUP(AE384,[1]Sheet1!$A:$Q,11,0)&amp;","&amp;VLOOKUP(AE384,[1]Sheet1!$A:$Q,12,0)&amp;");("&amp;VLOOKUP(AE384,[1]Sheet1!$A:$Q,15,0)&amp;","&amp;VLOOKUP(AE384,[1]Sheet1!$A:$Q,16,0)&amp;")"</f>
        <v>(1,1);(11,1);(12,1006);(1,2)</v>
      </c>
      <c r="AH384" s="1"/>
      <c r="AI384" s="2" t="s">
        <v>604</v>
      </c>
      <c r="AJ384" s="1">
        <v>0</v>
      </c>
      <c r="AK384">
        <v>0</v>
      </c>
      <c r="AL384">
        <v>0</v>
      </c>
    </row>
    <row r="385" spans="1:38" x14ac:dyDescent="0.15">
      <c r="A385">
        <f t="shared" si="161"/>
        <v>21707</v>
      </c>
      <c r="B385">
        <f t="shared" si="153"/>
        <v>217</v>
      </c>
      <c r="C385" t="str">
        <f t="shared" si="162"/>
        <v>大师第十七章-7</v>
      </c>
      <c r="D385" t="str">
        <f t="shared" si="163"/>
        <v>数数多少个字凑十个吧</v>
      </c>
      <c r="E385">
        <v>4</v>
      </c>
      <c r="F385" s="5">
        <v>1007</v>
      </c>
      <c r="G385" s="5" t="s">
        <v>328</v>
      </c>
      <c r="H385" t="str">
        <f t="shared" si="164"/>
        <v>10103-3840</v>
      </c>
      <c r="I385">
        <v>21708</v>
      </c>
      <c r="J385" t="str">
        <f t="shared" si="165"/>
        <v>487;440</v>
      </c>
      <c r="K385" s="5">
        <v>37800</v>
      </c>
      <c r="L385">
        <v>3</v>
      </c>
      <c r="M385">
        <f t="shared" si="166"/>
        <v>1700</v>
      </c>
      <c r="N385">
        <v>0</v>
      </c>
      <c r="O385" s="5">
        <v>999</v>
      </c>
      <c r="P385" s="1" t="s">
        <v>225</v>
      </c>
      <c r="U385" t="s">
        <v>227</v>
      </c>
      <c r="V385" t="s">
        <v>630</v>
      </c>
      <c r="W385" t="str">
        <f t="shared" si="167"/>
        <v>2;1;3;0;死亡次数小于1次;164;117;1</v>
      </c>
      <c r="X385" t="str">
        <f t="shared" si="167"/>
        <v>1;150;2;0;通关时间小于150秒;103;117;1</v>
      </c>
      <c r="Y385" t="str">
        <f t="shared" si="167"/>
        <v>4;25;3;0;生命值未低于25%;146;117;1</v>
      </c>
      <c r="Z385">
        <f t="shared" si="167"/>
        <v>220</v>
      </c>
      <c r="AA385">
        <f t="shared" si="167"/>
        <v>160</v>
      </c>
      <c r="AB385" t="str">
        <f t="shared" si="167"/>
        <v>1;2;50</v>
      </c>
      <c r="AC385">
        <f t="shared" si="167"/>
        <v>1010701</v>
      </c>
      <c r="AD385">
        <f t="shared" si="167"/>
        <v>1010702</v>
      </c>
      <c r="AE385">
        <f t="shared" si="167"/>
        <v>10107</v>
      </c>
      <c r="AF385" t="str">
        <f t="shared" si="167"/>
        <v>(11,1);(11,1001);(11,1002);(13,1031)</v>
      </c>
      <c r="AG385" t="str">
        <f>"("&amp;VLOOKUP(AE385,[1]Sheet1!$A:$Q,3,0)&amp;","&amp;VLOOKUP(AE385,[1]Sheet1!$A:$Q,4,0)&amp;");("&amp;VLOOKUP(AE385,[1]Sheet1!$A:$Q,7,0)&amp;","&amp;VLOOKUP(AE385,[1]Sheet1!$A:$Q,8,0)&amp;");("&amp;VLOOKUP(AE385,[1]Sheet1!$A:$Q,11,0)&amp;","&amp;VLOOKUP(AE385,[1]Sheet1!$A:$Q,12,0)&amp;");("&amp;VLOOKUP(AE385,[1]Sheet1!$A:$Q,15,0)&amp;","&amp;VLOOKUP(AE385,[1]Sheet1!$A:$Q,16,0)&amp;")"</f>
        <v>(1,1);(11,1);(12,1007);(1,2)</v>
      </c>
      <c r="AH385" s="1"/>
      <c r="AI385" s="2" t="s">
        <v>604</v>
      </c>
      <c r="AJ385" s="1">
        <v>0</v>
      </c>
      <c r="AK385">
        <v>0</v>
      </c>
      <c r="AL385">
        <v>0</v>
      </c>
    </row>
    <row r="386" spans="1:38" x14ac:dyDescent="0.15">
      <c r="A386">
        <f t="shared" si="161"/>
        <v>21708</v>
      </c>
      <c r="B386">
        <f t="shared" si="153"/>
        <v>217</v>
      </c>
      <c r="C386" t="str">
        <f t="shared" si="162"/>
        <v>大师第十七章-8</v>
      </c>
      <c r="D386" t="str">
        <f t="shared" si="163"/>
        <v>数数多少个字凑十个吧数数多少个字凑十个吧</v>
      </c>
      <c r="E386">
        <v>4</v>
      </c>
      <c r="F386" s="5">
        <v>1007</v>
      </c>
      <c r="G386" s="5" t="s">
        <v>328</v>
      </c>
      <c r="H386" t="str">
        <f t="shared" si="164"/>
        <v>10103-3840</v>
      </c>
      <c r="I386">
        <v>21709</v>
      </c>
      <c r="J386" t="str">
        <f t="shared" si="165"/>
        <v>632;456</v>
      </c>
      <c r="K386" s="5">
        <v>37900</v>
      </c>
      <c r="L386">
        <v>3</v>
      </c>
      <c r="M386">
        <f t="shared" si="166"/>
        <v>1750</v>
      </c>
      <c r="N386">
        <v>0</v>
      </c>
      <c r="O386" s="5">
        <v>999</v>
      </c>
      <c r="P386" s="1" t="s">
        <v>225</v>
      </c>
      <c r="U386" t="s">
        <v>227</v>
      </c>
      <c r="V386" t="s">
        <v>631</v>
      </c>
      <c r="W386" t="str">
        <f t="shared" si="167"/>
        <v>2;1;3;0;死亡次数小于1次;164;117;1</v>
      </c>
      <c r="X386" t="str">
        <f t="shared" si="167"/>
        <v>1;150;2;0;通关时间小于150秒;103;117;1</v>
      </c>
      <c r="Y386" t="str">
        <f t="shared" si="167"/>
        <v>4;25;3;0;生命值未低于25%;146;117;1</v>
      </c>
      <c r="Z386">
        <f t="shared" si="167"/>
        <v>240</v>
      </c>
      <c r="AA386">
        <f t="shared" si="167"/>
        <v>170</v>
      </c>
      <c r="AB386" t="str">
        <f t="shared" si="167"/>
        <v>1;2;50</v>
      </c>
      <c r="AC386">
        <f t="shared" si="167"/>
        <v>1010801</v>
      </c>
      <c r="AD386">
        <f t="shared" si="167"/>
        <v>1010802</v>
      </c>
      <c r="AE386">
        <f t="shared" si="167"/>
        <v>10108</v>
      </c>
      <c r="AF386" t="str">
        <f t="shared" si="167"/>
        <v>(11,1);(11,1001);(11,1002);(13,1031)</v>
      </c>
      <c r="AG386" t="str">
        <f>"("&amp;VLOOKUP(AE386,[1]Sheet1!$A:$Q,3,0)&amp;","&amp;VLOOKUP(AE386,[1]Sheet1!$A:$Q,4,0)&amp;");("&amp;VLOOKUP(AE386,[1]Sheet1!$A:$Q,7,0)&amp;","&amp;VLOOKUP(AE386,[1]Sheet1!$A:$Q,8,0)&amp;");("&amp;VLOOKUP(AE386,[1]Sheet1!$A:$Q,11,0)&amp;","&amp;VLOOKUP(AE386,[1]Sheet1!$A:$Q,12,0)&amp;");("&amp;VLOOKUP(AE386,[1]Sheet1!$A:$Q,15,0)&amp;","&amp;VLOOKUP(AE386,[1]Sheet1!$A:$Q,16,0)&amp;")"</f>
        <v>(1,1);(11,1);(12,1008);(1,2)</v>
      </c>
      <c r="AH386" s="1"/>
      <c r="AI386" s="2" t="s">
        <v>604</v>
      </c>
      <c r="AJ386" s="1">
        <v>0</v>
      </c>
      <c r="AK386">
        <v>0</v>
      </c>
      <c r="AL386">
        <v>0</v>
      </c>
    </row>
    <row r="387" spans="1:38" x14ac:dyDescent="0.15">
      <c r="A387">
        <f t="shared" si="161"/>
        <v>21709</v>
      </c>
      <c r="B387">
        <f t="shared" si="153"/>
        <v>217</v>
      </c>
      <c r="C387" t="str">
        <f t="shared" si="162"/>
        <v>大师第十七章-9</v>
      </c>
      <c r="D387" t="str">
        <f t="shared" si="163"/>
        <v>数数多少个字凑十个吧数数多少个字凑十个吧数数多少个字凑十个吧</v>
      </c>
      <c r="E387">
        <v>3</v>
      </c>
      <c r="F387" s="5">
        <v>1007</v>
      </c>
      <c r="G387" s="5" t="s">
        <v>328</v>
      </c>
      <c r="H387" t="str">
        <f t="shared" si="164"/>
        <v>10103-3840</v>
      </c>
      <c r="I387">
        <v>21801</v>
      </c>
      <c r="J387" t="str">
        <f t="shared" si="165"/>
        <v>784;442</v>
      </c>
      <c r="K387" s="5">
        <v>38000</v>
      </c>
      <c r="L387">
        <v>3</v>
      </c>
      <c r="M387">
        <f t="shared" si="166"/>
        <v>1800</v>
      </c>
      <c r="N387">
        <v>0</v>
      </c>
      <c r="O387" s="5">
        <v>999</v>
      </c>
      <c r="P387" s="1" t="s">
        <v>225</v>
      </c>
      <c r="U387" t="s">
        <v>227</v>
      </c>
      <c r="V387" t="s">
        <v>632</v>
      </c>
      <c r="W387" t="str">
        <f t="shared" si="167"/>
        <v>2;1;3;0;死亡次数小于1次;164;117;1</v>
      </c>
      <c r="X387" t="str">
        <f t="shared" si="167"/>
        <v>1;150;2;0;通关时间小于150秒;103;117;1</v>
      </c>
      <c r="Y387" t="str">
        <f t="shared" si="167"/>
        <v>4;25;3;0;生命值未低于25%;146;117;1</v>
      </c>
      <c r="Z387">
        <f t="shared" si="167"/>
        <v>260</v>
      </c>
      <c r="AA387">
        <f t="shared" si="167"/>
        <v>180</v>
      </c>
      <c r="AB387" t="str">
        <f t="shared" si="167"/>
        <v>1;2;50</v>
      </c>
      <c r="AC387">
        <f t="shared" si="167"/>
        <v>1010901</v>
      </c>
      <c r="AD387">
        <f t="shared" si="167"/>
        <v>1010902</v>
      </c>
      <c r="AE387">
        <f t="shared" si="167"/>
        <v>10109</v>
      </c>
      <c r="AF387" t="str">
        <f t="shared" si="167"/>
        <v>(11,1);(11,1001);(11,1002);(13,1031)</v>
      </c>
      <c r="AG387" t="str">
        <f>"("&amp;VLOOKUP(AE387,[1]Sheet1!$A:$Q,3,0)&amp;","&amp;VLOOKUP(AE387,[1]Sheet1!$A:$Q,4,0)&amp;");("&amp;VLOOKUP(AE387,[1]Sheet1!$A:$Q,7,0)&amp;","&amp;VLOOKUP(AE387,[1]Sheet1!$A:$Q,8,0)&amp;");("&amp;VLOOKUP(AE387,[1]Sheet1!$A:$Q,11,0)&amp;","&amp;VLOOKUP(AE387,[1]Sheet1!$A:$Q,12,0)&amp;");("&amp;VLOOKUP(AE387,[1]Sheet1!$A:$Q,15,0)&amp;","&amp;VLOOKUP(AE387,[1]Sheet1!$A:$Q,16,0)&amp;")"</f>
        <v>(1,1);(11,1);(12,1009);(1,2)</v>
      </c>
      <c r="AH387" s="1"/>
      <c r="AI387" s="2" t="s">
        <v>604</v>
      </c>
      <c r="AJ387" s="1">
        <v>0</v>
      </c>
      <c r="AK387">
        <v>0</v>
      </c>
      <c r="AL387">
        <v>0</v>
      </c>
    </row>
    <row r="388" spans="1:38" x14ac:dyDescent="0.15">
      <c r="A388">
        <f t="shared" ref="A388:A396" si="168">A203+10000</f>
        <v>21801</v>
      </c>
      <c r="B388">
        <f t="shared" si="153"/>
        <v>218</v>
      </c>
      <c r="C388" t="str">
        <f t="shared" ref="C388:C396" si="169">"大师"&amp;C203</f>
        <v>大师第十八章-1</v>
      </c>
      <c r="D388" t="str">
        <f t="shared" ref="D388:D396" si="170">D203</f>
        <v>数数多少个字凑十个吧数数多少个字凑十个吧数数多少个字凑十个吧</v>
      </c>
      <c r="E388">
        <v>4</v>
      </c>
      <c r="F388" s="5">
        <v>1007</v>
      </c>
      <c r="G388" s="5" t="s">
        <v>328</v>
      </c>
      <c r="H388" t="str">
        <f t="shared" ref="H388:H396" si="171">H203</f>
        <v>10103-3840</v>
      </c>
      <c r="I388">
        <v>21802</v>
      </c>
      <c r="J388" t="str">
        <f t="shared" ref="J388:J396" si="172">J203</f>
        <v>212;422</v>
      </c>
      <c r="K388" s="5">
        <v>38100</v>
      </c>
      <c r="L388">
        <v>3</v>
      </c>
      <c r="M388">
        <f t="shared" ref="M388:M396" si="173">M203</f>
        <v>1400</v>
      </c>
      <c r="N388">
        <v>0</v>
      </c>
      <c r="O388" s="5">
        <v>999</v>
      </c>
      <c r="P388" s="1" t="s">
        <v>225</v>
      </c>
      <c r="U388" t="s">
        <v>227</v>
      </c>
      <c r="V388" t="s">
        <v>633</v>
      </c>
      <c r="W388" t="str">
        <f t="shared" ref="W388:AF396" si="174">W203</f>
        <v>2;1;3;0;死亡次数小于1次;164;117;1</v>
      </c>
      <c r="X388" t="str">
        <f t="shared" si="174"/>
        <v>1;150;2;0;通关时间小于150秒;103;117;1</v>
      </c>
      <c r="Y388" t="str">
        <f t="shared" si="174"/>
        <v>4;25;3;0;生命值未低于25%;146;117;1</v>
      </c>
      <c r="Z388">
        <f t="shared" si="174"/>
        <v>100</v>
      </c>
      <c r="AA388">
        <f t="shared" si="174"/>
        <v>100</v>
      </c>
      <c r="AB388" t="str">
        <f t="shared" si="174"/>
        <v>1;2;50</v>
      </c>
      <c r="AC388">
        <f t="shared" si="174"/>
        <v>1010101</v>
      </c>
      <c r="AD388">
        <f t="shared" si="174"/>
        <v>1010102</v>
      </c>
      <c r="AE388">
        <f t="shared" si="174"/>
        <v>10101</v>
      </c>
      <c r="AF388" t="str">
        <f t="shared" si="174"/>
        <v>(11,1);(11,1001);(11,1002);(13,1031)</v>
      </c>
      <c r="AG388" t="str">
        <f>"("&amp;VLOOKUP(AE388,[1]Sheet1!$A:$Q,3,0)&amp;","&amp;VLOOKUP(AE388,[1]Sheet1!$A:$Q,4,0)&amp;");("&amp;VLOOKUP(AE388,[1]Sheet1!$A:$Q,7,0)&amp;","&amp;VLOOKUP(AE388,[1]Sheet1!$A:$Q,8,0)&amp;");("&amp;VLOOKUP(AE388,[1]Sheet1!$A:$Q,11,0)&amp;","&amp;VLOOKUP(AE388,[1]Sheet1!$A:$Q,12,0)&amp;");("&amp;VLOOKUP(AE388,[1]Sheet1!$A:$Q,15,0)&amp;","&amp;VLOOKUP(AE388,[1]Sheet1!$A:$Q,16,0)&amp;")"</f>
        <v>(1,1);(11,1);(12,1001);(1,2)</v>
      </c>
      <c r="AH388" s="1"/>
      <c r="AI388" s="2" t="s">
        <v>604</v>
      </c>
      <c r="AJ388" s="1">
        <v>0</v>
      </c>
      <c r="AK388">
        <v>0</v>
      </c>
      <c r="AL388">
        <v>0</v>
      </c>
    </row>
    <row r="389" spans="1:38" x14ac:dyDescent="0.15">
      <c r="A389">
        <f t="shared" si="168"/>
        <v>21802</v>
      </c>
      <c r="B389">
        <f t="shared" si="153"/>
        <v>218</v>
      </c>
      <c r="C389" t="str">
        <f t="shared" si="169"/>
        <v>大师第十八章-2</v>
      </c>
      <c r="D389" t="str">
        <f t="shared" si="170"/>
        <v>数数多少个字凑十个吧数数多少个字凑十个吧数数多少个字凑十个吧数数多少个字凑十个吧</v>
      </c>
      <c r="E389">
        <v>4</v>
      </c>
      <c r="F389" s="5">
        <v>1007</v>
      </c>
      <c r="G389" s="5" t="s">
        <v>328</v>
      </c>
      <c r="H389" t="str">
        <f t="shared" si="171"/>
        <v>10103-3840</v>
      </c>
      <c r="I389">
        <v>21803</v>
      </c>
      <c r="J389" t="str">
        <f t="shared" si="172"/>
        <v>297;317</v>
      </c>
      <c r="K389" s="5">
        <v>38200</v>
      </c>
      <c r="L389">
        <v>3</v>
      </c>
      <c r="M389">
        <f t="shared" si="173"/>
        <v>1450</v>
      </c>
      <c r="N389">
        <v>0</v>
      </c>
      <c r="O389" s="5">
        <v>999</v>
      </c>
      <c r="P389" s="1" t="s">
        <v>225</v>
      </c>
      <c r="U389" t="s">
        <v>227</v>
      </c>
      <c r="V389" t="s">
        <v>634</v>
      </c>
      <c r="W389" t="str">
        <f t="shared" si="174"/>
        <v>2;1;3;0;死亡次数小于1次;164;117;1</v>
      </c>
      <c r="X389" t="str">
        <f t="shared" si="174"/>
        <v>1;150;2;0;通关时间小于150秒;103;117;1</v>
      </c>
      <c r="Y389" t="str">
        <f t="shared" si="174"/>
        <v>4;25;3;0;生命值未低于25%;146;117;1</v>
      </c>
      <c r="Z389">
        <f t="shared" si="174"/>
        <v>120</v>
      </c>
      <c r="AA389">
        <f t="shared" si="174"/>
        <v>110</v>
      </c>
      <c r="AB389" t="str">
        <f t="shared" si="174"/>
        <v>1;2;50</v>
      </c>
      <c r="AC389">
        <f t="shared" si="174"/>
        <v>1010201</v>
      </c>
      <c r="AD389">
        <f t="shared" si="174"/>
        <v>1010202</v>
      </c>
      <c r="AE389">
        <f t="shared" si="174"/>
        <v>10102</v>
      </c>
      <c r="AF389" t="str">
        <f t="shared" si="174"/>
        <v>(11,1);(11,1001);(11,1002);(13,1031)</v>
      </c>
      <c r="AG389" t="str">
        <f>"("&amp;VLOOKUP(AE389,[1]Sheet1!$A:$Q,3,0)&amp;","&amp;VLOOKUP(AE389,[1]Sheet1!$A:$Q,4,0)&amp;");("&amp;VLOOKUP(AE389,[1]Sheet1!$A:$Q,7,0)&amp;","&amp;VLOOKUP(AE389,[1]Sheet1!$A:$Q,8,0)&amp;");("&amp;VLOOKUP(AE389,[1]Sheet1!$A:$Q,11,0)&amp;","&amp;VLOOKUP(AE389,[1]Sheet1!$A:$Q,12,0)&amp;");("&amp;VLOOKUP(AE389,[1]Sheet1!$A:$Q,15,0)&amp;","&amp;VLOOKUP(AE389,[1]Sheet1!$A:$Q,16,0)&amp;")"</f>
        <v>(1,1);(11,1);(12,1002);(1,2)</v>
      </c>
      <c r="AH389" s="1"/>
      <c r="AI389" s="2" t="s">
        <v>605</v>
      </c>
      <c r="AJ389" s="1">
        <v>0</v>
      </c>
      <c r="AK389">
        <v>0</v>
      </c>
      <c r="AL389">
        <v>0</v>
      </c>
    </row>
    <row r="390" spans="1:38" x14ac:dyDescent="0.15">
      <c r="A390">
        <f t="shared" si="168"/>
        <v>21803</v>
      </c>
      <c r="B390">
        <f t="shared" si="153"/>
        <v>218</v>
      </c>
      <c r="C390" t="str">
        <f t="shared" si="169"/>
        <v>大师第十八章-3</v>
      </c>
      <c r="D390" t="str">
        <f t="shared" si="170"/>
        <v>数数多少个字凑十个吧</v>
      </c>
      <c r="E390">
        <v>3</v>
      </c>
      <c r="F390" s="5">
        <v>1007</v>
      </c>
      <c r="G390" s="5" t="s">
        <v>328</v>
      </c>
      <c r="H390" t="str">
        <f t="shared" si="171"/>
        <v>10103-3840</v>
      </c>
      <c r="I390">
        <v>21804</v>
      </c>
      <c r="J390" t="str">
        <f t="shared" si="172"/>
        <v>200;200</v>
      </c>
      <c r="K390" s="5">
        <v>38300</v>
      </c>
      <c r="L390">
        <v>3</v>
      </c>
      <c r="M390">
        <f t="shared" si="173"/>
        <v>1500</v>
      </c>
      <c r="N390">
        <v>0</v>
      </c>
      <c r="O390" s="5">
        <v>999</v>
      </c>
      <c r="P390" s="1" t="s">
        <v>225</v>
      </c>
      <c r="U390" t="s">
        <v>227</v>
      </c>
      <c r="V390" t="s">
        <v>635</v>
      </c>
      <c r="W390" t="str">
        <f t="shared" si="174"/>
        <v>2;1;3;0;死亡次数小于1次;164;117;1</v>
      </c>
      <c r="X390" t="str">
        <f t="shared" si="174"/>
        <v>1;150;2;0;通关时间小于150秒;103;117;1</v>
      </c>
      <c r="Y390" t="str">
        <f t="shared" si="174"/>
        <v>4;25;3;0;生命值未低于25%;146;117;1</v>
      </c>
      <c r="Z390">
        <f t="shared" si="174"/>
        <v>140</v>
      </c>
      <c r="AA390">
        <f t="shared" si="174"/>
        <v>120</v>
      </c>
      <c r="AB390" t="str">
        <f t="shared" si="174"/>
        <v>1;2;50</v>
      </c>
      <c r="AC390">
        <f t="shared" si="174"/>
        <v>1010301</v>
      </c>
      <c r="AD390">
        <f t="shared" si="174"/>
        <v>1010302</v>
      </c>
      <c r="AE390">
        <f t="shared" si="174"/>
        <v>10103</v>
      </c>
      <c r="AF390" t="str">
        <f t="shared" si="174"/>
        <v>(11,1);(11,2001);(11,2002);(13,1531)</v>
      </c>
      <c r="AG390" t="str">
        <f>"("&amp;VLOOKUP(AE390,[1]Sheet1!$A:$Q,3,0)&amp;","&amp;VLOOKUP(AE390,[1]Sheet1!$A:$Q,4,0)&amp;");("&amp;VLOOKUP(AE390,[1]Sheet1!$A:$Q,7,0)&amp;","&amp;VLOOKUP(AE390,[1]Sheet1!$A:$Q,8,0)&amp;");("&amp;VLOOKUP(AE390,[1]Sheet1!$A:$Q,11,0)&amp;","&amp;VLOOKUP(AE390,[1]Sheet1!$A:$Q,12,0)&amp;");("&amp;VLOOKUP(AE390,[1]Sheet1!$A:$Q,15,0)&amp;","&amp;VLOOKUP(AE390,[1]Sheet1!$A:$Q,16,0)&amp;")"</f>
        <v>(1,1);(11,1);(12,1003);(1,2)</v>
      </c>
      <c r="AH390" s="1"/>
      <c r="AI390" s="2" t="s">
        <v>606</v>
      </c>
      <c r="AJ390" s="1">
        <v>0</v>
      </c>
      <c r="AK390">
        <v>0</v>
      </c>
      <c r="AL390">
        <v>0</v>
      </c>
    </row>
    <row r="391" spans="1:38" x14ac:dyDescent="0.15">
      <c r="A391">
        <f t="shared" si="168"/>
        <v>21804</v>
      </c>
      <c r="B391">
        <f t="shared" si="153"/>
        <v>218</v>
      </c>
      <c r="C391" t="str">
        <f t="shared" si="169"/>
        <v>大师第十八章-4</v>
      </c>
      <c r="D391" t="str">
        <f t="shared" si="170"/>
        <v>数数多少个字凑十个吧数数多少个字凑十个吧</v>
      </c>
      <c r="E391">
        <v>4</v>
      </c>
      <c r="F391" s="5">
        <v>1007</v>
      </c>
      <c r="G391" s="5" t="s">
        <v>328</v>
      </c>
      <c r="H391" t="str">
        <f t="shared" si="171"/>
        <v>10103-3840</v>
      </c>
      <c r="I391">
        <v>21805</v>
      </c>
      <c r="J391" t="str">
        <f t="shared" si="172"/>
        <v>397;207</v>
      </c>
      <c r="K391" s="5">
        <v>38400</v>
      </c>
      <c r="L391">
        <v>3</v>
      </c>
      <c r="M391">
        <f t="shared" si="173"/>
        <v>1550</v>
      </c>
      <c r="N391">
        <v>0</v>
      </c>
      <c r="O391" s="5">
        <v>999</v>
      </c>
      <c r="P391" s="1" t="s">
        <v>225</v>
      </c>
      <c r="U391" t="s">
        <v>227</v>
      </c>
      <c r="V391" t="s">
        <v>636</v>
      </c>
      <c r="W391" t="str">
        <f t="shared" si="174"/>
        <v>2;1;3;0;死亡次数小于1次;164;117;1</v>
      </c>
      <c r="X391" t="str">
        <f t="shared" si="174"/>
        <v>1;150;2;0;通关时间小于150秒;103;117;1</v>
      </c>
      <c r="Y391" t="str">
        <f t="shared" si="174"/>
        <v>4;25;3;0;生命值未低于25%;146;117;1</v>
      </c>
      <c r="Z391">
        <f t="shared" si="174"/>
        <v>160</v>
      </c>
      <c r="AA391">
        <f t="shared" si="174"/>
        <v>130</v>
      </c>
      <c r="AB391" t="str">
        <f t="shared" si="174"/>
        <v>1;2;50</v>
      </c>
      <c r="AC391">
        <f t="shared" si="174"/>
        <v>1010401</v>
      </c>
      <c r="AD391">
        <f t="shared" si="174"/>
        <v>1010402</v>
      </c>
      <c r="AE391">
        <f t="shared" si="174"/>
        <v>10104</v>
      </c>
      <c r="AF391" t="str">
        <f t="shared" si="174"/>
        <v>(11,1);(11,3001);(11,3002);(13,2031)</v>
      </c>
      <c r="AG391" t="str">
        <f>"("&amp;VLOOKUP(AE391,[1]Sheet1!$A:$Q,3,0)&amp;","&amp;VLOOKUP(AE391,[1]Sheet1!$A:$Q,4,0)&amp;");("&amp;VLOOKUP(AE391,[1]Sheet1!$A:$Q,7,0)&amp;","&amp;VLOOKUP(AE391,[1]Sheet1!$A:$Q,8,0)&amp;");("&amp;VLOOKUP(AE391,[1]Sheet1!$A:$Q,11,0)&amp;","&amp;VLOOKUP(AE391,[1]Sheet1!$A:$Q,12,0)&amp;");("&amp;VLOOKUP(AE391,[1]Sheet1!$A:$Q,15,0)&amp;","&amp;VLOOKUP(AE391,[1]Sheet1!$A:$Q,16,0)&amp;")"</f>
        <v>(1,1);(11,1);(12,1004);(1,2)</v>
      </c>
      <c r="AH391" s="1"/>
      <c r="AI391" s="2" t="s">
        <v>604</v>
      </c>
      <c r="AJ391" s="1">
        <v>0</v>
      </c>
      <c r="AK391">
        <v>0</v>
      </c>
      <c r="AL391">
        <v>0</v>
      </c>
    </row>
    <row r="392" spans="1:38" x14ac:dyDescent="0.15">
      <c r="A392">
        <f t="shared" si="168"/>
        <v>21805</v>
      </c>
      <c r="B392">
        <f t="shared" si="153"/>
        <v>218</v>
      </c>
      <c r="C392" t="str">
        <f t="shared" si="169"/>
        <v>大师第十八章-5</v>
      </c>
      <c r="D392" t="str">
        <f t="shared" si="170"/>
        <v>数数多少个字凑十个吧数数多少个字凑十个吧数数多少个字凑十个吧</v>
      </c>
      <c r="E392">
        <v>4</v>
      </c>
      <c r="F392" s="5">
        <v>1007</v>
      </c>
      <c r="G392" s="5" t="s">
        <v>328</v>
      </c>
      <c r="H392" t="str">
        <f t="shared" si="171"/>
        <v>10103-3840</v>
      </c>
      <c r="I392">
        <v>21806</v>
      </c>
      <c r="J392" t="str">
        <f t="shared" si="172"/>
        <v>455;309</v>
      </c>
      <c r="K392" s="5">
        <v>38500</v>
      </c>
      <c r="L392">
        <v>3</v>
      </c>
      <c r="M392">
        <f t="shared" si="173"/>
        <v>1600</v>
      </c>
      <c r="N392">
        <v>0</v>
      </c>
      <c r="O392" s="5">
        <v>999</v>
      </c>
      <c r="P392" s="1" t="s">
        <v>225</v>
      </c>
      <c r="U392" t="s">
        <v>227</v>
      </c>
      <c r="V392" t="s">
        <v>637</v>
      </c>
      <c r="W392" t="str">
        <f t="shared" si="174"/>
        <v>2;1;3;0;死亡次数小于1次;164;117;1</v>
      </c>
      <c r="X392" t="str">
        <f t="shared" si="174"/>
        <v>1;150;2;0;通关时间小于150秒;103;117;1</v>
      </c>
      <c r="Y392" t="str">
        <f t="shared" si="174"/>
        <v>4;25;3;0;生命值未低于25%;146;117;1</v>
      </c>
      <c r="Z392">
        <f t="shared" si="174"/>
        <v>180</v>
      </c>
      <c r="AA392">
        <f t="shared" si="174"/>
        <v>140</v>
      </c>
      <c r="AB392" t="str">
        <f t="shared" si="174"/>
        <v>1;2;50</v>
      </c>
      <c r="AC392">
        <f t="shared" si="174"/>
        <v>1010501</v>
      </c>
      <c r="AD392">
        <f t="shared" si="174"/>
        <v>1010502</v>
      </c>
      <c r="AE392">
        <f t="shared" si="174"/>
        <v>10105</v>
      </c>
      <c r="AF392" t="str">
        <f t="shared" si="174"/>
        <v>(11,1);(11,1001);(11,1002);(13,1031)</v>
      </c>
      <c r="AG392" t="str">
        <f>"("&amp;VLOOKUP(AE392,[1]Sheet1!$A:$Q,3,0)&amp;","&amp;VLOOKUP(AE392,[1]Sheet1!$A:$Q,4,0)&amp;");("&amp;VLOOKUP(AE392,[1]Sheet1!$A:$Q,7,0)&amp;","&amp;VLOOKUP(AE392,[1]Sheet1!$A:$Q,8,0)&amp;");("&amp;VLOOKUP(AE392,[1]Sheet1!$A:$Q,11,0)&amp;","&amp;VLOOKUP(AE392,[1]Sheet1!$A:$Q,12,0)&amp;");("&amp;VLOOKUP(AE392,[1]Sheet1!$A:$Q,15,0)&amp;","&amp;VLOOKUP(AE392,[1]Sheet1!$A:$Q,16,0)&amp;")"</f>
        <v>(1,1);(11,1);(12,1005);(1,2)</v>
      </c>
      <c r="AH392" s="1"/>
      <c r="AI392" s="2" t="s">
        <v>604</v>
      </c>
      <c r="AJ392" s="1">
        <v>0</v>
      </c>
      <c r="AK392">
        <v>0</v>
      </c>
      <c r="AL392">
        <v>0</v>
      </c>
    </row>
    <row r="393" spans="1:38" x14ac:dyDescent="0.15">
      <c r="A393">
        <f t="shared" si="168"/>
        <v>21806</v>
      </c>
      <c r="B393">
        <f t="shared" si="153"/>
        <v>218</v>
      </c>
      <c r="C393" t="str">
        <f t="shared" si="169"/>
        <v>大师第十八章-6</v>
      </c>
      <c r="D393" t="str">
        <f t="shared" si="170"/>
        <v>数数多少个字凑十个吧数数多少个字凑十个吧数数多少个字凑十个吧数数多少个字凑十个吧</v>
      </c>
      <c r="E393">
        <v>3</v>
      </c>
      <c r="F393" s="5">
        <v>1007</v>
      </c>
      <c r="G393" s="5" t="s">
        <v>328</v>
      </c>
      <c r="H393" t="str">
        <f t="shared" si="171"/>
        <v>10103-3840</v>
      </c>
      <c r="I393">
        <v>21807</v>
      </c>
      <c r="J393" t="str">
        <f t="shared" si="172"/>
        <v>612;234</v>
      </c>
      <c r="K393" s="5">
        <v>38600</v>
      </c>
      <c r="L393">
        <v>3</v>
      </c>
      <c r="M393">
        <f t="shared" si="173"/>
        <v>1650</v>
      </c>
      <c r="N393">
        <v>0</v>
      </c>
      <c r="O393" s="5">
        <v>999</v>
      </c>
      <c r="P393" s="1" t="s">
        <v>225</v>
      </c>
      <c r="U393" t="s">
        <v>227</v>
      </c>
      <c r="V393" t="s">
        <v>638</v>
      </c>
      <c r="W393" t="str">
        <f t="shared" si="174"/>
        <v>2;1;3;0;死亡次数小于1次;164;117;1</v>
      </c>
      <c r="X393" t="str">
        <f t="shared" si="174"/>
        <v>1;150;2;0;通关时间小于150秒;103;117;1</v>
      </c>
      <c r="Y393" t="str">
        <f t="shared" si="174"/>
        <v>4;25;3;0;生命值未低于25%;146;117;1</v>
      </c>
      <c r="Z393">
        <f t="shared" si="174"/>
        <v>200</v>
      </c>
      <c r="AA393">
        <f t="shared" si="174"/>
        <v>150</v>
      </c>
      <c r="AB393" t="str">
        <f t="shared" si="174"/>
        <v>1;2;50</v>
      </c>
      <c r="AC393">
        <f t="shared" si="174"/>
        <v>1010601</v>
      </c>
      <c r="AD393">
        <f t="shared" si="174"/>
        <v>1010602</v>
      </c>
      <c r="AE393">
        <f t="shared" si="174"/>
        <v>10106</v>
      </c>
      <c r="AF393" t="str">
        <f t="shared" si="174"/>
        <v>(11,1);(11,1001);(11,1002);(13,1031)</v>
      </c>
      <c r="AG393" t="str">
        <f>"("&amp;VLOOKUP(AE393,[1]Sheet1!$A:$Q,3,0)&amp;","&amp;VLOOKUP(AE393,[1]Sheet1!$A:$Q,4,0)&amp;");("&amp;VLOOKUP(AE393,[1]Sheet1!$A:$Q,7,0)&amp;","&amp;VLOOKUP(AE393,[1]Sheet1!$A:$Q,8,0)&amp;");("&amp;VLOOKUP(AE393,[1]Sheet1!$A:$Q,11,0)&amp;","&amp;VLOOKUP(AE393,[1]Sheet1!$A:$Q,12,0)&amp;");("&amp;VLOOKUP(AE393,[1]Sheet1!$A:$Q,15,0)&amp;","&amp;VLOOKUP(AE393,[1]Sheet1!$A:$Q,16,0)&amp;")"</f>
        <v>(1,1);(11,1);(12,1006);(1,2)</v>
      </c>
      <c r="AH393" s="1"/>
      <c r="AI393" s="2" t="s">
        <v>604</v>
      </c>
      <c r="AJ393" s="1">
        <v>0</v>
      </c>
      <c r="AK393">
        <v>0</v>
      </c>
      <c r="AL393">
        <v>0</v>
      </c>
    </row>
    <row r="394" spans="1:38" x14ac:dyDescent="0.15">
      <c r="A394">
        <f t="shared" si="168"/>
        <v>21807</v>
      </c>
      <c r="B394">
        <f t="shared" si="153"/>
        <v>218</v>
      </c>
      <c r="C394" t="str">
        <f t="shared" si="169"/>
        <v>大师第十八章-7</v>
      </c>
      <c r="D394" t="str">
        <f t="shared" si="170"/>
        <v>数数多少个字凑十个吧</v>
      </c>
      <c r="E394">
        <v>4</v>
      </c>
      <c r="F394" s="5">
        <v>1007</v>
      </c>
      <c r="G394" s="5" t="s">
        <v>328</v>
      </c>
      <c r="H394" t="str">
        <f t="shared" si="171"/>
        <v>10103-3840</v>
      </c>
      <c r="I394">
        <v>21808</v>
      </c>
      <c r="J394" t="str">
        <f t="shared" si="172"/>
        <v>487;440</v>
      </c>
      <c r="K394" s="5">
        <v>38700</v>
      </c>
      <c r="L394">
        <v>3</v>
      </c>
      <c r="M394">
        <f t="shared" si="173"/>
        <v>1700</v>
      </c>
      <c r="N394">
        <v>0</v>
      </c>
      <c r="O394" s="5">
        <v>999</v>
      </c>
      <c r="P394" s="1" t="s">
        <v>225</v>
      </c>
      <c r="U394" t="s">
        <v>227</v>
      </c>
      <c r="V394" t="s">
        <v>639</v>
      </c>
      <c r="W394" t="str">
        <f t="shared" si="174"/>
        <v>2;1;3;0;死亡次数小于1次;164;117;1</v>
      </c>
      <c r="X394" t="str">
        <f t="shared" si="174"/>
        <v>1;150;2;0;通关时间小于150秒;103;117;1</v>
      </c>
      <c r="Y394" t="str">
        <f t="shared" si="174"/>
        <v>4;25;3;0;生命值未低于25%;146;117;1</v>
      </c>
      <c r="Z394">
        <f t="shared" si="174"/>
        <v>220</v>
      </c>
      <c r="AA394">
        <f t="shared" si="174"/>
        <v>160</v>
      </c>
      <c r="AB394" t="str">
        <f t="shared" si="174"/>
        <v>1;2;50</v>
      </c>
      <c r="AC394">
        <f t="shared" si="174"/>
        <v>1010701</v>
      </c>
      <c r="AD394">
        <f t="shared" si="174"/>
        <v>1010702</v>
      </c>
      <c r="AE394">
        <f t="shared" si="174"/>
        <v>10107</v>
      </c>
      <c r="AF394" t="str">
        <f t="shared" si="174"/>
        <v>(11,1);(11,1001);(11,1002);(13,1031)</v>
      </c>
      <c r="AG394" t="str">
        <f>"("&amp;VLOOKUP(AE394,[1]Sheet1!$A:$Q,3,0)&amp;","&amp;VLOOKUP(AE394,[1]Sheet1!$A:$Q,4,0)&amp;");("&amp;VLOOKUP(AE394,[1]Sheet1!$A:$Q,7,0)&amp;","&amp;VLOOKUP(AE394,[1]Sheet1!$A:$Q,8,0)&amp;");("&amp;VLOOKUP(AE394,[1]Sheet1!$A:$Q,11,0)&amp;","&amp;VLOOKUP(AE394,[1]Sheet1!$A:$Q,12,0)&amp;");("&amp;VLOOKUP(AE394,[1]Sheet1!$A:$Q,15,0)&amp;","&amp;VLOOKUP(AE394,[1]Sheet1!$A:$Q,16,0)&amp;")"</f>
        <v>(1,1);(11,1);(12,1007);(1,2)</v>
      </c>
      <c r="AH394" s="1"/>
      <c r="AI394" s="2" t="s">
        <v>604</v>
      </c>
      <c r="AJ394" s="1">
        <v>0</v>
      </c>
      <c r="AK394">
        <v>0</v>
      </c>
      <c r="AL394">
        <v>0</v>
      </c>
    </row>
    <row r="395" spans="1:38" x14ac:dyDescent="0.15">
      <c r="A395">
        <f t="shared" si="168"/>
        <v>21808</v>
      </c>
      <c r="B395">
        <f t="shared" si="153"/>
        <v>218</v>
      </c>
      <c r="C395" t="str">
        <f t="shared" si="169"/>
        <v>大师第十八章-8</v>
      </c>
      <c r="D395" t="str">
        <f t="shared" si="170"/>
        <v>数数多少个字凑十个吧数数多少个字凑十个吧</v>
      </c>
      <c r="E395">
        <v>4</v>
      </c>
      <c r="F395" s="5">
        <v>1007</v>
      </c>
      <c r="G395" s="5" t="s">
        <v>328</v>
      </c>
      <c r="H395" t="str">
        <f t="shared" si="171"/>
        <v>10103-3840</v>
      </c>
      <c r="I395">
        <v>21809</v>
      </c>
      <c r="J395" t="str">
        <f t="shared" si="172"/>
        <v>632;456</v>
      </c>
      <c r="K395" s="5">
        <v>38800</v>
      </c>
      <c r="L395">
        <v>3</v>
      </c>
      <c r="M395">
        <f t="shared" si="173"/>
        <v>1750</v>
      </c>
      <c r="N395">
        <v>0</v>
      </c>
      <c r="O395" s="5">
        <v>999</v>
      </c>
      <c r="P395" s="1" t="s">
        <v>225</v>
      </c>
      <c r="U395" t="s">
        <v>227</v>
      </c>
      <c r="V395" t="s">
        <v>640</v>
      </c>
      <c r="W395" t="str">
        <f t="shared" si="174"/>
        <v>2;1;3;0;死亡次数小于1次;164;117;1</v>
      </c>
      <c r="X395" t="str">
        <f t="shared" si="174"/>
        <v>1;150;2;0;通关时间小于150秒;103;117;1</v>
      </c>
      <c r="Y395" t="str">
        <f t="shared" si="174"/>
        <v>4;25;3;0;生命值未低于25%;146;117;1</v>
      </c>
      <c r="Z395">
        <f t="shared" si="174"/>
        <v>240</v>
      </c>
      <c r="AA395">
        <f t="shared" si="174"/>
        <v>170</v>
      </c>
      <c r="AB395" t="str">
        <f t="shared" si="174"/>
        <v>1;2;50</v>
      </c>
      <c r="AC395">
        <f t="shared" si="174"/>
        <v>1010801</v>
      </c>
      <c r="AD395">
        <f t="shared" si="174"/>
        <v>1010802</v>
      </c>
      <c r="AE395">
        <f t="shared" si="174"/>
        <v>10108</v>
      </c>
      <c r="AF395" t="str">
        <f t="shared" si="174"/>
        <v>(11,1);(11,1001);(11,1002);(13,1031)</v>
      </c>
      <c r="AG395" t="str">
        <f>"("&amp;VLOOKUP(AE395,[1]Sheet1!$A:$Q,3,0)&amp;","&amp;VLOOKUP(AE395,[1]Sheet1!$A:$Q,4,0)&amp;");("&amp;VLOOKUP(AE395,[1]Sheet1!$A:$Q,7,0)&amp;","&amp;VLOOKUP(AE395,[1]Sheet1!$A:$Q,8,0)&amp;");("&amp;VLOOKUP(AE395,[1]Sheet1!$A:$Q,11,0)&amp;","&amp;VLOOKUP(AE395,[1]Sheet1!$A:$Q,12,0)&amp;");("&amp;VLOOKUP(AE395,[1]Sheet1!$A:$Q,15,0)&amp;","&amp;VLOOKUP(AE395,[1]Sheet1!$A:$Q,16,0)&amp;")"</f>
        <v>(1,1);(11,1);(12,1008);(1,2)</v>
      </c>
      <c r="AH395" s="1"/>
      <c r="AI395" s="2" t="s">
        <v>604</v>
      </c>
      <c r="AJ395" s="1">
        <v>0</v>
      </c>
      <c r="AK395">
        <v>0</v>
      </c>
      <c r="AL395">
        <v>0</v>
      </c>
    </row>
    <row r="396" spans="1:38" x14ac:dyDescent="0.15">
      <c r="A396">
        <f t="shared" si="168"/>
        <v>21809</v>
      </c>
      <c r="B396">
        <f t="shared" si="153"/>
        <v>218</v>
      </c>
      <c r="C396" t="str">
        <f t="shared" si="169"/>
        <v>大师第十八章-9</v>
      </c>
      <c r="D396" t="str">
        <f t="shared" si="170"/>
        <v>数数多少个字凑十个吧数数多少个字凑十个吧数数多少个字凑十个吧</v>
      </c>
      <c r="E396">
        <v>3</v>
      </c>
      <c r="F396" s="5">
        <v>1007</v>
      </c>
      <c r="G396" s="5" t="s">
        <v>328</v>
      </c>
      <c r="H396" t="str">
        <f t="shared" si="171"/>
        <v>10103-3840</v>
      </c>
      <c r="I396">
        <v>21901</v>
      </c>
      <c r="J396" t="str">
        <f t="shared" si="172"/>
        <v>784;442</v>
      </c>
      <c r="K396" s="5">
        <v>38900</v>
      </c>
      <c r="L396">
        <v>3</v>
      </c>
      <c r="M396">
        <f t="shared" si="173"/>
        <v>1800</v>
      </c>
      <c r="N396">
        <v>0</v>
      </c>
      <c r="O396" s="5">
        <v>999</v>
      </c>
      <c r="P396" s="1" t="s">
        <v>225</v>
      </c>
      <c r="U396" t="s">
        <v>227</v>
      </c>
      <c r="V396" t="s">
        <v>641</v>
      </c>
      <c r="W396" t="str">
        <f t="shared" si="174"/>
        <v>2;1;3;0;死亡次数小于1次;164;117;1</v>
      </c>
      <c r="X396" t="str">
        <f t="shared" si="174"/>
        <v>1;150;2;0;通关时间小于150秒;103;117;1</v>
      </c>
      <c r="Y396" t="str">
        <f t="shared" si="174"/>
        <v>4;25;3;0;生命值未低于25%;146;117;1</v>
      </c>
      <c r="Z396">
        <f t="shared" si="174"/>
        <v>260</v>
      </c>
      <c r="AA396">
        <f t="shared" si="174"/>
        <v>180</v>
      </c>
      <c r="AB396" t="str">
        <f t="shared" si="174"/>
        <v>1;2;50</v>
      </c>
      <c r="AC396">
        <f t="shared" si="174"/>
        <v>1010901</v>
      </c>
      <c r="AD396">
        <f t="shared" si="174"/>
        <v>1010902</v>
      </c>
      <c r="AE396">
        <f t="shared" si="174"/>
        <v>10109</v>
      </c>
      <c r="AF396" t="str">
        <f t="shared" si="174"/>
        <v>(11,1);(11,1001);(11,1002);(13,1031)</v>
      </c>
      <c r="AG396" t="str">
        <f>"("&amp;VLOOKUP(AE396,[1]Sheet1!$A:$Q,3,0)&amp;","&amp;VLOOKUP(AE396,[1]Sheet1!$A:$Q,4,0)&amp;");("&amp;VLOOKUP(AE396,[1]Sheet1!$A:$Q,7,0)&amp;","&amp;VLOOKUP(AE396,[1]Sheet1!$A:$Q,8,0)&amp;");("&amp;VLOOKUP(AE396,[1]Sheet1!$A:$Q,11,0)&amp;","&amp;VLOOKUP(AE396,[1]Sheet1!$A:$Q,12,0)&amp;");("&amp;VLOOKUP(AE396,[1]Sheet1!$A:$Q,15,0)&amp;","&amp;VLOOKUP(AE396,[1]Sheet1!$A:$Q,16,0)&amp;")"</f>
        <v>(1,1);(11,1);(12,1009);(1,2)</v>
      </c>
      <c r="AH396" s="1"/>
      <c r="AI396" s="2" t="s">
        <v>604</v>
      </c>
      <c r="AJ396" s="1">
        <v>0</v>
      </c>
      <c r="AK396">
        <v>0</v>
      </c>
      <c r="AL396">
        <v>0</v>
      </c>
    </row>
    <row r="397" spans="1:38" x14ac:dyDescent="0.15">
      <c r="A397">
        <f t="shared" ref="A397:A405" si="175">A215+10000</f>
        <v>21901</v>
      </c>
      <c r="B397">
        <f t="shared" si="153"/>
        <v>219</v>
      </c>
      <c r="C397" t="str">
        <f t="shared" ref="C397:C405" si="176">"大师"&amp;C215</f>
        <v>大师第十九章-1</v>
      </c>
      <c r="D397" t="str">
        <f t="shared" ref="D397:D405" si="177">D215</f>
        <v>数数多少个字凑十个吧数数多少个字凑十个吧数数多少个字凑十个吧</v>
      </c>
      <c r="E397">
        <v>4</v>
      </c>
      <c r="F397" s="5">
        <v>1007</v>
      </c>
      <c r="G397" s="5" t="s">
        <v>328</v>
      </c>
      <c r="H397" t="str">
        <f t="shared" ref="H397:H405" si="178">H215</f>
        <v>10103-3840</v>
      </c>
      <c r="I397">
        <v>21902</v>
      </c>
      <c r="J397" t="str">
        <f t="shared" ref="J397:J405" si="179">J215</f>
        <v>212;422</v>
      </c>
      <c r="K397" s="5">
        <v>39000</v>
      </c>
      <c r="L397">
        <v>3</v>
      </c>
      <c r="M397">
        <f t="shared" ref="M397:M405" si="180">M215</f>
        <v>1400</v>
      </c>
      <c r="N397">
        <v>0</v>
      </c>
      <c r="O397" s="5">
        <v>999</v>
      </c>
      <c r="P397" s="1" t="s">
        <v>225</v>
      </c>
      <c r="U397" t="s">
        <v>227</v>
      </c>
      <c r="V397" t="s">
        <v>642</v>
      </c>
      <c r="W397" t="str">
        <f t="shared" ref="W397:AF405" si="181">W215</f>
        <v>2;1;3;0;死亡次数小于1次;164;117;1</v>
      </c>
      <c r="X397" t="str">
        <f t="shared" si="181"/>
        <v>1;150;2;0;通关时间小于150秒;103;117;1</v>
      </c>
      <c r="Y397" t="str">
        <f t="shared" si="181"/>
        <v>4;25;3;0;生命值未低于25%;146;117;1</v>
      </c>
      <c r="Z397">
        <f t="shared" si="181"/>
        <v>100</v>
      </c>
      <c r="AA397">
        <f t="shared" si="181"/>
        <v>100</v>
      </c>
      <c r="AB397" t="str">
        <f t="shared" si="181"/>
        <v>1;2;50</v>
      </c>
      <c r="AC397">
        <f t="shared" si="181"/>
        <v>1010101</v>
      </c>
      <c r="AD397">
        <f t="shared" si="181"/>
        <v>1010102</v>
      </c>
      <c r="AE397">
        <f t="shared" si="181"/>
        <v>10101</v>
      </c>
      <c r="AF397" t="str">
        <f t="shared" si="181"/>
        <v>(11,1);(11,1001);(11,1002);(13,1031)</v>
      </c>
      <c r="AG397" t="str">
        <f>"("&amp;VLOOKUP(AE397,[1]Sheet1!$A:$Q,3,0)&amp;","&amp;VLOOKUP(AE397,[1]Sheet1!$A:$Q,4,0)&amp;");("&amp;VLOOKUP(AE397,[1]Sheet1!$A:$Q,7,0)&amp;","&amp;VLOOKUP(AE397,[1]Sheet1!$A:$Q,8,0)&amp;");("&amp;VLOOKUP(AE397,[1]Sheet1!$A:$Q,11,0)&amp;","&amp;VLOOKUP(AE397,[1]Sheet1!$A:$Q,12,0)&amp;");("&amp;VLOOKUP(AE397,[1]Sheet1!$A:$Q,15,0)&amp;","&amp;VLOOKUP(AE397,[1]Sheet1!$A:$Q,16,0)&amp;")"</f>
        <v>(1,1);(11,1);(12,1001);(1,2)</v>
      </c>
      <c r="AH397" s="1"/>
      <c r="AI397" s="2" t="s">
        <v>604</v>
      </c>
      <c r="AJ397" s="1">
        <v>0</v>
      </c>
      <c r="AK397">
        <v>0</v>
      </c>
      <c r="AL397">
        <v>0</v>
      </c>
    </row>
    <row r="398" spans="1:38" x14ac:dyDescent="0.15">
      <c r="A398">
        <f t="shared" si="175"/>
        <v>21902</v>
      </c>
      <c r="B398">
        <f t="shared" si="153"/>
        <v>219</v>
      </c>
      <c r="C398" t="str">
        <f t="shared" si="176"/>
        <v>大师第十九章-2</v>
      </c>
      <c r="D398" t="str">
        <f t="shared" si="177"/>
        <v>数数多少个字凑十个吧数数多少个字凑十个吧数数多少个字凑十个吧数数多少个字凑十个吧</v>
      </c>
      <c r="E398">
        <v>4</v>
      </c>
      <c r="F398" s="5">
        <v>1007</v>
      </c>
      <c r="G398" s="5" t="s">
        <v>328</v>
      </c>
      <c r="H398" t="str">
        <f t="shared" si="178"/>
        <v>10103-3840</v>
      </c>
      <c r="I398">
        <v>21903</v>
      </c>
      <c r="J398" t="str">
        <f t="shared" si="179"/>
        <v>297;317</v>
      </c>
      <c r="K398" s="5">
        <v>39100</v>
      </c>
      <c r="L398">
        <v>3</v>
      </c>
      <c r="M398">
        <f t="shared" si="180"/>
        <v>1450</v>
      </c>
      <c r="N398">
        <v>0</v>
      </c>
      <c r="O398" s="5">
        <v>999</v>
      </c>
      <c r="P398" s="1" t="s">
        <v>225</v>
      </c>
      <c r="U398" t="s">
        <v>227</v>
      </c>
      <c r="V398" t="s">
        <v>643</v>
      </c>
      <c r="W398" t="str">
        <f t="shared" si="181"/>
        <v>2;1;3;0;死亡次数小于1次;164;117;1</v>
      </c>
      <c r="X398" t="str">
        <f t="shared" si="181"/>
        <v>1;150;2;0;通关时间小于150秒;103;117;1</v>
      </c>
      <c r="Y398" t="str">
        <f t="shared" si="181"/>
        <v>4;25;3;0;生命值未低于25%;146;117;1</v>
      </c>
      <c r="Z398">
        <f t="shared" si="181"/>
        <v>120</v>
      </c>
      <c r="AA398">
        <f t="shared" si="181"/>
        <v>110</v>
      </c>
      <c r="AB398" t="str">
        <f t="shared" si="181"/>
        <v>1;2;50</v>
      </c>
      <c r="AC398">
        <f t="shared" si="181"/>
        <v>1010201</v>
      </c>
      <c r="AD398">
        <f t="shared" si="181"/>
        <v>1010202</v>
      </c>
      <c r="AE398">
        <f t="shared" si="181"/>
        <v>10102</v>
      </c>
      <c r="AF398" t="str">
        <f t="shared" si="181"/>
        <v>(11,1);(11,1001);(11,1002);(13,1031)</v>
      </c>
      <c r="AG398" t="str">
        <f>"("&amp;VLOOKUP(AE398,[1]Sheet1!$A:$Q,3,0)&amp;","&amp;VLOOKUP(AE398,[1]Sheet1!$A:$Q,4,0)&amp;");("&amp;VLOOKUP(AE398,[1]Sheet1!$A:$Q,7,0)&amp;","&amp;VLOOKUP(AE398,[1]Sheet1!$A:$Q,8,0)&amp;");("&amp;VLOOKUP(AE398,[1]Sheet1!$A:$Q,11,0)&amp;","&amp;VLOOKUP(AE398,[1]Sheet1!$A:$Q,12,0)&amp;");("&amp;VLOOKUP(AE398,[1]Sheet1!$A:$Q,15,0)&amp;","&amp;VLOOKUP(AE398,[1]Sheet1!$A:$Q,16,0)&amp;")"</f>
        <v>(1,1);(11,1);(12,1002);(1,2)</v>
      </c>
      <c r="AH398" s="1"/>
      <c r="AI398" s="2" t="s">
        <v>605</v>
      </c>
      <c r="AJ398" s="1">
        <v>0</v>
      </c>
      <c r="AK398">
        <v>0</v>
      </c>
      <c r="AL398">
        <v>0</v>
      </c>
    </row>
    <row r="399" spans="1:38" x14ac:dyDescent="0.15">
      <c r="A399">
        <f t="shared" si="175"/>
        <v>21903</v>
      </c>
      <c r="B399">
        <f t="shared" si="153"/>
        <v>219</v>
      </c>
      <c r="C399" t="str">
        <f t="shared" si="176"/>
        <v>大师第十九章-3</v>
      </c>
      <c r="D399" t="str">
        <f t="shared" si="177"/>
        <v>数数多少个字凑十个吧</v>
      </c>
      <c r="E399">
        <v>3</v>
      </c>
      <c r="F399" s="5">
        <v>1007</v>
      </c>
      <c r="G399" s="5" t="s">
        <v>328</v>
      </c>
      <c r="H399" t="str">
        <f t="shared" si="178"/>
        <v>10103-3840</v>
      </c>
      <c r="I399">
        <v>21904</v>
      </c>
      <c r="J399" t="str">
        <f t="shared" si="179"/>
        <v>200;200</v>
      </c>
      <c r="K399" s="5">
        <v>39200</v>
      </c>
      <c r="L399">
        <v>3</v>
      </c>
      <c r="M399">
        <f t="shared" si="180"/>
        <v>1500</v>
      </c>
      <c r="N399">
        <v>0</v>
      </c>
      <c r="O399" s="5">
        <v>999</v>
      </c>
      <c r="P399" s="1" t="s">
        <v>225</v>
      </c>
      <c r="U399" t="s">
        <v>227</v>
      </c>
      <c r="V399" t="s">
        <v>644</v>
      </c>
      <c r="W399" t="str">
        <f t="shared" si="181"/>
        <v>2;1;3;0;死亡次数小于1次;164;117;1</v>
      </c>
      <c r="X399" t="str">
        <f t="shared" si="181"/>
        <v>1;150;2;0;通关时间小于150秒;103;117;1</v>
      </c>
      <c r="Y399" t="str">
        <f t="shared" si="181"/>
        <v>4;25;3;0;生命值未低于25%;146;117;1</v>
      </c>
      <c r="Z399">
        <f t="shared" si="181"/>
        <v>140</v>
      </c>
      <c r="AA399">
        <f t="shared" si="181"/>
        <v>120</v>
      </c>
      <c r="AB399" t="str">
        <f t="shared" si="181"/>
        <v>1;2;50</v>
      </c>
      <c r="AC399">
        <f t="shared" si="181"/>
        <v>1010301</v>
      </c>
      <c r="AD399">
        <f t="shared" si="181"/>
        <v>1010302</v>
      </c>
      <c r="AE399">
        <f t="shared" si="181"/>
        <v>10103</v>
      </c>
      <c r="AF399" t="str">
        <f t="shared" si="181"/>
        <v>(11,1);(11,2001);(11,2002);(13,1531)</v>
      </c>
      <c r="AG399" t="str">
        <f>"("&amp;VLOOKUP(AE399,[1]Sheet1!$A:$Q,3,0)&amp;","&amp;VLOOKUP(AE399,[1]Sheet1!$A:$Q,4,0)&amp;");("&amp;VLOOKUP(AE399,[1]Sheet1!$A:$Q,7,0)&amp;","&amp;VLOOKUP(AE399,[1]Sheet1!$A:$Q,8,0)&amp;");("&amp;VLOOKUP(AE399,[1]Sheet1!$A:$Q,11,0)&amp;","&amp;VLOOKUP(AE399,[1]Sheet1!$A:$Q,12,0)&amp;");("&amp;VLOOKUP(AE399,[1]Sheet1!$A:$Q,15,0)&amp;","&amp;VLOOKUP(AE399,[1]Sheet1!$A:$Q,16,0)&amp;")"</f>
        <v>(1,1);(11,1);(12,1003);(1,2)</v>
      </c>
      <c r="AH399" s="1"/>
      <c r="AI399" s="2" t="s">
        <v>606</v>
      </c>
      <c r="AJ399" s="1">
        <v>0</v>
      </c>
      <c r="AK399">
        <v>0</v>
      </c>
      <c r="AL399">
        <v>0</v>
      </c>
    </row>
    <row r="400" spans="1:38" x14ac:dyDescent="0.15">
      <c r="A400">
        <f t="shared" si="175"/>
        <v>21904</v>
      </c>
      <c r="B400">
        <f t="shared" si="153"/>
        <v>219</v>
      </c>
      <c r="C400" t="str">
        <f t="shared" si="176"/>
        <v>大师第十九章-4</v>
      </c>
      <c r="D400" t="str">
        <f t="shared" si="177"/>
        <v>数数多少个字凑十个吧数数多少个字凑十个吧</v>
      </c>
      <c r="E400">
        <v>4</v>
      </c>
      <c r="F400" s="5">
        <v>1007</v>
      </c>
      <c r="G400" s="5" t="s">
        <v>328</v>
      </c>
      <c r="H400" t="str">
        <f t="shared" si="178"/>
        <v>10103-3840</v>
      </c>
      <c r="I400">
        <v>21905</v>
      </c>
      <c r="J400" t="str">
        <f t="shared" si="179"/>
        <v>397;207</v>
      </c>
      <c r="K400" s="5">
        <v>39300</v>
      </c>
      <c r="L400">
        <v>3</v>
      </c>
      <c r="M400">
        <f t="shared" si="180"/>
        <v>1550</v>
      </c>
      <c r="N400">
        <v>0</v>
      </c>
      <c r="O400" s="5">
        <v>999</v>
      </c>
      <c r="P400" s="1" t="s">
        <v>225</v>
      </c>
      <c r="U400" t="s">
        <v>227</v>
      </c>
      <c r="V400" t="s">
        <v>645</v>
      </c>
      <c r="W400" t="str">
        <f t="shared" si="181"/>
        <v>2;1;3;0;死亡次数小于1次;164;117;1</v>
      </c>
      <c r="X400" t="str">
        <f t="shared" si="181"/>
        <v>1;150;2;0;通关时间小于150秒;103;117;1</v>
      </c>
      <c r="Y400" t="str">
        <f t="shared" si="181"/>
        <v>4;25;3;0;生命值未低于25%;146;117;1</v>
      </c>
      <c r="Z400">
        <f t="shared" si="181"/>
        <v>160</v>
      </c>
      <c r="AA400">
        <f t="shared" si="181"/>
        <v>130</v>
      </c>
      <c r="AB400" t="str">
        <f t="shared" si="181"/>
        <v>1;2;50</v>
      </c>
      <c r="AC400">
        <f t="shared" si="181"/>
        <v>1010401</v>
      </c>
      <c r="AD400">
        <f t="shared" si="181"/>
        <v>1010402</v>
      </c>
      <c r="AE400">
        <f t="shared" si="181"/>
        <v>10104</v>
      </c>
      <c r="AF400" t="str">
        <f t="shared" si="181"/>
        <v>(11,1);(11,3001);(11,3002);(13,2031)</v>
      </c>
      <c r="AG400" t="str">
        <f>"("&amp;VLOOKUP(AE400,[1]Sheet1!$A:$Q,3,0)&amp;","&amp;VLOOKUP(AE400,[1]Sheet1!$A:$Q,4,0)&amp;");("&amp;VLOOKUP(AE400,[1]Sheet1!$A:$Q,7,0)&amp;","&amp;VLOOKUP(AE400,[1]Sheet1!$A:$Q,8,0)&amp;");("&amp;VLOOKUP(AE400,[1]Sheet1!$A:$Q,11,0)&amp;","&amp;VLOOKUP(AE400,[1]Sheet1!$A:$Q,12,0)&amp;");("&amp;VLOOKUP(AE400,[1]Sheet1!$A:$Q,15,0)&amp;","&amp;VLOOKUP(AE400,[1]Sheet1!$A:$Q,16,0)&amp;")"</f>
        <v>(1,1);(11,1);(12,1004);(1,2)</v>
      </c>
      <c r="AH400" s="1"/>
      <c r="AI400" s="2" t="s">
        <v>604</v>
      </c>
      <c r="AJ400" s="1">
        <v>0</v>
      </c>
      <c r="AK400">
        <v>0</v>
      </c>
      <c r="AL400">
        <v>0</v>
      </c>
    </row>
    <row r="401" spans="1:38" x14ac:dyDescent="0.15">
      <c r="A401">
        <f t="shared" si="175"/>
        <v>21905</v>
      </c>
      <c r="B401">
        <f t="shared" si="153"/>
        <v>219</v>
      </c>
      <c r="C401" t="str">
        <f t="shared" si="176"/>
        <v>大师第十九章-5</v>
      </c>
      <c r="D401" t="str">
        <f t="shared" si="177"/>
        <v>数数多少个字凑十个吧数数多少个字凑十个吧数数多少个字凑十个吧</v>
      </c>
      <c r="E401">
        <v>4</v>
      </c>
      <c r="F401" s="5">
        <v>1007</v>
      </c>
      <c r="G401" s="5" t="s">
        <v>328</v>
      </c>
      <c r="H401" t="str">
        <f t="shared" si="178"/>
        <v>10103-3840</v>
      </c>
      <c r="I401">
        <v>21906</v>
      </c>
      <c r="J401" t="str">
        <f t="shared" si="179"/>
        <v>455;309</v>
      </c>
      <c r="K401" s="5">
        <v>39400</v>
      </c>
      <c r="L401">
        <v>3</v>
      </c>
      <c r="M401">
        <f t="shared" si="180"/>
        <v>1600</v>
      </c>
      <c r="N401">
        <v>0</v>
      </c>
      <c r="O401" s="5">
        <v>999</v>
      </c>
      <c r="P401" s="1" t="s">
        <v>225</v>
      </c>
      <c r="U401" t="s">
        <v>227</v>
      </c>
      <c r="V401" t="s">
        <v>646</v>
      </c>
      <c r="W401" t="str">
        <f t="shared" si="181"/>
        <v>2;1;3;0;死亡次数小于1次;164;117;1</v>
      </c>
      <c r="X401" t="str">
        <f t="shared" si="181"/>
        <v>1;150;2;0;通关时间小于150秒;103;117;1</v>
      </c>
      <c r="Y401" t="str">
        <f t="shared" si="181"/>
        <v>4;25;3;0;生命值未低于25%;146;117;1</v>
      </c>
      <c r="Z401">
        <f t="shared" si="181"/>
        <v>180</v>
      </c>
      <c r="AA401">
        <f t="shared" si="181"/>
        <v>140</v>
      </c>
      <c r="AB401" t="str">
        <f t="shared" si="181"/>
        <v>1;2;50</v>
      </c>
      <c r="AC401">
        <f t="shared" si="181"/>
        <v>1010501</v>
      </c>
      <c r="AD401">
        <f t="shared" si="181"/>
        <v>1010502</v>
      </c>
      <c r="AE401">
        <f t="shared" si="181"/>
        <v>10105</v>
      </c>
      <c r="AF401" t="str">
        <f t="shared" si="181"/>
        <v>(11,1);(11,1001);(11,1002);(13,1031)</v>
      </c>
      <c r="AG401" t="str">
        <f>"("&amp;VLOOKUP(AE401,[1]Sheet1!$A:$Q,3,0)&amp;","&amp;VLOOKUP(AE401,[1]Sheet1!$A:$Q,4,0)&amp;");("&amp;VLOOKUP(AE401,[1]Sheet1!$A:$Q,7,0)&amp;","&amp;VLOOKUP(AE401,[1]Sheet1!$A:$Q,8,0)&amp;");("&amp;VLOOKUP(AE401,[1]Sheet1!$A:$Q,11,0)&amp;","&amp;VLOOKUP(AE401,[1]Sheet1!$A:$Q,12,0)&amp;");("&amp;VLOOKUP(AE401,[1]Sheet1!$A:$Q,15,0)&amp;","&amp;VLOOKUP(AE401,[1]Sheet1!$A:$Q,16,0)&amp;")"</f>
        <v>(1,1);(11,1);(12,1005);(1,2)</v>
      </c>
      <c r="AH401" s="1"/>
      <c r="AI401" s="2" t="s">
        <v>604</v>
      </c>
      <c r="AJ401" s="1">
        <v>0</v>
      </c>
      <c r="AK401">
        <v>0</v>
      </c>
      <c r="AL401">
        <v>0</v>
      </c>
    </row>
    <row r="402" spans="1:38" x14ac:dyDescent="0.15">
      <c r="A402">
        <f t="shared" si="175"/>
        <v>21906</v>
      </c>
      <c r="B402">
        <f t="shared" si="153"/>
        <v>219</v>
      </c>
      <c r="C402" t="str">
        <f t="shared" si="176"/>
        <v>大师第十九章-6</v>
      </c>
      <c r="D402" t="str">
        <f t="shared" si="177"/>
        <v>数数多少个字凑十个吧数数多少个字凑十个吧数数多少个字凑十个吧数数多少个字凑十个吧</v>
      </c>
      <c r="E402">
        <v>3</v>
      </c>
      <c r="F402" s="5">
        <v>1007</v>
      </c>
      <c r="G402" s="5" t="s">
        <v>328</v>
      </c>
      <c r="H402" t="str">
        <f t="shared" si="178"/>
        <v>10103-3840</v>
      </c>
      <c r="I402">
        <v>21907</v>
      </c>
      <c r="J402" t="str">
        <f t="shared" si="179"/>
        <v>612;234</v>
      </c>
      <c r="K402" s="5">
        <v>39500</v>
      </c>
      <c r="L402">
        <v>3</v>
      </c>
      <c r="M402">
        <f t="shared" si="180"/>
        <v>1650</v>
      </c>
      <c r="N402">
        <v>0</v>
      </c>
      <c r="O402" s="5">
        <v>999</v>
      </c>
      <c r="P402" s="1" t="s">
        <v>225</v>
      </c>
      <c r="U402" t="s">
        <v>227</v>
      </c>
      <c r="V402" t="s">
        <v>647</v>
      </c>
      <c r="W402" t="str">
        <f t="shared" si="181"/>
        <v>2;1;3;0;死亡次数小于1次;164;117;1</v>
      </c>
      <c r="X402" t="str">
        <f t="shared" si="181"/>
        <v>1;150;2;0;通关时间小于150秒;103;117;1</v>
      </c>
      <c r="Y402" t="str">
        <f t="shared" si="181"/>
        <v>4;25;3;0;生命值未低于25%;146;117;1</v>
      </c>
      <c r="Z402">
        <f t="shared" si="181"/>
        <v>200</v>
      </c>
      <c r="AA402">
        <f t="shared" si="181"/>
        <v>150</v>
      </c>
      <c r="AB402" t="str">
        <f t="shared" si="181"/>
        <v>1;2;50</v>
      </c>
      <c r="AC402">
        <f t="shared" si="181"/>
        <v>1010601</v>
      </c>
      <c r="AD402">
        <f t="shared" si="181"/>
        <v>1010602</v>
      </c>
      <c r="AE402">
        <f t="shared" si="181"/>
        <v>10106</v>
      </c>
      <c r="AF402" t="str">
        <f t="shared" si="181"/>
        <v>(11,1);(11,1001);(11,1002);(13,1031)</v>
      </c>
      <c r="AG402" t="str">
        <f>"("&amp;VLOOKUP(AE402,[1]Sheet1!$A:$Q,3,0)&amp;","&amp;VLOOKUP(AE402,[1]Sheet1!$A:$Q,4,0)&amp;");("&amp;VLOOKUP(AE402,[1]Sheet1!$A:$Q,7,0)&amp;","&amp;VLOOKUP(AE402,[1]Sheet1!$A:$Q,8,0)&amp;");("&amp;VLOOKUP(AE402,[1]Sheet1!$A:$Q,11,0)&amp;","&amp;VLOOKUP(AE402,[1]Sheet1!$A:$Q,12,0)&amp;");("&amp;VLOOKUP(AE402,[1]Sheet1!$A:$Q,15,0)&amp;","&amp;VLOOKUP(AE402,[1]Sheet1!$A:$Q,16,0)&amp;")"</f>
        <v>(1,1);(11,1);(12,1006);(1,2)</v>
      </c>
      <c r="AH402" s="1"/>
      <c r="AI402" s="2" t="s">
        <v>604</v>
      </c>
      <c r="AJ402" s="1">
        <v>0</v>
      </c>
      <c r="AK402">
        <v>0</v>
      </c>
      <c r="AL402">
        <v>0</v>
      </c>
    </row>
    <row r="403" spans="1:38" x14ac:dyDescent="0.15">
      <c r="A403">
        <f t="shared" si="175"/>
        <v>21907</v>
      </c>
      <c r="B403">
        <f t="shared" si="153"/>
        <v>219</v>
      </c>
      <c r="C403" t="str">
        <f t="shared" si="176"/>
        <v>大师第十九章-7</v>
      </c>
      <c r="D403" t="str">
        <f t="shared" si="177"/>
        <v>数数多少个字凑十个吧</v>
      </c>
      <c r="E403">
        <v>4</v>
      </c>
      <c r="F403" s="5">
        <v>1007</v>
      </c>
      <c r="G403" s="5" t="s">
        <v>328</v>
      </c>
      <c r="H403" t="str">
        <f t="shared" si="178"/>
        <v>10103-3840</v>
      </c>
      <c r="I403">
        <v>21908</v>
      </c>
      <c r="J403" t="str">
        <f t="shared" si="179"/>
        <v>487;440</v>
      </c>
      <c r="K403" s="5">
        <v>39600</v>
      </c>
      <c r="L403">
        <v>3</v>
      </c>
      <c r="M403">
        <f t="shared" si="180"/>
        <v>1700</v>
      </c>
      <c r="N403">
        <v>0</v>
      </c>
      <c r="O403" s="5">
        <v>999</v>
      </c>
      <c r="P403" s="1" t="s">
        <v>225</v>
      </c>
      <c r="U403" t="s">
        <v>227</v>
      </c>
      <c r="V403" t="s">
        <v>648</v>
      </c>
      <c r="W403" t="str">
        <f t="shared" si="181"/>
        <v>2;1;3;0;死亡次数小于1次;164;117;1</v>
      </c>
      <c r="X403" t="str">
        <f t="shared" si="181"/>
        <v>1;150;2;0;通关时间小于150秒;103;117;1</v>
      </c>
      <c r="Y403" t="str">
        <f t="shared" si="181"/>
        <v>4;25;3;0;生命值未低于25%;146;117;1</v>
      </c>
      <c r="Z403">
        <f t="shared" si="181"/>
        <v>220</v>
      </c>
      <c r="AA403">
        <f t="shared" si="181"/>
        <v>160</v>
      </c>
      <c r="AB403" t="str">
        <f t="shared" si="181"/>
        <v>1;2;50</v>
      </c>
      <c r="AC403">
        <f t="shared" si="181"/>
        <v>1010701</v>
      </c>
      <c r="AD403">
        <f t="shared" si="181"/>
        <v>1010702</v>
      </c>
      <c r="AE403">
        <f t="shared" si="181"/>
        <v>10107</v>
      </c>
      <c r="AF403" t="str">
        <f t="shared" si="181"/>
        <v>(11,1);(11,1001);(11,1002);(13,1031)</v>
      </c>
      <c r="AG403" t="str">
        <f>"("&amp;VLOOKUP(AE403,[1]Sheet1!$A:$Q,3,0)&amp;","&amp;VLOOKUP(AE403,[1]Sheet1!$A:$Q,4,0)&amp;");("&amp;VLOOKUP(AE403,[1]Sheet1!$A:$Q,7,0)&amp;","&amp;VLOOKUP(AE403,[1]Sheet1!$A:$Q,8,0)&amp;");("&amp;VLOOKUP(AE403,[1]Sheet1!$A:$Q,11,0)&amp;","&amp;VLOOKUP(AE403,[1]Sheet1!$A:$Q,12,0)&amp;");("&amp;VLOOKUP(AE403,[1]Sheet1!$A:$Q,15,0)&amp;","&amp;VLOOKUP(AE403,[1]Sheet1!$A:$Q,16,0)&amp;")"</f>
        <v>(1,1);(11,1);(12,1007);(1,2)</v>
      </c>
      <c r="AH403" s="1"/>
      <c r="AI403" s="2" t="s">
        <v>604</v>
      </c>
      <c r="AJ403" s="1">
        <v>0</v>
      </c>
      <c r="AK403">
        <v>0</v>
      </c>
      <c r="AL403">
        <v>0</v>
      </c>
    </row>
    <row r="404" spans="1:38" x14ac:dyDescent="0.15">
      <c r="A404">
        <f t="shared" si="175"/>
        <v>21908</v>
      </c>
      <c r="B404">
        <f t="shared" si="153"/>
        <v>219</v>
      </c>
      <c r="C404" t="str">
        <f t="shared" si="176"/>
        <v>大师第十九章-8</v>
      </c>
      <c r="D404" t="str">
        <f t="shared" si="177"/>
        <v>数数多少个字凑十个吧数数多少个字凑十个吧</v>
      </c>
      <c r="E404">
        <v>4</v>
      </c>
      <c r="F404" s="5">
        <v>1007</v>
      </c>
      <c r="G404" s="5" t="s">
        <v>328</v>
      </c>
      <c r="H404" t="str">
        <f t="shared" si="178"/>
        <v>10103-3840</v>
      </c>
      <c r="I404">
        <v>21909</v>
      </c>
      <c r="J404" t="str">
        <f t="shared" si="179"/>
        <v>632;456</v>
      </c>
      <c r="K404" s="5">
        <v>39700</v>
      </c>
      <c r="L404">
        <v>3</v>
      </c>
      <c r="M404">
        <f t="shared" si="180"/>
        <v>1750</v>
      </c>
      <c r="N404">
        <v>0</v>
      </c>
      <c r="O404" s="5">
        <v>999</v>
      </c>
      <c r="P404" s="1" t="s">
        <v>225</v>
      </c>
      <c r="U404" t="s">
        <v>227</v>
      </c>
      <c r="V404" t="s">
        <v>649</v>
      </c>
      <c r="W404" t="str">
        <f t="shared" si="181"/>
        <v>2;1;3;0;死亡次数小于1次;164;117;1</v>
      </c>
      <c r="X404" t="str">
        <f t="shared" si="181"/>
        <v>1;150;2;0;通关时间小于150秒;103;117;1</v>
      </c>
      <c r="Y404" t="str">
        <f t="shared" si="181"/>
        <v>4;25;3;0;生命值未低于25%;146;117;1</v>
      </c>
      <c r="Z404">
        <f t="shared" si="181"/>
        <v>240</v>
      </c>
      <c r="AA404">
        <f t="shared" si="181"/>
        <v>170</v>
      </c>
      <c r="AB404" t="str">
        <f t="shared" si="181"/>
        <v>1;2;50</v>
      </c>
      <c r="AC404">
        <f t="shared" si="181"/>
        <v>1010801</v>
      </c>
      <c r="AD404">
        <f t="shared" si="181"/>
        <v>1010802</v>
      </c>
      <c r="AE404">
        <f t="shared" si="181"/>
        <v>10108</v>
      </c>
      <c r="AF404" t="str">
        <f t="shared" si="181"/>
        <v>(11,1);(11,1001);(11,1002);(13,1031)</v>
      </c>
      <c r="AG404" t="str">
        <f>"("&amp;VLOOKUP(AE404,[1]Sheet1!$A:$Q,3,0)&amp;","&amp;VLOOKUP(AE404,[1]Sheet1!$A:$Q,4,0)&amp;");("&amp;VLOOKUP(AE404,[1]Sheet1!$A:$Q,7,0)&amp;","&amp;VLOOKUP(AE404,[1]Sheet1!$A:$Q,8,0)&amp;");("&amp;VLOOKUP(AE404,[1]Sheet1!$A:$Q,11,0)&amp;","&amp;VLOOKUP(AE404,[1]Sheet1!$A:$Q,12,0)&amp;");("&amp;VLOOKUP(AE404,[1]Sheet1!$A:$Q,15,0)&amp;","&amp;VLOOKUP(AE404,[1]Sheet1!$A:$Q,16,0)&amp;")"</f>
        <v>(1,1);(11,1);(12,1008);(1,2)</v>
      </c>
      <c r="AH404" s="1"/>
      <c r="AI404" s="2" t="s">
        <v>604</v>
      </c>
      <c r="AJ404" s="1">
        <v>0</v>
      </c>
      <c r="AK404">
        <v>0</v>
      </c>
      <c r="AL404">
        <v>0</v>
      </c>
    </row>
    <row r="405" spans="1:38" x14ac:dyDescent="0.15">
      <c r="A405">
        <f t="shared" si="175"/>
        <v>21909</v>
      </c>
      <c r="B405">
        <f t="shared" si="153"/>
        <v>219</v>
      </c>
      <c r="C405" t="str">
        <f t="shared" si="176"/>
        <v>大师第十九章-9</v>
      </c>
      <c r="D405" t="str">
        <f t="shared" si="177"/>
        <v>数数多少个字凑十个吧数数多少个字凑十个吧数数多少个字凑十个吧</v>
      </c>
      <c r="E405">
        <v>3</v>
      </c>
      <c r="F405" s="5">
        <v>1007</v>
      </c>
      <c r="G405" s="5" t="s">
        <v>328</v>
      </c>
      <c r="H405" t="str">
        <f t="shared" si="178"/>
        <v>10103-3840</v>
      </c>
      <c r="I405">
        <v>22001</v>
      </c>
      <c r="J405" t="str">
        <f t="shared" si="179"/>
        <v>784;442</v>
      </c>
      <c r="K405" s="5">
        <v>39800</v>
      </c>
      <c r="L405">
        <v>3</v>
      </c>
      <c r="M405">
        <f t="shared" si="180"/>
        <v>1800</v>
      </c>
      <c r="N405">
        <v>0</v>
      </c>
      <c r="O405" s="5">
        <v>999</v>
      </c>
      <c r="P405" s="1" t="s">
        <v>225</v>
      </c>
      <c r="U405" t="s">
        <v>227</v>
      </c>
      <c r="V405" t="s">
        <v>650</v>
      </c>
      <c r="W405" t="str">
        <f t="shared" si="181"/>
        <v>2;1;3;0;死亡次数小于1次;164;117;1</v>
      </c>
      <c r="X405" t="str">
        <f t="shared" si="181"/>
        <v>1;150;2;0;通关时间小于150秒;103;117;1</v>
      </c>
      <c r="Y405" t="str">
        <f t="shared" si="181"/>
        <v>4;25;3;0;生命值未低于25%;146;117;1</v>
      </c>
      <c r="Z405">
        <f t="shared" si="181"/>
        <v>260</v>
      </c>
      <c r="AA405">
        <f t="shared" si="181"/>
        <v>180</v>
      </c>
      <c r="AB405" t="str">
        <f t="shared" si="181"/>
        <v>1;2;50</v>
      </c>
      <c r="AC405">
        <f t="shared" si="181"/>
        <v>1010901</v>
      </c>
      <c r="AD405">
        <f t="shared" si="181"/>
        <v>1010902</v>
      </c>
      <c r="AE405">
        <f t="shared" si="181"/>
        <v>10109</v>
      </c>
      <c r="AF405" t="str">
        <f t="shared" si="181"/>
        <v>(11,1);(11,1001);(11,1002);(13,1031)</v>
      </c>
      <c r="AG405" t="str">
        <f>"("&amp;VLOOKUP(AE405,[1]Sheet1!$A:$Q,3,0)&amp;","&amp;VLOOKUP(AE405,[1]Sheet1!$A:$Q,4,0)&amp;");("&amp;VLOOKUP(AE405,[1]Sheet1!$A:$Q,7,0)&amp;","&amp;VLOOKUP(AE405,[1]Sheet1!$A:$Q,8,0)&amp;");("&amp;VLOOKUP(AE405,[1]Sheet1!$A:$Q,11,0)&amp;","&amp;VLOOKUP(AE405,[1]Sheet1!$A:$Q,12,0)&amp;");("&amp;VLOOKUP(AE405,[1]Sheet1!$A:$Q,15,0)&amp;","&amp;VLOOKUP(AE405,[1]Sheet1!$A:$Q,16,0)&amp;")"</f>
        <v>(1,1);(11,1);(12,1009);(1,2)</v>
      </c>
      <c r="AH405" s="1"/>
      <c r="AI405" s="2" t="s">
        <v>604</v>
      </c>
      <c r="AJ405" s="1">
        <v>0</v>
      </c>
      <c r="AK405">
        <v>0</v>
      </c>
      <c r="AL405">
        <v>0</v>
      </c>
    </row>
    <row r="406" spans="1:38" x14ac:dyDescent="0.15">
      <c r="A406">
        <f t="shared" ref="A406:A414" si="182">A227+10000</f>
        <v>22001</v>
      </c>
      <c r="B406">
        <f t="shared" si="153"/>
        <v>220</v>
      </c>
      <c r="C406" t="str">
        <f t="shared" ref="C406:C414" si="183">"大师"&amp;C227</f>
        <v>大师第二十章-1</v>
      </c>
      <c r="D406" t="str">
        <f t="shared" ref="D406:D414" si="184">D227</f>
        <v>数数多少个字凑十个吧数数多少个字凑十个吧数数多少个字凑十个吧</v>
      </c>
      <c r="E406">
        <v>4</v>
      </c>
      <c r="F406" s="5">
        <v>1007</v>
      </c>
      <c r="G406" s="5" t="s">
        <v>328</v>
      </c>
      <c r="H406" t="str">
        <f t="shared" ref="H406:H414" si="185">H227</f>
        <v>10103-3840</v>
      </c>
      <c r="I406">
        <v>22002</v>
      </c>
      <c r="J406" t="str">
        <f t="shared" ref="J406:J414" si="186">J227</f>
        <v>212;422</v>
      </c>
      <c r="K406" s="5">
        <v>39900</v>
      </c>
      <c r="L406">
        <v>3</v>
      </c>
      <c r="M406">
        <f t="shared" ref="M406:M414" si="187">M227</f>
        <v>1400</v>
      </c>
      <c r="N406">
        <v>0</v>
      </c>
      <c r="O406" s="5">
        <v>999</v>
      </c>
      <c r="P406" s="1" t="s">
        <v>225</v>
      </c>
      <c r="U406" t="s">
        <v>227</v>
      </c>
      <c r="V406" t="s">
        <v>651</v>
      </c>
      <c r="W406" t="str">
        <f t="shared" ref="W406:AF414" si="188">W227</f>
        <v>2;1;3;0;死亡次数小于1次;164;117;1</v>
      </c>
      <c r="X406" t="str">
        <f t="shared" si="188"/>
        <v>1;150;2;0;通关时间小于150秒;103;117;1</v>
      </c>
      <c r="Y406" t="str">
        <f t="shared" si="188"/>
        <v>4;25;3;0;生命值未低于25%;146;117;1</v>
      </c>
      <c r="Z406">
        <f t="shared" si="188"/>
        <v>100</v>
      </c>
      <c r="AA406">
        <f t="shared" si="188"/>
        <v>100</v>
      </c>
      <c r="AB406" t="str">
        <f t="shared" si="188"/>
        <v>1;2;50</v>
      </c>
      <c r="AC406">
        <f t="shared" si="188"/>
        <v>1010101</v>
      </c>
      <c r="AD406">
        <f t="shared" si="188"/>
        <v>1010102</v>
      </c>
      <c r="AE406">
        <f t="shared" si="188"/>
        <v>10101</v>
      </c>
      <c r="AF406" t="str">
        <f t="shared" si="188"/>
        <v>(11,1);(11,1001);(11,1002);(13,1031)</v>
      </c>
      <c r="AG406" t="str">
        <f>"("&amp;VLOOKUP(AE406,[1]Sheet1!$A:$Q,3,0)&amp;","&amp;VLOOKUP(AE406,[1]Sheet1!$A:$Q,4,0)&amp;");("&amp;VLOOKUP(AE406,[1]Sheet1!$A:$Q,7,0)&amp;","&amp;VLOOKUP(AE406,[1]Sheet1!$A:$Q,8,0)&amp;");("&amp;VLOOKUP(AE406,[1]Sheet1!$A:$Q,11,0)&amp;","&amp;VLOOKUP(AE406,[1]Sheet1!$A:$Q,12,0)&amp;");("&amp;VLOOKUP(AE406,[1]Sheet1!$A:$Q,15,0)&amp;","&amp;VLOOKUP(AE406,[1]Sheet1!$A:$Q,16,0)&amp;")"</f>
        <v>(1,1);(11,1);(12,1001);(1,2)</v>
      </c>
      <c r="AH406" s="1"/>
      <c r="AI406" s="2" t="s">
        <v>604</v>
      </c>
      <c r="AJ406" s="1">
        <v>0</v>
      </c>
      <c r="AK406">
        <v>0</v>
      </c>
      <c r="AL406">
        <v>0</v>
      </c>
    </row>
    <row r="407" spans="1:38" x14ac:dyDescent="0.15">
      <c r="A407">
        <f t="shared" si="182"/>
        <v>22002</v>
      </c>
      <c r="B407">
        <f t="shared" si="153"/>
        <v>220</v>
      </c>
      <c r="C407" t="str">
        <f t="shared" si="183"/>
        <v>大师第二十章-2</v>
      </c>
      <c r="D407" t="str">
        <f t="shared" si="184"/>
        <v>数数多少个字凑十个吧数数多少个字凑十个吧数数多少个字凑十个吧数数多少个字凑十个吧</v>
      </c>
      <c r="E407">
        <v>4</v>
      </c>
      <c r="F407" s="5">
        <v>1007</v>
      </c>
      <c r="G407" s="5" t="s">
        <v>328</v>
      </c>
      <c r="H407" t="str">
        <f t="shared" si="185"/>
        <v>10103-3840</v>
      </c>
      <c r="I407">
        <v>22003</v>
      </c>
      <c r="J407" t="str">
        <f t="shared" si="186"/>
        <v>297;317</v>
      </c>
      <c r="K407" s="5">
        <v>40000</v>
      </c>
      <c r="L407">
        <v>3</v>
      </c>
      <c r="M407">
        <f t="shared" si="187"/>
        <v>1450</v>
      </c>
      <c r="N407">
        <v>0</v>
      </c>
      <c r="O407" s="5">
        <v>999</v>
      </c>
      <c r="P407" s="1" t="s">
        <v>225</v>
      </c>
      <c r="U407" t="s">
        <v>227</v>
      </c>
      <c r="V407" t="s">
        <v>652</v>
      </c>
      <c r="W407" t="str">
        <f t="shared" si="188"/>
        <v>2;1;3;0;死亡次数小于1次;164;117;1</v>
      </c>
      <c r="X407" t="str">
        <f t="shared" si="188"/>
        <v>1;150;2;0;通关时间小于150秒;103;117;1</v>
      </c>
      <c r="Y407" t="str">
        <f t="shared" si="188"/>
        <v>4;25;3;0;生命值未低于25%;146;117;1</v>
      </c>
      <c r="Z407">
        <f t="shared" si="188"/>
        <v>120</v>
      </c>
      <c r="AA407">
        <f t="shared" si="188"/>
        <v>110</v>
      </c>
      <c r="AB407" t="str">
        <f t="shared" si="188"/>
        <v>1;2;50</v>
      </c>
      <c r="AC407">
        <f t="shared" si="188"/>
        <v>1010201</v>
      </c>
      <c r="AD407">
        <f t="shared" si="188"/>
        <v>1010202</v>
      </c>
      <c r="AE407">
        <f t="shared" si="188"/>
        <v>10102</v>
      </c>
      <c r="AF407" t="str">
        <f t="shared" si="188"/>
        <v>(11,1);(11,1001);(11,1002);(13,1031)</v>
      </c>
      <c r="AG407" t="str">
        <f>"("&amp;VLOOKUP(AE407,[1]Sheet1!$A:$Q,3,0)&amp;","&amp;VLOOKUP(AE407,[1]Sheet1!$A:$Q,4,0)&amp;");("&amp;VLOOKUP(AE407,[1]Sheet1!$A:$Q,7,0)&amp;","&amp;VLOOKUP(AE407,[1]Sheet1!$A:$Q,8,0)&amp;");("&amp;VLOOKUP(AE407,[1]Sheet1!$A:$Q,11,0)&amp;","&amp;VLOOKUP(AE407,[1]Sheet1!$A:$Q,12,0)&amp;");("&amp;VLOOKUP(AE407,[1]Sheet1!$A:$Q,15,0)&amp;","&amp;VLOOKUP(AE407,[1]Sheet1!$A:$Q,16,0)&amp;")"</f>
        <v>(1,1);(11,1);(12,1002);(1,2)</v>
      </c>
      <c r="AH407" s="1"/>
      <c r="AI407" s="2" t="s">
        <v>605</v>
      </c>
      <c r="AJ407" s="1">
        <v>0</v>
      </c>
      <c r="AK407">
        <v>0</v>
      </c>
      <c r="AL407">
        <v>0</v>
      </c>
    </row>
    <row r="408" spans="1:38" x14ac:dyDescent="0.15">
      <c r="A408">
        <f t="shared" si="182"/>
        <v>22003</v>
      </c>
      <c r="B408">
        <f t="shared" si="153"/>
        <v>220</v>
      </c>
      <c r="C408" t="str">
        <f t="shared" si="183"/>
        <v>大师第二十章-3</v>
      </c>
      <c r="D408" t="str">
        <f t="shared" si="184"/>
        <v>数数多少个字凑十个吧</v>
      </c>
      <c r="E408">
        <v>3</v>
      </c>
      <c r="F408" s="5">
        <v>1007</v>
      </c>
      <c r="G408" s="5" t="s">
        <v>328</v>
      </c>
      <c r="H408" t="str">
        <f t="shared" si="185"/>
        <v>10103-3840</v>
      </c>
      <c r="I408">
        <v>22004</v>
      </c>
      <c r="J408" t="str">
        <f t="shared" si="186"/>
        <v>200;200</v>
      </c>
      <c r="K408" s="5">
        <v>40100</v>
      </c>
      <c r="L408">
        <v>3</v>
      </c>
      <c r="M408">
        <f t="shared" si="187"/>
        <v>1500</v>
      </c>
      <c r="N408">
        <v>0</v>
      </c>
      <c r="O408" s="5">
        <v>999</v>
      </c>
      <c r="P408" s="1" t="s">
        <v>225</v>
      </c>
      <c r="U408" t="s">
        <v>227</v>
      </c>
      <c r="V408" t="s">
        <v>653</v>
      </c>
      <c r="W408" t="str">
        <f t="shared" si="188"/>
        <v>2;1;3;0;死亡次数小于1次;164;117;1</v>
      </c>
      <c r="X408" t="str">
        <f t="shared" si="188"/>
        <v>1;150;2;0;通关时间小于150秒;103;117;1</v>
      </c>
      <c r="Y408" t="str">
        <f t="shared" si="188"/>
        <v>4;25;3;0;生命值未低于25%;146;117;1</v>
      </c>
      <c r="Z408">
        <f t="shared" si="188"/>
        <v>140</v>
      </c>
      <c r="AA408">
        <f t="shared" si="188"/>
        <v>120</v>
      </c>
      <c r="AB408" t="str">
        <f t="shared" si="188"/>
        <v>1;2;50</v>
      </c>
      <c r="AC408">
        <f t="shared" si="188"/>
        <v>1010301</v>
      </c>
      <c r="AD408">
        <f t="shared" si="188"/>
        <v>1010302</v>
      </c>
      <c r="AE408">
        <f t="shared" si="188"/>
        <v>10103</v>
      </c>
      <c r="AF408" t="str">
        <f t="shared" si="188"/>
        <v>(11,1);(11,2001);(11,2002);(13,1531)</v>
      </c>
      <c r="AG408" t="str">
        <f>"("&amp;VLOOKUP(AE408,[1]Sheet1!$A:$Q,3,0)&amp;","&amp;VLOOKUP(AE408,[1]Sheet1!$A:$Q,4,0)&amp;");("&amp;VLOOKUP(AE408,[1]Sheet1!$A:$Q,7,0)&amp;","&amp;VLOOKUP(AE408,[1]Sheet1!$A:$Q,8,0)&amp;");("&amp;VLOOKUP(AE408,[1]Sheet1!$A:$Q,11,0)&amp;","&amp;VLOOKUP(AE408,[1]Sheet1!$A:$Q,12,0)&amp;");("&amp;VLOOKUP(AE408,[1]Sheet1!$A:$Q,15,0)&amp;","&amp;VLOOKUP(AE408,[1]Sheet1!$A:$Q,16,0)&amp;")"</f>
        <v>(1,1);(11,1);(12,1003);(1,2)</v>
      </c>
      <c r="AH408" s="1"/>
      <c r="AI408" s="2" t="s">
        <v>606</v>
      </c>
      <c r="AJ408" s="1">
        <v>0</v>
      </c>
      <c r="AK408">
        <v>0</v>
      </c>
      <c r="AL408">
        <v>0</v>
      </c>
    </row>
    <row r="409" spans="1:38" x14ac:dyDescent="0.15">
      <c r="A409">
        <f t="shared" si="182"/>
        <v>22004</v>
      </c>
      <c r="B409">
        <f t="shared" si="153"/>
        <v>220</v>
      </c>
      <c r="C409" t="str">
        <f t="shared" si="183"/>
        <v>大师第二十章-4</v>
      </c>
      <c r="D409" t="str">
        <f t="shared" si="184"/>
        <v>数数多少个字凑十个吧数数多少个字凑十个吧</v>
      </c>
      <c r="E409">
        <v>4</v>
      </c>
      <c r="F409" s="5">
        <v>1007</v>
      </c>
      <c r="G409" s="5" t="s">
        <v>328</v>
      </c>
      <c r="H409" t="str">
        <f t="shared" si="185"/>
        <v>10103-3840</v>
      </c>
      <c r="I409">
        <v>22005</v>
      </c>
      <c r="J409" t="str">
        <f t="shared" si="186"/>
        <v>397;207</v>
      </c>
      <c r="K409" s="5">
        <v>40200</v>
      </c>
      <c r="L409">
        <v>3</v>
      </c>
      <c r="M409">
        <f t="shared" si="187"/>
        <v>1550</v>
      </c>
      <c r="N409">
        <v>0</v>
      </c>
      <c r="O409" s="5">
        <v>999</v>
      </c>
      <c r="P409" s="1" t="s">
        <v>225</v>
      </c>
      <c r="U409" t="s">
        <v>227</v>
      </c>
      <c r="V409" t="s">
        <v>654</v>
      </c>
      <c r="W409" t="str">
        <f t="shared" si="188"/>
        <v>2;1;3;0;死亡次数小于1次;164;117;1</v>
      </c>
      <c r="X409" t="str">
        <f t="shared" si="188"/>
        <v>1;150;2;0;通关时间小于150秒;103;117;1</v>
      </c>
      <c r="Y409" t="str">
        <f t="shared" si="188"/>
        <v>4;25;3;0;生命值未低于25%;146;117;1</v>
      </c>
      <c r="Z409">
        <f t="shared" si="188"/>
        <v>160</v>
      </c>
      <c r="AA409">
        <f t="shared" si="188"/>
        <v>130</v>
      </c>
      <c r="AB409" t="str">
        <f t="shared" si="188"/>
        <v>1;2;50</v>
      </c>
      <c r="AC409">
        <f t="shared" si="188"/>
        <v>1010401</v>
      </c>
      <c r="AD409">
        <f t="shared" si="188"/>
        <v>1010402</v>
      </c>
      <c r="AE409">
        <f t="shared" si="188"/>
        <v>10104</v>
      </c>
      <c r="AF409" t="str">
        <f t="shared" si="188"/>
        <v>(11,1);(11,3001);(11,3002);(13,2031)</v>
      </c>
      <c r="AG409" t="str">
        <f>"("&amp;VLOOKUP(AE409,[1]Sheet1!$A:$Q,3,0)&amp;","&amp;VLOOKUP(AE409,[1]Sheet1!$A:$Q,4,0)&amp;");("&amp;VLOOKUP(AE409,[1]Sheet1!$A:$Q,7,0)&amp;","&amp;VLOOKUP(AE409,[1]Sheet1!$A:$Q,8,0)&amp;");("&amp;VLOOKUP(AE409,[1]Sheet1!$A:$Q,11,0)&amp;","&amp;VLOOKUP(AE409,[1]Sheet1!$A:$Q,12,0)&amp;");("&amp;VLOOKUP(AE409,[1]Sheet1!$A:$Q,15,0)&amp;","&amp;VLOOKUP(AE409,[1]Sheet1!$A:$Q,16,0)&amp;")"</f>
        <v>(1,1);(11,1);(12,1004);(1,2)</v>
      </c>
      <c r="AH409" s="1"/>
      <c r="AI409" s="2" t="s">
        <v>604</v>
      </c>
      <c r="AJ409" s="1">
        <v>0</v>
      </c>
      <c r="AK409">
        <v>0</v>
      </c>
      <c r="AL409">
        <v>0</v>
      </c>
    </row>
    <row r="410" spans="1:38" x14ac:dyDescent="0.15">
      <c r="A410">
        <f t="shared" si="182"/>
        <v>22005</v>
      </c>
      <c r="B410">
        <f t="shared" si="153"/>
        <v>220</v>
      </c>
      <c r="C410" t="str">
        <f t="shared" si="183"/>
        <v>大师第二十章-5</v>
      </c>
      <c r="D410" t="str">
        <f t="shared" si="184"/>
        <v>数数多少个字凑十个吧数数多少个字凑十个吧数数多少个字凑十个吧</v>
      </c>
      <c r="E410">
        <v>4</v>
      </c>
      <c r="F410" s="5">
        <v>1007</v>
      </c>
      <c r="G410" s="5" t="s">
        <v>328</v>
      </c>
      <c r="H410" t="str">
        <f t="shared" si="185"/>
        <v>10103-3840</v>
      </c>
      <c r="I410">
        <v>22006</v>
      </c>
      <c r="J410" t="str">
        <f t="shared" si="186"/>
        <v>455;309</v>
      </c>
      <c r="K410" s="5">
        <v>40300</v>
      </c>
      <c r="L410">
        <v>3</v>
      </c>
      <c r="M410">
        <f t="shared" si="187"/>
        <v>1600</v>
      </c>
      <c r="N410">
        <v>0</v>
      </c>
      <c r="O410" s="5">
        <v>999</v>
      </c>
      <c r="P410" s="1" t="s">
        <v>225</v>
      </c>
      <c r="U410" t="s">
        <v>227</v>
      </c>
      <c r="V410" t="s">
        <v>655</v>
      </c>
      <c r="W410" t="str">
        <f t="shared" si="188"/>
        <v>2;1;3;0;死亡次数小于1次;164;117;1</v>
      </c>
      <c r="X410" t="str">
        <f t="shared" si="188"/>
        <v>1;150;2;0;通关时间小于150秒;103;117;1</v>
      </c>
      <c r="Y410" t="str">
        <f t="shared" si="188"/>
        <v>4;25;3;0;生命值未低于25%;146;117;1</v>
      </c>
      <c r="Z410">
        <f t="shared" si="188"/>
        <v>180</v>
      </c>
      <c r="AA410">
        <f t="shared" si="188"/>
        <v>140</v>
      </c>
      <c r="AB410" t="str">
        <f t="shared" si="188"/>
        <v>1;2;50</v>
      </c>
      <c r="AC410">
        <f t="shared" si="188"/>
        <v>1010501</v>
      </c>
      <c r="AD410">
        <f t="shared" si="188"/>
        <v>1010502</v>
      </c>
      <c r="AE410">
        <f t="shared" si="188"/>
        <v>10105</v>
      </c>
      <c r="AF410" t="str">
        <f t="shared" si="188"/>
        <v>(11,1);(11,1001);(11,1002);(13,1031)</v>
      </c>
      <c r="AG410" t="str">
        <f>"("&amp;VLOOKUP(AE410,[1]Sheet1!$A:$Q,3,0)&amp;","&amp;VLOOKUP(AE410,[1]Sheet1!$A:$Q,4,0)&amp;");("&amp;VLOOKUP(AE410,[1]Sheet1!$A:$Q,7,0)&amp;","&amp;VLOOKUP(AE410,[1]Sheet1!$A:$Q,8,0)&amp;");("&amp;VLOOKUP(AE410,[1]Sheet1!$A:$Q,11,0)&amp;","&amp;VLOOKUP(AE410,[1]Sheet1!$A:$Q,12,0)&amp;");("&amp;VLOOKUP(AE410,[1]Sheet1!$A:$Q,15,0)&amp;","&amp;VLOOKUP(AE410,[1]Sheet1!$A:$Q,16,0)&amp;")"</f>
        <v>(1,1);(11,1);(12,1005);(1,2)</v>
      </c>
      <c r="AH410" s="1"/>
      <c r="AI410" s="2" t="s">
        <v>604</v>
      </c>
      <c r="AJ410" s="1">
        <v>0</v>
      </c>
      <c r="AK410">
        <v>0</v>
      </c>
      <c r="AL410">
        <v>0</v>
      </c>
    </row>
    <row r="411" spans="1:38" x14ac:dyDescent="0.15">
      <c r="A411">
        <f t="shared" si="182"/>
        <v>22006</v>
      </c>
      <c r="B411">
        <f t="shared" si="153"/>
        <v>220</v>
      </c>
      <c r="C411" t="str">
        <f t="shared" si="183"/>
        <v>大师第二十章-6</v>
      </c>
      <c r="D411" t="str">
        <f t="shared" si="184"/>
        <v>数数多少个字凑十个吧数数多少个字凑十个吧数数多少个字凑十个吧数数多少个字凑十个吧</v>
      </c>
      <c r="E411">
        <v>3</v>
      </c>
      <c r="F411" s="5">
        <v>1007</v>
      </c>
      <c r="G411" s="5" t="s">
        <v>328</v>
      </c>
      <c r="H411" t="str">
        <f t="shared" si="185"/>
        <v>10103-3840</v>
      </c>
      <c r="I411">
        <v>22007</v>
      </c>
      <c r="J411" t="str">
        <f t="shared" si="186"/>
        <v>612;234</v>
      </c>
      <c r="K411" s="5">
        <v>40400</v>
      </c>
      <c r="L411">
        <v>3</v>
      </c>
      <c r="M411">
        <f t="shared" si="187"/>
        <v>1650</v>
      </c>
      <c r="N411">
        <v>0</v>
      </c>
      <c r="O411" s="5">
        <v>999</v>
      </c>
      <c r="P411" s="1" t="s">
        <v>225</v>
      </c>
      <c r="U411" t="s">
        <v>227</v>
      </c>
      <c r="V411" t="s">
        <v>656</v>
      </c>
      <c r="W411" t="str">
        <f t="shared" si="188"/>
        <v>2;1;3;0;死亡次数小于1次;164;117;1</v>
      </c>
      <c r="X411" t="str">
        <f t="shared" si="188"/>
        <v>1;150;2;0;通关时间小于150秒;103;117;1</v>
      </c>
      <c r="Y411" t="str">
        <f t="shared" si="188"/>
        <v>4;25;3;0;生命值未低于25%;146;117;1</v>
      </c>
      <c r="Z411">
        <f t="shared" si="188"/>
        <v>200</v>
      </c>
      <c r="AA411">
        <f t="shared" si="188"/>
        <v>150</v>
      </c>
      <c r="AB411" t="str">
        <f t="shared" si="188"/>
        <v>1;2;50</v>
      </c>
      <c r="AC411">
        <f t="shared" si="188"/>
        <v>1010601</v>
      </c>
      <c r="AD411">
        <f t="shared" si="188"/>
        <v>1010602</v>
      </c>
      <c r="AE411">
        <f t="shared" si="188"/>
        <v>10106</v>
      </c>
      <c r="AF411" t="str">
        <f t="shared" si="188"/>
        <v>(11,1);(11,1001);(11,1002);(13,1031)</v>
      </c>
      <c r="AG411" t="str">
        <f>"("&amp;VLOOKUP(AE411,[1]Sheet1!$A:$Q,3,0)&amp;","&amp;VLOOKUP(AE411,[1]Sheet1!$A:$Q,4,0)&amp;");("&amp;VLOOKUP(AE411,[1]Sheet1!$A:$Q,7,0)&amp;","&amp;VLOOKUP(AE411,[1]Sheet1!$A:$Q,8,0)&amp;");("&amp;VLOOKUP(AE411,[1]Sheet1!$A:$Q,11,0)&amp;","&amp;VLOOKUP(AE411,[1]Sheet1!$A:$Q,12,0)&amp;");("&amp;VLOOKUP(AE411,[1]Sheet1!$A:$Q,15,0)&amp;","&amp;VLOOKUP(AE411,[1]Sheet1!$A:$Q,16,0)&amp;")"</f>
        <v>(1,1);(11,1);(12,1006);(1,2)</v>
      </c>
      <c r="AH411" s="1"/>
      <c r="AI411" s="2" t="s">
        <v>604</v>
      </c>
      <c r="AJ411" s="1">
        <v>0</v>
      </c>
      <c r="AK411">
        <v>0</v>
      </c>
      <c r="AL411">
        <v>0</v>
      </c>
    </row>
    <row r="412" spans="1:38" x14ac:dyDescent="0.15">
      <c r="A412">
        <f t="shared" si="182"/>
        <v>22007</v>
      </c>
      <c r="B412">
        <f t="shared" si="153"/>
        <v>220</v>
      </c>
      <c r="C412" t="str">
        <f t="shared" si="183"/>
        <v>大师第二十章-7</v>
      </c>
      <c r="D412" t="str">
        <f t="shared" si="184"/>
        <v>数数多少个字凑十个吧</v>
      </c>
      <c r="E412">
        <v>4</v>
      </c>
      <c r="F412" s="5">
        <v>1007</v>
      </c>
      <c r="G412" s="5" t="s">
        <v>328</v>
      </c>
      <c r="H412" t="str">
        <f t="shared" si="185"/>
        <v>10103-3840</v>
      </c>
      <c r="I412">
        <v>22008</v>
      </c>
      <c r="J412" t="str">
        <f t="shared" si="186"/>
        <v>487;440</v>
      </c>
      <c r="K412" s="5">
        <v>40500</v>
      </c>
      <c r="L412">
        <v>3</v>
      </c>
      <c r="M412">
        <f t="shared" si="187"/>
        <v>1700</v>
      </c>
      <c r="N412">
        <v>0</v>
      </c>
      <c r="O412" s="5">
        <v>999</v>
      </c>
      <c r="P412" s="1" t="s">
        <v>225</v>
      </c>
      <c r="U412" t="s">
        <v>227</v>
      </c>
      <c r="V412" t="s">
        <v>657</v>
      </c>
      <c r="W412" t="str">
        <f t="shared" si="188"/>
        <v>2;1;3;0;死亡次数小于1次;164;117;1</v>
      </c>
      <c r="X412" t="str">
        <f t="shared" si="188"/>
        <v>1;150;2;0;通关时间小于150秒;103;117;1</v>
      </c>
      <c r="Y412" t="str">
        <f t="shared" si="188"/>
        <v>4;25;3;0;生命值未低于25%;146;117;1</v>
      </c>
      <c r="Z412">
        <f t="shared" si="188"/>
        <v>220</v>
      </c>
      <c r="AA412">
        <f t="shared" si="188"/>
        <v>160</v>
      </c>
      <c r="AB412" t="str">
        <f t="shared" si="188"/>
        <v>1;2;50</v>
      </c>
      <c r="AC412">
        <f t="shared" si="188"/>
        <v>1010701</v>
      </c>
      <c r="AD412">
        <f t="shared" si="188"/>
        <v>1010702</v>
      </c>
      <c r="AE412">
        <f t="shared" si="188"/>
        <v>10107</v>
      </c>
      <c r="AF412" t="str">
        <f t="shared" si="188"/>
        <v>(11,1);(11,1001);(11,1002);(13,1031)</v>
      </c>
      <c r="AG412" t="str">
        <f>"("&amp;VLOOKUP(AE412,[1]Sheet1!$A:$Q,3,0)&amp;","&amp;VLOOKUP(AE412,[1]Sheet1!$A:$Q,4,0)&amp;");("&amp;VLOOKUP(AE412,[1]Sheet1!$A:$Q,7,0)&amp;","&amp;VLOOKUP(AE412,[1]Sheet1!$A:$Q,8,0)&amp;");("&amp;VLOOKUP(AE412,[1]Sheet1!$A:$Q,11,0)&amp;","&amp;VLOOKUP(AE412,[1]Sheet1!$A:$Q,12,0)&amp;");("&amp;VLOOKUP(AE412,[1]Sheet1!$A:$Q,15,0)&amp;","&amp;VLOOKUP(AE412,[1]Sheet1!$A:$Q,16,0)&amp;")"</f>
        <v>(1,1);(11,1);(12,1007);(1,2)</v>
      </c>
      <c r="AH412" s="1"/>
      <c r="AI412" s="2" t="s">
        <v>604</v>
      </c>
      <c r="AJ412" s="1">
        <v>0</v>
      </c>
      <c r="AK412">
        <v>0</v>
      </c>
      <c r="AL412">
        <v>0</v>
      </c>
    </row>
    <row r="413" spans="1:38" x14ac:dyDescent="0.15">
      <c r="A413">
        <f t="shared" si="182"/>
        <v>22008</v>
      </c>
      <c r="B413">
        <f t="shared" si="153"/>
        <v>220</v>
      </c>
      <c r="C413" t="str">
        <f t="shared" si="183"/>
        <v>大师第二十章-8</v>
      </c>
      <c r="D413" t="str">
        <f t="shared" si="184"/>
        <v>数数多少个字凑十个吧数数多少个字凑十个吧</v>
      </c>
      <c r="E413">
        <v>4</v>
      </c>
      <c r="F413" s="5">
        <v>1007</v>
      </c>
      <c r="G413" s="5" t="s">
        <v>328</v>
      </c>
      <c r="H413" t="str">
        <f t="shared" si="185"/>
        <v>10103-3840</v>
      </c>
      <c r="I413">
        <v>22009</v>
      </c>
      <c r="J413" t="str">
        <f t="shared" si="186"/>
        <v>632;456</v>
      </c>
      <c r="K413" s="5">
        <v>40600</v>
      </c>
      <c r="L413">
        <v>3</v>
      </c>
      <c r="M413">
        <f t="shared" si="187"/>
        <v>1750</v>
      </c>
      <c r="N413">
        <v>0</v>
      </c>
      <c r="O413" s="5">
        <v>999</v>
      </c>
      <c r="P413" s="1" t="s">
        <v>225</v>
      </c>
      <c r="U413" t="s">
        <v>227</v>
      </c>
      <c r="V413" t="s">
        <v>658</v>
      </c>
      <c r="W413" t="str">
        <f t="shared" si="188"/>
        <v>2;1;3;0;死亡次数小于1次;164;117;1</v>
      </c>
      <c r="X413" t="str">
        <f t="shared" si="188"/>
        <v>1;150;2;0;通关时间小于150秒;103;117;1</v>
      </c>
      <c r="Y413" t="str">
        <f t="shared" si="188"/>
        <v>4;25;3;0;生命值未低于25%;146;117;1</v>
      </c>
      <c r="Z413">
        <f t="shared" si="188"/>
        <v>240</v>
      </c>
      <c r="AA413">
        <f t="shared" si="188"/>
        <v>170</v>
      </c>
      <c r="AB413" t="str">
        <f t="shared" si="188"/>
        <v>1;2;50</v>
      </c>
      <c r="AC413">
        <f t="shared" si="188"/>
        <v>1010801</v>
      </c>
      <c r="AD413">
        <f t="shared" si="188"/>
        <v>1010802</v>
      </c>
      <c r="AE413">
        <f t="shared" si="188"/>
        <v>10108</v>
      </c>
      <c r="AF413" t="str">
        <f t="shared" si="188"/>
        <v>(11,1);(11,1001);(11,1002);(13,1031)</v>
      </c>
      <c r="AG413" t="str">
        <f>"("&amp;VLOOKUP(AE413,[1]Sheet1!$A:$Q,3,0)&amp;","&amp;VLOOKUP(AE413,[1]Sheet1!$A:$Q,4,0)&amp;");("&amp;VLOOKUP(AE413,[1]Sheet1!$A:$Q,7,0)&amp;","&amp;VLOOKUP(AE413,[1]Sheet1!$A:$Q,8,0)&amp;");("&amp;VLOOKUP(AE413,[1]Sheet1!$A:$Q,11,0)&amp;","&amp;VLOOKUP(AE413,[1]Sheet1!$A:$Q,12,0)&amp;");("&amp;VLOOKUP(AE413,[1]Sheet1!$A:$Q,15,0)&amp;","&amp;VLOOKUP(AE413,[1]Sheet1!$A:$Q,16,0)&amp;")"</f>
        <v>(1,1);(11,1);(12,1008);(1,2)</v>
      </c>
      <c r="AH413" s="1"/>
      <c r="AI413" s="2" t="s">
        <v>604</v>
      </c>
      <c r="AJ413" s="1">
        <v>0</v>
      </c>
      <c r="AK413">
        <v>0</v>
      </c>
      <c r="AL413">
        <v>0</v>
      </c>
    </row>
    <row r="414" spans="1:38" x14ac:dyDescent="0.15">
      <c r="A414">
        <f t="shared" si="182"/>
        <v>22009</v>
      </c>
      <c r="B414">
        <f t="shared" si="153"/>
        <v>220</v>
      </c>
      <c r="C414" t="str">
        <f t="shared" si="183"/>
        <v>大师第二十章-9</v>
      </c>
      <c r="D414" t="str">
        <f t="shared" si="184"/>
        <v>数数多少个字凑十个吧数数多少个字凑十个吧数数多少个字凑十个吧</v>
      </c>
      <c r="E414">
        <v>3</v>
      </c>
      <c r="F414" s="5">
        <v>1007</v>
      </c>
      <c r="G414" s="5" t="s">
        <v>661</v>
      </c>
      <c r="H414" t="str">
        <f t="shared" si="185"/>
        <v>10103-3840</v>
      </c>
      <c r="J414" t="str">
        <f t="shared" si="186"/>
        <v>784;442</v>
      </c>
      <c r="K414" s="5">
        <v>40700</v>
      </c>
      <c r="L414">
        <v>3</v>
      </c>
      <c r="M414">
        <f t="shared" si="187"/>
        <v>1800</v>
      </c>
      <c r="N414">
        <v>0</v>
      </c>
      <c r="O414" s="5">
        <v>999</v>
      </c>
      <c r="P414" s="1" t="s">
        <v>225</v>
      </c>
      <c r="U414" t="s">
        <v>227</v>
      </c>
      <c r="V414" t="s">
        <v>659</v>
      </c>
      <c r="W414" t="str">
        <f t="shared" si="188"/>
        <v>2;1;3;0;死亡次数小于1次;164;117;1</v>
      </c>
      <c r="X414" t="str">
        <f t="shared" si="188"/>
        <v>1;150;2;0;通关时间小于150秒;103;117;1</v>
      </c>
      <c r="Y414" t="str">
        <f t="shared" si="188"/>
        <v>4;25;3;0;生命值未低于25%;146;117;1</v>
      </c>
      <c r="Z414">
        <f t="shared" si="188"/>
        <v>260</v>
      </c>
      <c r="AA414">
        <f t="shared" si="188"/>
        <v>180</v>
      </c>
      <c r="AB414" t="str">
        <f t="shared" si="188"/>
        <v>1;2;50</v>
      </c>
      <c r="AC414">
        <f t="shared" si="188"/>
        <v>1010901</v>
      </c>
      <c r="AD414">
        <f t="shared" si="188"/>
        <v>1010902</v>
      </c>
      <c r="AE414">
        <f t="shared" si="188"/>
        <v>10109</v>
      </c>
      <c r="AF414" t="str">
        <f t="shared" si="188"/>
        <v>(11,1);(11,1001);(11,1002);(13,1031)</v>
      </c>
      <c r="AG414" t="str">
        <f>"("&amp;VLOOKUP(AE414,[1]Sheet1!$A:$Q,3,0)&amp;","&amp;VLOOKUP(AE414,[1]Sheet1!$A:$Q,4,0)&amp;");("&amp;VLOOKUP(AE414,[1]Sheet1!$A:$Q,7,0)&amp;","&amp;VLOOKUP(AE414,[1]Sheet1!$A:$Q,8,0)&amp;");("&amp;VLOOKUP(AE414,[1]Sheet1!$A:$Q,11,0)&amp;","&amp;VLOOKUP(AE414,[1]Sheet1!$A:$Q,12,0)&amp;");("&amp;VLOOKUP(AE414,[1]Sheet1!$A:$Q,15,0)&amp;","&amp;VLOOKUP(AE414,[1]Sheet1!$A:$Q,16,0)&amp;")"</f>
        <v>(1,1);(11,1);(12,1009);(1,2)</v>
      </c>
      <c r="AH414" s="1" t="s">
        <v>249</v>
      </c>
      <c r="AI414" s="2" t="s">
        <v>604</v>
      </c>
      <c r="AJ414" s="1">
        <v>0</v>
      </c>
      <c r="AK414">
        <v>0</v>
      </c>
      <c r="AL414">
        <v>0</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
  <sheetViews>
    <sheetView topLeftCell="T1" workbookViewId="0">
      <selection activeCell="AM1" sqref="AM1:AM2"/>
    </sheetView>
  </sheetViews>
  <sheetFormatPr defaultRowHeight="14.25" x14ac:dyDescent="0.15"/>
  <sheetData>
    <row r="1" spans="1:39" x14ac:dyDescent="0.15">
      <c r="A1" t="s">
        <v>0</v>
      </c>
      <c r="B1" s="1" t="s">
        <v>838</v>
      </c>
      <c r="C1" t="s">
        <v>1</v>
      </c>
      <c r="D1" t="s">
        <v>1</v>
      </c>
      <c r="E1" s="1" t="s">
        <v>839</v>
      </c>
      <c r="F1" s="1" t="s">
        <v>840</v>
      </c>
      <c r="G1" s="1"/>
      <c r="H1" s="1" t="s">
        <v>841</v>
      </c>
      <c r="I1" s="1" t="s">
        <v>842</v>
      </c>
      <c r="J1" s="1" t="s">
        <v>843</v>
      </c>
      <c r="K1" s="1" t="s">
        <v>844</v>
      </c>
      <c r="L1" s="1" t="s">
        <v>845</v>
      </c>
      <c r="M1" s="1" t="s">
        <v>846</v>
      </c>
      <c r="N1" s="1" t="s">
        <v>847</v>
      </c>
      <c r="O1" s="1" t="s">
        <v>848</v>
      </c>
      <c r="P1" s="12" t="s">
        <v>849</v>
      </c>
      <c r="Q1" s="12"/>
      <c r="R1" s="12"/>
      <c r="S1" s="12"/>
      <c r="T1" s="12"/>
      <c r="U1" s="1" t="s">
        <v>850</v>
      </c>
      <c r="V1" s="1" t="s">
        <v>851</v>
      </c>
      <c r="W1" s="12" t="s">
        <v>852</v>
      </c>
      <c r="X1" s="12"/>
      <c r="Y1" s="12"/>
      <c r="Z1" s="1" t="s">
        <v>853</v>
      </c>
      <c r="AA1" s="1" t="s">
        <v>854</v>
      </c>
      <c r="AB1" s="1" t="s">
        <v>855</v>
      </c>
      <c r="AC1" s="1" t="s">
        <v>856</v>
      </c>
      <c r="AD1" s="1" t="s">
        <v>857</v>
      </c>
      <c r="AE1" s="1" t="s">
        <v>858</v>
      </c>
      <c r="AF1" s="1" t="s">
        <v>859</v>
      </c>
      <c r="AG1" s="1" t="s">
        <v>860</v>
      </c>
      <c r="AH1" s="1" t="s">
        <v>861</v>
      </c>
      <c r="AI1" s="2" t="s">
        <v>862</v>
      </c>
      <c r="AJ1" s="1" t="s">
        <v>863</v>
      </c>
      <c r="AK1" s="1" t="s">
        <v>865</v>
      </c>
      <c r="AL1" s="1" t="s">
        <v>864</v>
      </c>
      <c r="AM1" s="1" t="s">
        <v>885</v>
      </c>
    </row>
    <row r="2" spans="1:39" x14ac:dyDescent="0.15">
      <c r="A2" s="1" t="s">
        <v>242</v>
      </c>
      <c r="B2" s="1" t="s">
        <v>250</v>
      </c>
      <c r="C2" t="s">
        <v>2</v>
      </c>
      <c r="D2" t="s">
        <v>3</v>
      </c>
      <c r="E2" t="s">
        <v>4</v>
      </c>
      <c r="F2" t="s">
        <v>5</v>
      </c>
      <c r="G2" s="1" t="s">
        <v>319</v>
      </c>
      <c r="H2" t="s">
        <v>6</v>
      </c>
      <c r="I2" t="s">
        <v>7</v>
      </c>
      <c r="J2" t="s">
        <v>8</v>
      </c>
      <c r="K2" t="s">
        <v>9</v>
      </c>
      <c r="L2" t="s">
        <v>10</v>
      </c>
      <c r="M2" s="1" t="s">
        <v>295</v>
      </c>
      <c r="N2" t="s">
        <v>11</v>
      </c>
      <c r="O2" t="s">
        <v>12</v>
      </c>
      <c r="P2" t="s">
        <v>13</v>
      </c>
      <c r="Q2" t="s">
        <v>14</v>
      </c>
      <c r="R2" t="s">
        <v>15</v>
      </c>
      <c r="S2" t="s">
        <v>16</v>
      </c>
      <c r="T2" t="s">
        <v>17</v>
      </c>
      <c r="U2" t="s">
        <v>18</v>
      </c>
      <c r="V2" t="s">
        <v>19</v>
      </c>
      <c r="W2" t="s">
        <v>20</v>
      </c>
      <c r="X2" t="s">
        <v>21</v>
      </c>
      <c r="Y2" t="s">
        <v>22</v>
      </c>
      <c r="Z2" t="s">
        <v>23</v>
      </c>
      <c r="AA2" t="s">
        <v>24</v>
      </c>
      <c r="AB2" t="s">
        <v>25</v>
      </c>
      <c r="AC2" t="s">
        <v>26</v>
      </c>
      <c r="AD2" s="1" t="s">
        <v>234</v>
      </c>
      <c r="AE2" s="1" t="s">
        <v>47</v>
      </c>
      <c r="AF2" s="1" t="s">
        <v>49</v>
      </c>
      <c r="AG2" s="1" t="s">
        <v>50</v>
      </c>
      <c r="AH2" s="1" t="s">
        <v>233</v>
      </c>
      <c r="AI2" s="2" t="s">
        <v>235</v>
      </c>
      <c r="AJ2" s="1" t="s">
        <v>269</v>
      </c>
      <c r="AK2" s="1" t="s">
        <v>270</v>
      </c>
      <c r="AL2" s="1" t="s">
        <v>271</v>
      </c>
      <c r="AM2" s="1" t="s">
        <v>884</v>
      </c>
    </row>
    <row r="3" spans="1:39" x14ac:dyDescent="0.15">
      <c r="A3">
        <v>101</v>
      </c>
      <c r="B3">
        <v>1</v>
      </c>
      <c r="C3" s="1" t="s">
        <v>251</v>
      </c>
      <c r="D3" s="1" t="s">
        <v>251</v>
      </c>
      <c r="E3">
        <v>6</v>
      </c>
      <c r="F3">
        <v>1001</v>
      </c>
      <c r="H3" s="1" t="s">
        <v>252</v>
      </c>
      <c r="I3">
        <v>102</v>
      </c>
      <c r="K3">
        <v>12000</v>
      </c>
      <c r="L3">
        <v>3</v>
      </c>
      <c r="M3">
        <v>1000</v>
      </c>
      <c r="N3">
        <v>0</v>
      </c>
      <c r="O3">
        <v>6</v>
      </c>
      <c r="P3" s="1" t="s">
        <v>253</v>
      </c>
      <c r="Q3" s="1"/>
      <c r="U3" s="1" t="s">
        <v>820</v>
      </c>
      <c r="V3" s="1"/>
      <c r="Z3">
        <f>K3*1</f>
        <v>12000</v>
      </c>
      <c r="AA3">
        <v>0</v>
      </c>
      <c r="AB3" s="1" t="s">
        <v>254</v>
      </c>
      <c r="AC3">
        <v>1010101</v>
      </c>
      <c r="AD3">
        <v>1010101</v>
      </c>
      <c r="AE3">
        <v>0</v>
      </c>
      <c r="AF3" s="1" t="s">
        <v>246</v>
      </c>
      <c r="AG3" s="1"/>
      <c r="AH3" s="1" t="s">
        <v>249</v>
      </c>
      <c r="AI3" s="2" t="s">
        <v>604</v>
      </c>
      <c r="AJ3" s="1">
        <v>600</v>
      </c>
      <c r="AK3">
        <v>180</v>
      </c>
      <c r="AL3">
        <v>300</v>
      </c>
    </row>
    <row r="4" spans="1:39" x14ac:dyDescent="0.15">
      <c r="A4">
        <v>102</v>
      </c>
      <c r="B4">
        <v>1</v>
      </c>
      <c r="C4" s="1" t="s">
        <v>255</v>
      </c>
      <c r="D4" s="1" t="s">
        <v>255</v>
      </c>
      <c r="E4">
        <v>6</v>
      </c>
      <c r="F4">
        <v>1002</v>
      </c>
      <c r="H4" s="1" t="s">
        <v>59</v>
      </c>
      <c r="I4">
        <v>103</v>
      </c>
      <c r="K4">
        <v>25000</v>
      </c>
      <c r="L4">
        <v>3</v>
      </c>
      <c r="M4">
        <v>5000</v>
      </c>
      <c r="N4">
        <v>0</v>
      </c>
      <c r="O4">
        <v>6</v>
      </c>
      <c r="P4" s="1" t="s">
        <v>256</v>
      </c>
      <c r="U4" s="1" t="s">
        <v>820</v>
      </c>
      <c r="V4" s="1"/>
      <c r="Z4">
        <f>K4*1</f>
        <v>25000</v>
      </c>
      <c r="AA4">
        <v>0</v>
      </c>
      <c r="AB4" s="1" t="s">
        <v>257</v>
      </c>
      <c r="AC4">
        <v>1010101</v>
      </c>
      <c r="AD4">
        <v>1010101</v>
      </c>
      <c r="AE4">
        <v>0</v>
      </c>
      <c r="AF4" s="1" t="s">
        <v>246</v>
      </c>
      <c r="AG4" s="1"/>
      <c r="AH4" s="1" t="s">
        <v>249</v>
      </c>
      <c r="AI4" s="2" t="s">
        <v>604</v>
      </c>
      <c r="AJ4">
        <v>1250</v>
      </c>
      <c r="AK4">
        <v>180</v>
      </c>
      <c r="AL4">
        <v>300</v>
      </c>
    </row>
    <row r="5" spans="1:39" x14ac:dyDescent="0.15">
      <c r="A5">
        <v>103</v>
      </c>
      <c r="B5">
        <v>1</v>
      </c>
      <c r="C5" t="s">
        <v>258</v>
      </c>
      <c r="D5" t="s">
        <v>258</v>
      </c>
      <c r="E5">
        <v>6</v>
      </c>
      <c r="F5">
        <v>1003</v>
      </c>
      <c r="H5" s="1" t="s">
        <v>224</v>
      </c>
      <c r="I5">
        <v>104</v>
      </c>
      <c r="K5">
        <v>50000</v>
      </c>
      <c r="L5">
        <v>3</v>
      </c>
      <c r="M5">
        <v>10000</v>
      </c>
      <c r="N5">
        <v>0</v>
      </c>
      <c r="O5">
        <v>6</v>
      </c>
      <c r="P5" s="1" t="s">
        <v>259</v>
      </c>
      <c r="U5" s="1" t="s">
        <v>820</v>
      </c>
      <c r="V5" s="1"/>
      <c r="Z5">
        <f>K5*1</f>
        <v>50000</v>
      </c>
      <c r="AA5">
        <v>0</v>
      </c>
      <c r="AB5" s="1" t="s">
        <v>260</v>
      </c>
      <c r="AC5">
        <v>1010101</v>
      </c>
      <c r="AD5">
        <v>1010101</v>
      </c>
      <c r="AE5">
        <v>0</v>
      </c>
      <c r="AF5" s="1" t="s">
        <v>246</v>
      </c>
      <c r="AG5" s="1"/>
      <c r="AH5" s="1" t="s">
        <v>249</v>
      </c>
      <c r="AI5" s="2" t="s">
        <v>604</v>
      </c>
      <c r="AJ5">
        <v>2500</v>
      </c>
      <c r="AK5">
        <v>180</v>
      </c>
      <c r="AL5">
        <v>300</v>
      </c>
    </row>
    <row r="6" spans="1:39" x14ac:dyDescent="0.15">
      <c r="A6">
        <v>104</v>
      </c>
      <c r="B6">
        <v>1</v>
      </c>
      <c r="C6" t="s">
        <v>261</v>
      </c>
      <c r="D6" t="s">
        <v>261</v>
      </c>
      <c r="E6">
        <v>6</v>
      </c>
      <c r="F6">
        <v>1004</v>
      </c>
      <c r="H6" s="1" t="s">
        <v>60</v>
      </c>
      <c r="I6">
        <v>105</v>
      </c>
      <c r="K6">
        <v>85000</v>
      </c>
      <c r="L6">
        <v>3</v>
      </c>
      <c r="M6">
        <v>50000</v>
      </c>
      <c r="N6">
        <v>0</v>
      </c>
      <c r="O6">
        <v>6</v>
      </c>
      <c r="P6" s="1" t="s">
        <v>262</v>
      </c>
      <c r="U6" s="1" t="s">
        <v>820</v>
      </c>
      <c r="V6" s="1"/>
      <c r="Z6">
        <f>K6*1</f>
        <v>85000</v>
      </c>
      <c r="AA6">
        <v>0</v>
      </c>
      <c r="AB6" s="1" t="s">
        <v>263</v>
      </c>
      <c r="AC6">
        <v>1010101</v>
      </c>
      <c r="AD6">
        <v>1010101</v>
      </c>
      <c r="AE6">
        <v>0</v>
      </c>
      <c r="AF6" s="1" t="s">
        <v>246</v>
      </c>
      <c r="AG6" s="1"/>
      <c r="AH6" s="1" t="s">
        <v>249</v>
      </c>
      <c r="AI6" s="2" t="s">
        <v>604</v>
      </c>
      <c r="AJ6">
        <v>4250</v>
      </c>
      <c r="AK6">
        <v>180</v>
      </c>
      <c r="AL6">
        <v>300</v>
      </c>
    </row>
    <row r="7" spans="1:39" x14ac:dyDescent="0.15">
      <c r="A7">
        <v>105</v>
      </c>
      <c r="B7">
        <v>1</v>
      </c>
      <c r="C7" t="s">
        <v>264</v>
      </c>
      <c r="D7" t="s">
        <v>264</v>
      </c>
      <c r="E7">
        <v>6</v>
      </c>
      <c r="F7">
        <v>1005</v>
      </c>
      <c r="H7" s="1" t="s">
        <v>252</v>
      </c>
      <c r="K7">
        <v>150000</v>
      </c>
      <c r="L7">
        <v>3</v>
      </c>
      <c r="M7">
        <v>120000</v>
      </c>
      <c r="N7">
        <v>0</v>
      </c>
      <c r="O7">
        <v>6</v>
      </c>
      <c r="P7" s="1" t="s">
        <v>266</v>
      </c>
      <c r="U7" s="1" t="s">
        <v>820</v>
      </c>
      <c r="V7" s="1"/>
      <c r="Z7">
        <f>K7*1</f>
        <v>150000</v>
      </c>
      <c r="AA7">
        <v>0</v>
      </c>
      <c r="AB7" s="1" t="s">
        <v>267</v>
      </c>
      <c r="AC7">
        <v>1010101</v>
      </c>
      <c r="AD7">
        <v>1010101</v>
      </c>
      <c r="AE7">
        <v>0</v>
      </c>
      <c r="AF7" s="1" t="s">
        <v>246</v>
      </c>
      <c r="AG7" s="1"/>
      <c r="AH7" s="1" t="s">
        <v>249</v>
      </c>
      <c r="AI7" s="2" t="s">
        <v>604</v>
      </c>
      <c r="AJ7">
        <v>7500</v>
      </c>
      <c r="AK7">
        <v>180</v>
      </c>
      <c r="AL7">
        <v>300</v>
      </c>
    </row>
    <row r="8" spans="1:39" s="5" customFormat="1" x14ac:dyDescent="0.15">
      <c r="A8" s="5">
        <v>10101</v>
      </c>
      <c r="B8" s="5">
        <v>101</v>
      </c>
      <c r="C8" s="6" t="s">
        <v>219</v>
      </c>
      <c r="D8" s="6" t="s">
        <v>45</v>
      </c>
      <c r="E8" s="5">
        <v>1</v>
      </c>
      <c r="F8" s="5">
        <v>1004</v>
      </c>
      <c r="G8" s="6" t="s">
        <v>331</v>
      </c>
      <c r="H8" s="6" t="s">
        <v>294</v>
      </c>
      <c r="I8" s="6">
        <v>10102</v>
      </c>
      <c r="J8" s="5" t="s">
        <v>305</v>
      </c>
      <c r="K8" s="5">
        <v>100</v>
      </c>
      <c r="L8" s="5">
        <v>3</v>
      </c>
      <c r="M8" s="5">
        <v>500</v>
      </c>
      <c r="N8" s="5">
        <v>0</v>
      </c>
      <c r="O8" s="5">
        <v>999</v>
      </c>
      <c r="P8" s="6" t="s">
        <v>31</v>
      </c>
      <c r="Q8" s="6"/>
      <c r="U8" t="str">
        <f t="shared" ref="U8:U10" si="0">IF(E8=1,"ui/stage/qizi1.png;ui/stage/qizi2.png",(IF(E8=2,"ui/stage/qizi3.png;ui/stage/qizi4.png","no icon")))</f>
        <v>ui/stage/qizi1.png;ui/stage/qizi2.png</v>
      </c>
      <c r="V8" s="1" t="s">
        <v>610</v>
      </c>
      <c r="W8" s="6" t="s">
        <v>821</v>
      </c>
      <c r="X8" s="5" t="s">
        <v>822</v>
      </c>
      <c r="Y8" s="5" t="s">
        <v>823</v>
      </c>
      <c r="Z8" s="5">
        <v>100</v>
      </c>
      <c r="AA8" s="5">
        <v>100</v>
      </c>
      <c r="AB8" s="6" t="s">
        <v>63</v>
      </c>
      <c r="AC8" s="5">
        <v>1010101</v>
      </c>
      <c r="AD8" s="5">
        <v>1010102</v>
      </c>
      <c r="AE8" s="5">
        <v>10101</v>
      </c>
      <c r="AF8" s="6" t="s">
        <v>246</v>
      </c>
      <c r="AG8" s="5" t="str">
        <f>"("&amp;VLOOKUP(AE8,[1]Sheet1!$A:$Q,3,0)&amp;","&amp;VLOOKUP(AE8,[1]Sheet1!$A:$Q,4,0)&amp;");("&amp;VLOOKUP(AE8,[1]Sheet1!$A:$Q,7,0)&amp;","&amp;VLOOKUP(AE8,[1]Sheet1!$A:$Q,8,0)&amp;");("&amp;VLOOKUP(AE8,[1]Sheet1!$A:$Q,11,0)&amp;","&amp;VLOOKUP(AE8,[1]Sheet1!$A:$Q,12,0)&amp;");("&amp;VLOOKUP(AE8,[1]Sheet1!$A:$Q,15,0)&amp;","&amp;VLOOKUP(AE8,[1]Sheet1!$A:$Q,16,0)&amp;")"</f>
        <v>(1,1);(11,1);(12,1001);(1,2)</v>
      </c>
      <c r="AH8" s="6"/>
      <c r="AI8" s="7" t="s">
        <v>609</v>
      </c>
      <c r="AJ8" s="6">
        <v>0</v>
      </c>
      <c r="AK8" s="5">
        <v>0</v>
      </c>
      <c r="AL8" s="5">
        <v>0</v>
      </c>
    </row>
    <row r="9" spans="1:39" s="5" customFormat="1" x14ac:dyDescent="0.15">
      <c r="A9" s="5">
        <v>10102</v>
      </c>
      <c r="B9" s="5">
        <v>101</v>
      </c>
      <c r="C9" s="6" t="s">
        <v>220</v>
      </c>
      <c r="D9" s="6" t="s">
        <v>44</v>
      </c>
      <c r="E9" s="5">
        <v>1</v>
      </c>
      <c r="F9" s="5">
        <v>1005</v>
      </c>
      <c r="G9" s="5" t="s">
        <v>327</v>
      </c>
      <c r="H9" s="6" t="s">
        <v>301</v>
      </c>
      <c r="I9" s="5">
        <v>10103</v>
      </c>
      <c r="J9" s="5" t="s">
        <v>306</v>
      </c>
      <c r="K9" s="5">
        <v>200</v>
      </c>
      <c r="L9" s="5">
        <v>4</v>
      </c>
      <c r="M9" s="5">
        <v>550</v>
      </c>
      <c r="N9" s="5">
        <v>0</v>
      </c>
      <c r="O9" s="5">
        <v>999</v>
      </c>
      <c r="P9" s="6" t="s">
        <v>296</v>
      </c>
      <c r="U9" t="str">
        <f t="shared" si="0"/>
        <v>ui/stage/qizi1.png;ui/stage/qizi2.png</v>
      </c>
      <c r="V9" s="1" t="s">
        <v>611</v>
      </c>
      <c r="W9" s="6" t="s">
        <v>821</v>
      </c>
      <c r="X9" s="5" t="s">
        <v>822</v>
      </c>
      <c r="Y9" s="5" t="s">
        <v>823</v>
      </c>
      <c r="Z9" s="5">
        <v>120</v>
      </c>
      <c r="AA9" s="5">
        <v>110</v>
      </c>
      <c r="AB9" s="6" t="s">
        <v>63</v>
      </c>
      <c r="AC9" s="5">
        <v>1010201</v>
      </c>
      <c r="AD9" s="5">
        <v>1010202</v>
      </c>
      <c r="AE9" s="5">
        <v>10102</v>
      </c>
      <c r="AF9" s="6" t="s">
        <v>247</v>
      </c>
      <c r="AG9" s="5" t="str">
        <f>"("&amp;VLOOKUP(AE9,[1]Sheet1!$A:$Q,3,0)&amp;","&amp;VLOOKUP(AE9,[1]Sheet1!$A:$Q,4,0)&amp;");("&amp;VLOOKUP(AE9,[1]Sheet1!$A:$Q,7,0)&amp;","&amp;VLOOKUP(AE9,[1]Sheet1!$A:$Q,8,0)&amp;");("&amp;VLOOKUP(AE9,[1]Sheet1!$A:$Q,11,0)&amp;","&amp;VLOOKUP(AE9,[1]Sheet1!$A:$Q,12,0)&amp;");("&amp;VLOOKUP(AE9,[1]Sheet1!$A:$Q,15,0)&amp;","&amp;VLOOKUP(AE9,[1]Sheet1!$A:$Q,16,0)&amp;")"</f>
        <v>(1,1);(11,1);(12,1002);(1,2)</v>
      </c>
      <c r="AH9" s="6"/>
      <c r="AI9" s="7" t="s">
        <v>605</v>
      </c>
      <c r="AJ9" s="6">
        <v>0</v>
      </c>
      <c r="AK9" s="5">
        <v>0</v>
      </c>
      <c r="AL9" s="5">
        <v>0</v>
      </c>
    </row>
    <row r="10" spans="1:39" s="5" customFormat="1" x14ac:dyDescent="0.15">
      <c r="A10" s="5">
        <v>10103</v>
      </c>
      <c r="B10" s="5">
        <v>101</v>
      </c>
      <c r="C10" s="6" t="s">
        <v>221</v>
      </c>
      <c r="D10" s="6" t="s">
        <v>43</v>
      </c>
      <c r="E10" s="5">
        <v>1</v>
      </c>
      <c r="F10" s="5">
        <v>1004</v>
      </c>
      <c r="G10" s="5" t="s">
        <v>326</v>
      </c>
      <c r="H10" s="6" t="s">
        <v>302</v>
      </c>
      <c r="I10" s="5">
        <v>10104</v>
      </c>
      <c r="J10" s="5" t="s">
        <v>307</v>
      </c>
      <c r="K10" s="5">
        <v>300</v>
      </c>
      <c r="L10" s="5">
        <v>2</v>
      </c>
      <c r="M10" s="5">
        <v>600</v>
      </c>
      <c r="N10" s="5">
        <v>0</v>
      </c>
      <c r="O10" s="5">
        <v>999</v>
      </c>
      <c r="P10" s="6" t="s">
        <v>297</v>
      </c>
      <c r="U10" t="str">
        <f t="shared" si="0"/>
        <v>ui/stage/qizi1.png;ui/stage/qizi2.png</v>
      </c>
      <c r="V10" s="1" t="s">
        <v>612</v>
      </c>
      <c r="W10" s="6" t="s">
        <v>821</v>
      </c>
      <c r="X10" s="5" t="s">
        <v>822</v>
      </c>
      <c r="Y10" s="5" t="s">
        <v>823</v>
      </c>
      <c r="Z10" s="5">
        <v>140</v>
      </c>
      <c r="AA10" s="5">
        <v>120</v>
      </c>
      <c r="AB10" s="6" t="s">
        <v>62</v>
      </c>
      <c r="AC10" s="5">
        <v>1010301</v>
      </c>
      <c r="AD10" s="5">
        <v>1010302</v>
      </c>
      <c r="AE10" s="5">
        <v>10103</v>
      </c>
      <c r="AF10" s="6" t="s">
        <v>248</v>
      </c>
      <c r="AG10" s="5" t="str">
        <f>"("&amp;VLOOKUP(AE10,[1]Sheet1!$A:$Q,3,0)&amp;","&amp;VLOOKUP(AE10,[1]Sheet1!$A:$Q,4,0)&amp;");("&amp;VLOOKUP(AE10,[1]Sheet1!$A:$Q,7,0)&amp;","&amp;VLOOKUP(AE10,[1]Sheet1!$A:$Q,8,0)&amp;");("&amp;VLOOKUP(AE10,[1]Sheet1!$A:$Q,11,0)&amp;","&amp;VLOOKUP(AE10,[1]Sheet1!$A:$Q,12,0)&amp;");("&amp;VLOOKUP(AE10,[1]Sheet1!$A:$Q,15,0)&amp;","&amp;VLOOKUP(AE10,[1]Sheet1!$A:$Q,16,0)&amp;")"</f>
        <v>(1,1);(11,1);(12,1003);(1,2)</v>
      </c>
      <c r="AH10" s="6"/>
      <c r="AI10" s="7" t="s">
        <v>606</v>
      </c>
      <c r="AJ10" s="6">
        <v>0</v>
      </c>
      <c r="AK10" s="5">
        <v>0</v>
      </c>
      <c r="AL10" s="5">
        <v>0</v>
      </c>
    </row>
  </sheetData>
  <mergeCells count="2">
    <mergeCell ref="P1:T1"/>
    <mergeCell ref="W1:Y1"/>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工作表1</vt:lpstr>
      <vt:lpstr>Sheet1</vt:lpstr>
      <vt:lpstr>Sheet2</vt:lpstr>
      <vt:lpstr>辅助表</vt:lpstr>
      <vt:lpstr>注释</vt:lpstr>
      <vt:lpstr>怪物头像</vt:lpstr>
      <vt:lpstr>首次掉落</vt:lpstr>
    </vt:vector>
  </TitlesOfParts>
  <Company>amazingfinger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xiaoliang shang</dc:creator>
  <cp:lastModifiedBy>Windows User</cp:lastModifiedBy>
  <dcterms:created xsi:type="dcterms:W3CDTF">2015-07-22T08:59:00Z</dcterms:created>
  <dcterms:modified xsi:type="dcterms:W3CDTF">2016-07-11T08:17:59Z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2052-9.1.0.5119</vt:lpwstr>
  </property>
</Properties>
</file>