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  <sheet name="注释" sheetId="2" r:id="rId3"/>
  </sheets>
  <externalReferences>
    <externalReference r:id="rId4"/>
  </externalReferences>
  <definedNames>
    <definedName name="佣兵表1">Sheet2!$H$3:$K$42</definedName>
  </definedNames>
  <calcPr calcId="152511"/>
</workbook>
</file>

<file path=xl/calcChain.xml><?xml version="1.0" encoding="utf-8"?>
<calcChain xmlns="http://schemas.openxmlformats.org/spreadsheetml/2006/main"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3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3" i="3"/>
</calcChain>
</file>

<file path=xl/sharedStrings.xml><?xml version="1.0" encoding="utf-8"?>
<sst xmlns="http://schemas.openxmlformats.org/spreadsheetml/2006/main" count="522" uniqueCount="245">
  <si>
    <t>兑换生命之光（1个对应ID的硬币可以兑换几个生命之光）</t>
    <phoneticPr fontId="5" type="noConversion"/>
  </si>
  <si>
    <t>硬币品质</t>
    <phoneticPr fontId="5" type="noConversion"/>
  </si>
  <si>
    <t>所属章节</t>
    <phoneticPr fontId="5" type="noConversion"/>
  </si>
  <si>
    <t>int</t>
  </si>
  <si>
    <t>string</t>
    <phoneticPr fontId="5" type="noConversion"/>
  </si>
  <si>
    <t>所属章节里面，如一个硬币在多个章节都有掉落，则用分号隔开</t>
    <phoneticPr fontId="5" type="noConversion"/>
  </si>
  <si>
    <t>id</t>
  </si>
  <si>
    <t>monsterid</t>
  </si>
  <si>
    <t>string</t>
  </si>
  <si>
    <t>light</t>
  </si>
  <si>
    <t>quality</t>
  </si>
  <si>
    <t>territory</t>
  </si>
  <si>
    <t>挑战品质</t>
    <phoneticPr fontId="5" type="noConversion"/>
  </si>
  <si>
    <t>掉落硬币品质1</t>
    <phoneticPr fontId="5" type="noConversion"/>
  </si>
  <si>
    <t>掉落硬币品质2</t>
  </si>
  <si>
    <t>掉落硬币品质3</t>
  </si>
  <si>
    <t>绿</t>
    <phoneticPr fontId="5" type="noConversion"/>
  </si>
  <si>
    <t>蓝</t>
    <phoneticPr fontId="5" type="noConversion"/>
  </si>
  <si>
    <t>紫</t>
    <phoneticPr fontId="5" type="noConversion"/>
  </si>
  <si>
    <t>橙</t>
    <phoneticPr fontId="5" type="noConversion"/>
  </si>
  <si>
    <t>紫</t>
    <phoneticPr fontId="5" type="noConversion"/>
  </si>
  <si>
    <t>蓝</t>
    <phoneticPr fontId="5" type="noConversion"/>
  </si>
  <si>
    <t>狂暴喵</t>
  </si>
  <si>
    <t>蒙面喵</t>
  </si>
  <si>
    <t>飞行喵</t>
  </si>
  <si>
    <t>盾喵</t>
  </si>
  <si>
    <t>巨型喵</t>
  </si>
  <si>
    <t>炸弹喵</t>
  </si>
  <si>
    <t>魔物</t>
  </si>
  <si>
    <t>纳宗宗主</t>
  </si>
  <si>
    <t>录宗宗主</t>
  </si>
  <si>
    <t>大师兄</t>
  </si>
  <si>
    <t>眼宗西门</t>
  </si>
  <si>
    <t>手宗宗主男</t>
  </si>
  <si>
    <t>手宗宗主女</t>
  </si>
  <si>
    <t>黯（战斗）</t>
  </si>
  <si>
    <t>修</t>
  </si>
  <si>
    <t>暴力喵</t>
  </si>
  <si>
    <t>双刀喵</t>
  </si>
  <si>
    <t>树藤喵</t>
  </si>
  <si>
    <t>弹弓喵</t>
  </si>
  <si>
    <t>鞭喵</t>
  </si>
  <si>
    <t>海螺喵</t>
  </si>
  <si>
    <t>镰刀喵</t>
  </si>
  <si>
    <t>泼猴怪</t>
  </si>
  <si>
    <t>男树藤喵</t>
  </si>
  <si>
    <t>铁爪喵</t>
  </si>
  <si>
    <t>灯笼喵</t>
  </si>
  <si>
    <t>高跷喵</t>
  </si>
  <si>
    <t>道士喵</t>
  </si>
  <si>
    <t>萨满喵</t>
  </si>
  <si>
    <t>残兵喵</t>
  </si>
  <si>
    <t>酿酒大师</t>
  </si>
  <si>
    <t>盗贼喵</t>
  </si>
  <si>
    <t>船锚喵</t>
  </si>
  <si>
    <t>树藤怪</t>
  </si>
  <si>
    <t>机械傀儡</t>
  </si>
  <si>
    <t>葫芦猫</t>
  </si>
  <si>
    <t>小丑梅花</t>
  </si>
  <si>
    <t>小丑方片</t>
  </si>
  <si>
    <t>虎妹</t>
  </si>
  <si>
    <t>钟无盐</t>
  </si>
  <si>
    <t>炼金喵</t>
  </si>
  <si>
    <t>画师喵</t>
  </si>
  <si>
    <t>假修</t>
  </si>
  <si>
    <t>小丑北斗</t>
  </si>
  <si>
    <t>铁面人罗汉</t>
  </si>
  <si>
    <t>女旦紫心</t>
  </si>
  <si>
    <t>女旦兰心</t>
  </si>
  <si>
    <t>唐明</t>
  </si>
  <si>
    <t>黯（背景）</t>
  </si>
  <si>
    <t>机器喵</t>
  </si>
  <si>
    <t>法师喵</t>
  </si>
  <si>
    <t>弓箭喵</t>
  </si>
  <si>
    <t>身宗宗主-墨兰</t>
  </si>
  <si>
    <t>怪物名/品质</t>
    <phoneticPr fontId="5" type="noConversion"/>
  </si>
  <si>
    <t>name</t>
  </si>
  <si>
    <t>现在使用的硬币</t>
    <phoneticPr fontId="5" type="noConversion"/>
  </si>
  <si>
    <t>现在已有的佣兵</t>
    <phoneticPr fontId="5" type="noConversion"/>
  </si>
  <si>
    <t>暴力喵</t>
    <phoneticPr fontId="5" type="noConversion"/>
  </si>
  <si>
    <t>掉落硬币1</t>
    <phoneticPr fontId="5" type="noConversion"/>
  </si>
  <si>
    <t>掉落硬币2</t>
  </si>
  <si>
    <t>掉落硬币3</t>
  </si>
  <si>
    <t>树藤喵</t>
    <phoneticPr fontId="5" type="noConversion"/>
  </si>
  <si>
    <t>树藤喵</t>
    <phoneticPr fontId="5" type="noConversion"/>
  </si>
  <si>
    <t>船锚喵</t>
    <phoneticPr fontId="5" type="noConversion"/>
  </si>
  <si>
    <t>船锚喵</t>
    <phoneticPr fontId="5" type="noConversion"/>
  </si>
  <si>
    <t>残兵喵</t>
    <phoneticPr fontId="5" type="noConversion"/>
  </si>
  <si>
    <t>残兵喵</t>
    <phoneticPr fontId="5" type="noConversion"/>
  </si>
  <si>
    <t>男树藤喵</t>
    <phoneticPr fontId="5" type="noConversion"/>
  </si>
  <si>
    <t>灯笼喵</t>
    <phoneticPr fontId="5" type="noConversion"/>
  </si>
  <si>
    <t>高跷喵</t>
    <phoneticPr fontId="5" type="noConversion"/>
  </si>
  <si>
    <t>灯笼喵</t>
    <phoneticPr fontId="5" type="noConversion"/>
  </si>
  <si>
    <t>高跷喵</t>
    <phoneticPr fontId="5" type="noConversion"/>
  </si>
  <si>
    <t>萨满喵</t>
    <phoneticPr fontId="5" type="noConversion"/>
  </si>
  <si>
    <t>女旦紫心</t>
    <phoneticPr fontId="5" type="noConversion"/>
  </si>
  <si>
    <t>纳宗宗主</t>
    <phoneticPr fontId="5" type="noConversion"/>
  </si>
  <si>
    <t>钟无盐</t>
    <phoneticPr fontId="5" type="noConversion"/>
  </si>
  <si>
    <t>紫</t>
    <phoneticPr fontId="5" type="noConversion"/>
  </si>
  <si>
    <t>纳宗宗主</t>
    <phoneticPr fontId="5" type="noConversion"/>
  </si>
  <si>
    <t>钟无盐</t>
    <phoneticPr fontId="5" type="noConversion"/>
  </si>
  <si>
    <t>钟无盐</t>
    <phoneticPr fontId="5" type="noConversion"/>
  </si>
  <si>
    <t>萨满喵</t>
    <phoneticPr fontId="5" type="noConversion"/>
  </si>
  <si>
    <t>铁爪喵</t>
    <phoneticPr fontId="5" type="noConversion"/>
  </si>
  <si>
    <t>铁爪喵</t>
    <phoneticPr fontId="5" type="noConversion"/>
  </si>
  <si>
    <t>怪物的id</t>
    <phoneticPr fontId="5" type="noConversion"/>
  </si>
  <si>
    <t>佣兵id</t>
    <phoneticPr fontId="5" type="noConversion"/>
  </si>
  <si>
    <t>id</t>
    <phoneticPr fontId="5" type="noConversion"/>
  </si>
  <si>
    <t>monsterID</t>
    <phoneticPr fontId="5" type="noConversion"/>
  </si>
  <si>
    <t>硬币ID</t>
    <phoneticPr fontId="5" type="noConversion"/>
  </si>
  <si>
    <t>怪物ID</t>
    <phoneticPr fontId="5" type="noConversion"/>
  </si>
  <si>
    <t>硬币ID</t>
    <phoneticPr fontId="5" type="noConversion"/>
  </si>
  <si>
    <t>纳宗宗主</t>
    <phoneticPr fontId="5" type="noConversion"/>
  </si>
  <si>
    <t>5;6</t>
  </si>
  <si>
    <t>6;7</t>
  </si>
  <si>
    <t>5;6;7</t>
  </si>
  <si>
    <t>5;7</t>
  </si>
  <si>
    <t>name</t>
    <phoneticPr fontId="5" type="noConversion"/>
  </si>
  <si>
    <t>string</t>
    <phoneticPr fontId="5" type="noConversion"/>
  </si>
  <si>
    <t>desc</t>
    <phoneticPr fontId="5" type="noConversion"/>
  </si>
  <si>
    <t>硬币名称</t>
    <phoneticPr fontId="5" type="noConversion"/>
  </si>
  <si>
    <t>道具描述（tips用）</t>
    <phoneticPr fontId="5" type="noConversion"/>
  </si>
  <si>
    <t>录宗宗主硬币</t>
  </si>
  <si>
    <t>修硬币</t>
  </si>
  <si>
    <t>小丑梅花硬币</t>
  </si>
  <si>
    <t>虎妹硬币</t>
  </si>
  <si>
    <t>假修硬币</t>
  </si>
  <si>
    <t>小丑北斗硬币</t>
  </si>
  <si>
    <t>铁面人罗汉硬币</t>
  </si>
  <si>
    <t>唐明硬币</t>
  </si>
  <si>
    <t>这是一枚京剧猫的硬币，使用它可以激活属性。</t>
    <phoneticPr fontId="5" type="noConversion"/>
  </si>
  <si>
    <t>铜锤硬币</t>
    <phoneticPr fontId="5" type="noConversion"/>
  </si>
  <si>
    <t>忠硬币</t>
    <phoneticPr fontId="5" type="noConversion"/>
  </si>
  <si>
    <t>灵锡硬币</t>
    <phoneticPr fontId="5" type="noConversion"/>
  </si>
  <si>
    <t>纳兰宗主硬币</t>
    <phoneticPr fontId="5" type="noConversion"/>
  </si>
  <si>
    <t>小雷公硬币</t>
    <phoneticPr fontId="5" type="noConversion"/>
  </si>
  <si>
    <t>魔化猫硬币</t>
    <phoneticPr fontId="5" type="noConversion"/>
  </si>
  <si>
    <t>西门宗主硬币</t>
    <phoneticPr fontId="5" type="noConversion"/>
  </si>
  <si>
    <t>荣光硬币</t>
    <phoneticPr fontId="5" type="noConversion"/>
  </si>
  <si>
    <t>铁胆硬币</t>
    <phoneticPr fontId="5" type="noConversion"/>
  </si>
  <si>
    <t>追魂硬币</t>
    <phoneticPr fontId="5" type="noConversion"/>
  </si>
  <si>
    <t>玲珑硬币</t>
    <phoneticPr fontId="5" type="noConversion"/>
  </si>
  <si>
    <t>毒郎君喵硬币</t>
    <phoneticPr fontId="5" type="noConversion"/>
  </si>
  <si>
    <t>索命修罗硬币</t>
    <phoneticPr fontId="5" type="noConversion"/>
  </si>
  <si>
    <t>鬼猴儿硬币</t>
    <phoneticPr fontId="5" type="noConversion"/>
  </si>
  <si>
    <t>万劫鞭硬币</t>
    <phoneticPr fontId="5" type="noConversion"/>
  </si>
  <si>
    <t>七郎硬币</t>
    <phoneticPr fontId="5" type="noConversion"/>
  </si>
  <si>
    <t>守夜人硬币</t>
    <phoneticPr fontId="5" type="noConversion"/>
  </si>
  <si>
    <t>神行客硬币</t>
    <phoneticPr fontId="5" type="noConversion"/>
  </si>
  <si>
    <t>摄魂灵官硬币</t>
    <phoneticPr fontId="5" type="noConversion"/>
  </si>
  <si>
    <t>叫天硬币</t>
    <phoneticPr fontId="5" type="noConversion"/>
  </si>
  <si>
    <t>夺命硬币</t>
    <phoneticPr fontId="5" type="noConversion"/>
  </si>
  <si>
    <t>水上漂硬币</t>
    <phoneticPr fontId="5" type="noConversion"/>
  </si>
  <si>
    <t>钟无艳硬币</t>
    <phoneticPr fontId="5" type="noConversion"/>
  </si>
  <si>
    <t>铁金刚硬币</t>
    <phoneticPr fontId="5" type="noConversion"/>
  </si>
  <si>
    <t>画师硬币</t>
    <phoneticPr fontId="5" type="noConversion"/>
  </si>
  <si>
    <t>资源</t>
    <phoneticPr fontId="5" type="noConversion"/>
  </si>
  <si>
    <r>
      <t>s</t>
    </r>
    <r>
      <rPr>
        <sz val="11"/>
        <color theme="1"/>
        <rFont val="宋体"/>
        <family val="2"/>
        <charset val="134"/>
        <scheme val="minor"/>
      </rPr>
      <t>tring</t>
    </r>
    <phoneticPr fontId="5" type="noConversion"/>
  </si>
  <si>
    <r>
      <t>r</t>
    </r>
    <r>
      <rPr>
        <sz val="11"/>
        <color theme="1"/>
        <rFont val="宋体"/>
        <family val="2"/>
        <charset val="134"/>
        <scheme val="minor"/>
      </rPr>
      <t>es</t>
    </r>
    <phoneticPr fontId="5" type="noConversion"/>
  </si>
  <si>
    <t>硬币id</t>
    <phoneticPr fontId="5" type="noConversion"/>
  </si>
  <si>
    <t>怪物id</t>
    <phoneticPr fontId="5" type="noConversion"/>
  </si>
  <si>
    <t>monster0001</t>
  </si>
  <si>
    <t>monster0005</t>
  </si>
  <si>
    <t>monster0006</t>
  </si>
  <si>
    <t>monster0008</t>
  </si>
  <si>
    <t>monster0009</t>
  </si>
  <si>
    <t>monster0010</t>
  </si>
  <si>
    <t>monster0011</t>
  </si>
  <si>
    <t>monster0013</t>
  </si>
  <si>
    <t>monster0014</t>
  </si>
  <si>
    <t>monster0017</t>
  </si>
  <si>
    <t>monster0018</t>
  </si>
  <si>
    <t>monster0019</t>
  </si>
  <si>
    <t>monster0020</t>
  </si>
  <si>
    <t>monster0021</t>
  </si>
  <si>
    <t>monster0022</t>
  </si>
  <si>
    <t>monster0024</t>
  </si>
  <si>
    <t>monster0026</t>
  </si>
  <si>
    <t>monster0027</t>
  </si>
  <si>
    <t>monster0028</t>
  </si>
  <si>
    <t>monster0029</t>
  </si>
  <si>
    <t>monster0030</t>
  </si>
  <si>
    <t>monster0031</t>
  </si>
  <si>
    <t>monster0032</t>
  </si>
  <si>
    <t>monster0036</t>
  </si>
  <si>
    <t>monster0040</t>
  </si>
  <si>
    <t>monster0042</t>
  </si>
  <si>
    <t>monster0045</t>
  </si>
  <si>
    <t>monster0046</t>
  </si>
  <si>
    <t>monster0047</t>
  </si>
  <si>
    <t>monster0048</t>
  </si>
  <si>
    <t>monster0049</t>
  </si>
  <si>
    <t>monster0050</t>
  </si>
  <si>
    <t>monster0053</t>
  </si>
  <si>
    <t>res</t>
  </si>
  <si>
    <t>铁面罗汉</t>
    <phoneticPr fontId="5" type="noConversion"/>
  </si>
  <si>
    <t>铜锤硬币</t>
  </si>
  <si>
    <t>小雷公硬币</t>
  </si>
  <si>
    <t>七郎硬币</t>
  </si>
  <si>
    <t>守夜人硬币</t>
  </si>
  <si>
    <t>神行客硬币</t>
  </si>
  <si>
    <t>夺命硬币</t>
  </si>
  <si>
    <t>玲珑硬币</t>
  </si>
  <si>
    <t>鬼猴儿硬币</t>
  </si>
  <si>
    <t>铁胆硬币</t>
  </si>
  <si>
    <t>水上漂硬币</t>
  </si>
  <si>
    <t>魔化猫硬币</t>
  </si>
  <si>
    <t>追魂硬币</t>
  </si>
  <si>
    <t>万劫鞭硬币</t>
  </si>
  <si>
    <t>索命修罗硬币</t>
  </si>
  <si>
    <t>毒郎君喵硬币</t>
  </si>
  <si>
    <t>摄魂灵官硬币</t>
  </si>
  <si>
    <t>叫天硬币</t>
  </si>
  <si>
    <t>铁面罗汉硬币</t>
  </si>
  <si>
    <t>纳兰硬币</t>
  </si>
  <si>
    <t>荣光硬币</t>
  </si>
  <si>
    <t>西门硬币</t>
  </si>
  <si>
    <t>忠硬币</t>
  </si>
  <si>
    <t>灵锡硬币</t>
  </si>
  <si>
    <t>铁金刚硬币</t>
  </si>
  <si>
    <t>钟无艳硬币</t>
  </si>
  <si>
    <t>画师硬币</t>
  </si>
  <si>
    <t>欧阳硬币</t>
    <phoneticPr fontId="5" type="noConversion"/>
  </si>
  <si>
    <t>monster0015</t>
    <phoneticPr fontId="5" type="noConversion"/>
  </si>
  <si>
    <t>老丑硬币</t>
    <phoneticPr fontId="5" type="noConversion"/>
  </si>
  <si>
    <t>monster0033</t>
    <phoneticPr fontId="5" type="noConversion"/>
  </si>
  <si>
    <t>杜康硬币</t>
    <phoneticPr fontId="5" type="noConversion"/>
  </si>
  <si>
    <t>monster0039</t>
    <phoneticPr fontId="5" type="noConversion"/>
  </si>
  <si>
    <t>莽头陀硬币</t>
    <phoneticPr fontId="5" type="noConversion"/>
  </si>
  <si>
    <t>monster0041</t>
    <phoneticPr fontId="5" type="noConversion"/>
  </si>
  <si>
    <t>monster0056</t>
  </si>
  <si>
    <t>monster0058</t>
  </si>
  <si>
    <t>monster0060</t>
  </si>
  <si>
    <t>monster0061</t>
  </si>
  <si>
    <t>monster0062</t>
  </si>
  <si>
    <t>monster0063</t>
  </si>
  <si>
    <t>monster0064</t>
  </si>
  <si>
    <t>机器猫硬币</t>
  </si>
  <si>
    <t>飞羽硬币</t>
  </si>
  <si>
    <t>铁面硬币</t>
  </si>
  <si>
    <t>银婆婆硬币</t>
  </si>
  <si>
    <t>墨兰硬币</t>
  </si>
  <si>
    <t>无情硬币</t>
  </si>
  <si>
    <t>董王爷硬币</t>
  </si>
  <si>
    <t>小丑方片硬币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</si>
</sst>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3" fillId="2" borderId="0" xfId="1" applyFont="1" applyFill="1" applyAlignment="1">
      <alignment horizontal="center"/>
    </xf>
    <xf numFmtId="0" fontId="4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BOC_A_SVN\&#20140;&#21095;&#29483;ACT-design\Data\&#20323;&#20853;\serva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注释"/>
      <sheetName val="辅助表"/>
      <sheetName val="新旧名字对比"/>
    </sheetNames>
    <sheetDataSet>
      <sheetData sheetId="0" refreshError="1"/>
      <sheetData sheetId="1" refreshError="1"/>
      <sheetData sheetId="2">
        <row r="3">
          <cell r="D3" t="str">
            <v>#s0001.png</v>
          </cell>
          <cell r="E3">
            <v>2</v>
          </cell>
        </row>
        <row r="4">
          <cell r="D4" t="str">
            <v>#s0005.png</v>
          </cell>
          <cell r="E4">
            <v>11</v>
          </cell>
        </row>
        <row r="5">
          <cell r="D5" t="str">
            <v>#s0006.png</v>
          </cell>
          <cell r="E5">
            <v>3</v>
          </cell>
        </row>
        <row r="6">
          <cell r="D6" t="str">
            <v>#s0008.png</v>
          </cell>
          <cell r="E6">
            <v>1</v>
          </cell>
        </row>
        <row r="7">
          <cell r="D7" t="str">
            <v>#s0009.png</v>
          </cell>
          <cell r="E7">
            <v>2</v>
          </cell>
        </row>
        <row r="8">
          <cell r="D8" t="str">
            <v>#s0010.png</v>
          </cell>
          <cell r="E8">
            <v>9</v>
          </cell>
        </row>
        <row r="9">
          <cell r="D9" t="str">
            <v>#s0011.png</v>
          </cell>
          <cell r="E9">
            <v>6</v>
          </cell>
        </row>
        <row r="10">
          <cell r="D10" t="str">
            <v>#s0013.png</v>
          </cell>
          <cell r="E10">
            <v>5</v>
          </cell>
        </row>
        <row r="11">
          <cell r="D11" t="str">
            <v>#s0014.png</v>
          </cell>
          <cell r="E11">
            <v>5</v>
          </cell>
        </row>
        <row r="12">
          <cell r="D12" t="str">
            <v>#s0017.png</v>
          </cell>
          <cell r="E12">
            <v>11</v>
          </cell>
        </row>
        <row r="13">
          <cell r="D13" t="str">
            <v>#s0018.png</v>
          </cell>
          <cell r="E13">
            <v>12</v>
          </cell>
        </row>
        <row r="14">
          <cell r="D14" t="str">
            <v>#s0019.png</v>
          </cell>
          <cell r="E14">
            <v>2</v>
          </cell>
        </row>
        <row r="15">
          <cell r="D15" t="str">
            <v>#s0020.png</v>
          </cell>
          <cell r="E15">
            <v>11</v>
          </cell>
        </row>
        <row r="16">
          <cell r="D16" t="str">
            <v>#s0021.png</v>
          </cell>
          <cell r="E16">
            <v>2</v>
          </cell>
        </row>
        <row r="17">
          <cell r="D17" t="str">
            <v>#s0022.png</v>
          </cell>
          <cell r="E17">
            <v>3</v>
          </cell>
        </row>
        <row r="18">
          <cell r="D18" t="str">
            <v>#s0024.png</v>
          </cell>
          <cell r="E18">
            <v>3</v>
          </cell>
        </row>
        <row r="19">
          <cell r="D19" t="str">
            <v>#s0026.png</v>
          </cell>
          <cell r="E19">
            <v>11</v>
          </cell>
        </row>
        <row r="20">
          <cell r="D20" t="str">
            <v>#s0027.png</v>
          </cell>
          <cell r="E20">
            <v>5</v>
          </cell>
        </row>
        <row r="21">
          <cell r="D21" t="str">
            <v>#s0028.png</v>
          </cell>
          <cell r="E21">
            <v>6</v>
          </cell>
        </row>
        <row r="22">
          <cell r="D22" t="str">
            <v>#s0029.png</v>
          </cell>
          <cell r="E22">
            <v>10</v>
          </cell>
        </row>
        <row r="23">
          <cell r="D23" t="str">
            <v>#s0030.png</v>
          </cell>
          <cell r="E23">
            <v>9</v>
          </cell>
        </row>
        <row r="24">
          <cell r="D24" t="str">
            <v>#s0031.png</v>
          </cell>
          <cell r="E24">
            <v>9</v>
          </cell>
        </row>
        <row r="25">
          <cell r="D25" t="str">
            <v>#s0032.png</v>
          </cell>
          <cell r="E25">
            <v>5</v>
          </cell>
        </row>
        <row r="26">
          <cell r="D26" t="str">
            <v>#s0036.png</v>
          </cell>
          <cell r="E26">
            <v>5</v>
          </cell>
        </row>
        <row r="27">
          <cell r="D27" t="str">
            <v>#s0039.png</v>
          </cell>
          <cell r="E27">
            <v>1</v>
          </cell>
        </row>
        <row r="28">
          <cell r="D28" t="str">
            <v>#s0040.png</v>
          </cell>
          <cell r="E28">
            <v>12</v>
          </cell>
        </row>
        <row r="29">
          <cell r="D29" t="str">
            <v>#s0042.png</v>
          </cell>
          <cell r="E29">
            <v>12</v>
          </cell>
        </row>
        <row r="30">
          <cell r="D30" t="str">
            <v>#s0045.png</v>
          </cell>
          <cell r="E30">
            <v>6</v>
          </cell>
        </row>
        <row r="31">
          <cell r="D31" t="str">
            <v>#s0046.png</v>
          </cell>
          <cell r="E31">
            <v>5</v>
          </cell>
        </row>
        <row r="32">
          <cell r="D32" t="str">
            <v>#s0047.png</v>
          </cell>
          <cell r="E32">
            <v>2</v>
          </cell>
        </row>
        <row r="33">
          <cell r="D33" t="str">
            <v>#s0048.png</v>
          </cell>
          <cell r="E33">
            <v>11</v>
          </cell>
        </row>
        <row r="34">
          <cell r="D34" t="str">
            <v>#s0049.png</v>
          </cell>
          <cell r="E34">
            <v>5</v>
          </cell>
        </row>
        <row r="35">
          <cell r="D35" t="str">
            <v>#s0050.png</v>
          </cell>
          <cell r="E35">
            <v>11</v>
          </cell>
        </row>
        <row r="36">
          <cell r="D36" t="str">
            <v>#s0053.png</v>
          </cell>
          <cell r="E36">
            <v>3</v>
          </cell>
        </row>
        <row r="37">
          <cell r="D37" t="str">
            <v>#s0056.png</v>
          </cell>
          <cell r="E37">
            <v>5</v>
          </cell>
        </row>
        <row r="38">
          <cell r="D38" t="str">
            <v>#s0058.png</v>
          </cell>
          <cell r="E38">
            <v>10</v>
          </cell>
        </row>
        <row r="39">
          <cell r="D39" t="str">
            <v>#s0062.png</v>
          </cell>
          <cell r="E39">
            <v>10</v>
          </cell>
        </row>
        <row r="41">
          <cell r="D41" t="str">
            <v>0001.png</v>
          </cell>
          <cell r="E41" t="str">
            <v>#servantCatPic_0001.png</v>
          </cell>
        </row>
        <row r="42">
          <cell r="D42" t="str">
            <v>0005.png</v>
          </cell>
          <cell r="E42" t="str">
            <v>#servantCatPic_0005.png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3" sqref="D3:D46"/>
    </sheetView>
  </sheetViews>
  <sheetFormatPr defaultRowHeight="13.5" x14ac:dyDescent="0.15"/>
  <cols>
    <col min="1" max="1" width="8.5" bestFit="1" customWidth="1"/>
    <col min="2" max="2" width="10.5" bestFit="1" customWidth="1"/>
    <col min="3" max="3" width="12.75" bestFit="1" customWidth="1"/>
    <col min="4" max="4" width="6.5" bestFit="1" customWidth="1"/>
    <col min="5" max="5" width="8.5" bestFit="1" customWidth="1"/>
    <col min="6" max="6" width="10.5" bestFit="1" customWidth="1"/>
    <col min="7" max="7" width="15.125" bestFit="1" customWidth="1"/>
    <col min="8" max="8" width="44.25" bestFit="1" customWidth="1"/>
  </cols>
  <sheetData>
    <row r="1" spans="1:8" x14ac:dyDescent="0.15">
      <c r="A1" t="s">
        <v>3</v>
      </c>
      <c r="B1" t="s">
        <v>3</v>
      </c>
      <c r="C1" t="s">
        <v>8</v>
      </c>
      <c r="D1" t="s">
        <v>3</v>
      </c>
      <c r="E1" t="s">
        <v>3</v>
      </c>
      <c r="F1" t="s">
        <v>8</v>
      </c>
      <c r="G1" t="s">
        <v>118</v>
      </c>
      <c r="H1" t="s">
        <v>118</v>
      </c>
    </row>
    <row r="2" spans="1:8" x14ac:dyDescent="0.15">
      <c r="A2" t="s">
        <v>6</v>
      </c>
      <c r="B2" t="s">
        <v>7</v>
      </c>
      <c r="C2" t="s">
        <v>194</v>
      </c>
      <c r="D2" t="s">
        <v>9</v>
      </c>
      <c r="E2" t="s">
        <v>10</v>
      </c>
      <c r="F2" t="s">
        <v>11</v>
      </c>
      <c r="G2" t="s">
        <v>117</v>
      </c>
      <c r="H2" t="s">
        <v>119</v>
      </c>
    </row>
    <row r="3" spans="1:8" x14ac:dyDescent="0.15">
      <c r="A3" s="19">
        <v>5001</v>
      </c>
      <c r="B3" s="19">
        <v>5001</v>
      </c>
      <c r="C3" s="19" t="s">
        <v>161</v>
      </c>
      <c r="D3" s="19">
        <v>1</v>
      </c>
      <c r="E3" s="19">
        <v>2</v>
      </c>
      <c r="F3" s="19" t="s">
        <v>113</v>
      </c>
      <c r="G3" s="19" t="s">
        <v>196</v>
      </c>
      <c r="H3" s="19" t="s">
        <v>130</v>
      </c>
    </row>
    <row r="4" spans="1:8" x14ac:dyDescent="0.15">
      <c r="A4" s="19">
        <v>5005</v>
      </c>
      <c r="B4" s="19">
        <v>5005</v>
      </c>
      <c r="C4" s="19" t="s">
        <v>162</v>
      </c>
      <c r="D4" s="19">
        <v>2</v>
      </c>
      <c r="E4" s="19">
        <v>3</v>
      </c>
      <c r="F4" s="19" t="s">
        <v>113</v>
      </c>
      <c r="G4" s="19" t="s">
        <v>206</v>
      </c>
      <c r="H4" s="19" t="s">
        <v>130</v>
      </c>
    </row>
    <row r="5" spans="1:8" x14ac:dyDescent="0.15">
      <c r="A5" s="19">
        <v>5006</v>
      </c>
      <c r="B5" s="19">
        <v>5006</v>
      </c>
      <c r="C5" s="19" t="s">
        <v>163</v>
      </c>
      <c r="D5" s="19">
        <v>1</v>
      </c>
      <c r="E5" s="19">
        <v>2</v>
      </c>
      <c r="F5" s="19" t="s">
        <v>113</v>
      </c>
      <c r="G5" s="19" t="s">
        <v>197</v>
      </c>
      <c r="H5" s="19" t="s">
        <v>130</v>
      </c>
    </row>
    <row r="6" spans="1:8" x14ac:dyDescent="0.15">
      <c r="A6" s="19">
        <v>5008</v>
      </c>
      <c r="B6" s="19">
        <v>5008</v>
      </c>
      <c r="C6" s="19" t="s">
        <v>164</v>
      </c>
      <c r="D6" s="19">
        <v>3</v>
      </c>
      <c r="E6" s="19">
        <v>4</v>
      </c>
      <c r="F6" s="19">
        <v>5</v>
      </c>
      <c r="G6" s="19" t="s">
        <v>214</v>
      </c>
      <c r="H6" s="19" t="s">
        <v>130</v>
      </c>
    </row>
    <row r="7" spans="1:8" x14ac:dyDescent="0.15">
      <c r="A7" s="19">
        <v>5009</v>
      </c>
      <c r="B7" s="19">
        <v>5009</v>
      </c>
      <c r="C7" s="19" t="s">
        <v>165</v>
      </c>
      <c r="D7" s="19">
        <v>3</v>
      </c>
      <c r="E7" s="19">
        <v>4</v>
      </c>
      <c r="F7" s="19">
        <v>6</v>
      </c>
      <c r="G7" s="19" t="s">
        <v>222</v>
      </c>
      <c r="H7" s="19" t="s">
        <v>130</v>
      </c>
    </row>
    <row r="8" spans="1:8" x14ac:dyDescent="0.15">
      <c r="A8" s="19">
        <v>5010</v>
      </c>
      <c r="B8" s="19">
        <v>5010</v>
      </c>
      <c r="C8" s="19" t="s">
        <v>166</v>
      </c>
      <c r="D8" s="19">
        <v>3</v>
      </c>
      <c r="E8" s="19">
        <v>4</v>
      </c>
      <c r="F8" s="19">
        <v>6</v>
      </c>
      <c r="G8" s="19" t="s">
        <v>215</v>
      </c>
      <c r="H8" s="19" t="s">
        <v>130</v>
      </c>
    </row>
    <row r="9" spans="1:8" x14ac:dyDescent="0.15">
      <c r="A9" s="19">
        <v>5011</v>
      </c>
      <c r="B9" s="19">
        <v>5011</v>
      </c>
      <c r="C9" s="19" t="s">
        <v>167</v>
      </c>
      <c r="D9" s="19">
        <v>3</v>
      </c>
      <c r="E9" s="19">
        <v>4</v>
      </c>
      <c r="F9" s="19">
        <v>6</v>
      </c>
      <c r="G9" s="19" t="s">
        <v>216</v>
      </c>
      <c r="H9" s="19" t="s">
        <v>130</v>
      </c>
    </row>
    <row r="10" spans="1:8" x14ac:dyDescent="0.15">
      <c r="A10" s="19">
        <v>5013</v>
      </c>
      <c r="B10" s="19">
        <v>5013</v>
      </c>
      <c r="C10" s="19" t="s">
        <v>168</v>
      </c>
      <c r="D10" s="19">
        <v>3</v>
      </c>
      <c r="E10" s="19">
        <v>4</v>
      </c>
      <c r="F10" s="19">
        <v>7</v>
      </c>
      <c r="G10" s="19" t="s">
        <v>217</v>
      </c>
      <c r="H10" s="19" t="s">
        <v>130</v>
      </c>
    </row>
    <row r="11" spans="1:8" x14ac:dyDescent="0.15">
      <c r="A11" s="19">
        <v>5014</v>
      </c>
      <c r="B11" s="19">
        <v>5014</v>
      </c>
      <c r="C11" s="19" t="s">
        <v>169</v>
      </c>
      <c r="D11" s="19">
        <v>3</v>
      </c>
      <c r="E11" s="19">
        <v>4</v>
      </c>
      <c r="F11" s="19">
        <v>7</v>
      </c>
      <c r="G11" s="19" t="s">
        <v>218</v>
      </c>
      <c r="H11" s="19" t="s">
        <v>130</v>
      </c>
    </row>
    <row r="12" spans="1:8" x14ac:dyDescent="0.15">
      <c r="A12" s="19">
        <v>5015</v>
      </c>
      <c r="B12" s="19">
        <v>5015</v>
      </c>
      <c r="C12" s="19" t="s">
        <v>223</v>
      </c>
      <c r="D12" s="19">
        <v>4</v>
      </c>
      <c r="E12" s="19">
        <v>5</v>
      </c>
      <c r="F12" s="19">
        <v>8</v>
      </c>
      <c r="G12" s="19" t="s">
        <v>224</v>
      </c>
      <c r="H12" s="19" t="s">
        <v>130</v>
      </c>
    </row>
    <row r="13" spans="1:8" x14ac:dyDescent="0.15">
      <c r="A13" s="19">
        <v>5017</v>
      </c>
      <c r="B13" s="19">
        <v>5017</v>
      </c>
      <c r="C13" s="19" t="s">
        <v>170</v>
      </c>
      <c r="D13" s="19">
        <v>4</v>
      </c>
      <c r="E13" s="19">
        <v>5</v>
      </c>
      <c r="F13" s="19">
        <v>8</v>
      </c>
      <c r="G13" s="19" t="s">
        <v>123</v>
      </c>
      <c r="H13" s="19" t="s">
        <v>130</v>
      </c>
    </row>
    <row r="14" spans="1:8" x14ac:dyDescent="0.15">
      <c r="A14" s="19">
        <v>5018</v>
      </c>
      <c r="B14" s="19">
        <v>5018</v>
      </c>
      <c r="C14" s="19" t="s">
        <v>171</v>
      </c>
      <c r="D14" s="19">
        <v>2</v>
      </c>
      <c r="E14" s="19">
        <v>3</v>
      </c>
      <c r="F14" s="19">
        <v>5</v>
      </c>
      <c r="G14" s="19" t="s">
        <v>204</v>
      </c>
      <c r="H14" s="19" t="s">
        <v>130</v>
      </c>
    </row>
    <row r="15" spans="1:8" x14ac:dyDescent="0.15">
      <c r="A15" s="19">
        <v>5019</v>
      </c>
      <c r="B15" s="19">
        <v>5019</v>
      </c>
      <c r="C15" s="19" t="s">
        <v>172</v>
      </c>
      <c r="D15" s="19">
        <v>2</v>
      </c>
      <c r="E15" s="19">
        <v>3</v>
      </c>
      <c r="F15" s="19" t="s">
        <v>116</v>
      </c>
      <c r="G15" s="19" t="s">
        <v>207</v>
      </c>
      <c r="H15" s="19" t="s">
        <v>130</v>
      </c>
    </row>
    <row r="16" spans="1:8" x14ac:dyDescent="0.15">
      <c r="A16" s="19">
        <v>5020</v>
      </c>
      <c r="B16" s="19">
        <v>5020</v>
      </c>
      <c r="C16" s="19" t="s">
        <v>173</v>
      </c>
      <c r="D16" s="19">
        <v>1</v>
      </c>
      <c r="E16" s="19">
        <v>2</v>
      </c>
      <c r="F16" s="19">
        <v>7</v>
      </c>
      <c r="G16" s="19" t="s">
        <v>202</v>
      </c>
      <c r="H16" s="19" t="s">
        <v>130</v>
      </c>
    </row>
    <row r="17" spans="1:8" x14ac:dyDescent="0.15">
      <c r="A17" s="19">
        <v>5021</v>
      </c>
      <c r="B17" s="19">
        <v>5021</v>
      </c>
      <c r="C17" s="19" t="s">
        <v>174</v>
      </c>
      <c r="D17" s="19">
        <v>1</v>
      </c>
      <c r="E17" s="19">
        <v>2</v>
      </c>
      <c r="F17" s="19">
        <v>7</v>
      </c>
      <c r="G17" s="19" t="s">
        <v>203</v>
      </c>
      <c r="H17" s="19" t="s">
        <v>130</v>
      </c>
    </row>
    <row r="18" spans="1:8" x14ac:dyDescent="0.15">
      <c r="A18" s="19">
        <v>5022</v>
      </c>
      <c r="B18" s="19">
        <v>5022</v>
      </c>
      <c r="C18" s="19" t="s">
        <v>175</v>
      </c>
      <c r="D18" s="19">
        <v>2</v>
      </c>
      <c r="E18" s="19">
        <v>3</v>
      </c>
      <c r="F18" s="19">
        <v>6</v>
      </c>
      <c r="G18" s="19" t="s">
        <v>208</v>
      </c>
      <c r="H18" s="19" t="s">
        <v>130</v>
      </c>
    </row>
    <row r="19" spans="1:8" x14ac:dyDescent="0.15">
      <c r="A19" s="19">
        <v>5024</v>
      </c>
      <c r="B19" s="19">
        <v>5024</v>
      </c>
      <c r="C19" s="19" t="s">
        <v>176</v>
      </c>
      <c r="D19" s="19">
        <v>2</v>
      </c>
      <c r="E19" s="19">
        <v>3</v>
      </c>
      <c r="F19" s="19">
        <v>6</v>
      </c>
      <c r="G19" s="19" t="s">
        <v>209</v>
      </c>
      <c r="H19" s="19" t="s">
        <v>130</v>
      </c>
    </row>
    <row r="20" spans="1:8" x14ac:dyDescent="0.15">
      <c r="A20" s="19">
        <v>5026</v>
      </c>
      <c r="B20" s="19">
        <v>5026</v>
      </c>
      <c r="C20" s="19" t="s">
        <v>177</v>
      </c>
      <c r="D20" s="19">
        <v>2</v>
      </c>
      <c r="E20" s="19">
        <v>3</v>
      </c>
      <c r="F20" s="19">
        <v>6</v>
      </c>
      <c r="G20" s="19" t="s">
        <v>210</v>
      </c>
      <c r="H20" s="19" t="s">
        <v>130</v>
      </c>
    </row>
    <row r="21" spans="1:8" x14ac:dyDescent="0.15">
      <c r="A21" s="19">
        <v>5027</v>
      </c>
      <c r="B21" s="19">
        <v>5027</v>
      </c>
      <c r="C21" s="19" t="s">
        <v>178</v>
      </c>
      <c r="D21" s="19">
        <v>1</v>
      </c>
      <c r="E21" s="19">
        <v>2</v>
      </c>
      <c r="F21" s="19" t="s">
        <v>116</v>
      </c>
      <c r="G21" s="19" t="s">
        <v>198</v>
      </c>
      <c r="H21" s="19" t="s">
        <v>130</v>
      </c>
    </row>
    <row r="22" spans="1:8" x14ac:dyDescent="0.15">
      <c r="A22" s="19">
        <v>5028</v>
      </c>
      <c r="B22" s="19">
        <v>5028</v>
      </c>
      <c r="C22" s="19" t="s">
        <v>179</v>
      </c>
      <c r="D22" s="19">
        <v>1</v>
      </c>
      <c r="E22" s="19">
        <v>2</v>
      </c>
      <c r="F22" s="19" t="s">
        <v>116</v>
      </c>
      <c r="G22" s="19" t="s">
        <v>199</v>
      </c>
      <c r="H22" s="19" t="s">
        <v>130</v>
      </c>
    </row>
    <row r="23" spans="1:8" x14ac:dyDescent="0.15">
      <c r="A23" s="19">
        <v>5029</v>
      </c>
      <c r="B23" s="19">
        <v>5029</v>
      </c>
      <c r="C23" s="19" t="s">
        <v>180</v>
      </c>
      <c r="D23" s="19">
        <v>1</v>
      </c>
      <c r="E23" s="19">
        <v>2</v>
      </c>
      <c r="F23" s="19">
        <v>6</v>
      </c>
      <c r="G23" s="19" t="s">
        <v>200</v>
      </c>
      <c r="H23" s="19" t="s">
        <v>130</v>
      </c>
    </row>
    <row r="24" spans="1:8" x14ac:dyDescent="0.15">
      <c r="A24" s="19">
        <v>5030</v>
      </c>
      <c r="B24" s="19">
        <v>5030</v>
      </c>
      <c r="C24" s="19" t="s">
        <v>181</v>
      </c>
      <c r="D24" s="19">
        <v>2</v>
      </c>
      <c r="E24" s="19">
        <v>3</v>
      </c>
      <c r="F24" s="19">
        <v>7</v>
      </c>
      <c r="G24" s="19" t="s">
        <v>211</v>
      </c>
      <c r="H24" s="19" t="s">
        <v>130</v>
      </c>
    </row>
    <row r="25" spans="1:8" x14ac:dyDescent="0.15">
      <c r="A25" s="19">
        <v>5031</v>
      </c>
      <c r="B25" s="19">
        <v>5031</v>
      </c>
      <c r="C25" s="19" t="s">
        <v>182</v>
      </c>
      <c r="D25" s="19">
        <v>2</v>
      </c>
      <c r="E25" s="19">
        <v>3</v>
      </c>
      <c r="F25" s="19">
        <v>7</v>
      </c>
      <c r="G25" s="19" t="s">
        <v>212</v>
      </c>
      <c r="H25" s="19" t="s">
        <v>130</v>
      </c>
    </row>
    <row r="26" spans="1:8" x14ac:dyDescent="0.15">
      <c r="A26" s="19">
        <v>5032</v>
      </c>
      <c r="B26" s="19">
        <v>5032</v>
      </c>
      <c r="C26" s="19" t="s">
        <v>183</v>
      </c>
      <c r="D26" s="19">
        <v>1</v>
      </c>
      <c r="E26" s="19">
        <v>2</v>
      </c>
      <c r="F26" s="19">
        <v>6</v>
      </c>
      <c r="G26" s="19" t="s">
        <v>201</v>
      </c>
      <c r="H26" s="19" t="s">
        <v>130</v>
      </c>
    </row>
    <row r="27" spans="1:8" x14ac:dyDescent="0.15">
      <c r="A27" s="19">
        <v>5033</v>
      </c>
      <c r="B27" s="19">
        <v>5033</v>
      </c>
      <c r="C27" s="19" t="s">
        <v>225</v>
      </c>
      <c r="D27" s="19">
        <v>2</v>
      </c>
      <c r="E27" s="19">
        <v>3</v>
      </c>
      <c r="F27" s="19">
        <v>8</v>
      </c>
      <c r="G27" s="19" t="s">
        <v>226</v>
      </c>
      <c r="H27" s="19" t="s">
        <v>130</v>
      </c>
    </row>
    <row r="28" spans="1:8" x14ac:dyDescent="0.15">
      <c r="A28" s="19">
        <v>5036</v>
      </c>
      <c r="B28" s="19">
        <v>5036</v>
      </c>
      <c r="C28" s="19" t="s">
        <v>184</v>
      </c>
      <c r="D28" s="19">
        <v>2</v>
      </c>
      <c r="E28" s="19">
        <v>3</v>
      </c>
      <c r="F28" s="19">
        <v>5</v>
      </c>
      <c r="G28" s="19" t="s">
        <v>205</v>
      </c>
      <c r="H28" s="19" t="s">
        <v>130</v>
      </c>
    </row>
    <row r="29" spans="1:8" x14ac:dyDescent="0.15">
      <c r="A29" s="19">
        <v>5039</v>
      </c>
      <c r="B29" s="19">
        <v>5039</v>
      </c>
      <c r="C29" s="19" t="s">
        <v>227</v>
      </c>
      <c r="D29" s="19">
        <v>2</v>
      </c>
      <c r="E29" s="19">
        <v>3</v>
      </c>
      <c r="F29" s="19">
        <v>8</v>
      </c>
      <c r="G29" s="19" t="s">
        <v>228</v>
      </c>
      <c r="H29" s="19" t="s">
        <v>130</v>
      </c>
    </row>
    <row r="30" spans="1:8" x14ac:dyDescent="0.15">
      <c r="A30" s="19">
        <v>5040</v>
      </c>
      <c r="B30" s="19">
        <v>5040</v>
      </c>
      <c r="C30" s="19" t="s">
        <v>185</v>
      </c>
      <c r="D30" s="19">
        <v>2</v>
      </c>
      <c r="E30" s="19">
        <v>3</v>
      </c>
      <c r="F30" s="19">
        <v>7</v>
      </c>
      <c r="G30" s="19" t="s">
        <v>124</v>
      </c>
      <c r="H30" s="19" t="s">
        <v>130</v>
      </c>
    </row>
    <row r="31" spans="1:8" x14ac:dyDescent="0.15">
      <c r="A31" s="19">
        <v>5041</v>
      </c>
      <c r="B31" s="19">
        <v>5041</v>
      </c>
      <c r="C31" s="19" t="s">
        <v>229</v>
      </c>
      <c r="D31" s="19">
        <v>2</v>
      </c>
      <c r="E31" s="19">
        <v>3</v>
      </c>
      <c r="F31" s="19">
        <v>8</v>
      </c>
      <c r="G31" s="20" t="s">
        <v>244</v>
      </c>
      <c r="H31" s="19" t="s">
        <v>130</v>
      </c>
    </row>
    <row r="32" spans="1:8" x14ac:dyDescent="0.15">
      <c r="A32" s="19">
        <v>5042</v>
      </c>
      <c r="B32" s="19">
        <v>5042</v>
      </c>
      <c r="C32" s="19" t="s">
        <v>186</v>
      </c>
      <c r="D32" s="19">
        <v>3</v>
      </c>
      <c r="E32" s="19">
        <v>4</v>
      </c>
      <c r="F32" s="19">
        <v>5</v>
      </c>
      <c r="G32" s="19" t="s">
        <v>125</v>
      </c>
      <c r="H32" s="19" t="s">
        <v>130</v>
      </c>
    </row>
    <row r="33" spans="1:8" x14ac:dyDescent="0.15">
      <c r="A33" s="19">
        <v>5045</v>
      </c>
      <c r="B33" s="19">
        <v>5045</v>
      </c>
      <c r="C33" s="19" t="s">
        <v>187</v>
      </c>
      <c r="D33" s="19">
        <v>3</v>
      </c>
      <c r="E33" s="19">
        <v>4</v>
      </c>
      <c r="F33" s="19" t="s">
        <v>113</v>
      </c>
      <c r="G33" s="19" t="s">
        <v>220</v>
      </c>
      <c r="H33" s="19" t="s">
        <v>130</v>
      </c>
    </row>
    <row r="34" spans="1:8" x14ac:dyDescent="0.15">
      <c r="A34" s="19">
        <v>5046</v>
      </c>
      <c r="B34" s="19">
        <v>5046</v>
      </c>
      <c r="C34" s="19" t="s">
        <v>188</v>
      </c>
      <c r="D34" s="19">
        <v>3</v>
      </c>
      <c r="E34" s="19">
        <v>4</v>
      </c>
      <c r="F34" s="19">
        <v>7</v>
      </c>
      <c r="G34" s="19" t="s">
        <v>219</v>
      </c>
      <c r="H34" s="19" t="s">
        <v>130</v>
      </c>
    </row>
    <row r="35" spans="1:8" x14ac:dyDescent="0.15">
      <c r="A35" s="19">
        <v>5047</v>
      </c>
      <c r="B35" s="19">
        <v>5047</v>
      </c>
      <c r="C35" s="19" t="s">
        <v>189</v>
      </c>
      <c r="D35" s="19">
        <v>2</v>
      </c>
      <c r="E35" s="19">
        <v>3</v>
      </c>
      <c r="F35" s="19">
        <v>7</v>
      </c>
      <c r="G35" s="19" t="s">
        <v>221</v>
      </c>
      <c r="H35" s="19" t="s">
        <v>130</v>
      </c>
    </row>
    <row r="36" spans="1:8" x14ac:dyDescent="0.15">
      <c r="A36" s="19">
        <v>5048</v>
      </c>
      <c r="B36" s="19">
        <v>5048</v>
      </c>
      <c r="C36" s="19" t="s">
        <v>190</v>
      </c>
      <c r="D36" s="19">
        <v>2</v>
      </c>
      <c r="E36" s="19">
        <v>3</v>
      </c>
      <c r="F36" s="19">
        <v>5</v>
      </c>
      <c r="G36" s="19" t="s">
        <v>126</v>
      </c>
      <c r="H36" s="19" t="s">
        <v>130</v>
      </c>
    </row>
    <row r="37" spans="1:8" x14ac:dyDescent="0.15">
      <c r="A37" s="19">
        <v>5049</v>
      </c>
      <c r="B37" s="19">
        <v>5049</v>
      </c>
      <c r="C37" s="19" t="s">
        <v>191</v>
      </c>
      <c r="D37" s="19">
        <v>3</v>
      </c>
      <c r="E37" s="19">
        <v>4</v>
      </c>
      <c r="F37" s="19">
        <v>5</v>
      </c>
      <c r="G37" s="19" t="s">
        <v>127</v>
      </c>
      <c r="H37" s="19" t="s">
        <v>130</v>
      </c>
    </row>
    <row r="38" spans="1:8" x14ac:dyDescent="0.15">
      <c r="A38" s="19">
        <v>5050</v>
      </c>
      <c r="B38" s="19">
        <v>5050</v>
      </c>
      <c r="C38" s="19" t="s">
        <v>192</v>
      </c>
      <c r="D38" s="19">
        <v>2</v>
      </c>
      <c r="E38" s="19">
        <v>3</v>
      </c>
      <c r="F38" s="19">
        <v>5</v>
      </c>
      <c r="G38" s="19" t="s">
        <v>213</v>
      </c>
      <c r="H38" s="19" t="s">
        <v>130</v>
      </c>
    </row>
    <row r="39" spans="1:8" x14ac:dyDescent="0.15">
      <c r="A39" s="19">
        <v>5053</v>
      </c>
      <c r="B39" s="19">
        <v>5053</v>
      </c>
      <c r="C39" s="19" t="s">
        <v>193</v>
      </c>
      <c r="D39" s="19">
        <v>3</v>
      </c>
      <c r="E39" s="19">
        <v>4</v>
      </c>
      <c r="F39" s="19" t="s">
        <v>116</v>
      </c>
      <c r="G39" s="19" t="s">
        <v>129</v>
      </c>
      <c r="H39" s="19" t="s">
        <v>130</v>
      </c>
    </row>
    <row r="40" spans="1:8" x14ac:dyDescent="0.15">
      <c r="A40" s="19">
        <v>5056</v>
      </c>
      <c r="B40" s="19">
        <v>5056</v>
      </c>
      <c r="C40" s="19" t="s">
        <v>230</v>
      </c>
      <c r="D40" s="19">
        <v>2</v>
      </c>
      <c r="E40" s="19">
        <v>3</v>
      </c>
      <c r="F40" s="19">
        <v>8</v>
      </c>
      <c r="G40" s="19" t="s">
        <v>237</v>
      </c>
      <c r="H40" s="19" t="s">
        <v>130</v>
      </c>
    </row>
    <row r="41" spans="1:8" x14ac:dyDescent="0.15">
      <c r="A41" s="19">
        <v>5058</v>
      </c>
      <c r="B41" s="19">
        <v>5058</v>
      </c>
      <c r="C41" s="19" t="s">
        <v>231</v>
      </c>
      <c r="D41" s="19">
        <v>2</v>
      </c>
      <c r="E41" s="19">
        <v>3</v>
      </c>
      <c r="F41" s="19">
        <v>8</v>
      </c>
      <c r="G41" s="19" t="s">
        <v>238</v>
      </c>
      <c r="H41" s="19" t="s">
        <v>130</v>
      </c>
    </row>
    <row r="42" spans="1:8" x14ac:dyDescent="0.15">
      <c r="A42" s="19">
        <v>5060</v>
      </c>
      <c r="B42" s="19">
        <v>5060</v>
      </c>
      <c r="C42" s="19" t="s">
        <v>232</v>
      </c>
      <c r="D42" s="19">
        <v>3</v>
      </c>
      <c r="E42" s="19">
        <v>4</v>
      </c>
      <c r="F42" s="19">
        <v>8</v>
      </c>
      <c r="G42" s="19" t="s">
        <v>239</v>
      </c>
      <c r="H42" s="19" t="s">
        <v>130</v>
      </c>
    </row>
    <row r="43" spans="1:8" x14ac:dyDescent="0.15">
      <c r="A43" s="19">
        <v>5061</v>
      </c>
      <c r="B43" s="19">
        <v>5061</v>
      </c>
      <c r="C43" s="19" t="s">
        <v>233</v>
      </c>
      <c r="D43" s="19">
        <v>3</v>
      </c>
      <c r="E43" s="19">
        <v>4</v>
      </c>
      <c r="F43" s="19">
        <v>8</v>
      </c>
      <c r="G43" s="19" t="s">
        <v>240</v>
      </c>
      <c r="H43" s="19" t="s">
        <v>130</v>
      </c>
    </row>
    <row r="44" spans="1:8" x14ac:dyDescent="0.15">
      <c r="A44" s="19">
        <v>5062</v>
      </c>
      <c r="B44" s="19">
        <v>5062</v>
      </c>
      <c r="C44" s="19" t="s">
        <v>234</v>
      </c>
      <c r="D44" s="19">
        <v>3</v>
      </c>
      <c r="E44" s="19">
        <v>4</v>
      </c>
      <c r="F44" s="19">
        <v>8</v>
      </c>
      <c r="G44" s="19" t="s">
        <v>241</v>
      </c>
      <c r="H44" s="19" t="s">
        <v>130</v>
      </c>
    </row>
    <row r="45" spans="1:8" x14ac:dyDescent="0.15">
      <c r="A45" s="19">
        <v>5063</v>
      </c>
      <c r="B45" s="19">
        <v>5063</v>
      </c>
      <c r="C45" s="19" t="s">
        <v>235</v>
      </c>
      <c r="D45" s="19">
        <v>3</v>
      </c>
      <c r="E45" s="19">
        <v>4</v>
      </c>
      <c r="F45" s="19">
        <v>8</v>
      </c>
      <c r="G45" s="19" t="s">
        <v>242</v>
      </c>
      <c r="H45" s="19" t="s">
        <v>130</v>
      </c>
    </row>
    <row r="46" spans="1:8" x14ac:dyDescent="0.15">
      <c r="A46" s="19">
        <v>5064</v>
      </c>
      <c r="B46" s="19">
        <v>5064</v>
      </c>
      <c r="C46" s="19" t="s">
        <v>236</v>
      </c>
      <c r="D46" s="19">
        <v>3</v>
      </c>
      <c r="E46" s="19">
        <v>4</v>
      </c>
      <c r="F46" s="19">
        <v>8</v>
      </c>
      <c r="G46" s="19" t="s">
        <v>243</v>
      </c>
      <c r="H46" s="19" t="s">
        <v>130</v>
      </c>
    </row>
  </sheetData>
  <sortState ref="A3:H36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63"/>
  <sheetViews>
    <sheetView workbookViewId="0">
      <selection activeCell="H15" sqref="H15"/>
    </sheetView>
  </sheetViews>
  <sheetFormatPr defaultRowHeight="13.5" x14ac:dyDescent="0.15"/>
  <cols>
    <col min="4" max="4" width="13" bestFit="1" customWidth="1"/>
    <col min="5" max="6" width="14.125" bestFit="1" customWidth="1"/>
    <col min="7" max="7" width="7.25" bestFit="1" customWidth="1"/>
    <col min="8" max="8" width="14.125" customWidth="1"/>
    <col min="9" max="9" width="14.125" style="11" customWidth="1"/>
    <col min="10" max="10" width="8.5" style="11" bestFit="1" customWidth="1"/>
    <col min="11" max="11" width="7.25" style="11" bestFit="1" customWidth="1"/>
    <col min="12" max="12" width="2.5" style="15" customWidth="1"/>
    <col min="13" max="13" width="7.25" style="11" customWidth="1"/>
    <col min="14" max="14" width="12.25" style="4" bestFit="1" customWidth="1"/>
    <col min="15" max="15" width="12.125" bestFit="1" customWidth="1"/>
    <col min="17" max="19" width="10" bestFit="1" customWidth="1"/>
  </cols>
  <sheetData>
    <row r="1" spans="3:19" x14ac:dyDescent="0.15">
      <c r="G1" s="3" t="s">
        <v>106</v>
      </c>
      <c r="H1" t="s">
        <v>78</v>
      </c>
      <c r="M1" t="s">
        <v>77</v>
      </c>
    </row>
    <row r="2" spans="3:19" x14ac:dyDescent="0.15">
      <c r="G2" s="3" t="s">
        <v>107</v>
      </c>
      <c r="H2" t="s">
        <v>76</v>
      </c>
      <c r="I2" s="11" t="s">
        <v>108</v>
      </c>
      <c r="J2" s="11" t="s">
        <v>10</v>
      </c>
      <c r="K2" s="11" t="s">
        <v>109</v>
      </c>
      <c r="M2" s="11" t="s">
        <v>111</v>
      </c>
      <c r="N2" s="16" t="s">
        <v>110</v>
      </c>
      <c r="O2" t="s">
        <v>75</v>
      </c>
      <c r="Q2" t="s">
        <v>80</v>
      </c>
      <c r="R2" t="s">
        <v>81</v>
      </c>
      <c r="S2" t="s">
        <v>82</v>
      </c>
    </row>
    <row r="3" spans="3:19" x14ac:dyDescent="0.15">
      <c r="G3">
        <v>10001</v>
      </c>
      <c r="H3" s="6" t="s">
        <v>22</v>
      </c>
      <c r="I3" s="12">
        <v>10001</v>
      </c>
      <c r="J3" s="11">
        <v>2</v>
      </c>
      <c r="K3" s="11">
        <f>G3</f>
        <v>10001</v>
      </c>
      <c r="M3" s="11">
        <f t="shared" ref="M3:M26" si="0">VLOOKUP(O3,佣兵表1,4,FALSE)</f>
        <v>10018</v>
      </c>
      <c r="N3" s="17">
        <v>5000101</v>
      </c>
      <c r="O3" s="6" t="s">
        <v>79</v>
      </c>
      <c r="P3" t="e">
        <f>VLOOKUP(O3,[1]辅助表!$D$3:$E$42,2,FALSE)</f>
        <v>#N/A</v>
      </c>
      <c r="Q3" s="6" t="s">
        <v>79</v>
      </c>
      <c r="R3" s="6" t="s">
        <v>22</v>
      </c>
      <c r="S3" s="7" t="s">
        <v>26</v>
      </c>
    </row>
    <row r="4" spans="3:19" x14ac:dyDescent="0.15">
      <c r="G4">
        <v>10005</v>
      </c>
      <c r="H4" s="7" t="s">
        <v>26</v>
      </c>
      <c r="I4" s="13">
        <v>10005</v>
      </c>
      <c r="J4" s="11">
        <v>3</v>
      </c>
      <c r="K4" s="11">
        <f t="shared" ref="K4:K42" si="1">G4</f>
        <v>10005</v>
      </c>
      <c r="M4" s="11">
        <f t="shared" si="0"/>
        <v>10027</v>
      </c>
      <c r="N4" s="17">
        <v>5000102</v>
      </c>
      <c r="O4" s="6" t="s">
        <v>46</v>
      </c>
      <c r="P4" t="e">
        <f>VLOOKUP(O4,[1]辅助表!$D$3:$E$42,2,FALSE)</f>
        <v>#N/A</v>
      </c>
      <c r="Q4" s="6" t="s">
        <v>46</v>
      </c>
      <c r="R4" s="6" t="s">
        <v>27</v>
      </c>
      <c r="S4" s="7" t="s">
        <v>84</v>
      </c>
    </row>
    <row r="5" spans="3:19" x14ac:dyDescent="0.15">
      <c r="C5" t="s">
        <v>12</v>
      </c>
      <c r="D5" t="s">
        <v>13</v>
      </c>
      <c r="E5" t="s">
        <v>14</v>
      </c>
      <c r="F5" t="s">
        <v>15</v>
      </c>
      <c r="G5">
        <v>10006</v>
      </c>
      <c r="H5" s="6" t="s">
        <v>27</v>
      </c>
      <c r="I5" s="12">
        <v>10006</v>
      </c>
      <c r="J5" s="11">
        <v>2</v>
      </c>
      <c r="K5" s="11">
        <f t="shared" si="1"/>
        <v>10006</v>
      </c>
      <c r="M5" s="11">
        <f t="shared" si="0"/>
        <v>10036</v>
      </c>
      <c r="N5" s="17">
        <v>5000201</v>
      </c>
      <c r="O5" s="6" t="s">
        <v>85</v>
      </c>
      <c r="P5" t="e">
        <f>VLOOKUP(O5,[1]辅助表!$D$3:$E$42,2,FALSE)</f>
        <v>#N/A</v>
      </c>
      <c r="Q5" s="6" t="s">
        <v>86</v>
      </c>
      <c r="R5" s="6" t="s">
        <v>87</v>
      </c>
      <c r="S5" s="7" t="s">
        <v>89</v>
      </c>
    </row>
    <row r="6" spans="3:19" x14ac:dyDescent="0.15">
      <c r="C6" t="s">
        <v>16</v>
      </c>
      <c r="D6" t="s">
        <v>16</v>
      </c>
      <c r="E6" t="s">
        <v>16</v>
      </c>
      <c r="F6" t="s">
        <v>17</v>
      </c>
      <c r="G6">
        <v>10008</v>
      </c>
      <c r="H6" s="10" t="s">
        <v>112</v>
      </c>
      <c r="I6" s="14">
        <v>10008</v>
      </c>
      <c r="J6" s="11">
        <v>4</v>
      </c>
      <c r="K6" s="11">
        <f t="shared" si="1"/>
        <v>10008</v>
      </c>
      <c r="M6" s="11">
        <f t="shared" si="0"/>
        <v>10019</v>
      </c>
      <c r="N6" s="17">
        <v>5000202</v>
      </c>
      <c r="O6" s="7" t="s">
        <v>38</v>
      </c>
      <c r="P6" t="e">
        <f>VLOOKUP(O6,[1]辅助表!$D$3:$E$42,2,FALSE)</f>
        <v>#N/A</v>
      </c>
      <c r="Q6" s="6" t="s">
        <v>90</v>
      </c>
      <c r="R6" s="7" t="s">
        <v>38</v>
      </c>
      <c r="S6" s="8" t="s">
        <v>96</v>
      </c>
    </row>
    <row r="7" spans="3:19" x14ac:dyDescent="0.15">
      <c r="C7" t="s">
        <v>17</v>
      </c>
      <c r="D7" t="s">
        <v>16</v>
      </c>
      <c r="E7" t="s">
        <v>17</v>
      </c>
      <c r="F7" t="s">
        <v>18</v>
      </c>
      <c r="G7">
        <v>10009</v>
      </c>
      <c r="H7" s="10" t="s">
        <v>30</v>
      </c>
      <c r="I7" s="14">
        <v>10009</v>
      </c>
      <c r="J7" s="11">
        <v>4</v>
      </c>
      <c r="K7" s="11">
        <f t="shared" si="1"/>
        <v>10009</v>
      </c>
      <c r="M7" s="11">
        <f t="shared" si="0"/>
        <v>10024</v>
      </c>
      <c r="N7" s="17">
        <v>5000301</v>
      </c>
      <c r="O7" s="7" t="s">
        <v>43</v>
      </c>
      <c r="P7" t="e">
        <f>VLOOKUP(O7,[1]辅助表!$D$3:$E$42,2,FALSE)</f>
        <v>#N/A</v>
      </c>
      <c r="Q7" s="6" t="s">
        <v>91</v>
      </c>
      <c r="R7" s="7" t="s">
        <v>43</v>
      </c>
      <c r="S7" s="8" t="s">
        <v>100</v>
      </c>
    </row>
    <row r="8" spans="3:19" x14ac:dyDescent="0.15">
      <c r="C8" t="s">
        <v>18</v>
      </c>
      <c r="D8" t="s">
        <v>17</v>
      </c>
      <c r="E8" t="s">
        <v>18</v>
      </c>
      <c r="F8" t="s">
        <v>98</v>
      </c>
      <c r="G8">
        <v>10010</v>
      </c>
      <c r="H8" s="10" t="s">
        <v>31</v>
      </c>
      <c r="I8" s="14">
        <v>10010</v>
      </c>
      <c r="J8" s="11">
        <v>4</v>
      </c>
      <c r="K8" s="11">
        <f t="shared" si="1"/>
        <v>10010</v>
      </c>
      <c r="M8" s="11">
        <f t="shared" si="0"/>
        <v>10008</v>
      </c>
      <c r="N8" s="17">
        <v>5000302</v>
      </c>
      <c r="O8" s="8" t="s">
        <v>112</v>
      </c>
      <c r="P8" t="e">
        <f>VLOOKUP(O8,[1]辅助表!$D$3:$E$42,2,FALSE)</f>
        <v>#N/A</v>
      </c>
      <c r="Q8" s="7" t="s">
        <v>102</v>
      </c>
      <c r="R8" s="8" t="s">
        <v>99</v>
      </c>
      <c r="S8" s="8" t="s">
        <v>101</v>
      </c>
    </row>
    <row r="9" spans="3:19" x14ac:dyDescent="0.15">
      <c r="C9" t="s">
        <v>19</v>
      </c>
      <c r="D9" t="s">
        <v>21</v>
      </c>
      <c r="E9" t="s">
        <v>20</v>
      </c>
      <c r="F9" t="s">
        <v>19</v>
      </c>
      <c r="G9">
        <v>10011</v>
      </c>
      <c r="H9" s="10" t="s">
        <v>32</v>
      </c>
      <c r="I9" s="14">
        <v>10011</v>
      </c>
      <c r="J9" s="11">
        <v>4</v>
      </c>
      <c r="K9" s="11">
        <f t="shared" si="1"/>
        <v>10011</v>
      </c>
      <c r="M9" s="11">
        <f t="shared" si="0"/>
        <v>10021</v>
      </c>
      <c r="N9" s="17">
        <v>6000101</v>
      </c>
      <c r="O9" s="7" t="s">
        <v>40</v>
      </c>
      <c r="P9" t="e">
        <f>VLOOKUP(O9,[1]辅助表!$D$3:$E$42,2,FALSE)</f>
        <v>#N/A</v>
      </c>
      <c r="Q9" s="6" t="s">
        <v>79</v>
      </c>
      <c r="R9" s="7" t="s">
        <v>40</v>
      </c>
      <c r="S9" s="8" t="s">
        <v>97</v>
      </c>
    </row>
    <row r="10" spans="3:19" x14ac:dyDescent="0.15">
      <c r="C10" t="s">
        <v>105</v>
      </c>
      <c r="G10">
        <v>10013</v>
      </c>
      <c r="H10" s="10" t="s">
        <v>33</v>
      </c>
      <c r="I10" s="14">
        <v>10013</v>
      </c>
      <c r="J10" s="11">
        <v>4</v>
      </c>
      <c r="K10" s="11">
        <f t="shared" si="1"/>
        <v>10013</v>
      </c>
      <c r="M10" s="11">
        <f t="shared" si="0"/>
        <v>10022</v>
      </c>
      <c r="N10" s="17">
        <v>6000102</v>
      </c>
      <c r="O10" s="7" t="s">
        <v>41</v>
      </c>
      <c r="P10" t="e">
        <f>VLOOKUP(O10,[1]辅助表!$D$3:$E$42,2,FALSE)</f>
        <v>#N/A</v>
      </c>
      <c r="Q10" s="6" t="s">
        <v>103</v>
      </c>
      <c r="R10" s="7" t="s">
        <v>41</v>
      </c>
      <c r="S10" s="8" t="s">
        <v>30</v>
      </c>
    </row>
    <row r="11" spans="3:19" x14ac:dyDescent="0.15">
      <c r="C11">
        <v>10001</v>
      </c>
      <c r="D11" t="s">
        <v>22</v>
      </c>
      <c r="G11">
        <v>10014</v>
      </c>
      <c r="H11" s="10" t="s">
        <v>34</v>
      </c>
      <c r="I11" s="14">
        <v>10014</v>
      </c>
      <c r="J11" s="11">
        <v>4</v>
      </c>
      <c r="K11" s="11">
        <f t="shared" si="1"/>
        <v>10014</v>
      </c>
      <c r="M11" s="11">
        <f t="shared" si="0"/>
        <v>10030</v>
      </c>
      <c r="N11" s="17">
        <v>6000201</v>
      </c>
      <c r="O11" s="7" t="s">
        <v>49</v>
      </c>
      <c r="P11" t="e">
        <f>VLOOKUP(O11,[1]辅助表!$D$3:$E$42,2,FALSE)</f>
        <v>#N/A</v>
      </c>
      <c r="Q11" s="6" t="s">
        <v>86</v>
      </c>
      <c r="R11" s="7" t="s">
        <v>49</v>
      </c>
      <c r="S11" s="8" t="s">
        <v>31</v>
      </c>
    </row>
    <row r="12" spans="3:19" x14ac:dyDescent="0.15">
      <c r="C12">
        <v>10002</v>
      </c>
      <c r="D12" t="s">
        <v>23</v>
      </c>
      <c r="G12">
        <v>10016</v>
      </c>
      <c r="H12" s="6" t="s">
        <v>35</v>
      </c>
      <c r="I12" s="12">
        <v>10016</v>
      </c>
      <c r="J12" s="11">
        <v>2</v>
      </c>
      <c r="K12" s="11">
        <f t="shared" si="1"/>
        <v>10016</v>
      </c>
      <c r="M12" s="11">
        <f t="shared" si="0"/>
        <v>10045</v>
      </c>
      <c r="N12" s="17">
        <v>6000202</v>
      </c>
      <c r="O12" s="8" t="s">
        <v>97</v>
      </c>
      <c r="P12" t="e">
        <f>VLOOKUP(O12,[1]辅助表!$D$3:$E$42,2,FALSE)</f>
        <v>#N/A</v>
      </c>
      <c r="Q12" s="7" t="s">
        <v>26</v>
      </c>
      <c r="R12" s="8" t="s">
        <v>97</v>
      </c>
      <c r="S12" s="8" t="s">
        <v>62</v>
      </c>
    </row>
    <row r="13" spans="3:19" x14ac:dyDescent="0.15">
      <c r="C13">
        <v>10003</v>
      </c>
      <c r="D13" t="s">
        <v>24</v>
      </c>
      <c r="G13">
        <v>10017</v>
      </c>
      <c r="H13" s="10" t="s">
        <v>36</v>
      </c>
      <c r="I13" s="14">
        <v>10017</v>
      </c>
      <c r="J13" s="11">
        <v>5</v>
      </c>
      <c r="K13" s="11">
        <f t="shared" si="1"/>
        <v>10017</v>
      </c>
      <c r="M13" s="11">
        <f t="shared" si="0"/>
        <v>10009</v>
      </c>
      <c r="N13" s="17">
        <v>6000301</v>
      </c>
      <c r="O13" s="8" t="s">
        <v>30</v>
      </c>
      <c r="P13" t="e">
        <f>VLOOKUP(O13,[1]辅助表!$D$3:$E$42,2,FALSE)</f>
        <v>#N/A</v>
      </c>
      <c r="Q13" s="7" t="s">
        <v>84</v>
      </c>
      <c r="R13" s="8" t="s">
        <v>30</v>
      </c>
      <c r="S13" s="8" t="s">
        <v>33</v>
      </c>
    </row>
    <row r="14" spans="3:19" x14ac:dyDescent="0.15">
      <c r="C14">
        <v>10004</v>
      </c>
      <c r="D14" t="s">
        <v>25</v>
      </c>
      <c r="G14">
        <v>10018</v>
      </c>
      <c r="H14" s="10" t="s">
        <v>37</v>
      </c>
      <c r="I14" s="14">
        <v>10018</v>
      </c>
      <c r="J14" s="11">
        <v>2</v>
      </c>
      <c r="K14" s="11">
        <f t="shared" si="1"/>
        <v>10018</v>
      </c>
      <c r="M14" s="11">
        <f t="shared" si="0"/>
        <v>10010</v>
      </c>
      <c r="N14" s="17">
        <v>6000302</v>
      </c>
      <c r="O14" s="8" t="s">
        <v>31</v>
      </c>
      <c r="P14" t="e">
        <f>VLOOKUP(O14,[1]辅助表!$D$3:$E$42,2,FALSE)</f>
        <v>#N/A</v>
      </c>
      <c r="Q14" s="7" t="s">
        <v>89</v>
      </c>
      <c r="R14" s="8" t="s">
        <v>31</v>
      </c>
      <c r="S14" s="8" t="s">
        <v>34</v>
      </c>
    </row>
    <row r="15" spans="3:19" x14ac:dyDescent="0.15">
      <c r="C15">
        <v>10005</v>
      </c>
      <c r="D15" t="s">
        <v>26</v>
      </c>
      <c r="G15">
        <v>10019</v>
      </c>
      <c r="H15" s="10" t="s">
        <v>38</v>
      </c>
      <c r="I15" s="14">
        <v>10019</v>
      </c>
      <c r="J15" s="11">
        <v>3</v>
      </c>
      <c r="K15" s="11">
        <f t="shared" si="1"/>
        <v>10019</v>
      </c>
      <c r="M15" s="11">
        <f t="shared" si="0"/>
        <v>10040</v>
      </c>
      <c r="N15" s="17">
        <v>6000401</v>
      </c>
      <c r="O15" s="7" t="s">
        <v>58</v>
      </c>
      <c r="P15" t="e">
        <f>VLOOKUP(O15,[1]辅助表!$D$3:$E$42,2,FALSE)</f>
        <v>#N/A</v>
      </c>
      <c r="Q15" s="6" t="s">
        <v>79</v>
      </c>
      <c r="R15" s="7" t="s">
        <v>58</v>
      </c>
      <c r="S15" s="8" t="s">
        <v>97</v>
      </c>
    </row>
    <row r="16" spans="3:19" x14ac:dyDescent="0.15">
      <c r="C16">
        <v>10006</v>
      </c>
      <c r="D16" t="s">
        <v>27</v>
      </c>
      <c r="G16">
        <v>10020</v>
      </c>
      <c r="H16" s="7" t="s">
        <v>83</v>
      </c>
      <c r="I16" s="13">
        <v>10020</v>
      </c>
      <c r="J16" s="11">
        <v>3</v>
      </c>
      <c r="K16" s="11">
        <f t="shared" si="1"/>
        <v>10020</v>
      </c>
      <c r="M16" s="11">
        <f t="shared" si="0"/>
        <v>10042</v>
      </c>
      <c r="N16" s="17">
        <v>6000402</v>
      </c>
      <c r="O16" s="7" t="s">
        <v>60</v>
      </c>
      <c r="P16" t="e">
        <f>VLOOKUP(O16,[1]辅助表!$D$3:$E$42,2,FALSE)</f>
        <v>#N/A</v>
      </c>
      <c r="Q16" s="6" t="s">
        <v>46</v>
      </c>
      <c r="R16" s="7" t="s">
        <v>60</v>
      </c>
      <c r="S16" s="8" t="s">
        <v>30</v>
      </c>
    </row>
    <row r="17" spans="3:19" x14ac:dyDescent="0.15">
      <c r="C17">
        <v>10007</v>
      </c>
      <c r="D17" t="s">
        <v>28</v>
      </c>
      <c r="G17">
        <v>10021</v>
      </c>
      <c r="H17" s="10" t="s">
        <v>40</v>
      </c>
      <c r="I17" s="14">
        <v>10021</v>
      </c>
      <c r="J17" s="11">
        <v>3</v>
      </c>
      <c r="K17" s="11">
        <f t="shared" si="1"/>
        <v>10021</v>
      </c>
      <c r="M17" s="11">
        <f t="shared" si="0"/>
        <v>10048</v>
      </c>
      <c r="N17" s="17">
        <v>7000101</v>
      </c>
      <c r="O17" s="7" t="s">
        <v>64</v>
      </c>
      <c r="P17" t="e">
        <f>VLOOKUP(O17,[1]辅助表!$D$3:$E$42,2,FALSE)</f>
        <v>#N/A</v>
      </c>
      <c r="Q17" s="6" t="s">
        <v>86</v>
      </c>
      <c r="R17" s="7" t="s">
        <v>64</v>
      </c>
      <c r="S17" s="8" t="s">
        <v>31</v>
      </c>
    </row>
    <row r="18" spans="3:19" x14ac:dyDescent="0.15">
      <c r="C18">
        <v>10008</v>
      </c>
      <c r="D18" t="s">
        <v>29</v>
      </c>
      <c r="G18">
        <v>10022</v>
      </c>
      <c r="H18" s="10" t="s">
        <v>41</v>
      </c>
      <c r="I18" s="14">
        <v>10022</v>
      </c>
      <c r="J18" s="11">
        <v>3</v>
      </c>
      <c r="K18" s="11">
        <f t="shared" si="1"/>
        <v>10022</v>
      </c>
      <c r="M18" s="11">
        <f t="shared" si="0"/>
        <v>10049</v>
      </c>
      <c r="N18" s="17">
        <v>7000102</v>
      </c>
      <c r="O18" s="7" t="s">
        <v>65</v>
      </c>
      <c r="P18" t="e">
        <f>VLOOKUP(O18,[1]辅助表!$D$3:$E$42,2,FALSE)</f>
        <v>#N/A</v>
      </c>
      <c r="Q18" s="6" t="s">
        <v>90</v>
      </c>
      <c r="R18" s="7" t="s">
        <v>65</v>
      </c>
      <c r="S18" s="8" t="s">
        <v>62</v>
      </c>
    </row>
    <row r="19" spans="3:19" x14ac:dyDescent="0.15">
      <c r="C19">
        <v>10009</v>
      </c>
      <c r="D19" t="s">
        <v>30</v>
      </c>
      <c r="G19">
        <v>10024</v>
      </c>
      <c r="H19" s="10" t="s">
        <v>43</v>
      </c>
      <c r="I19" s="14">
        <v>10024</v>
      </c>
      <c r="J19" s="11">
        <v>3</v>
      </c>
      <c r="K19" s="11">
        <f t="shared" si="1"/>
        <v>10024</v>
      </c>
      <c r="M19" s="11" t="e">
        <f t="shared" si="0"/>
        <v>#N/A</v>
      </c>
      <c r="N19" s="17">
        <v>7000201</v>
      </c>
      <c r="O19" s="7" t="s">
        <v>66</v>
      </c>
      <c r="P19" t="e">
        <f>VLOOKUP(O19,[1]辅助表!$D$3:$E$42,2,FALSE)</f>
        <v>#N/A</v>
      </c>
      <c r="Q19" s="6" t="s">
        <v>91</v>
      </c>
      <c r="R19" s="7" t="s">
        <v>66</v>
      </c>
      <c r="S19" s="8" t="s">
        <v>33</v>
      </c>
    </row>
    <row r="20" spans="3:19" x14ac:dyDescent="0.15">
      <c r="C20">
        <v>10010</v>
      </c>
      <c r="D20" t="s">
        <v>31</v>
      </c>
      <c r="G20">
        <v>10026</v>
      </c>
      <c r="H20" s="7" t="s">
        <v>89</v>
      </c>
      <c r="I20" s="13">
        <v>10026</v>
      </c>
      <c r="J20" s="11">
        <v>3</v>
      </c>
      <c r="K20" s="11">
        <f t="shared" si="1"/>
        <v>10026</v>
      </c>
      <c r="M20" s="11">
        <f t="shared" si="0"/>
        <v>10011</v>
      </c>
      <c r="N20" s="17">
        <v>7000202</v>
      </c>
      <c r="O20" s="8" t="s">
        <v>32</v>
      </c>
      <c r="P20" t="e">
        <f>VLOOKUP(O20,[1]辅助表!$D$3:$E$42,2,FALSE)</f>
        <v>#N/A</v>
      </c>
      <c r="Q20" s="7" t="s">
        <v>41</v>
      </c>
      <c r="R20" s="8" t="s">
        <v>32</v>
      </c>
      <c r="S20" s="8" t="s">
        <v>62</v>
      </c>
    </row>
    <row r="21" spans="3:19" x14ac:dyDescent="0.15">
      <c r="C21">
        <v>10011</v>
      </c>
      <c r="D21" t="s">
        <v>32</v>
      </c>
      <c r="G21">
        <v>10027</v>
      </c>
      <c r="H21" s="10" t="s">
        <v>46</v>
      </c>
      <c r="I21" s="14">
        <v>10027</v>
      </c>
      <c r="J21" s="11">
        <v>2</v>
      </c>
      <c r="K21" s="11">
        <f t="shared" si="1"/>
        <v>10027</v>
      </c>
      <c r="M21" s="11">
        <f t="shared" si="0"/>
        <v>10047</v>
      </c>
      <c r="N21" s="17">
        <v>7000301</v>
      </c>
      <c r="O21" s="7" t="s">
        <v>63</v>
      </c>
      <c r="P21" t="e">
        <f>VLOOKUP(O21,[1]辅助表!$D$3:$E$42,2,FALSE)</f>
        <v>#N/A</v>
      </c>
      <c r="Q21" s="6" t="s">
        <v>104</v>
      </c>
      <c r="R21" s="7" t="s">
        <v>63</v>
      </c>
      <c r="S21" s="8" t="s">
        <v>31</v>
      </c>
    </row>
    <row r="22" spans="3:19" x14ac:dyDescent="0.15">
      <c r="C22">
        <v>10013</v>
      </c>
      <c r="D22" t="s">
        <v>33</v>
      </c>
      <c r="G22">
        <v>10028</v>
      </c>
      <c r="H22" s="6" t="s">
        <v>92</v>
      </c>
      <c r="I22" s="12">
        <v>10028</v>
      </c>
      <c r="J22" s="11">
        <v>2</v>
      </c>
      <c r="K22" s="11">
        <f t="shared" si="1"/>
        <v>10028</v>
      </c>
      <c r="M22" s="11">
        <f t="shared" si="0"/>
        <v>10046</v>
      </c>
      <c r="N22" s="17">
        <v>7000302</v>
      </c>
      <c r="O22" s="8" t="s">
        <v>62</v>
      </c>
      <c r="P22" t="e">
        <f>VLOOKUP(O22,[1]辅助表!$D$3:$E$42,2,FALSE)</f>
        <v>#N/A</v>
      </c>
      <c r="Q22" s="7" t="s">
        <v>40</v>
      </c>
      <c r="R22" s="8" t="s">
        <v>62</v>
      </c>
      <c r="S22" s="8" t="s">
        <v>97</v>
      </c>
    </row>
    <row r="23" spans="3:19" x14ac:dyDescent="0.15">
      <c r="C23">
        <v>10014</v>
      </c>
      <c r="D23" t="s">
        <v>34</v>
      </c>
      <c r="G23">
        <v>10029</v>
      </c>
      <c r="H23" s="6" t="s">
        <v>93</v>
      </c>
      <c r="I23" s="12">
        <v>10029</v>
      </c>
      <c r="J23" s="11">
        <v>2</v>
      </c>
      <c r="K23" s="11">
        <f t="shared" si="1"/>
        <v>10029</v>
      </c>
      <c r="M23" s="11">
        <f t="shared" si="0"/>
        <v>10013</v>
      </c>
      <c r="N23" s="17">
        <v>7000401</v>
      </c>
      <c r="O23" s="8" t="s">
        <v>33</v>
      </c>
      <c r="P23" t="e">
        <f>VLOOKUP(O23,[1]辅助表!$D$3:$E$42,2,FALSE)</f>
        <v>#N/A</v>
      </c>
      <c r="Q23" s="7" t="s">
        <v>41</v>
      </c>
      <c r="R23" s="8" t="s">
        <v>33</v>
      </c>
      <c r="S23" s="8" t="s">
        <v>30</v>
      </c>
    </row>
    <row r="24" spans="3:19" x14ac:dyDescent="0.15">
      <c r="C24">
        <v>10016</v>
      </c>
      <c r="D24" t="s">
        <v>35</v>
      </c>
      <c r="G24">
        <v>10030</v>
      </c>
      <c r="H24" s="10" t="s">
        <v>49</v>
      </c>
      <c r="I24" s="14">
        <v>10030</v>
      </c>
      <c r="J24" s="11">
        <v>3</v>
      </c>
      <c r="K24" s="11">
        <f t="shared" si="1"/>
        <v>10030</v>
      </c>
      <c r="M24" s="11">
        <f t="shared" si="0"/>
        <v>10014</v>
      </c>
      <c r="N24" s="17">
        <v>7000402</v>
      </c>
      <c r="O24" s="8" t="s">
        <v>34</v>
      </c>
      <c r="P24" t="e">
        <f>VLOOKUP(O24,[1]辅助表!$D$3:$E$42,2,FALSE)</f>
        <v>#N/A</v>
      </c>
      <c r="Q24" s="7" t="s">
        <v>49</v>
      </c>
      <c r="R24" s="8" t="s">
        <v>34</v>
      </c>
      <c r="S24" s="8" t="s">
        <v>31</v>
      </c>
    </row>
    <row r="25" spans="3:19" x14ac:dyDescent="0.15">
      <c r="C25">
        <v>10017</v>
      </c>
      <c r="D25" t="s">
        <v>36</v>
      </c>
      <c r="G25">
        <v>10031</v>
      </c>
      <c r="H25" s="7" t="s">
        <v>94</v>
      </c>
      <c r="I25" s="13">
        <v>10031</v>
      </c>
      <c r="J25" s="11">
        <v>3</v>
      </c>
      <c r="K25" s="11">
        <f t="shared" si="1"/>
        <v>10031</v>
      </c>
      <c r="M25" s="11">
        <f t="shared" si="0"/>
        <v>10053</v>
      </c>
      <c r="N25" s="17">
        <v>7000501</v>
      </c>
      <c r="O25" s="8" t="s">
        <v>69</v>
      </c>
      <c r="P25" t="e">
        <f>VLOOKUP(O25,[1]辅助表!$D$3:$E$42,2,FALSE)</f>
        <v>#N/A</v>
      </c>
      <c r="Q25" s="7" t="s">
        <v>58</v>
      </c>
      <c r="R25" s="8" t="s">
        <v>69</v>
      </c>
      <c r="S25" s="8" t="s">
        <v>62</v>
      </c>
    </row>
    <row r="26" spans="3:19" x14ac:dyDescent="0.15">
      <c r="C26">
        <v>10018</v>
      </c>
      <c r="D26" t="s">
        <v>37</v>
      </c>
      <c r="G26">
        <v>10032</v>
      </c>
      <c r="H26" s="6" t="s">
        <v>88</v>
      </c>
      <c r="I26" s="12">
        <v>10032</v>
      </c>
      <c r="J26" s="11">
        <v>2</v>
      </c>
      <c r="K26" s="11">
        <f t="shared" si="1"/>
        <v>10032</v>
      </c>
      <c r="M26" s="11">
        <f t="shared" si="0"/>
        <v>10017</v>
      </c>
      <c r="N26" s="17">
        <v>7000502</v>
      </c>
      <c r="O26" s="9" t="s">
        <v>36</v>
      </c>
      <c r="P26" t="e">
        <f>VLOOKUP(O26,[1]辅助表!$D$3:$E$42,2,FALSE)</f>
        <v>#N/A</v>
      </c>
      <c r="Q26" s="7" t="s">
        <v>65</v>
      </c>
      <c r="R26" s="8" t="s">
        <v>69</v>
      </c>
      <c r="S26" s="9" t="s">
        <v>36</v>
      </c>
    </row>
    <row r="27" spans="3:19" x14ac:dyDescent="0.15">
      <c r="C27">
        <v>10019</v>
      </c>
      <c r="D27" t="s">
        <v>38</v>
      </c>
      <c r="G27">
        <v>10036</v>
      </c>
      <c r="H27" s="10" t="s">
        <v>54</v>
      </c>
      <c r="I27" s="14">
        <v>10036</v>
      </c>
      <c r="J27" s="11">
        <v>2</v>
      </c>
      <c r="K27" s="11">
        <f>G27</f>
        <v>10036</v>
      </c>
    </row>
    <row r="28" spans="3:19" x14ac:dyDescent="0.15">
      <c r="C28">
        <v>10020</v>
      </c>
      <c r="D28" t="s">
        <v>39</v>
      </c>
      <c r="G28">
        <v>10039</v>
      </c>
      <c r="H28" s="6" t="s">
        <v>57</v>
      </c>
      <c r="I28" s="12">
        <v>10039</v>
      </c>
      <c r="J28" s="11">
        <v>2</v>
      </c>
      <c r="K28" s="11">
        <f t="shared" si="1"/>
        <v>10039</v>
      </c>
    </row>
    <row r="29" spans="3:19" x14ac:dyDescent="0.15">
      <c r="C29">
        <v>10021</v>
      </c>
      <c r="D29" t="s">
        <v>40</v>
      </c>
      <c r="G29">
        <v>10040</v>
      </c>
      <c r="H29" s="10" t="s">
        <v>58</v>
      </c>
      <c r="I29" s="14">
        <v>10040</v>
      </c>
      <c r="J29" s="11">
        <v>3</v>
      </c>
      <c r="K29" s="11">
        <f t="shared" si="1"/>
        <v>10040</v>
      </c>
    </row>
    <row r="30" spans="3:19" x14ac:dyDescent="0.15">
      <c r="C30">
        <v>10022</v>
      </c>
      <c r="D30" t="s">
        <v>41</v>
      </c>
      <c r="G30">
        <v>10042</v>
      </c>
      <c r="H30" s="10" t="s">
        <v>60</v>
      </c>
      <c r="I30" s="14">
        <v>10042</v>
      </c>
      <c r="J30" s="11">
        <v>3</v>
      </c>
      <c r="K30" s="11">
        <f t="shared" si="1"/>
        <v>10042</v>
      </c>
    </row>
    <row r="31" spans="3:19" x14ac:dyDescent="0.15">
      <c r="C31">
        <v>10023</v>
      </c>
      <c r="D31" t="s">
        <v>42</v>
      </c>
      <c r="G31">
        <v>10045</v>
      </c>
      <c r="H31" s="10" t="s">
        <v>61</v>
      </c>
      <c r="I31" s="14">
        <v>10045</v>
      </c>
      <c r="J31" s="11">
        <v>4</v>
      </c>
      <c r="K31" s="11">
        <f t="shared" si="1"/>
        <v>10045</v>
      </c>
    </row>
    <row r="32" spans="3:19" x14ac:dyDescent="0.15">
      <c r="C32">
        <v>10024</v>
      </c>
      <c r="D32" t="s">
        <v>43</v>
      </c>
      <c r="G32">
        <v>10046</v>
      </c>
      <c r="H32" s="10" t="s">
        <v>62</v>
      </c>
      <c r="I32" s="14">
        <v>10046</v>
      </c>
      <c r="J32" s="11">
        <v>4</v>
      </c>
      <c r="K32" s="11">
        <f t="shared" si="1"/>
        <v>10046</v>
      </c>
    </row>
    <row r="33" spans="3:11" x14ac:dyDescent="0.15">
      <c r="C33">
        <v>10025</v>
      </c>
      <c r="D33" t="s">
        <v>44</v>
      </c>
      <c r="G33">
        <v>10047</v>
      </c>
      <c r="H33" s="10" t="s">
        <v>63</v>
      </c>
      <c r="I33" s="14">
        <v>10047</v>
      </c>
      <c r="J33" s="11">
        <v>3</v>
      </c>
      <c r="K33" s="11">
        <f t="shared" si="1"/>
        <v>10047</v>
      </c>
    </row>
    <row r="34" spans="3:11" x14ac:dyDescent="0.15">
      <c r="C34">
        <v>10026</v>
      </c>
      <c r="D34" t="s">
        <v>45</v>
      </c>
      <c r="G34">
        <v>10048</v>
      </c>
      <c r="H34" s="10" t="s">
        <v>64</v>
      </c>
      <c r="I34" s="14">
        <v>10048</v>
      </c>
      <c r="J34" s="11">
        <v>3</v>
      </c>
      <c r="K34" s="11">
        <f t="shared" si="1"/>
        <v>10048</v>
      </c>
    </row>
    <row r="35" spans="3:11" x14ac:dyDescent="0.15">
      <c r="C35">
        <v>10027</v>
      </c>
      <c r="D35" t="s">
        <v>46</v>
      </c>
      <c r="G35">
        <v>10049</v>
      </c>
      <c r="H35" s="10" t="s">
        <v>65</v>
      </c>
      <c r="I35" s="14">
        <v>10049</v>
      </c>
      <c r="J35" s="11">
        <v>3</v>
      </c>
      <c r="K35" s="11">
        <f t="shared" si="1"/>
        <v>10049</v>
      </c>
    </row>
    <row r="36" spans="3:11" x14ac:dyDescent="0.15">
      <c r="C36">
        <v>10028</v>
      </c>
      <c r="D36" t="s">
        <v>47</v>
      </c>
      <c r="G36">
        <v>10050</v>
      </c>
      <c r="H36" s="10" t="s">
        <v>195</v>
      </c>
      <c r="I36" s="14">
        <v>10050</v>
      </c>
      <c r="J36" s="11">
        <v>3</v>
      </c>
      <c r="K36" s="11">
        <f t="shared" si="1"/>
        <v>10050</v>
      </c>
    </row>
    <row r="37" spans="3:11" x14ac:dyDescent="0.15">
      <c r="C37">
        <v>10029</v>
      </c>
      <c r="D37" t="s">
        <v>48</v>
      </c>
      <c r="G37">
        <v>10051</v>
      </c>
      <c r="H37" s="7" t="s">
        <v>95</v>
      </c>
      <c r="I37" s="13">
        <v>10051</v>
      </c>
      <c r="J37" s="11">
        <v>3</v>
      </c>
      <c r="K37" s="11">
        <f t="shared" si="1"/>
        <v>10051</v>
      </c>
    </row>
    <row r="38" spans="3:11" x14ac:dyDescent="0.15">
      <c r="C38">
        <v>10030</v>
      </c>
      <c r="D38" t="s">
        <v>49</v>
      </c>
      <c r="G38">
        <v>10052</v>
      </c>
      <c r="H38" s="7" t="s">
        <v>68</v>
      </c>
      <c r="I38" s="13">
        <v>10052</v>
      </c>
      <c r="J38" s="11">
        <v>3</v>
      </c>
      <c r="K38" s="11">
        <f t="shared" si="1"/>
        <v>10052</v>
      </c>
    </row>
    <row r="39" spans="3:11" x14ac:dyDescent="0.15">
      <c r="C39">
        <v>10031</v>
      </c>
      <c r="D39" t="s">
        <v>50</v>
      </c>
      <c r="G39">
        <v>10053</v>
      </c>
      <c r="H39" s="10" t="s">
        <v>69</v>
      </c>
      <c r="I39" s="14">
        <v>10053</v>
      </c>
      <c r="J39" s="11">
        <v>4</v>
      </c>
      <c r="K39" s="11">
        <f t="shared" si="1"/>
        <v>10053</v>
      </c>
    </row>
    <row r="40" spans="3:11" x14ac:dyDescent="0.15">
      <c r="C40">
        <v>10032</v>
      </c>
      <c r="D40" t="s">
        <v>51</v>
      </c>
      <c r="G40">
        <v>10056</v>
      </c>
      <c r="H40" s="7" t="s">
        <v>71</v>
      </c>
      <c r="I40" s="13">
        <v>10056</v>
      </c>
      <c r="J40" s="11">
        <v>3</v>
      </c>
      <c r="K40" s="11">
        <f t="shared" si="1"/>
        <v>10056</v>
      </c>
    </row>
    <row r="41" spans="3:11" x14ac:dyDescent="0.15">
      <c r="C41">
        <v>10033</v>
      </c>
      <c r="D41" t="s">
        <v>52</v>
      </c>
      <c r="G41">
        <v>10058</v>
      </c>
      <c r="H41" s="7" t="s">
        <v>73</v>
      </c>
      <c r="I41" s="13">
        <v>10058</v>
      </c>
      <c r="J41" s="11">
        <v>3</v>
      </c>
      <c r="K41" s="11">
        <f t="shared" si="1"/>
        <v>10058</v>
      </c>
    </row>
    <row r="42" spans="3:11" x14ac:dyDescent="0.15">
      <c r="C42">
        <v>10035</v>
      </c>
      <c r="D42" t="s">
        <v>53</v>
      </c>
      <c r="G42">
        <v>10062</v>
      </c>
      <c r="H42" s="7" t="s">
        <v>74</v>
      </c>
      <c r="I42" s="13">
        <v>10062</v>
      </c>
      <c r="J42" s="11">
        <v>3</v>
      </c>
      <c r="K42" s="11">
        <f t="shared" si="1"/>
        <v>10062</v>
      </c>
    </row>
    <row r="43" spans="3:11" x14ac:dyDescent="0.15">
      <c r="C43">
        <v>10036</v>
      </c>
      <c r="D43" t="s">
        <v>54</v>
      </c>
    </row>
    <row r="44" spans="3:11" x14ac:dyDescent="0.15">
      <c r="C44">
        <v>10037</v>
      </c>
      <c r="D44" t="s">
        <v>55</v>
      </c>
    </row>
    <row r="45" spans="3:11" x14ac:dyDescent="0.15">
      <c r="C45">
        <v>10038</v>
      </c>
      <c r="D45" t="s">
        <v>56</v>
      </c>
    </row>
    <row r="46" spans="3:11" x14ac:dyDescent="0.15">
      <c r="C46">
        <v>10039</v>
      </c>
      <c r="D46" t="s">
        <v>57</v>
      </c>
    </row>
    <row r="47" spans="3:11" x14ac:dyDescent="0.15">
      <c r="C47">
        <v>10040</v>
      </c>
      <c r="D47" t="s">
        <v>58</v>
      </c>
    </row>
    <row r="48" spans="3:11" x14ac:dyDescent="0.15">
      <c r="C48">
        <v>10041</v>
      </c>
      <c r="D48" t="s">
        <v>59</v>
      </c>
    </row>
    <row r="49" spans="3:4" x14ac:dyDescent="0.15">
      <c r="C49">
        <v>10042</v>
      </c>
      <c r="D49" t="s">
        <v>60</v>
      </c>
    </row>
    <row r="50" spans="3:4" x14ac:dyDescent="0.15">
      <c r="C50">
        <v>10045</v>
      </c>
      <c r="D50" t="s">
        <v>61</v>
      </c>
    </row>
    <row r="51" spans="3:4" x14ac:dyDescent="0.15">
      <c r="C51">
        <v>10046</v>
      </c>
      <c r="D51" t="s">
        <v>62</v>
      </c>
    </row>
    <row r="52" spans="3:4" x14ac:dyDescent="0.15">
      <c r="C52">
        <v>10047</v>
      </c>
      <c r="D52" t="s">
        <v>63</v>
      </c>
    </row>
    <row r="53" spans="3:4" x14ac:dyDescent="0.15">
      <c r="C53">
        <v>10048</v>
      </c>
      <c r="D53" t="s">
        <v>64</v>
      </c>
    </row>
    <row r="54" spans="3:4" x14ac:dyDescent="0.15">
      <c r="C54">
        <v>10049</v>
      </c>
      <c r="D54" t="s">
        <v>65</v>
      </c>
    </row>
    <row r="55" spans="3:4" x14ac:dyDescent="0.15">
      <c r="C55">
        <v>10050</v>
      </c>
      <c r="D55" t="s">
        <v>66</v>
      </c>
    </row>
    <row r="56" spans="3:4" x14ac:dyDescent="0.15">
      <c r="C56">
        <v>10051</v>
      </c>
      <c r="D56" t="s">
        <v>67</v>
      </c>
    </row>
    <row r="57" spans="3:4" x14ac:dyDescent="0.15">
      <c r="C57">
        <v>10052</v>
      </c>
      <c r="D57" t="s">
        <v>68</v>
      </c>
    </row>
    <row r="58" spans="3:4" x14ac:dyDescent="0.15">
      <c r="C58">
        <v>10053</v>
      </c>
      <c r="D58" t="s">
        <v>69</v>
      </c>
    </row>
    <row r="59" spans="3:4" x14ac:dyDescent="0.15">
      <c r="C59">
        <v>10055</v>
      </c>
      <c r="D59" t="s">
        <v>70</v>
      </c>
    </row>
    <row r="60" spans="3:4" x14ac:dyDescent="0.15">
      <c r="C60">
        <v>10056</v>
      </c>
      <c r="D60" t="s">
        <v>71</v>
      </c>
    </row>
    <row r="61" spans="3:4" x14ac:dyDescent="0.15">
      <c r="C61">
        <v>10057</v>
      </c>
      <c r="D61" t="s">
        <v>72</v>
      </c>
    </row>
    <row r="62" spans="3:4" x14ac:dyDescent="0.15">
      <c r="C62">
        <v>10058</v>
      </c>
      <c r="D62" t="s">
        <v>73</v>
      </c>
    </row>
    <row r="63" spans="3:4" x14ac:dyDescent="0.15">
      <c r="C63">
        <v>10062</v>
      </c>
      <c r="D63" t="s">
        <v>74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0" sqref="F10"/>
    </sheetView>
  </sheetViews>
  <sheetFormatPr defaultRowHeight="13.5" x14ac:dyDescent="0.15"/>
  <cols>
    <col min="1" max="1" width="8.5" bestFit="1" customWidth="1"/>
    <col min="2" max="2" width="10.5" style="4" bestFit="1" customWidth="1"/>
    <col min="3" max="3" width="12.75" style="4" bestFit="1" customWidth="1"/>
    <col min="4" max="4" width="10.5" style="4" customWidth="1"/>
    <col min="5" max="5" width="13" bestFit="1" customWidth="1"/>
    <col min="6" max="6" width="13" customWidth="1"/>
    <col min="7" max="7" width="10.5" bestFit="1" customWidth="1"/>
    <col min="8" max="8" width="44.25" bestFit="1" customWidth="1"/>
  </cols>
  <sheetData>
    <row r="1" spans="1:8" ht="81" x14ac:dyDescent="0.15">
      <c r="A1" t="s">
        <v>159</v>
      </c>
      <c r="B1" s="4" t="s">
        <v>160</v>
      </c>
      <c r="C1" s="2" t="s">
        <v>156</v>
      </c>
      <c r="D1" s="1" t="s">
        <v>0</v>
      </c>
      <c r="E1" s="1" t="s">
        <v>1</v>
      </c>
      <c r="F1" s="1" t="s">
        <v>2</v>
      </c>
      <c r="G1" s="1" t="s">
        <v>120</v>
      </c>
      <c r="H1" s="1" t="s">
        <v>121</v>
      </c>
    </row>
    <row r="2" spans="1:8" s="5" customFormat="1" x14ac:dyDescent="0.15">
      <c r="A2" s="5" t="s">
        <v>3</v>
      </c>
      <c r="B2" s="5" t="s">
        <v>3</v>
      </c>
      <c r="C2" s="18" t="s">
        <v>157</v>
      </c>
      <c r="D2" s="5" t="s">
        <v>3</v>
      </c>
      <c r="E2" s="5" t="s">
        <v>3</v>
      </c>
      <c r="F2" s="5" t="s">
        <v>8</v>
      </c>
      <c r="G2" s="5" t="s">
        <v>4</v>
      </c>
      <c r="H2" s="5" t="s">
        <v>4</v>
      </c>
    </row>
    <row r="3" spans="1:8" s="5" customFormat="1" x14ac:dyDescent="0.15">
      <c r="A3" s="5" t="s">
        <v>6</v>
      </c>
      <c r="B3" s="5" t="s">
        <v>7</v>
      </c>
      <c r="C3" s="18" t="s">
        <v>158</v>
      </c>
      <c r="D3" s="5" t="s">
        <v>9</v>
      </c>
      <c r="E3" s="5" t="s">
        <v>10</v>
      </c>
      <c r="F3" s="5" t="s">
        <v>11</v>
      </c>
      <c r="G3" s="5" t="s">
        <v>117</v>
      </c>
      <c r="H3" s="5" t="s">
        <v>119</v>
      </c>
    </row>
    <row r="4" spans="1:8" x14ac:dyDescent="0.15">
      <c r="A4">
        <v>5001</v>
      </c>
      <c r="B4">
        <v>5001</v>
      </c>
      <c r="C4" t="s">
        <v>161</v>
      </c>
      <c r="D4">
        <v>1</v>
      </c>
      <c r="E4">
        <v>2</v>
      </c>
      <c r="F4" s="5" t="s">
        <v>113</v>
      </c>
      <c r="G4" t="s">
        <v>131</v>
      </c>
      <c r="H4" t="s">
        <v>130</v>
      </c>
    </row>
    <row r="5" spans="1:8" x14ac:dyDescent="0.15">
      <c r="A5">
        <v>5005</v>
      </c>
      <c r="B5">
        <v>5005</v>
      </c>
      <c r="C5" t="s">
        <v>162</v>
      </c>
      <c r="D5">
        <v>1</v>
      </c>
      <c r="E5">
        <v>3</v>
      </c>
      <c r="F5" s="5" t="s">
        <v>114</v>
      </c>
      <c r="G5" t="s">
        <v>136</v>
      </c>
      <c r="H5" t="s">
        <v>130</v>
      </c>
    </row>
    <row r="6" spans="1:8" x14ac:dyDescent="0.15">
      <c r="A6">
        <v>5006</v>
      </c>
      <c r="B6">
        <v>5006</v>
      </c>
      <c r="C6" t="s">
        <v>163</v>
      </c>
      <c r="D6">
        <v>1</v>
      </c>
      <c r="E6">
        <v>2</v>
      </c>
      <c r="F6" s="5" t="s">
        <v>114</v>
      </c>
      <c r="G6" t="s">
        <v>135</v>
      </c>
      <c r="H6" t="s">
        <v>130</v>
      </c>
    </row>
    <row r="7" spans="1:8" x14ac:dyDescent="0.15">
      <c r="A7">
        <v>5008</v>
      </c>
      <c r="B7">
        <v>5008</v>
      </c>
      <c r="C7" t="s">
        <v>164</v>
      </c>
      <c r="D7">
        <v>1</v>
      </c>
      <c r="E7">
        <v>4</v>
      </c>
      <c r="F7" s="5" t="s">
        <v>114</v>
      </c>
      <c r="G7" t="s">
        <v>134</v>
      </c>
      <c r="H7" t="s">
        <v>130</v>
      </c>
    </row>
    <row r="8" spans="1:8" x14ac:dyDescent="0.15">
      <c r="A8">
        <v>5009</v>
      </c>
      <c r="B8">
        <v>5009</v>
      </c>
      <c r="C8" t="s">
        <v>165</v>
      </c>
      <c r="D8">
        <v>1</v>
      </c>
      <c r="E8">
        <v>4</v>
      </c>
      <c r="F8" s="5" t="s">
        <v>114</v>
      </c>
      <c r="G8" t="s">
        <v>122</v>
      </c>
      <c r="H8" t="s">
        <v>130</v>
      </c>
    </row>
    <row r="9" spans="1:8" x14ac:dyDescent="0.15">
      <c r="A9">
        <v>5010</v>
      </c>
      <c r="B9">
        <v>5010</v>
      </c>
      <c r="C9" t="s">
        <v>166</v>
      </c>
      <c r="D9">
        <v>1</v>
      </c>
      <c r="E9">
        <v>4</v>
      </c>
      <c r="F9" s="5" t="s">
        <v>113</v>
      </c>
      <c r="G9" t="s">
        <v>138</v>
      </c>
      <c r="H9" t="s">
        <v>130</v>
      </c>
    </row>
    <row r="10" spans="1:8" x14ac:dyDescent="0.15">
      <c r="A10">
        <v>5011</v>
      </c>
      <c r="B10">
        <v>5011</v>
      </c>
      <c r="C10" t="s">
        <v>167</v>
      </c>
      <c r="D10">
        <v>1</v>
      </c>
      <c r="E10">
        <v>4</v>
      </c>
      <c r="F10" s="5" t="s">
        <v>113</v>
      </c>
      <c r="G10" t="s">
        <v>137</v>
      </c>
      <c r="H10" t="s">
        <v>130</v>
      </c>
    </row>
    <row r="11" spans="1:8" x14ac:dyDescent="0.15">
      <c r="A11">
        <v>5013</v>
      </c>
      <c r="B11">
        <v>5013</v>
      </c>
      <c r="C11" t="s">
        <v>168</v>
      </c>
      <c r="D11">
        <v>1</v>
      </c>
      <c r="E11">
        <v>4</v>
      </c>
      <c r="F11" s="5" t="s">
        <v>114</v>
      </c>
      <c r="G11" t="s">
        <v>132</v>
      </c>
      <c r="H11" t="s">
        <v>130</v>
      </c>
    </row>
    <row r="12" spans="1:8" x14ac:dyDescent="0.15">
      <c r="A12">
        <v>5014</v>
      </c>
      <c r="B12">
        <v>5014</v>
      </c>
      <c r="C12" t="s">
        <v>169</v>
      </c>
      <c r="D12">
        <v>1</v>
      </c>
      <c r="E12">
        <v>4</v>
      </c>
      <c r="F12" s="5" t="s">
        <v>114</v>
      </c>
      <c r="G12" t="s">
        <v>133</v>
      </c>
      <c r="H12" t="s">
        <v>130</v>
      </c>
    </row>
    <row r="13" spans="1:8" x14ac:dyDescent="0.15">
      <c r="A13">
        <v>5017</v>
      </c>
      <c r="B13">
        <v>5017</v>
      </c>
      <c r="C13" t="s">
        <v>170</v>
      </c>
      <c r="D13">
        <v>1</v>
      </c>
      <c r="E13">
        <v>5</v>
      </c>
      <c r="F13" s="5" t="s">
        <v>113</v>
      </c>
      <c r="G13" t="s">
        <v>123</v>
      </c>
      <c r="H13" t="s">
        <v>130</v>
      </c>
    </row>
    <row r="14" spans="1:8" x14ac:dyDescent="0.15">
      <c r="A14">
        <v>5018</v>
      </c>
      <c r="B14">
        <v>5018</v>
      </c>
      <c r="C14" t="s">
        <v>171</v>
      </c>
      <c r="D14">
        <v>1</v>
      </c>
      <c r="E14">
        <v>2</v>
      </c>
      <c r="F14" s="5" t="s">
        <v>115</v>
      </c>
      <c r="G14" t="s">
        <v>139</v>
      </c>
      <c r="H14" t="s">
        <v>130</v>
      </c>
    </row>
    <row r="15" spans="1:8" x14ac:dyDescent="0.15">
      <c r="A15">
        <v>5019</v>
      </c>
      <c r="B15">
        <v>5019</v>
      </c>
      <c r="C15" t="s">
        <v>172</v>
      </c>
      <c r="D15">
        <v>1</v>
      </c>
      <c r="E15">
        <v>3</v>
      </c>
      <c r="F15" s="5" t="s">
        <v>115</v>
      </c>
      <c r="G15" t="s">
        <v>140</v>
      </c>
      <c r="H15" t="s">
        <v>130</v>
      </c>
    </row>
    <row r="16" spans="1:8" x14ac:dyDescent="0.15">
      <c r="A16">
        <v>5020</v>
      </c>
      <c r="B16">
        <v>5020</v>
      </c>
      <c r="C16" t="s">
        <v>173</v>
      </c>
      <c r="D16">
        <v>1</v>
      </c>
      <c r="E16">
        <v>3</v>
      </c>
      <c r="F16" s="5" t="s">
        <v>114</v>
      </c>
      <c r="G16" t="s">
        <v>141</v>
      </c>
      <c r="H16" t="s">
        <v>130</v>
      </c>
    </row>
    <row r="17" spans="1:8" x14ac:dyDescent="0.15">
      <c r="A17">
        <v>5021</v>
      </c>
      <c r="B17">
        <v>5021</v>
      </c>
      <c r="C17" t="s">
        <v>174</v>
      </c>
      <c r="D17">
        <v>1</v>
      </c>
      <c r="E17">
        <v>3</v>
      </c>
      <c r="F17" s="5">
        <v>6</v>
      </c>
      <c r="G17" t="s">
        <v>144</v>
      </c>
      <c r="H17" t="s">
        <v>130</v>
      </c>
    </row>
    <row r="18" spans="1:8" x14ac:dyDescent="0.15">
      <c r="A18">
        <v>5022</v>
      </c>
      <c r="B18">
        <v>5022</v>
      </c>
      <c r="C18" t="s">
        <v>175</v>
      </c>
      <c r="D18">
        <v>1</v>
      </c>
      <c r="E18">
        <v>3</v>
      </c>
      <c r="F18" s="5" t="s">
        <v>115</v>
      </c>
      <c r="G18" t="s">
        <v>145</v>
      </c>
      <c r="H18" t="s">
        <v>130</v>
      </c>
    </row>
    <row r="19" spans="1:8" x14ac:dyDescent="0.15">
      <c r="A19">
        <v>5024</v>
      </c>
      <c r="B19">
        <v>5024</v>
      </c>
      <c r="C19" t="s">
        <v>176</v>
      </c>
      <c r="D19">
        <v>1</v>
      </c>
      <c r="E19">
        <v>3</v>
      </c>
      <c r="F19" s="5" t="s">
        <v>114</v>
      </c>
      <c r="G19" t="s">
        <v>143</v>
      </c>
      <c r="H19" t="s">
        <v>130</v>
      </c>
    </row>
    <row r="20" spans="1:8" x14ac:dyDescent="0.15">
      <c r="A20">
        <v>5026</v>
      </c>
      <c r="B20">
        <v>5026</v>
      </c>
      <c r="C20" t="s">
        <v>177</v>
      </c>
      <c r="D20">
        <v>1</v>
      </c>
      <c r="E20">
        <v>3</v>
      </c>
      <c r="F20" s="5">
        <v>5</v>
      </c>
      <c r="G20" t="s">
        <v>142</v>
      </c>
      <c r="H20" t="s">
        <v>130</v>
      </c>
    </row>
    <row r="21" spans="1:8" x14ac:dyDescent="0.15">
      <c r="A21">
        <v>5027</v>
      </c>
      <c r="B21">
        <v>5027</v>
      </c>
      <c r="C21" t="s">
        <v>178</v>
      </c>
      <c r="D21">
        <v>1</v>
      </c>
      <c r="E21">
        <v>2</v>
      </c>
      <c r="F21" s="5">
        <v>5</v>
      </c>
      <c r="G21" t="s">
        <v>146</v>
      </c>
      <c r="H21" t="s">
        <v>130</v>
      </c>
    </row>
    <row r="22" spans="1:8" x14ac:dyDescent="0.15">
      <c r="A22">
        <v>5028</v>
      </c>
      <c r="B22">
        <v>5028</v>
      </c>
      <c r="C22" t="s">
        <v>179</v>
      </c>
      <c r="D22">
        <v>1</v>
      </c>
      <c r="E22">
        <v>2</v>
      </c>
      <c r="F22" s="5">
        <v>5</v>
      </c>
      <c r="G22" t="s">
        <v>147</v>
      </c>
      <c r="H22" t="s">
        <v>130</v>
      </c>
    </row>
    <row r="23" spans="1:8" x14ac:dyDescent="0.15">
      <c r="A23">
        <v>5029</v>
      </c>
      <c r="B23">
        <v>5029</v>
      </c>
      <c r="C23" t="s">
        <v>180</v>
      </c>
      <c r="D23">
        <v>1</v>
      </c>
      <c r="E23">
        <v>2</v>
      </c>
      <c r="F23" s="5">
        <v>7</v>
      </c>
      <c r="G23" t="s">
        <v>148</v>
      </c>
      <c r="H23" t="s">
        <v>130</v>
      </c>
    </row>
    <row r="24" spans="1:8" x14ac:dyDescent="0.15">
      <c r="A24">
        <v>5030</v>
      </c>
      <c r="B24">
        <v>5030</v>
      </c>
      <c r="C24" t="s">
        <v>181</v>
      </c>
      <c r="D24">
        <v>1</v>
      </c>
      <c r="E24">
        <v>3</v>
      </c>
      <c r="F24" s="5">
        <v>7</v>
      </c>
      <c r="G24" t="s">
        <v>149</v>
      </c>
      <c r="H24" t="s">
        <v>130</v>
      </c>
    </row>
    <row r="25" spans="1:8" x14ac:dyDescent="0.15">
      <c r="A25">
        <v>5031</v>
      </c>
      <c r="B25">
        <v>5031</v>
      </c>
      <c r="C25" t="s">
        <v>182</v>
      </c>
      <c r="D25">
        <v>1</v>
      </c>
      <c r="E25">
        <v>3</v>
      </c>
      <c r="F25" s="5">
        <v>5</v>
      </c>
      <c r="G25" t="s">
        <v>150</v>
      </c>
      <c r="H25" t="s">
        <v>130</v>
      </c>
    </row>
    <row r="26" spans="1:8" x14ac:dyDescent="0.15">
      <c r="A26">
        <v>5032</v>
      </c>
      <c r="B26">
        <v>5032</v>
      </c>
      <c r="C26" t="s">
        <v>183</v>
      </c>
      <c r="D26">
        <v>1</v>
      </c>
      <c r="E26">
        <v>2</v>
      </c>
      <c r="F26" s="5">
        <v>5</v>
      </c>
      <c r="G26" t="s">
        <v>151</v>
      </c>
      <c r="H26" t="s">
        <v>130</v>
      </c>
    </row>
    <row r="27" spans="1:8" x14ac:dyDescent="0.15">
      <c r="A27">
        <v>5036</v>
      </c>
      <c r="B27">
        <v>5036</v>
      </c>
      <c r="C27" t="s">
        <v>184</v>
      </c>
      <c r="D27">
        <v>1</v>
      </c>
      <c r="E27">
        <v>2</v>
      </c>
      <c r="F27" s="5" t="s">
        <v>116</v>
      </c>
      <c r="G27" t="s">
        <v>152</v>
      </c>
      <c r="H27" t="s">
        <v>130</v>
      </c>
    </row>
    <row r="28" spans="1:8" x14ac:dyDescent="0.15">
      <c r="A28">
        <v>5040</v>
      </c>
      <c r="B28">
        <v>5040</v>
      </c>
      <c r="C28" t="s">
        <v>185</v>
      </c>
      <c r="D28">
        <v>1</v>
      </c>
      <c r="E28">
        <v>3</v>
      </c>
      <c r="F28" s="5" t="s">
        <v>116</v>
      </c>
      <c r="G28" t="s">
        <v>124</v>
      </c>
      <c r="H28" t="s">
        <v>130</v>
      </c>
    </row>
    <row r="29" spans="1:8" x14ac:dyDescent="0.15">
      <c r="A29">
        <v>5042</v>
      </c>
      <c r="B29">
        <v>5042</v>
      </c>
      <c r="C29" t="s">
        <v>186</v>
      </c>
      <c r="D29">
        <v>1</v>
      </c>
      <c r="E29">
        <v>3</v>
      </c>
      <c r="F29" s="5" t="s">
        <v>114</v>
      </c>
      <c r="G29" t="s">
        <v>125</v>
      </c>
      <c r="H29" t="s">
        <v>130</v>
      </c>
    </row>
    <row r="30" spans="1:8" x14ac:dyDescent="0.15">
      <c r="A30">
        <v>5045</v>
      </c>
      <c r="B30">
        <v>5045</v>
      </c>
      <c r="C30" t="s">
        <v>187</v>
      </c>
      <c r="D30">
        <v>1</v>
      </c>
      <c r="E30">
        <v>4</v>
      </c>
      <c r="F30" s="5">
        <v>5</v>
      </c>
      <c r="G30" t="s">
        <v>153</v>
      </c>
      <c r="H30" t="s">
        <v>130</v>
      </c>
    </row>
    <row r="31" spans="1:8" x14ac:dyDescent="0.15">
      <c r="A31">
        <v>5046</v>
      </c>
      <c r="B31">
        <v>5046</v>
      </c>
      <c r="C31" t="s">
        <v>188</v>
      </c>
      <c r="D31">
        <v>1</v>
      </c>
      <c r="E31">
        <v>4</v>
      </c>
      <c r="F31" s="5">
        <v>5</v>
      </c>
      <c r="G31" t="s">
        <v>154</v>
      </c>
      <c r="H31" t="s">
        <v>130</v>
      </c>
    </row>
    <row r="32" spans="1:8" x14ac:dyDescent="0.15">
      <c r="A32">
        <v>5047</v>
      </c>
      <c r="B32">
        <v>5047</v>
      </c>
      <c r="C32" t="s">
        <v>189</v>
      </c>
      <c r="D32">
        <v>1</v>
      </c>
      <c r="E32">
        <v>3</v>
      </c>
      <c r="F32" s="5">
        <v>7</v>
      </c>
      <c r="G32" t="s">
        <v>155</v>
      </c>
      <c r="H32" t="s">
        <v>130</v>
      </c>
    </row>
    <row r="33" spans="1:8" x14ac:dyDescent="0.15">
      <c r="A33">
        <v>5048</v>
      </c>
      <c r="B33">
        <v>5048</v>
      </c>
      <c r="C33" t="s">
        <v>190</v>
      </c>
      <c r="D33">
        <v>1</v>
      </c>
      <c r="E33">
        <v>3</v>
      </c>
      <c r="F33" s="5">
        <v>7</v>
      </c>
      <c r="G33" t="s">
        <v>126</v>
      </c>
      <c r="H33" t="s">
        <v>130</v>
      </c>
    </row>
    <row r="34" spans="1:8" x14ac:dyDescent="0.15">
      <c r="A34">
        <v>5049</v>
      </c>
      <c r="B34">
        <v>5049</v>
      </c>
      <c r="C34" t="s">
        <v>191</v>
      </c>
      <c r="D34">
        <v>1</v>
      </c>
      <c r="E34">
        <v>3</v>
      </c>
      <c r="F34" s="5">
        <v>7</v>
      </c>
      <c r="G34" t="s">
        <v>127</v>
      </c>
      <c r="H34" t="s">
        <v>130</v>
      </c>
    </row>
    <row r="35" spans="1:8" x14ac:dyDescent="0.15">
      <c r="A35">
        <v>5050</v>
      </c>
      <c r="B35">
        <v>5050</v>
      </c>
      <c r="C35" t="s">
        <v>192</v>
      </c>
      <c r="D35">
        <v>1</v>
      </c>
      <c r="E35">
        <v>3</v>
      </c>
      <c r="F35" s="5">
        <v>7</v>
      </c>
      <c r="G35" t="s">
        <v>128</v>
      </c>
      <c r="H35" t="s">
        <v>130</v>
      </c>
    </row>
    <row r="36" spans="1:8" x14ac:dyDescent="0.15">
      <c r="A36">
        <v>5053</v>
      </c>
      <c r="B36">
        <v>5053</v>
      </c>
      <c r="C36" t="s">
        <v>193</v>
      </c>
      <c r="D36">
        <v>1</v>
      </c>
      <c r="E36">
        <v>4</v>
      </c>
      <c r="F36" s="5">
        <v>7</v>
      </c>
      <c r="G36" t="s">
        <v>129</v>
      </c>
      <c r="H36" t="s">
        <v>130</v>
      </c>
    </row>
    <row r="37" spans="1:8" x14ac:dyDescent="0.15">
      <c r="F37" t="s">
        <v>5</v>
      </c>
    </row>
  </sheetData>
  <sortState ref="B4:B27">
    <sortCondition ref="B4:B27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注释</vt:lpstr>
      <vt:lpstr>佣兵表1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2017-06-22T10:46:27Z</dcterms:modified>
</cp:coreProperties>
</file>