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注释" sheetId="3" r:id="rId2"/>
  </sheets>
  <calcPr calcId="152511"/>
</workbook>
</file>

<file path=xl/calcChain.xml><?xml version="1.0" encoding="utf-8"?>
<calcChain xmlns="http://schemas.openxmlformats.org/spreadsheetml/2006/main">
  <c r="D31" i="3" l="1"/>
  <c r="AG24" i="3" l="1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U22" i="3"/>
  <c r="S22" i="3"/>
  <c r="Q22" i="3"/>
  <c r="O22" i="3"/>
  <c r="M22" i="3"/>
  <c r="K22" i="3"/>
  <c r="I22" i="3"/>
  <c r="G22" i="3"/>
  <c r="E22" i="3"/>
  <c r="C22" i="3"/>
  <c r="U22" i="2"/>
  <c r="S22" i="2"/>
  <c r="Q22" i="2"/>
  <c r="O22" i="2"/>
  <c r="M22" i="2"/>
  <c r="K22" i="2"/>
  <c r="I22" i="2"/>
  <c r="G22" i="2"/>
  <c r="E22" i="2"/>
  <c r="C22" i="2"/>
  <c r="U4" i="3"/>
  <c r="W4" i="3"/>
  <c r="Y4" i="3"/>
  <c r="AA4" i="3"/>
  <c r="AC4" i="3"/>
  <c r="AE4" i="3"/>
  <c r="AG4" i="3"/>
  <c r="AI4" i="3"/>
  <c r="AK4" i="3"/>
  <c r="AM4" i="3"/>
  <c r="U4" i="2"/>
  <c r="W4" i="2"/>
  <c r="Y4" i="2"/>
  <c r="AA4" i="2"/>
  <c r="AC4" i="2"/>
  <c r="AE4" i="2"/>
  <c r="AG4" i="2"/>
  <c r="AI4" i="2"/>
  <c r="AK4" i="2"/>
  <c r="AM4" i="2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由高到低：全鱼火锅，糖稀鱼丸，鱼尾烧麦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由高到低：全鱼火锅，糖稀鱼丸，鱼尾烧麦</t>
        </r>
      </text>
    </comment>
  </commentList>
</comments>
</file>

<file path=xl/sharedStrings.xml><?xml version="1.0" encoding="utf-8"?>
<sst xmlns="http://schemas.openxmlformats.org/spreadsheetml/2006/main" count="835" uniqueCount="305">
  <si>
    <t>string</t>
    <phoneticPr fontId="1" type="noConversion"/>
  </si>
  <si>
    <t>skey1</t>
    <phoneticPr fontId="1" type="noConversion"/>
  </si>
  <si>
    <t>svalue1</t>
    <phoneticPr fontId="1" type="noConversion"/>
  </si>
  <si>
    <t>skey2</t>
    <phoneticPr fontId="1" type="noConversion"/>
  </si>
  <si>
    <t>svalue2</t>
    <phoneticPr fontId="1" type="noConversion"/>
  </si>
  <si>
    <t>skey3</t>
    <phoneticPr fontId="1" type="noConversion"/>
  </si>
  <si>
    <t>svalue3</t>
    <phoneticPr fontId="1" type="noConversion"/>
  </si>
  <si>
    <t>skey4</t>
    <phoneticPr fontId="1" type="noConversion"/>
  </si>
  <si>
    <t>svalue4</t>
    <phoneticPr fontId="1" type="noConversion"/>
  </si>
  <si>
    <t>skey5</t>
    <phoneticPr fontId="1" type="noConversion"/>
  </si>
  <si>
    <t>svalue5</t>
    <phoneticPr fontId="1" type="noConversion"/>
  </si>
  <si>
    <t>skey6</t>
    <phoneticPr fontId="1" type="noConversion"/>
  </si>
  <si>
    <t>svalue6</t>
    <phoneticPr fontId="1" type="noConversion"/>
  </si>
  <si>
    <t>skey7</t>
    <phoneticPr fontId="1" type="noConversion"/>
  </si>
  <si>
    <t>svalue7</t>
    <phoneticPr fontId="1" type="noConversion"/>
  </si>
  <si>
    <t>weight1</t>
    <phoneticPr fontId="1" type="noConversion"/>
  </si>
  <si>
    <t>weight2</t>
  </si>
  <si>
    <t>weight3</t>
  </si>
  <si>
    <t>max</t>
    <phoneticPr fontId="1" type="noConversion"/>
  </si>
  <si>
    <t>recover</t>
    <phoneticPr fontId="1" type="noConversion"/>
  </si>
  <si>
    <t>eachBuy</t>
    <phoneticPr fontId="1" type="noConversion"/>
  </si>
  <si>
    <t>price</t>
    <phoneticPr fontId="1" type="noConversion"/>
  </si>
  <si>
    <t>meishiwu</t>
    <phoneticPr fontId="1" type="noConversion"/>
  </si>
  <si>
    <t>string</t>
    <phoneticPr fontId="1" type="noConversion"/>
  </si>
  <si>
    <t>name</t>
    <phoneticPr fontId="1" type="noConversion"/>
  </si>
  <si>
    <t>skey8</t>
  </si>
  <si>
    <t>svalue8</t>
  </si>
  <si>
    <t>skey9</t>
  </si>
  <si>
    <t>svalue9</t>
  </si>
  <si>
    <t>skey10</t>
  </si>
  <si>
    <t>svalue10</t>
  </si>
  <si>
    <t>skey11</t>
  </si>
  <si>
    <t>svalue11</t>
  </si>
  <si>
    <t>skey12</t>
  </si>
  <si>
    <t>svalue12</t>
  </si>
  <si>
    <t>skey13</t>
  </si>
  <si>
    <t>svalue13</t>
  </si>
  <si>
    <t>skey14</t>
  </si>
  <si>
    <t>svalue14</t>
  </si>
  <si>
    <t>skey15</t>
  </si>
  <si>
    <t>svalue15</t>
  </si>
  <si>
    <t>skey16</t>
  </si>
  <si>
    <t>svalue16</t>
  </si>
  <si>
    <t>skey17</t>
  </si>
  <si>
    <t>svalue17</t>
  </si>
  <si>
    <t>skey18</t>
  </si>
  <si>
    <t>svalue18</t>
  </si>
  <si>
    <t>skey19</t>
  </si>
  <si>
    <t>svalue19</t>
  </si>
  <si>
    <t>skey20</t>
  </si>
  <si>
    <t>svalue20</t>
  </si>
  <si>
    <t>skey21</t>
  </si>
  <si>
    <t>svalue21</t>
  </si>
  <si>
    <t>skey22</t>
  </si>
  <si>
    <t>svalue22</t>
  </si>
  <si>
    <t>skey23</t>
  </si>
  <si>
    <t>svalue23</t>
  </si>
  <si>
    <t>skey24</t>
  </si>
  <si>
    <t>svalue24</t>
  </si>
  <si>
    <t>skey25</t>
  </si>
  <si>
    <t>svalue25</t>
  </si>
  <si>
    <t>skey26</t>
  </si>
  <si>
    <t>svalue26</t>
  </si>
  <si>
    <t>skey27</t>
  </si>
  <si>
    <t>svalue27</t>
  </si>
  <si>
    <t>skey28</t>
  </si>
  <si>
    <t>svalue28</t>
  </si>
  <si>
    <t>skey29</t>
  </si>
  <si>
    <t>svalue29</t>
  </si>
  <si>
    <t>skey30</t>
  </si>
  <si>
    <t>svalue30</t>
  </si>
  <si>
    <t>skey31</t>
  </si>
  <si>
    <t>svalue31</t>
  </si>
  <si>
    <t>skey32</t>
  </si>
  <si>
    <t>svalue32</t>
  </si>
  <si>
    <t>skey33</t>
  </si>
  <si>
    <t>svalue33</t>
  </si>
  <si>
    <t>skey34</t>
  </si>
  <si>
    <t>svalue34</t>
  </si>
  <si>
    <t>skey35</t>
  </si>
  <si>
    <t>svalue35</t>
  </si>
  <si>
    <t>skey36</t>
  </si>
  <si>
    <t>svalue36</t>
  </si>
  <si>
    <t>skey37</t>
  </si>
  <si>
    <t>svalue37</t>
  </si>
  <si>
    <t>skey38</t>
  </si>
  <si>
    <t>svalue38</t>
  </si>
  <si>
    <t>skey39</t>
  </si>
  <si>
    <t>svalue39</t>
  </si>
  <si>
    <t>skey40</t>
  </si>
  <si>
    <t>svalue40</t>
  </si>
  <si>
    <t>skey41</t>
  </si>
  <si>
    <t>svalue41</t>
  </si>
  <si>
    <t>skey42</t>
  </si>
  <si>
    <t>svalue42</t>
  </si>
  <si>
    <t>skey43</t>
  </si>
  <si>
    <t>svalue43</t>
  </si>
  <si>
    <t>skey44</t>
  </si>
  <si>
    <t>svalue44</t>
  </si>
  <si>
    <t>skey45</t>
  </si>
  <si>
    <t>svalue45</t>
  </si>
  <si>
    <t>skey46</t>
  </si>
  <si>
    <t>svalue46</t>
  </si>
  <si>
    <t>skey47</t>
  </si>
  <si>
    <t>svalue47</t>
  </si>
  <si>
    <t>skey48</t>
  </si>
  <si>
    <t>svalue48</t>
  </si>
  <si>
    <t>skey49</t>
  </si>
  <si>
    <t>svalue49</t>
  </si>
  <si>
    <t>skey50</t>
  </si>
  <si>
    <t>svalue50</t>
  </si>
  <si>
    <t>time</t>
    <phoneticPr fontId="1" type="noConversion"/>
  </si>
  <si>
    <t>saodang</t>
    <phoneticPr fontId="1" type="noConversion"/>
  </si>
  <si>
    <t>rate1</t>
    <phoneticPr fontId="1" type="noConversion"/>
  </si>
  <si>
    <t>rate2</t>
    <phoneticPr fontId="1" type="noConversion"/>
  </si>
  <si>
    <t>rate3</t>
    <phoneticPr fontId="1" type="noConversion"/>
  </si>
  <si>
    <t>rate</t>
    <phoneticPr fontId="1" type="noConversion"/>
  </si>
  <si>
    <t>price1</t>
    <phoneticPr fontId="1" type="noConversion"/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</si>
  <si>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</si>
  <si>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</si>
  <si>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</si>
  <si>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</si>
  <si>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</si>
  <si>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</si>
  <si>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</si>
  <si>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</si>
  <si>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</si>
  <si>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price11</t>
  </si>
  <si>
    <t>price12</t>
  </si>
  <si>
    <t>price13</t>
  </si>
  <si>
    <t>price14</t>
  </si>
  <si>
    <t>price15</t>
  </si>
  <si>
    <t>normalrelive</t>
    <phoneticPr fontId="1" type="noConversion"/>
  </si>
  <si>
    <t>eliterelive</t>
    <phoneticPr fontId="1" type="noConversion"/>
  </si>
  <si>
    <t>maxtimes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</si>
  <si>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</si>
  <si>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</si>
  <si>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</si>
  <si>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normalbuff</t>
    <phoneticPr fontId="1" type="noConversion"/>
  </si>
  <si>
    <t>elitebuff</t>
    <phoneticPr fontId="1" type="noConversion"/>
  </si>
  <si>
    <t>buffid1</t>
    <phoneticPr fontId="1" type="noConversion"/>
  </si>
  <si>
    <t>buffid2</t>
  </si>
  <si>
    <t>buffid3</t>
  </si>
  <si>
    <t>dayfreetimes</t>
    <phoneticPr fontId="1" type="noConversion"/>
  </si>
  <si>
    <t>specialrelive</t>
    <phoneticPr fontId="1" type="noConversion"/>
  </si>
  <si>
    <t>specialbuff</t>
    <phoneticPr fontId="1" type="noConversion"/>
  </si>
  <si>
    <t>sweeptimes</t>
    <phoneticPr fontId="1" type="noConversion"/>
  </si>
  <si>
    <t>amount</t>
    <phoneticPr fontId="1" type="noConversion"/>
  </si>
  <si>
    <t>sweepfreetimes</t>
    <phoneticPr fontId="1" type="noConversion"/>
  </si>
  <si>
    <t>trial</t>
    <phoneticPr fontId="1" type="noConversion"/>
  </si>
  <si>
    <t>relivemaxtimes</t>
    <phoneticPr fontId="1" type="noConversion"/>
  </si>
  <si>
    <t>reliveplayer2maxtimes</t>
    <phoneticPr fontId="1" type="noConversion"/>
  </si>
  <si>
    <t>player2cost1</t>
    <phoneticPr fontId="1" type="noConversion"/>
  </si>
  <si>
    <t>player2cost2</t>
    <phoneticPr fontId="1" type="noConversion"/>
  </si>
  <si>
    <t>player2cost3</t>
    <phoneticPr fontId="1" type="noConversion"/>
  </si>
  <si>
    <t>player2dayfreetimes</t>
    <phoneticPr fontId="1" type="noConversion"/>
  </si>
  <si>
    <t>trialbuff</t>
    <phoneticPr fontId="1" type="noConversion"/>
  </si>
  <si>
    <t>战役复活</t>
    <phoneticPr fontId="1" type="noConversion"/>
  </si>
  <si>
    <t>战役复活buff</t>
    <phoneticPr fontId="1" type="noConversion"/>
  </si>
  <si>
    <t>连续挑战buff</t>
    <phoneticPr fontId="1" type="noConversion"/>
  </si>
  <si>
    <t>试炼buff</t>
    <phoneticPr fontId="1" type="noConversion"/>
  </si>
  <si>
    <t>试炼复活</t>
    <phoneticPr fontId="1" type="noConversion"/>
  </si>
  <si>
    <t>精英复活</t>
    <phoneticPr fontId="1" type="noConversion"/>
  </si>
  <si>
    <t>精英复活buff</t>
    <phoneticPr fontId="1" type="noConversion"/>
  </si>
  <si>
    <t>奖励关复活</t>
    <phoneticPr fontId="1" type="noConversion"/>
  </si>
  <si>
    <t>大师复活</t>
    <phoneticPr fontId="1" type="noConversion"/>
  </si>
  <si>
    <t>招福集市复活</t>
    <phoneticPr fontId="1" type="noConversion"/>
  </si>
  <si>
    <t>奖励关复活buff</t>
    <phoneticPr fontId="1" type="noConversion"/>
  </si>
  <si>
    <t>大师复活buff</t>
    <phoneticPr fontId="1" type="noConversion"/>
  </si>
  <si>
    <t>招福集市复活buff</t>
    <phoneticPr fontId="1" type="noConversion"/>
  </si>
  <si>
    <t>精英扫荡</t>
    <phoneticPr fontId="1" type="noConversion"/>
  </si>
  <si>
    <t>扫荡收益倍率</t>
    <phoneticPr fontId="1" type="noConversion"/>
  </si>
  <si>
    <t>最大扫荡次数</t>
    <phoneticPr fontId="1" type="noConversion"/>
  </si>
  <si>
    <t>免费扫荡次数</t>
    <phoneticPr fontId="1" type="noConversion"/>
  </si>
  <si>
    <t>美食屋</t>
    <phoneticPr fontId="1" type="noConversion"/>
  </si>
  <si>
    <t>各食物权重</t>
    <phoneticPr fontId="1" type="noConversion"/>
  </si>
  <si>
    <t>bonusrelive</t>
    <phoneticPr fontId="1" type="noConversion"/>
  </si>
  <si>
    <t>masterrelive</t>
    <phoneticPr fontId="1" type="noConversion"/>
  </si>
  <si>
    <t>welfaremarketrelive</t>
    <phoneticPr fontId="1" type="noConversion"/>
  </si>
  <si>
    <t>bonusrelivebuff</t>
    <phoneticPr fontId="1" type="noConversion"/>
  </si>
  <si>
    <t>masterrelivebuff</t>
    <phoneticPr fontId="1" type="noConversion"/>
  </si>
  <si>
    <t>welfaremarketrelivebuff</t>
    <phoneticPr fontId="1" type="noConversion"/>
  </si>
  <si>
    <t>花费元宝</t>
    <phoneticPr fontId="1" type="noConversion"/>
  </si>
  <si>
    <t>ratecost1</t>
    <phoneticPr fontId="1" type="noConversion"/>
  </si>
  <si>
    <t>ratecost2</t>
    <phoneticPr fontId="1" type="noConversion"/>
  </si>
  <si>
    <t>ratecost3</t>
    <phoneticPr fontId="1" type="noConversion"/>
  </si>
  <si>
    <t>十二宗宫</t>
    <phoneticPr fontId="1" type="noConversion"/>
  </si>
  <si>
    <t>每日重置次数</t>
    <phoneticPr fontId="1" type="noConversion"/>
  </si>
  <si>
    <t>重置道具id</t>
    <phoneticPr fontId="1" type="noConversion"/>
  </si>
  <si>
    <t>进入道具id</t>
    <phoneticPr fontId="1" type="noConversion"/>
  </si>
  <si>
    <t>多于这个数量时，不再重置</t>
    <phoneticPr fontId="1" type="noConversion"/>
  </si>
  <si>
    <t>额外奖励条件</t>
    <phoneticPr fontId="1" type="noConversion"/>
  </si>
  <si>
    <t>奖励受加成的资源1</t>
    <phoneticPr fontId="1" type="noConversion"/>
  </si>
  <si>
    <t>加成率</t>
    <phoneticPr fontId="1" type="noConversion"/>
  </si>
  <si>
    <t>奖励受加成的资源2</t>
    <phoneticPr fontId="1" type="noConversion"/>
  </si>
  <si>
    <t>twelvepalace</t>
    <phoneticPr fontId="1" type="noConversion"/>
  </si>
  <si>
    <t>dailyreset</t>
    <phoneticPr fontId="1" type="noConversion"/>
  </si>
  <si>
    <t>needitemid</t>
    <phoneticPr fontId="1" type="noConversion"/>
  </si>
  <si>
    <t>canresetitem</t>
    <phoneticPr fontId="1" type="noConversion"/>
  </si>
  <si>
    <t>resetlowerlimit</t>
    <phoneticPr fontId="1" type="noConversion"/>
  </si>
  <si>
    <t>climbtower</t>
  </si>
  <si>
    <t>dailyreset</t>
  </si>
  <si>
    <t>needitemid</t>
  </si>
  <si>
    <t>canresetitem</t>
  </si>
  <si>
    <t>resetlowerlimit</t>
  </si>
  <si>
    <t>buycost</t>
    <phoneticPr fontId="1" type="noConversion"/>
  </si>
  <si>
    <t>跑塔</t>
    <phoneticPr fontId="1" type="noConversion"/>
  </si>
  <si>
    <t>是否每日重置</t>
    <phoneticPr fontId="1" type="noConversion"/>
  </si>
  <si>
    <t>需要花费道具</t>
    <phoneticPr fontId="1" type="noConversion"/>
  </si>
  <si>
    <t>重置花费道具</t>
    <phoneticPr fontId="1" type="noConversion"/>
  </si>
  <si>
    <t>元宝购买次数花费</t>
    <phoneticPr fontId="1" type="noConversion"/>
  </si>
  <si>
    <t>strength</t>
    <phoneticPr fontId="1" type="noConversion"/>
  </si>
  <si>
    <t>max</t>
    <phoneticPr fontId="1" type="noConversion"/>
  </si>
  <si>
    <t>time</t>
    <phoneticPr fontId="1" type="noConversion"/>
  </si>
  <si>
    <t>体力</t>
    <phoneticPr fontId="1" type="noConversion"/>
  </si>
  <si>
    <t>最大值（高于此值不可购买和领取）</t>
    <phoneticPr fontId="1" type="noConversion"/>
  </si>
  <si>
    <t>每xx秒回1点</t>
    <phoneticPr fontId="1" type="noConversion"/>
  </si>
  <si>
    <t>第1次购买价格</t>
    <phoneticPr fontId="1" type="noConversion"/>
  </si>
  <si>
    <t>第2次购买价格</t>
    <phoneticPr fontId="1" type="noConversion"/>
  </si>
  <si>
    <t>buycost</t>
    <phoneticPr fontId="1" type="noConversion"/>
  </si>
  <si>
    <t>buybosscost</t>
    <phoneticPr fontId="1" type="noConversion"/>
  </si>
  <si>
    <t>mysticalshopcost</t>
    <phoneticPr fontId="1" type="noConversion"/>
  </si>
  <si>
    <t>refreshtime1</t>
    <phoneticPr fontId="1" type="noConversion"/>
  </si>
  <si>
    <t>refreshtime2</t>
  </si>
  <si>
    <t>refreshtime3</t>
  </si>
  <si>
    <t>refreshtime4</t>
  </si>
  <si>
    <t>refreshtime5</t>
  </si>
  <si>
    <t>refreshtime6</t>
    <phoneticPr fontId="1" type="noConversion"/>
  </si>
  <si>
    <t>refreshtime7</t>
    <phoneticPr fontId="1" type="noConversion"/>
  </si>
  <si>
    <t>refreshtime8</t>
    <phoneticPr fontId="1" type="noConversion"/>
  </si>
  <si>
    <t>refreshtime9</t>
    <phoneticPr fontId="1" type="noConversion"/>
  </si>
  <si>
    <t>refreshtime10</t>
    <phoneticPr fontId="1" type="noConversion"/>
  </si>
  <si>
    <t>refreshtime11</t>
  </si>
  <si>
    <t>refreshtime12</t>
  </si>
  <si>
    <t>refreshtime13</t>
  </si>
  <si>
    <t>refreshtime14</t>
  </si>
  <si>
    <t>refreshtime15</t>
  </si>
  <si>
    <t>refreshtime16</t>
  </si>
  <si>
    <t>refreshtime17</t>
  </si>
  <si>
    <t>refreshtime18</t>
  </si>
  <si>
    <t>refreshtime19</t>
  </si>
  <si>
    <t>refreshtime20</t>
  </si>
  <si>
    <t>servantshopcost</t>
  </si>
  <si>
    <t>refreshtime6</t>
  </si>
  <si>
    <t>refreshtime7</t>
  </si>
  <si>
    <t>refreshtime21</t>
  </si>
  <si>
    <t>refreshtime1</t>
  </si>
  <si>
    <t>refreshtime8</t>
  </si>
  <si>
    <t>refreshtime9</t>
  </si>
  <si>
    <t>refreshtime10</t>
  </si>
  <si>
    <t>challage</t>
  </si>
  <si>
    <t>freerefresh</t>
  </si>
  <si>
    <t>refresh1</t>
  </si>
  <si>
    <t>refresh2</t>
  </si>
  <si>
    <t>refresh3</t>
  </si>
  <si>
    <t>refresh4</t>
  </si>
  <si>
    <t>refresh5</t>
  </si>
  <si>
    <t>cost1</t>
  </si>
  <si>
    <t>cost2</t>
  </si>
  <si>
    <t>cost3</t>
  </si>
  <si>
    <t>cost4</t>
  </si>
  <si>
    <t>cost5</t>
  </si>
  <si>
    <t>territorylucky</t>
  </si>
  <si>
    <t>recovertime每xx秒恢复1次挑战次数</t>
    <phoneticPr fontId="1" type="noConversion"/>
  </si>
  <si>
    <t>maxtimes最大挑战次数</t>
    <phoneticPr fontId="1" type="noConversion"/>
  </si>
  <si>
    <t>buytimes1</t>
  </si>
  <si>
    <t>buytimes2</t>
  </si>
  <si>
    <t>buytimes3</t>
  </si>
  <si>
    <t>buytimes4</t>
  </si>
  <si>
    <t>buytimes5</t>
  </si>
  <si>
    <t>buytimes6</t>
  </si>
  <si>
    <t>buytimes7</t>
  </si>
  <si>
    <t>buytimes8</t>
  </si>
  <si>
    <t>buytimes9</t>
  </si>
  <si>
    <t>buytimes10</t>
  </si>
  <si>
    <t>buytimes11</t>
  </si>
  <si>
    <t>buytimes12</t>
  </si>
  <si>
    <t>buytimes13</t>
  </si>
  <si>
    <t>buytimes14</t>
  </si>
  <si>
    <t>buytimes15</t>
  </si>
  <si>
    <t>maxtimes</t>
    <phoneticPr fontId="1" type="noConversion"/>
  </si>
  <si>
    <t>recovertime</t>
    <phoneticPr fontId="1" type="noConversion"/>
  </si>
  <si>
    <t>territorylucky勇气试炼</t>
    <phoneticPr fontId="1" type="noConversion"/>
  </si>
  <si>
    <t>mysticalshopcost神秘商店</t>
    <phoneticPr fontId="1" type="noConversion"/>
  </si>
  <si>
    <t>servantshopcost佣兵商店</t>
    <phoneticPr fontId="1" type="noConversion"/>
  </si>
  <si>
    <t>challage挑战成功获得幸运值</t>
    <phoneticPr fontId="1" type="noConversion"/>
  </si>
  <si>
    <t>购买1次挑战次数花费buytimes1</t>
    <phoneticPr fontId="1" type="noConversion"/>
  </si>
  <si>
    <t>cost2</t>
    <phoneticPr fontId="1" type="noConversion"/>
  </si>
  <si>
    <t>gainwealth</t>
    <phoneticPr fontId="1" type="noConversion"/>
  </si>
  <si>
    <t>freetimes</t>
    <phoneticPr fontId="1" type="noConversion"/>
  </si>
  <si>
    <t>freerefresh免费刷新获得幸运值</t>
    <phoneticPr fontId="1" type="noConversion"/>
  </si>
  <si>
    <t>refresh1元宝刷新获得幸运值</t>
    <phoneticPr fontId="1" type="noConversion"/>
  </si>
  <si>
    <t>freerefreshtimes免费刷新次数</t>
    <phoneticPr fontId="1" type="noConversion"/>
  </si>
  <si>
    <t>freerefreshtimes</t>
    <phoneticPr fontId="1" type="noConversion"/>
  </si>
  <si>
    <t>growthfound</t>
    <phoneticPr fontId="1" type="noConversion"/>
  </si>
  <si>
    <t>viplvneed</t>
    <phoneticPr fontId="1" type="noConversion"/>
  </si>
  <si>
    <t>cost</t>
    <phoneticPr fontId="1" type="noConversion"/>
  </si>
  <si>
    <t>rmbrefresh</t>
    <phoneticPr fontId="1" type="noConversion"/>
  </si>
  <si>
    <t>viplvneed购买基金所需vip等级</t>
    <phoneticPr fontId="1" type="noConversion"/>
  </si>
  <si>
    <t>cost购买花费</t>
    <phoneticPr fontId="1" type="noConversion"/>
  </si>
  <si>
    <t>gainwealth拜财神</t>
    <phoneticPr fontId="1" type="noConversion"/>
  </si>
  <si>
    <t>freetimes免费次数</t>
    <phoneticPr fontId="1" type="noConversion"/>
  </si>
  <si>
    <t>growthfound成长基金</t>
    <phoneticPr fontId="1" type="noConversion"/>
  </si>
  <si>
    <t>cost1元宝刷新第1次花费</t>
    <phoneticPr fontId="1" type="noConversion"/>
  </si>
  <si>
    <t>无限挑战复活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</si>
</sst>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6"/>
  <sheetViews>
    <sheetView tabSelected="1" workbookViewId="0">
      <selection activeCell="C22" sqref="C22"/>
    </sheetView>
  </sheetViews>
  <sheetFormatPr defaultRowHeight="13.5" x14ac:dyDescent="0.15"/>
  <cols>
    <col min="1" max="1" width="26.125" bestFit="1" customWidth="1"/>
    <col min="2" max="2" width="13.875" bestFit="1" customWidth="1"/>
    <col min="3" max="3" width="8.5" bestFit="1" customWidth="1"/>
    <col min="4" max="4" width="16.125" bestFit="1" customWidth="1"/>
    <col min="5" max="5" width="8.5" bestFit="1" customWidth="1"/>
    <col min="6" max="6" width="16.125" bestFit="1" customWidth="1"/>
    <col min="7" max="7" width="8.5" bestFit="1" customWidth="1"/>
    <col min="8" max="8" width="17.25" bestFit="1" customWidth="1"/>
    <col min="9" max="9" width="8.5" bestFit="1" customWidth="1"/>
    <col min="10" max="10" width="13.875" bestFit="1" customWidth="1"/>
    <col min="11" max="11" width="8.5" bestFit="1" customWidth="1"/>
    <col min="12" max="12" width="21.625" bestFit="1" customWidth="1"/>
    <col min="13" max="13" width="8.5" bestFit="1" customWidth="1"/>
    <col min="14" max="14" width="23.875" bestFit="1" customWidth="1"/>
    <col min="15" max="15" width="8.5" bestFit="1" customWidth="1"/>
    <col min="16" max="16" width="13.875" bestFit="1" customWidth="1"/>
    <col min="17" max="17" width="8.5" bestFit="1" customWidth="1"/>
    <col min="18" max="18" width="13.875" bestFit="1" customWidth="1"/>
    <col min="19" max="19" width="8.5" bestFit="1" customWidth="1"/>
    <col min="20" max="20" width="15" bestFit="1" customWidth="1"/>
    <col min="21" max="21" width="9.5" bestFit="1" customWidth="1"/>
    <col min="22" max="22" width="15" bestFit="1" customWidth="1"/>
    <col min="23" max="23" width="9.5" bestFit="1" customWidth="1"/>
    <col min="24" max="24" width="15" bestFit="1" customWidth="1"/>
    <col min="25" max="25" width="9.5" bestFit="1" customWidth="1"/>
    <col min="26" max="26" width="15" bestFit="1" customWidth="1"/>
    <col min="27" max="27" width="9.5" bestFit="1" customWidth="1"/>
    <col min="28" max="28" width="15" bestFit="1" customWidth="1"/>
    <col min="29" max="29" width="9.5" bestFit="1" customWidth="1"/>
    <col min="30" max="30" width="15" bestFit="1" customWidth="1"/>
    <col min="31" max="31" width="9.5" bestFit="1" customWidth="1"/>
    <col min="32" max="32" width="15" bestFit="1" customWidth="1"/>
    <col min="33" max="33" width="9.5" bestFit="1" customWidth="1"/>
    <col min="34" max="34" width="15" bestFit="1" customWidth="1"/>
    <col min="35" max="35" width="9.5" bestFit="1" customWidth="1"/>
    <col min="36" max="36" width="15" bestFit="1" customWidth="1"/>
    <col min="37" max="37" width="9.5" bestFit="1" customWidth="1"/>
    <col min="38" max="38" width="15" bestFit="1" customWidth="1"/>
    <col min="39" max="39" width="9.5" bestFit="1" customWidth="1"/>
    <col min="40" max="40" width="15" bestFit="1" customWidth="1"/>
    <col min="41" max="41" width="9.5" bestFit="1" customWidth="1"/>
    <col min="42" max="42" width="7.5" bestFit="1" customWidth="1"/>
    <col min="43" max="43" width="9.5" bestFit="1" customWidth="1"/>
    <col min="44" max="44" width="7.5" bestFit="1" customWidth="1"/>
    <col min="45" max="45" width="9.5" bestFit="1" customWidth="1"/>
    <col min="46" max="46" width="7.5" bestFit="1" customWidth="1"/>
    <col min="47" max="47" width="9.5" bestFit="1" customWidth="1"/>
    <col min="48" max="48" width="7.5" bestFit="1" customWidth="1"/>
    <col min="49" max="49" width="9.5" bestFit="1" customWidth="1"/>
    <col min="50" max="50" width="7.5" bestFit="1" customWidth="1"/>
    <col min="51" max="51" width="9.5" bestFit="1" customWidth="1"/>
    <col min="52" max="52" width="7.5" bestFit="1" customWidth="1"/>
    <col min="53" max="53" width="9.5" bestFit="1" customWidth="1"/>
    <col min="54" max="54" width="7.5" bestFit="1" customWidth="1"/>
    <col min="55" max="55" width="9.5" bestFit="1" customWidth="1"/>
    <col min="56" max="56" width="7.5" bestFit="1" customWidth="1"/>
    <col min="57" max="57" width="9.5" bestFit="1" customWidth="1"/>
    <col min="58" max="58" width="7.5" bestFit="1" customWidth="1"/>
    <col min="59" max="59" width="9.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5" width="9.5" bestFit="1" customWidth="1"/>
    <col min="66" max="66" width="7.5" bestFit="1" customWidth="1"/>
    <col min="67" max="67" width="9.5" bestFit="1" customWidth="1"/>
    <col min="68" max="68" width="7.5" bestFit="1" customWidth="1"/>
    <col min="69" max="69" width="9.5" bestFit="1" customWidth="1"/>
    <col min="70" max="70" width="7.5" bestFit="1" customWidth="1"/>
    <col min="71" max="71" width="9.5" bestFit="1" customWidth="1"/>
    <col min="72" max="72" width="7.5" bestFit="1" customWidth="1"/>
    <col min="73" max="73" width="9.5" bestFit="1" customWidth="1"/>
    <col min="74" max="74" width="7.5" bestFit="1" customWidth="1"/>
    <col min="75" max="75" width="9.5" bestFit="1" customWidth="1"/>
    <col min="76" max="76" width="7.5" bestFit="1" customWidth="1"/>
    <col min="77" max="77" width="9.5" bestFit="1" customWidth="1"/>
    <col min="78" max="78" width="7.5" bestFit="1" customWidth="1"/>
    <col min="79" max="79" width="9.5" bestFit="1" customWidth="1"/>
    <col min="80" max="80" width="7.5" bestFit="1" customWidth="1"/>
    <col min="81" max="81" width="9.5" bestFit="1" customWidth="1"/>
    <col min="82" max="82" width="7.5" bestFit="1" customWidth="1"/>
    <col min="83" max="83" width="9.5" bestFit="1" customWidth="1"/>
    <col min="84" max="84" width="7.5" bestFit="1" customWidth="1"/>
    <col min="85" max="85" width="9.5" bestFit="1" customWidth="1"/>
    <col min="86" max="86" width="7.5" bestFit="1" customWidth="1"/>
    <col min="87" max="87" width="9.5" bestFit="1" customWidth="1"/>
    <col min="88" max="88" width="7.5" bestFit="1" customWidth="1"/>
    <col min="89" max="89" width="9.5" bestFit="1" customWidth="1"/>
    <col min="90" max="90" width="7.5" bestFit="1" customWidth="1"/>
    <col min="91" max="91" width="9.5" bestFit="1" customWidth="1"/>
    <col min="92" max="92" width="7.5" bestFit="1" customWidth="1"/>
    <col min="93" max="93" width="9.5" bestFit="1" customWidth="1"/>
    <col min="94" max="94" width="7.5" bestFit="1" customWidth="1"/>
    <col min="95" max="95" width="9.5" bestFit="1" customWidth="1"/>
    <col min="96" max="96" width="7.5" bestFit="1" customWidth="1"/>
    <col min="97" max="97" width="9.5" bestFit="1" customWidth="1"/>
    <col min="98" max="98" width="7.5" bestFit="1" customWidth="1"/>
    <col min="99" max="99" width="9.5" bestFit="1" customWidth="1"/>
    <col min="100" max="100" width="7.5" bestFit="1" customWidth="1"/>
    <col min="101" max="101" width="9.5" bestFit="1" customWidth="1"/>
  </cols>
  <sheetData>
    <row r="1" spans="1:101" x14ac:dyDescent="0.15">
      <c r="A1" t="s">
        <v>23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</row>
    <row r="2" spans="1:101" x14ac:dyDescent="0.15">
      <c r="A2" s="1" t="s">
        <v>24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 x14ac:dyDescent="0.15">
      <c r="A3" s="1" t="s">
        <v>22</v>
      </c>
      <c r="B3" t="s">
        <v>15</v>
      </c>
      <c r="C3">
        <v>50</v>
      </c>
      <c r="D3" t="s">
        <v>16</v>
      </c>
      <c r="E3">
        <v>30</v>
      </c>
      <c r="F3" t="s">
        <v>17</v>
      </c>
      <c r="G3">
        <v>20</v>
      </c>
      <c r="H3" t="s">
        <v>18</v>
      </c>
      <c r="I3">
        <v>45</v>
      </c>
      <c r="J3" t="s">
        <v>19</v>
      </c>
      <c r="K3">
        <v>24</v>
      </c>
      <c r="L3" t="s">
        <v>20</v>
      </c>
      <c r="M3">
        <v>3</v>
      </c>
      <c r="N3" t="s">
        <v>21</v>
      </c>
      <c r="O3">
        <v>30</v>
      </c>
      <c r="P3" t="s">
        <v>111</v>
      </c>
      <c r="Q3">
        <v>60</v>
      </c>
      <c r="R3" t="s">
        <v>113</v>
      </c>
      <c r="S3">
        <v>30000</v>
      </c>
      <c r="T3" t="s">
        <v>114</v>
      </c>
      <c r="U3">
        <v>50000</v>
      </c>
      <c r="V3" t="s">
        <v>115</v>
      </c>
      <c r="W3">
        <v>80000</v>
      </c>
    </row>
    <row r="4" spans="1:101" x14ac:dyDescent="0.15">
      <c r="A4" s="1" t="s">
        <v>112</v>
      </c>
      <c r="B4" t="s">
        <v>116</v>
      </c>
      <c r="C4">
        <v>10000</v>
      </c>
      <c r="D4" t="s">
        <v>146</v>
      </c>
      <c r="E4">
        <v>9999</v>
      </c>
      <c r="F4" t="s">
        <v>148</v>
      </c>
      <c r="G4">
        <v>0</v>
      </c>
      <c r="H4" t="s">
        <v>147</v>
      </c>
      <c r="I4">
        <v>50</v>
      </c>
      <c r="J4" t="s">
        <v>117</v>
      </c>
      <c r="K4">
        <v>10</v>
      </c>
      <c r="L4" t="s">
        <v>118</v>
      </c>
      <c r="M4">
        <v>20</v>
      </c>
      <c r="N4" t="s">
        <v>119</v>
      </c>
      <c r="O4">
        <v>40</v>
      </c>
      <c r="P4" t="s">
        <v>120</v>
      </c>
      <c r="Q4">
        <v>80</v>
      </c>
      <c r="R4" t="s">
        <v>121</v>
      </c>
      <c r="S4">
        <v>120</v>
      </c>
      <c r="T4" t="s">
        <v>122</v>
      </c>
      <c r="U4">
        <f>S4+40</f>
        <v>160</v>
      </c>
      <c r="V4" t="s">
        <v>123</v>
      </c>
      <c r="W4">
        <f>U4+40</f>
        <v>200</v>
      </c>
      <c r="X4" t="s">
        <v>124</v>
      </c>
      <c r="Y4">
        <f>W4+40</f>
        <v>240</v>
      </c>
      <c r="Z4" t="s">
        <v>125</v>
      </c>
      <c r="AA4">
        <f>Y4+40</f>
        <v>280</v>
      </c>
      <c r="AB4" t="s">
        <v>126</v>
      </c>
      <c r="AC4">
        <f>AA4+40</f>
        <v>320</v>
      </c>
      <c r="AD4" t="s">
        <v>127</v>
      </c>
      <c r="AE4">
        <f>AC4+40</f>
        <v>360</v>
      </c>
      <c r="AF4" t="s">
        <v>128</v>
      </c>
      <c r="AG4">
        <f>AE4+40</f>
        <v>400</v>
      </c>
      <c r="AH4" t="s">
        <v>129</v>
      </c>
      <c r="AI4">
        <f>AG4+40</f>
        <v>440</v>
      </c>
      <c r="AJ4" t="s">
        <v>130</v>
      </c>
      <c r="AK4">
        <f>AI4+40</f>
        <v>480</v>
      </c>
      <c r="AL4" t="s">
        <v>131</v>
      </c>
      <c r="AM4">
        <f>AK4+40</f>
        <v>520</v>
      </c>
    </row>
    <row r="5" spans="1:101" x14ac:dyDescent="0.15">
      <c r="A5" s="1" t="s">
        <v>132</v>
      </c>
      <c r="B5" t="s">
        <v>143</v>
      </c>
      <c r="C5">
        <v>0</v>
      </c>
      <c r="D5" t="s">
        <v>134</v>
      </c>
      <c r="E5">
        <v>3</v>
      </c>
      <c r="F5" t="s">
        <v>135</v>
      </c>
      <c r="G5">
        <v>10</v>
      </c>
      <c r="H5" t="s">
        <v>136</v>
      </c>
      <c r="I5">
        <v>20</v>
      </c>
      <c r="J5" t="s">
        <v>137</v>
      </c>
      <c r="K5">
        <v>40</v>
      </c>
    </row>
    <row r="6" spans="1:101" x14ac:dyDescent="0.15">
      <c r="A6" s="1" t="s">
        <v>133</v>
      </c>
      <c r="B6" t="s">
        <v>143</v>
      </c>
      <c r="C6">
        <v>0</v>
      </c>
      <c r="D6" t="s">
        <v>134</v>
      </c>
      <c r="E6">
        <v>3</v>
      </c>
      <c r="F6" t="s">
        <v>135</v>
      </c>
      <c r="G6">
        <v>10</v>
      </c>
      <c r="H6" t="s">
        <v>136</v>
      </c>
      <c r="I6">
        <v>20</v>
      </c>
      <c r="J6" t="s">
        <v>137</v>
      </c>
      <c r="K6">
        <v>40</v>
      </c>
    </row>
    <row r="7" spans="1:101" x14ac:dyDescent="0.15">
      <c r="A7" s="1" t="s">
        <v>144</v>
      </c>
      <c r="B7" t="s">
        <v>143</v>
      </c>
      <c r="C7">
        <v>0</v>
      </c>
      <c r="D7" t="s">
        <v>134</v>
      </c>
      <c r="E7">
        <v>3</v>
      </c>
      <c r="F7" t="s">
        <v>135</v>
      </c>
      <c r="G7">
        <v>10</v>
      </c>
      <c r="H7" t="s">
        <v>136</v>
      </c>
      <c r="I7">
        <v>20</v>
      </c>
      <c r="J7" t="s">
        <v>137</v>
      </c>
      <c r="K7">
        <v>40</v>
      </c>
    </row>
    <row r="8" spans="1:101" x14ac:dyDescent="0.15">
      <c r="A8" s="1" t="s">
        <v>149</v>
      </c>
      <c r="B8" t="s">
        <v>143</v>
      </c>
      <c r="C8">
        <v>0</v>
      </c>
      <c r="D8" t="s">
        <v>150</v>
      </c>
      <c r="E8">
        <v>3</v>
      </c>
      <c r="F8" t="s">
        <v>135</v>
      </c>
      <c r="G8">
        <v>10</v>
      </c>
      <c r="H8" t="s">
        <v>136</v>
      </c>
      <c r="I8">
        <v>20</v>
      </c>
      <c r="J8" t="s">
        <v>137</v>
      </c>
      <c r="K8">
        <v>40</v>
      </c>
      <c r="L8" t="s">
        <v>155</v>
      </c>
      <c r="M8">
        <v>0</v>
      </c>
      <c r="N8" t="s">
        <v>151</v>
      </c>
      <c r="O8">
        <v>3</v>
      </c>
      <c r="P8" t="s">
        <v>152</v>
      </c>
      <c r="Q8">
        <v>5</v>
      </c>
      <c r="R8" t="s">
        <v>153</v>
      </c>
      <c r="S8">
        <v>10</v>
      </c>
      <c r="T8" t="s">
        <v>154</v>
      </c>
      <c r="U8">
        <v>20</v>
      </c>
      <c r="V8" t="s">
        <v>183</v>
      </c>
      <c r="W8">
        <v>100</v>
      </c>
      <c r="X8" t="s">
        <v>184</v>
      </c>
      <c r="Y8">
        <v>180</v>
      </c>
      <c r="Z8" t="s">
        <v>185</v>
      </c>
      <c r="AA8">
        <v>250</v>
      </c>
    </row>
    <row r="9" spans="1:101" x14ac:dyDescent="0.15">
      <c r="A9" s="1" t="s">
        <v>176</v>
      </c>
      <c r="B9" t="s">
        <v>143</v>
      </c>
      <c r="C9">
        <v>0</v>
      </c>
      <c r="D9" t="s">
        <v>134</v>
      </c>
      <c r="E9">
        <v>3</v>
      </c>
      <c r="F9" t="s">
        <v>135</v>
      </c>
      <c r="G9">
        <v>10</v>
      </c>
      <c r="H9" t="s">
        <v>136</v>
      </c>
      <c r="I9">
        <v>20</v>
      </c>
      <c r="J9" t="s">
        <v>137</v>
      </c>
      <c r="K9">
        <v>40</v>
      </c>
    </row>
    <row r="10" spans="1:101" x14ac:dyDescent="0.15">
      <c r="A10" s="1" t="s">
        <v>177</v>
      </c>
      <c r="B10" t="s">
        <v>143</v>
      </c>
      <c r="C10">
        <v>0</v>
      </c>
      <c r="D10" t="s">
        <v>134</v>
      </c>
      <c r="E10">
        <v>3</v>
      </c>
      <c r="F10" t="s">
        <v>135</v>
      </c>
      <c r="G10">
        <v>10</v>
      </c>
      <c r="H10" t="s">
        <v>136</v>
      </c>
      <c r="I10">
        <v>20</v>
      </c>
      <c r="J10" t="s">
        <v>137</v>
      </c>
      <c r="K10">
        <v>40</v>
      </c>
    </row>
    <row r="11" spans="1:101" x14ac:dyDescent="0.15">
      <c r="A11" s="1" t="s">
        <v>178</v>
      </c>
      <c r="B11" t="s">
        <v>143</v>
      </c>
      <c r="C11">
        <v>0</v>
      </c>
      <c r="D11" t="s">
        <v>134</v>
      </c>
      <c r="E11">
        <v>3</v>
      </c>
      <c r="F11" t="s">
        <v>135</v>
      </c>
      <c r="G11">
        <v>10</v>
      </c>
      <c r="H11" t="s">
        <v>136</v>
      </c>
      <c r="I11">
        <v>20</v>
      </c>
      <c r="J11" t="s">
        <v>137</v>
      </c>
      <c r="K11">
        <v>40</v>
      </c>
    </row>
    <row r="12" spans="1:101" x14ac:dyDescent="0.15">
      <c r="A12" s="1" t="s">
        <v>138</v>
      </c>
      <c r="B12" t="s">
        <v>140</v>
      </c>
      <c r="C12">
        <v>1</v>
      </c>
      <c r="D12" t="s">
        <v>141</v>
      </c>
      <c r="E12">
        <v>2</v>
      </c>
      <c r="F12" t="s">
        <v>142</v>
      </c>
      <c r="G12">
        <v>3</v>
      </c>
    </row>
    <row r="13" spans="1:101" x14ac:dyDescent="0.15">
      <c r="A13" s="1" t="s">
        <v>139</v>
      </c>
      <c r="B13" t="s">
        <v>140</v>
      </c>
      <c r="C13">
        <v>1</v>
      </c>
      <c r="D13" t="s">
        <v>141</v>
      </c>
      <c r="E13">
        <v>2</v>
      </c>
      <c r="F13" t="s">
        <v>142</v>
      </c>
      <c r="G13">
        <v>3</v>
      </c>
    </row>
    <row r="14" spans="1:101" x14ac:dyDescent="0.15">
      <c r="A14" s="1" t="s">
        <v>145</v>
      </c>
      <c r="B14" t="s">
        <v>140</v>
      </c>
      <c r="C14">
        <v>1</v>
      </c>
      <c r="D14" t="s">
        <v>141</v>
      </c>
      <c r="E14">
        <v>2</v>
      </c>
      <c r="F14" t="s">
        <v>142</v>
      </c>
      <c r="G14">
        <v>3</v>
      </c>
    </row>
    <row r="15" spans="1:101" x14ac:dyDescent="0.15">
      <c r="A15" s="1" t="s">
        <v>156</v>
      </c>
      <c r="B15" t="s">
        <v>140</v>
      </c>
      <c r="C15">
        <v>1</v>
      </c>
      <c r="D15" t="s">
        <v>141</v>
      </c>
      <c r="E15">
        <v>2</v>
      </c>
      <c r="F15" t="s">
        <v>142</v>
      </c>
      <c r="G15">
        <v>3</v>
      </c>
    </row>
    <row r="16" spans="1:101" x14ac:dyDescent="0.15">
      <c r="A16" s="1" t="s">
        <v>179</v>
      </c>
      <c r="B16" t="s">
        <v>140</v>
      </c>
      <c r="C16">
        <v>1</v>
      </c>
      <c r="D16" t="s">
        <v>141</v>
      </c>
      <c r="E16">
        <v>2</v>
      </c>
      <c r="F16" t="s">
        <v>142</v>
      </c>
      <c r="G16">
        <v>3</v>
      </c>
    </row>
    <row r="17" spans="1:73" x14ac:dyDescent="0.15">
      <c r="A17" s="1" t="s">
        <v>180</v>
      </c>
      <c r="B17" t="s">
        <v>140</v>
      </c>
      <c r="C17">
        <v>1</v>
      </c>
      <c r="D17" t="s">
        <v>141</v>
      </c>
      <c r="E17">
        <v>2</v>
      </c>
      <c r="F17" t="s">
        <v>142</v>
      </c>
      <c r="G17">
        <v>3</v>
      </c>
    </row>
    <row r="18" spans="1:73" x14ac:dyDescent="0.15">
      <c r="A18" s="1" t="s">
        <v>181</v>
      </c>
      <c r="B18" t="s">
        <v>140</v>
      </c>
      <c r="C18">
        <v>1</v>
      </c>
      <c r="D18" t="s">
        <v>141</v>
      </c>
      <c r="E18">
        <v>2</v>
      </c>
      <c r="F18" t="s">
        <v>142</v>
      </c>
      <c r="G18">
        <v>3</v>
      </c>
    </row>
    <row r="19" spans="1:73" x14ac:dyDescent="0.15">
      <c r="A19" t="s">
        <v>195</v>
      </c>
      <c r="B19" t="s">
        <v>196</v>
      </c>
      <c r="C19">
        <v>1</v>
      </c>
      <c r="D19" t="s">
        <v>197</v>
      </c>
      <c r="E19">
        <v>100055</v>
      </c>
      <c r="F19" t="s">
        <v>198</v>
      </c>
      <c r="G19">
        <v>100055</v>
      </c>
      <c r="H19" t="s">
        <v>199</v>
      </c>
      <c r="I19">
        <v>2</v>
      </c>
      <c r="J19" t="s">
        <v>219</v>
      </c>
      <c r="K19">
        <v>50</v>
      </c>
      <c r="L19" t="s">
        <v>220</v>
      </c>
      <c r="M19">
        <v>50</v>
      </c>
    </row>
    <row r="20" spans="1:73" x14ac:dyDescent="0.15">
      <c r="A20" t="s">
        <v>200</v>
      </c>
      <c r="B20" t="s">
        <v>201</v>
      </c>
      <c r="C20">
        <v>1</v>
      </c>
      <c r="D20" t="s">
        <v>202</v>
      </c>
      <c r="E20">
        <v>100066</v>
      </c>
      <c r="F20" t="s">
        <v>203</v>
      </c>
      <c r="G20">
        <v>100066</v>
      </c>
      <c r="H20" t="s">
        <v>204</v>
      </c>
      <c r="I20">
        <v>2</v>
      </c>
      <c r="J20" t="s">
        <v>205</v>
      </c>
      <c r="K20">
        <v>30</v>
      </c>
    </row>
    <row r="21" spans="1:73" x14ac:dyDescent="0.15">
      <c r="A21" s="1" t="s">
        <v>211</v>
      </c>
      <c r="B21" t="s">
        <v>212</v>
      </c>
      <c r="C21">
        <v>9999</v>
      </c>
      <c r="D21" t="s">
        <v>213</v>
      </c>
      <c r="E21">
        <v>60</v>
      </c>
      <c r="F21" t="s">
        <v>117</v>
      </c>
      <c r="G21">
        <v>50</v>
      </c>
      <c r="H21" t="s">
        <v>118</v>
      </c>
      <c r="I21">
        <v>50</v>
      </c>
      <c r="J21" t="s">
        <v>119</v>
      </c>
      <c r="K21">
        <v>50</v>
      </c>
      <c r="L21" t="s">
        <v>120</v>
      </c>
      <c r="M21">
        <v>100</v>
      </c>
      <c r="N21" t="s">
        <v>121</v>
      </c>
      <c r="O21">
        <v>100</v>
      </c>
      <c r="P21" t="s">
        <v>122</v>
      </c>
      <c r="Q21">
        <v>100</v>
      </c>
      <c r="R21" t="s">
        <v>123</v>
      </c>
      <c r="S21">
        <v>150</v>
      </c>
      <c r="T21" t="s">
        <v>124</v>
      </c>
      <c r="U21">
        <v>150</v>
      </c>
      <c r="V21" t="s">
        <v>125</v>
      </c>
      <c r="W21">
        <v>150</v>
      </c>
      <c r="X21" t="s">
        <v>126</v>
      </c>
      <c r="Y21">
        <v>200</v>
      </c>
    </row>
    <row r="22" spans="1:73" x14ac:dyDescent="0.15">
      <c r="A22" s="1" t="s">
        <v>221</v>
      </c>
      <c r="B22" t="s">
        <v>222</v>
      </c>
      <c r="C22">
        <f>2^1*5</f>
        <v>10</v>
      </c>
      <c r="D22" t="s">
        <v>223</v>
      </c>
      <c r="E22">
        <f>2^2*5</f>
        <v>20</v>
      </c>
      <c r="F22" t="s">
        <v>224</v>
      </c>
      <c r="G22">
        <f>2^3*5</f>
        <v>40</v>
      </c>
      <c r="H22" t="s">
        <v>225</v>
      </c>
      <c r="I22">
        <f>2^4*5</f>
        <v>80</v>
      </c>
      <c r="J22" t="s">
        <v>226</v>
      </c>
      <c r="K22">
        <f>2^5*5</f>
        <v>160</v>
      </c>
      <c r="L22" t="s">
        <v>227</v>
      </c>
      <c r="M22">
        <f>2^6*5</f>
        <v>320</v>
      </c>
      <c r="N22" t="s">
        <v>228</v>
      </c>
      <c r="O22">
        <f>2^6*5</f>
        <v>320</v>
      </c>
      <c r="P22" t="s">
        <v>229</v>
      </c>
      <c r="Q22">
        <f>2^6*5</f>
        <v>320</v>
      </c>
      <c r="R22" t="s">
        <v>230</v>
      </c>
      <c r="S22">
        <f>2^6*5</f>
        <v>320</v>
      </c>
      <c r="T22" t="s">
        <v>231</v>
      </c>
      <c r="U22">
        <f>2^6*5</f>
        <v>320</v>
      </c>
    </row>
    <row r="23" spans="1:73" x14ac:dyDescent="0.15">
      <c r="A23" s="1" t="s">
        <v>242</v>
      </c>
      <c r="B23" t="s">
        <v>246</v>
      </c>
      <c r="C23">
        <v>0</v>
      </c>
      <c r="D23" t="s">
        <v>223</v>
      </c>
      <c r="E23">
        <v>10</v>
      </c>
      <c r="F23" t="s">
        <v>224</v>
      </c>
      <c r="G23">
        <v>20</v>
      </c>
      <c r="H23" t="s">
        <v>225</v>
      </c>
      <c r="I23">
        <v>40</v>
      </c>
      <c r="J23" t="s">
        <v>226</v>
      </c>
      <c r="K23">
        <v>80</v>
      </c>
      <c r="L23" t="s">
        <v>243</v>
      </c>
      <c r="M23">
        <v>160</v>
      </c>
      <c r="N23" t="s">
        <v>244</v>
      </c>
      <c r="O23">
        <v>320</v>
      </c>
      <c r="P23" t="s">
        <v>247</v>
      </c>
      <c r="Q23">
        <v>320</v>
      </c>
      <c r="R23" t="s">
        <v>248</v>
      </c>
      <c r="S23">
        <v>320</v>
      </c>
      <c r="T23" t="s">
        <v>249</v>
      </c>
      <c r="U23">
        <v>320</v>
      </c>
      <c r="V23" t="s">
        <v>232</v>
      </c>
      <c r="W23">
        <v>640</v>
      </c>
      <c r="X23" t="s">
        <v>233</v>
      </c>
      <c r="Y23">
        <v>640</v>
      </c>
      <c r="Z23" t="s">
        <v>234</v>
      </c>
      <c r="AA23">
        <v>640</v>
      </c>
      <c r="AB23" t="s">
        <v>235</v>
      </c>
      <c r="AC23">
        <v>640</v>
      </c>
      <c r="AD23" t="s">
        <v>236</v>
      </c>
      <c r="AE23">
        <v>640</v>
      </c>
      <c r="AF23" t="s">
        <v>237</v>
      </c>
      <c r="AG23">
        <v>1280</v>
      </c>
      <c r="AH23" t="s">
        <v>238</v>
      </c>
      <c r="AI23">
        <v>1280</v>
      </c>
      <c r="AJ23" t="s">
        <v>239</v>
      </c>
      <c r="AK23">
        <v>1280</v>
      </c>
      <c r="AL23" t="s">
        <v>240</v>
      </c>
      <c r="AM23">
        <v>1280</v>
      </c>
      <c r="AN23" t="s">
        <v>241</v>
      </c>
      <c r="AO23">
        <v>1280</v>
      </c>
      <c r="AP23" t="s">
        <v>245</v>
      </c>
      <c r="AQ23">
        <v>1280</v>
      </c>
      <c r="AR23" t="s">
        <v>265</v>
      </c>
      <c r="AS23">
        <v>50</v>
      </c>
      <c r="AT23" t="s">
        <v>266</v>
      </c>
      <c r="AU23">
        <v>60</v>
      </c>
      <c r="AV23" t="s">
        <v>267</v>
      </c>
      <c r="AW23">
        <v>70</v>
      </c>
      <c r="AX23" t="s">
        <v>268</v>
      </c>
      <c r="AY23">
        <v>80</v>
      </c>
      <c r="AZ23" t="s">
        <v>269</v>
      </c>
      <c r="BA23">
        <v>90</v>
      </c>
      <c r="BB23" t="s">
        <v>270</v>
      </c>
      <c r="BC23">
        <v>100</v>
      </c>
      <c r="BD23" t="s">
        <v>271</v>
      </c>
      <c r="BE23">
        <v>110</v>
      </c>
      <c r="BF23" t="s">
        <v>272</v>
      </c>
      <c r="BG23">
        <v>120</v>
      </c>
      <c r="BH23" t="s">
        <v>273</v>
      </c>
      <c r="BI23">
        <v>130</v>
      </c>
      <c r="BJ23" t="s">
        <v>274</v>
      </c>
      <c r="BK23">
        <v>140</v>
      </c>
      <c r="BL23" t="s">
        <v>275</v>
      </c>
      <c r="BM23">
        <v>150</v>
      </c>
      <c r="BN23" t="s">
        <v>276</v>
      </c>
      <c r="BO23">
        <v>160</v>
      </c>
      <c r="BP23" t="s">
        <v>277</v>
      </c>
      <c r="BQ23">
        <v>170</v>
      </c>
      <c r="BR23" t="s">
        <v>278</v>
      </c>
      <c r="BS23">
        <v>180</v>
      </c>
      <c r="BT23" t="s">
        <v>279</v>
      </c>
      <c r="BU23">
        <v>190</v>
      </c>
    </row>
    <row r="24" spans="1:73" x14ac:dyDescent="0.15">
      <c r="A24" t="s">
        <v>262</v>
      </c>
      <c r="B24" t="s">
        <v>280</v>
      </c>
      <c r="C24">
        <v>8</v>
      </c>
      <c r="D24" t="s">
        <v>281</v>
      </c>
      <c r="E24">
        <v>3600</v>
      </c>
      <c r="F24" t="s">
        <v>250</v>
      </c>
      <c r="G24">
        <v>2</v>
      </c>
      <c r="H24" t="s">
        <v>293</v>
      </c>
      <c r="I24">
        <v>5</v>
      </c>
      <c r="J24" t="s">
        <v>251</v>
      </c>
      <c r="K24">
        <v>5</v>
      </c>
      <c r="L24" t="s">
        <v>252</v>
      </c>
      <c r="M24">
        <v>8</v>
      </c>
      <c r="N24" t="s">
        <v>253</v>
      </c>
      <c r="O24">
        <v>9</v>
      </c>
      <c r="P24" t="s">
        <v>254</v>
      </c>
      <c r="Q24">
        <v>10</v>
      </c>
      <c r="R24" t="s">
        <v>255</v>
      </c>
      <c r="S24">
        <v>11</v>
      </c>
      <c r="T24" t="s">
        <v>256</v>
      </c>
      <c r="U24">
        <v>12</v>
      </c>
      <c r="V24" t="s">
        <v>257</v>
      </c>
      <c r="W24">
        <v>20</v>
      </c>
      <c r="X24" t="s">
        <v>258</v>
      </c>
      <c r="Y24">
        <v>40</v>
      </c>
      <c r="Z24" t="s">
        <v>259</v>
      </c>
      <c r="AA24">
        <v>60</v>
      </c>
      <c r="AB24" t="s">
        <v>260</v>
      </c>
      <c r="AC24">
        <v>80</v>
      </c>
      <c r="AD24" t="s">
        <v>261</v>
      </c>
      <c r="AE24">
        <v>100</v>
      </c>
      <c r="AF24" t="s">
        <v>265</v>
      </c>
      <c r="AG24">
        <v>50</v>
      </c>
      <c r="AH24" t="s">
        <v>266</v>
      </c>
      <c r="AI24">
        <v>60</v>
      </c>
      <c r="AJ24" t="s">
        <v>267</v>
      </c>
      <c r="AK24">
        <v>70</v>
      </c>
      <c r="AL24" t="s">
        <v>268</v>
      </c>
      <c r="AM24">
        <v>80</v>
      </c>
      <c r="AN24" t="s">
        <v>269</v>
      </c>
      <c r="AO24">
        <v>90</v>
      </c>
      <c r="AP24" t="s">
        <v>270</v>
      </c>
      <c r="AQ24">
        <v>100</v>
      </c>
      <c r="AR24" t="s">
        <v>271</v>
      </c>
      <c r="AS24">
        <v>110</v>
      </c>
      <c r="AT24" t="s">
        <v>272</v>
      </c>
      <c r="AU24">
        <v>120</v>
      </c>
      <c r="AV24" t="s">
        <v>273</v>
      </c>
      <c r="AW24">
        <v>130</v>
      </c>
      <c r="AX24" t="s">
        <v>274</v>
      </c>
      <c r="AY24">
        <v>140</v>
      </c>
      <c r="AZ24" t="s">
        <v>275</v>
      </c>
      <c r="BA24">
        <v>150</v>
      </c>
      <c r="BB24" t="s">
        <v>276</v>
      </c>
      <c r="BC24">
        <v>160</v>
      </c>
      <c r="BD24" t="s">
        <v>277</v>
      </c>
      <c r="BE24">
        <v>170</v>
      </c>
      <c r="BF24" t="s">
        <v>278</v>
      </c>
      <c r="BG24">
        <v>180</v>
      </c>
      <c r="BH24" t="s">
        <v>279</v>
      </c>
      <c r="BI24">
        <v>190</v>
      </c>
      <c r="BJ24" t="s">
        <v>297</v>
      </c>
      <c r="BK24">
        <v>50</v>
      </c>
    </row>
    <row r="25" spans="1:73" x14ac:dyDescent="0.15">
      <c r="A25" s="1" t="s">
        <v>288</v>
      </c>
      <c r="B25" t="s">
        <v>289</v>
      </c>
      <c r="C25">
        <v>3</v>
      </c>
    </row>
    <row r="26" spans="1:73" x14ac:dyDescent="0.15">
      <c r="A26" s="1" t="s">
        <v>294</v>
      </c>
      <c r="B26" s="4" t="s">
        <v>295</v>
      </c>
      <c r="C26" s="4">
        <v>5</v>
      </c>
      <c r="D26" s="4" t="s">
        <v>296</v>
      </c>
      <c r="E26" s="4">
        <v>1122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31"/>
  <sheetViews>
    <sheetView workbookViewId="0">
      <selection activeCell="A8" sqref="A8"/>
    </sheetView>
  </sheetViews>
  <sheetFormatPr defaultRowHeight="13.5" x14ac:dyDescent="0.15"/>
  <cols>
    <col min="1" max="1" width="26.625" bestFit="1" customWidth="1"/>
    <col min="2" max="2" width="33.875" bestFit="1" customWidth="1"/>
    <col min="3" max="3" width="8.5" bestFit="1" customWidth="1"/>
    <col min="4" max="4" width="34.875" bestFit="1" customWidth="1"/>
    <col min="5" max="5" width="8.5" bestFit="1" customWidth="1"/>
    <col min="6" max="6" width="14.125" bestFit="1" customWidth="1"/>
    <col min="7" max="7" width="8.5" bestFit="1" customWidth="1"/>
    <col min="8" max="8" width="25.5" bestFit="1" customWidth="1"/>
    <col min="9" max="9" width="8.5" bestFit="1" customWidth="1"/>
    <col min="10" max="10" width="17.25" bestFit="1" customWidth="1"/>
    <col min="11" max="11" width="8.5" bestFit="1" customWidth="1"/>
    <col min="12" max="12" width="21.625" bestFit="1" customWidth="1"/>
    <col min="13" max="13" width="8.5" bestFit="1" customWidth="1"/>
    <col min="14" max="14" width="23.875" bestFit="1" customWidth="1"/>
    <col min="15" max="15" width="8.5" bestFit="1" customWidth="1"/>
    <col min="16" max="16" width="18.375" bestFit="1" customWidth="1"/>
    <col min="17" max="17" width="8.5" bestFit="1" customWidth="1"/>
    <col min="18" max="18" width="13.875" bestFit="1" customWidth="1"/>
    <col min="19" max="19" width="8.5" bestFit="1" customWidth="1"/>
    <col min="20" max="20" width="13.875" bestFit="1" customWidth="1"/>
    <col min="21" max="21" width="9.5" bestFit="1" customWidth="1"/>
    <col min="22" max="22" width="11.625" bestFit="1" customWidth="1"/>
    <col min="23" max="23" width="9.5" bestFit="1" customWidth="1"/>
    <col min="24" max="24" width="11.625" bestFit="1" customWidth="1"/>
    <col min="25" max="25" width="9.5" bestFit="1" customWidth="1"/>
    <col min="26" max="26" width="11.625" bestFit="1" customWidth="1"/>
    <col min="27" max="27" width="9.5" bestFit="1" customWidth="1"/>
    <col min="28" max="28" width="11.625" bestFit="1" customWidth="1"/>
    <col min="29" max="29" width="9.5" bestFit="1" customWidth="1"/>
    <col min="30" max="30" width="11.625" bestFit="1" customWidth="1"/>
    <col min="31" max="31" width="9.5" bestFit="1" customWidth="1"/>
    <col min="32" max="32" width="10.5" bestFit="1" customWidth="1"/>
    <col min="33" max="33" width="9.5" bestFit="1" customWidth="1"/>
    <col min="34" max="34" width="10.5" bestFit="1" customWidth="1"/>
    <col min="35" max="35" width="9.5" bestFit="1" customWidth="1"/>
    <col min="36" max="36" width="10.5" bestFit="1" customWidth="1"/>
    <col min="37" max="37" width="9.5" bestFit="1" customWidth="1"/>
    <col min="38" max="38" width="10.5" bestFit="1" customWidth="1"/>
    <col min="39" max="39" width="9.5" bestFit="1" customWidth="1"/>
    <col min="40" max="40" width="10.5" bestFit="1" customWidth="1"/>
    <col min="41" max="41" width="9.5" bestFit="1" customWidth="1"/>
    <col min="42" max="42" width="10.5" bestFit="1" customWidth="1"/>
    <col min="43" max="43" width="9.5" bestFit="1" customWidth="1"/>
    <col min="44" max="44" width="10.5" bestFit="1" customWidth="1"/>
    <col min="45" max="45" width="9.5" bestFit="1" customWidth="1"/>
    <col min="46" max="46" width="10.5" bestFit="1" customWidth="1"/>
    <col min="47" max="47" width="9.5" bestFit="1" customWidth="1"/>
    <col min="48" max="48" width="11.625" bestFit="1" customWidth="1"/>
    <col min="49" max="49" width="9.5" bestFit="1" customWidth="1"/>
    <col min="50" max="50" width="11.625" bestFit="1" customWidth="1"/>
    <col min="51" max="51" width="9.5" bestFit="1" customWidth="1"/>
    <col min="52" max="52" width="11.625" bestFit="1" customWidth="1"/>
    <col min="53" max="53" width="9.5" bestFit="1" customWidth="1"/>
    <col min="54" max="54" width="11.625" bestFit="1" customWidth="1"/>
    <col min="55" max="55" width="9.5" bestFit="1" customWidth="1"/>
    <col min="56" max="56" width="11.625" bestFit="1" customWidth="1"/>
    <col min="57" max="57" width="9.5" bestFit="1" customWidth="1"/>
    <col min="58" max="58" width="11.625" bestFit="1" customWidth="1"/>
    <col min="59" max="59" width="9.5" bestFit="1" customWidth="1"/>
    <col min="60" max="60" width="7.5" bestFit="1" customWidth="1"/>
    <col min="61" max="61" width="9.5" bestFit="1" customWidth="1"/>
    <col min="62" max="62" width="9.5" customWidth="1"/>
    <col min="63" max="63" width="9.5" bestFit="1" customWidth="1"/>
    <col min="64" max="64" width="7.5" bestFit="1" customWidth="1"/>
    <col min="65" max="65" width="9.5" bestFit="1" customWidth="1"/>
    <col min="66" max="66" width="7.5" bestFit="1" customWidth="1"/>
    <col min="67" max="67" width="9.5" bestFit="1" customWidth="1"/>
    <col min="68" max="68" width="7.5" bestFit="1" customWidth="1"/>
    <col min="69" max="69" width="9.5" bestFit="1" customWidth="1"/>
    <col min="70" max="70" width="7.5" bestFit="1" customWidth="1"/>
    <col min="71" max="71" width="9.5" bestFit="1" customWidth="1"/>
    <col min="72" max="72" width="7.5" bestFit="1" customWidth="1"/>
    <col min="73" max="73" width="9.5" bestFit="1" customWidth="1"/>
    <col min="74" max="74" width="7.5" bestFit="1" customWidth="1"/>
    <col min="75" max="75" width="9.5" bestFit="1" customWidth="1"/>
    <col min="76" max="76" width="7.5" bestFit="1" customWidth="1"/>
    <col min="77" max="77" width="9.5" bestFit="1" customWidth="1"/>
    <col min="78" max="78" width="7.5" bestFit="1" customWidth="1"/>
    <col min="79" max="79" width="9.5" bestFit="1" customWidth="1"/>
    <col min="80" max="80" width="7.5" bestFit="1" customWidth="1"/>
    <col min="81" max="81" width="9.5" bestFit="1" customWidth="1"/>
    <col min="82" max="82" width="7.5" bestFit="1" customWidth="1"/>
    <col min="83" max="83" width="9.5" bestFit="1" customWidth="1"/>
    <col min="84" max="84" width="7.5" bestFit="1" customWidth="1"/>
    <col min="85" max="85" width="9.5" bestFit="1" customWidth="1"/>
    <col min="86" max="86" width="7.5" bestFit="1" customWidth="1"/>
    <col min="87" max="87" width="9.5" bestFit="1" customWidth="1"/>
    <col min="88" max="88" width="7.5" bestFit="1" customWidth="1"/>
    <col min="89" max="89" width="9.5" bestFit="1" customWidth="1"/>
    <col min="90" max="90" width="7.5" bestFit="1" customWidth="1"/>
    <col min="91" max="91" width="9.5" bestFit="1" customWidth="1"/>
    <col min="92" max="92" width="7.5" bestFit="1" customWidth="1"/>
    <col min="93" max="93" width="9.5" bestFit="1" customWidth="1"/>
    <col min="94" max="94" width="7.5" bestFit="1" customWidth="1"/>
    <col min="95" max="95" width="9.5" bestFit="1" customWidth="1"/>
    <col min="96" max="96" width="7.5" bestFit="1" customWidth="1"/>
    <col min="97" max="97" width="9.5" bestFit="1" customWidth="1"/>
    <col min="98" max="98" width="7.5" bestFit="1" customWidth="1"/>
    <col min="99" max="99" width="9.5" bestFit="1" customWidth="1"/>
    <col min="100" max="100" width="7.5" bestFit="1" customWidth="1"/>
    <col min="101" max="101" width="9.5" bestFit="1" customWidth="1"/>
  </cols>
  <sheetData>
    <row r="1" spans="1:10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</row>
    <row r="2" spans="1:101" x14ac:dyDescent="0.15">
      <c r="A2" s="1" t="s">
        <v>24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 x14ac:dyDescent="0.15">
      <c r="A3" s="1" t="s">
        <v>174</v>
      </c>
      <c r="B3" t="s">
        <v>175</v>
      </c>
      <c r="C3">
        <v>20</v>
      </c>
      <c r="D3" t="s">
        <v>16</v>
      </c>
      <c r="E3">
        <v>50</v>
      </c>
      <c r="F3" t="s">
        <v>17</v>
      </c>
      <c r="G3">
        <v>30</v>
      </c>
      <c r="H3" t="s">
        <v>18</v>
      </c>
      <c r="I3">
        <v>45</v>
      </c>
      <c r="J3" t="s">
        <v>19</v>
      </c>
      <c r="K3">
        <v>24</v>
      </c>
      <c r="L3" t="s">
        <v>20</v>
      </c>
      <c r="M3">
        <v>3</v>
      </c>
      <c r="N3" t="s">
        <v>21</v>
      </c>
      <c r="O3">
        <v>30</v>
      </c>
      <c r="P3" t="s">
        <v>111</v>
      </c>
      <c r="Q3">
        <v>10</v>
      </c>
      <c r="R3" t="s">
        <v>113</v>
      </c>
      <c r="S3">
        <v>120000</v>
      </c>
      <c r="T3" t="s">
        <v>114</v>
      </c>
      <c r="U3">
        <v>80000</v>
      </c>
      <c r="V3" t="s">
        <v>115</v>
      </c>
      <c r="W3">
        <v>30000</v>
      </c>
    </row>
    <row r="4" spans="1:101" x14ac:dyDescent="0.15">
      <c r="A4" s="1" t="s">
        <v>170</v>
      </c>
      <c r="B4" t="s">
        <v>171</v>
      </c>
      <c r="C4">
        <v>10000</v>
      </c>
      <c r="D4" t="s">
        <v>172</v>
      </c>
      <c r="E4">
        <v>9999</v>
      </c>
      <c r="F4" t="s">
        <v>173</v>
      </c>
      <c r="G4">
        <v>0</v>
      </c>
      <c r="H4" t="s">
        <v>147</v>
      </c>
      <c r="I4">
        <v>50</v>
      </c>
      <c r="J4" t="s">
        <v>117</v>
      </c>
      <c r="K4">
        <v>10</v>
      </c>
      <c r="L4" t="s">
        <v>118</v>
      </c>
      <c r="M4">
        <v>20</v>
      </c>
      <c r="N4" t="s">
        <v>119</v>
      </c>
      <c r="O4">
        <v>40</v>
      </c>
      <c r="P4" t="s">
        <v>120</v>
      </c>
      <c r="Q4">
        <v>80</v>
      </c>
      <c r="R4" t="s">
        <v>121</v>
      </c>
      <c r="S4">
        <v>120</v>
      </c>
      <c r="T4" t="s">
        <v>122</v>
      </c>
      <c r="U4">
        <f>S4+40</f>
        <v>160</v>
      </c>
      <c r="V4" t="s">
        <v>123</v>
      </c>
      <c r="W4">
        <f>U4+40</f>
        <v>200</v>
      </c>
      <c r="X4" t="s">
        <v>124</v>
      </c>
      <c r="Y4">
        <f>W4+40</f>
        <v>240</v>
      </c>
      <c r="Z4" t="s">
        <v>125</v>
      </c>
      <c r="AA4">
        <f>Y4+40</f>
        <v>280</v>
      </c>
      <c r="AB4" t="s">
        <v>126</v>
      </c>
      <c r="AC4">
        <f>AA4+40</f>
        <v>320</v>
      </c>
      <c r="AD4" t="s">
        <v>127</v>
      </c>
      <c r="AE4">
        <f>AC4+40</f>
        <v>360</v>
      </c>
      <c r="AF4" t="s">
        <v>128</v>
      </c>
      <c r="AG4">
        <f>AE4+40</f>
        <v>400</v>
      </c>
      <c r="AH4" t="s">
        <v>129</v>
      </c>
      <c r="AI4">
        <f>AG4+40</f>
        <v>440</v>
      </c>
      <c r="AJ4" t="s">
        <v>130</v>
      </c>
      <c r="AK4">
        <f>AI4+40</f>
        <v>480</v>
      </c>
      <c r="AL4" t="s">
        <v>131</v>
      </c>
      <c r="AM4">
        <f>AK4+40</f>
        <v>520</v>
      </c>
    </row>
    <row r="5" spans="1:101" x14ac:dyDescent="0.15">
      <c r="A5" s="1" t="s">
        <v>157</v>
      </c>
      <c r="B5" t="s">
        <v>143</v>
      </c>
      <c r="C5">
        <v>0</v>
      </c>
      <c r="D5" t="s">
        <v>134</v>
      </c>
      <c r="E5">
        <v>3</v>
      </c>
      <c r="F5" t="s">
        <v>135</v>
      </c>
      <c r="G5">
        <v>10</v>
      </c>
      <c r="H5" t="s">
        <v>136</v>
      </c>
      <c r="I5">
        <v>20</v>
      </c>
      <c r="J5" t="s">
        <v>137</v>
      </c>
      <c r="K5">
        <v>40</v>
      </c>
    </row>
    <row r="6" spans="1:101" x14ac:dyDescent="0.15">
      <c r="A6" s="1" t="s">
        <v>162</v>
      </c>
      <c r="B6" t="s">
        <v>143</v>
      </c>
      <c r="C6">
        <v>0</v>
      </c>
      <c r="D6" t="s">
        <v>134</v>
      </c>
      <c r="E6">
        <v>3</v>
      </c>
      <c r="F6" t="s">
        <v>135</v>
      </c>
      <c r="G6">
        <v>10</v>
      </c>
      <c r="H6" t="s">
        <v>136</v>
      </c>
      <c r="I6">
        <v>20</v>
      </c>
      <c r="J6" t="s">
        <v>137</v>
      </c>
      <c r="K6">
        <v>40</v>
      </c>
    </row>
    <row r="7" spans="1:101" x14ac:dyDescent="0.15">
      <c r="A7" s="1" t="s">
        <v>304</v>
      </c>
      <c r="B7" t="s">
        <v>143</v>
      </c>
      <c r="C7">
        <v>0</v>
      </c>
      <c r="D7" t="s">
        <v>134</v>
      </c>
      <c r="E7">
        <v>3</v>
      </c>
      <c r="F7" t="s">
        <v>135</v>
      </c>
      <c r="G7">
        <v>10</v>
      </c>
      <c r="H7" t="s">
        <v>136</v>
      </c>
      <c r="I7">
        <v>20</v>
      </c>
      <c r="J7" t="s">
        <v>137</v>
      </c>
      <c r="K7">
        <v>40</v>
      </c>
    </row>
    <row r="8" spans="1:101" x14ac:dyDescent="0.15">
      <c r="A8" s="1" t="s">
        <v>161</v>
      </c>
      <c r="B8" t="s">
        <v>143</v>
      </c>
      <c r="C8">
        <v>0</v>
      </c>
      <c r="D8" t="s">
        <v>150</v>
      </c>
      <c r="E8">
        <v>3</v>
      </c>
      <c r="F8" t="s">
        <v>135</v>
      </c>
      <c r="G8">
        <v>10</v>
      </c>
      <c r="H8" t="s">
        <v>136</v>
      </c>
      <c r="I8">
        <v>20</v>
      </c>
      <c r="J8" t="s">
        <v>137</v>
      </c>
      <c r="K8">
        <v>40</v>
      </c>
      <c r="L8" t="s">
        <v>155</v>
      </c>
      <c r="M8">
        <v>0</v>
      </c>
      <c r="N8" t="s">
        <v>151</v>
      </c>
      <c r="O8">
        <v>3</v>
      </c>
      <c r="P8" t="s">
        <v>152</v>
      </c>
      <c r="Q8">
        <v>5</v>
      </c>
      <c r="R8" t="s">
        <v>153</v>
      </c>
      <c r="S8">
        <v>10</v>
      </c>
      <c r="T8" t="s">
        <v>154</v>
      </c>
      <c r="U8">
        <v>20</v>
      </c>
      <c r="V8" t="s">
        <v>182</v>
      </c>
      <c r="W8">
        <v>100</v>
      </c>
      <c r="X8" t="s">
        <v>184</v>
      </c>
      <c r="Y8">
        <v>180</v>
      </c>
      <c r="Z8" t="s">
        <v>185</v>
      </c>
      <c r="AA8">
        <v>250</v>
      </c>
    </row>
    <row r="9" spans="1:101" x14ac:dyDescent="0.15">
      <c r="A9" s="1" t="s">
        <v>164</v>
      </c>
      <c r="B9" t="s">
        <v>143</v>
      </c>
      <c r="C9">
        <v>0</v>
      </c>
      <c r="D9" t="s">
        <v>134</v>
      </c>
      <c r="E9">
        <v>3</v>
      </c>
      <c r="F9" t="s">
        <v>135</v>
      </c>
      <c r="G9">
        <v>10</v>
      </c>
      <c r="H9" t="s">
        <v>136</v>
      </c>
      <c r="I9">
        <v>20</v>
      </c>
      <c r="J9" t="s">
        <v>137</v>
      </c>
      <c r="K9">
        <v>40</v>
      </c>
    </row>
    <row r="10" spans="1:101" x14ac:dyDescent="0.15">
      <c r="A10" s="1" t="s">
        <v>165</v>
      </c>
      <c r="B10" t="s">
        <v>143</v>
      </c>
      <c r="C10">
        <v>0</v>
      </c>
      <c r="D10" t="s">
        <v>134</v>
      </c>
      <c r="E10">
        <v>3</v>
      </c>
      <c r="F10" t="s">
        <v>135</v>
      </c>
      <c r="G10">
        <v>10</v>
      </c>
      <c r="H10" t="s">
        <v>136</v>
      </c>
      <c r="I10">
        <v>20</v>
      </c>
      <c r="J10" t="s">
        <v>137</v>
      </c>
      <c r="K10">
        <v>40</v>
      </c>
    </row>
    <row r="11" spans="1:101" x14ac:dyDescent="0.15">
      <c r="A11" s="1" t="s">
        <v>166</v>
      </c>
      <c r="B11" t="s">
        <v>143</v>
      </c>
      <c r="C11">
        <v>0</v>
      </c>
      <c r="D11" t="s">
        <v>134</v>
      </c>
      <c r="E11">
        <v>3</v>
      </c>
      <c r="F11" t="s">
        <v>135</v>
      </c>
      <c r="G11">
        <v>10</v>
      </c>
      <c r="H11" t="s">
        <v>136</v>
      </c>
      <c r="I11">
        <v>20</v>
      </c>
      <c r="J11" t="s">
        <v>137</v>
      </c>
      <c r="K11">
        <v>40</v>
      </c>
    </row>
    <row r="12" spans="1:101" x14ac:dyDescent="0.15">
      <c r="A12" s="1" t="s">
        <v>158</v>
      </c>
      <c r="B12" t="s">
        <v>140</v>
      </c>
      <c r="C12">
        <v>1</v>
      </c>
      <c r="D12" t="s">
        <v>141</v>
      </c>
      <c r="E12">
        <v>2</v>
      </c>
      <c r="F12" t="s">
        <v>142</v>
      </c>
      <c r="G12">
        <v>3</v>
      </c>
    </row>
    <row r="13" spans="1:101" x14ac:dyDescent="0.15">
      <c r="A13" s="1" t="s">
        <v>163</v>
      </c>
      <c r="B13" t="s">
        <v>140</v>
      </c>
      <c r="C13">
        <v>1</v>
      </c>
      <c r="D13" t="s">
        <v>141</v>
      </c>
      <c r="E13">
        <v>2</v>
      </c>
      <c r="F13" t="s">
        <v>142</v>
      </c>
      <c r="G13">
        <v>3</v>
      </c>
    </row>
    <row r="14" spans="1:101" x14ac:dyDescent="0.15">
      <c r="A14" s="1" t="s">
        <v>159</v>
      </c>
      <c r="B14" t="s">
        <v>140</v>
      </c>
      <c r="C14">
        <v>1</v>
      </c>
      <c r="D14" t="s">
        <v>141</v>
      </c>
      <c r="E14">
        <v>2</v>
      </c>
      <c r="F14" t="s">
        <v>142</v>
      </c>
      <c r="G14">
        <v>3</v>
      </c>
    </row>
    <row r="15" spans="1:101" x14ac:dyDescent="0.15">
      <c r="A15" s="1" t="s">
        <v>160</v>
      </c>
      <c r="B15" t="s">
        <v>140</v>
      </c>
      <c r="C15">
        <v>1</v>
      </c>
      <c r="D15" t="s">
        <v>141</v>
      </c>
      <c r="E15">
        <v>2</v>
      </c>
      <c r="F15" t="s">
        <v>142</v>
      </c>
      <c r="G15">
        <v>3</v>
      </c>
    </row>
    <row r="16" spans="1:101" ht="12.75" customHeight="1" x14ac:dyDescent="0.15">
      <c r="A16" s="1" t="s">
        <v>167</v>
      </c>
      <c r="B16" t="s">
        <v>140</v>
      </c>
      <c r="C16">
        <v>1</v>
      </c>
      <c r="D16" t="s">
        <v>141</v>
      </c>
      <c r="E16">
        <v>2</v>
      </c>
      <c r="F16" t="s">
        <v>142</v>
      </c>
      <c r="G16">
        <v>3</v>
      </c>
    </row>
    <row r="17" spans="1:73" x14ac:dyDescent="0.15">
      <c r="A17" s="1" t="s">
        <v>168</v>
      </c>
      <c r="B17" t="s">
        <v>140</v>
      </c>
      <c r="C17">
        <v>1</v>
      </c>
      <c r="D17" t="s">
        <v>141</v>
      </c>
      <c r="E17">
        <v>2</v>
      </c>
      <c r="F17" t="s">
        <v>142</v>
      </c>
      <c r="G17">
        <v>3</v>
      </c>
    </row>
    <row r="18" spans="1:73" x14ac:dyDescent="0.15">
      <c r="A18" s="1" t="s">
        <v>169</v>
      </c>
      <c r="B18" t="s">
        <v>140</v>
      </c>
      <c r="C18">
        <v>1</v>
      </c>
      <c r="D18" t="s">
        <v>141</v>
      </c>
      <c r="E18">
        <v>2</v>
      </c>
      <c r="F18" t="s">
        <v>142</v>
      </c>
      <c r="G18">
        <v>3</v>
      </c>
    </row>
    <row r="19" spans="1:73" s="3" customFormat="1" x14ac:dyDescent="0.15">
      <c r="A19" s="2" t="s">
        <v>186</v>
      </c>
      <c r="B19" s="3" t="s">
        <v>187</v>
      </c>
      <c r="C19" s="3">
        <v>1</v>
      </c>
      <c r="D19" s="3" t="s">
        <v>189</v>
      </c>
      <c r="E19" s="3">
        <v>100055</v>
      </c>
      <c r="F19" s="3" t="s">
        <v>188</v>
      </c>
      <c r="G19" s="3">
        <v>100055</v>
      </c>
      <c r="H19" s="3" t="s">
        <v>190</v>
      </c>
      <c r="I19" s="3">
        <v>2</v>
      </c>
      <c r="J19" s="3" t="s">
        <v>191</v>
      </c>
      <c r="K19" s="3">
        <v>500</v>
      </c>
      <c r="L19" s="3" t="s">
        <v>192</v>
      </c>
      <c r="M19" s="3">
        <v>1</v>
      </c>
      <c r="N19" s="3" t="s">
        <v>193</v>
      </c>
      <c r="O19" s="3">
        <v>12000</v>
      </c>
      <c r="P19" s="3" t="s">
        <v>194</v>
      </c>
      <c r="Q19" s="3">
        <v>2</v>
      </c>
      <c r="R19" s="3" t="s">
        <v>193</v>
      </c>
      <c r="S19" s="3">
        <v>20000</v>
      </c>
    </row>
    <row r="20" spans="1:73" x14ac:dyDescent="0.15">
      <c r="A20" t="s">
        <v>206</v>
      </c>
      <c r="B20" t="s">
        <v>207</v>
      </c>
      <c r="C20">
        <v>1</v>
      </c>
      <c r="D20" t="s">
        <v>208</v>
      </c>
      <c r="E20">
        <v>100066</v>
      </c>
      <c r="F20" t="s">
        <v>209</v>
      </c>
      <c r="G20">
        <v>100066</v>
      </c>
      <c r="H20" s="3" t="s">
        <v>190</v>
      </c>
      <c r="I20">
        <v>2</v>
      </c>
      <c r="J20" t="s">
        <v>210</v>
      </c>
      <c r="K20">
        <v>30</v>
      </c>
    </row>
    <row r="21" spans="1:73" x14ac:dyDescent="0.15">
      <c r="A21" s="1" t="s">
        <v>214</v>
      </c>
      <c r="B21" t="s">
        <v>215</v>
      </c>
      <c r="C21">
        <v>999</v>
      </c>
      <c r="D21" t="s">
        <v>216</v>
      </c>
      <c r="E21">
        <v>60</v>
      </c>
      <c r="F21" t="s">
        <v>217</v>
      </c>
      <c r="G21">
        <v>50</v>
      </c>
      <c r="H21" t="s">
        <v>218</v>
      </c>
      <c r="I21">
        <v>50</v>
      </c>
      <c r="J21" t="s">
        <v>119</v>
      </c>
      <c r="K21">
        <v>50</v>
      </c>
      <c r="L21" t="s">
        <v>120</v>
      </c>
      <c r="M21">
        <v>100</v>
      </c>
      <c r="N21" t="s">
        <v>121</v>
      </c>
      <c r="O21">
        <v>100</v>
      </c>
      <c r="P21" t="s">
        <v>122</v>
      </c>
      <c r="Q21">
        <v>100</v>
      </c>
      <c r="R21" t="s">
        <v>123</v>
      </c>
      <c r="S21">
        <v>150</v>
      </c>
      <c r="T21" t="s">
        <v>124</v>
      </c>
      <c r="U21">
        <v>150</v>
      </c>
      <c r="V21" t="s">
        <v>125</v>
      </c>
      <c r="W21">
        <v>150</v>
      </c>
      <c r="X21" t="s">
        <v>126</v>
      </c>
      <c r="Y21">
        <v>200</v>
      </c>
    </row>
    <row r="22" spans="1:73" x14ac:dyDescent="0.15">
      <c r="A22" s="1" t="s">
        <v>283</v>
      </c>
      <c r="B22" t="s">
        <v>222</v>
      </c>
      <c r="C22">
        <f>2^1*5</f>
        <v>10</v>
      </c>
      <c r="D22" t="s">
        <v>223</v>
      </c>
      <c r="E22">
        <f>2^2*5</f>
        <v>20</v>
      </c>
      <c r="F22" t="s">
        <v>224</v>
      </c>
      <c r="G22">
        <f>2^3*5</f>
        <v>40</v>
      </c>
      <c r="H22" t="s">
        <v>225</v>
      </c>
      <c r="I22">
        <f>2^4*5</f>
        <v>80</v>
      </c>
      <c r="J22" t="s">
        <v>226</v>
      </c>
      <c r="K22">
        <f>2^5*5</f>
        <v>160</v>
      </c>
      <c r="L22" t="s">
        <v>227</v>
      </c>
      <c r="M22">
        <f>2^6*5</f>
        <v>320</v>
      </c>
      <c r="N22" t="s">
        <v>228</v>
      </c>
      <c r="O22">
        <f>2^6*5</f>
        <v>320</v>
      </c>
      <c r="P22" t="s">
        <v>229</v>
      </c>
      <c r="Q22">
        <f>2^6*5</f>
        <v>320</v>
      </c>
      <c r="R22" t="s">
        <v>230</v>
      </c>
      <c r="S22">
        <f>2^6*5</f>
        <v>320</v>
      </c>
      <c r="T22" t="s">
        <v>231</v>
      </c>
      <c r="U22">
        <f>2^6*5</f>
        <v>320</v>
      </c>
    </row>
    <row r="23" spans="1:73" x14ac:dyDescent="0.15">
      <c r="A23" s="1" t="s">
        <v>284</v>
      </c>
      <c r="B23" t="s">
        <v>246</v>
      </c>
      <c r="C23">
        <v>0</v>
      </c>
      <c r="D23" t="s">
        <v>223</v>
      </c>
      <c r="E23">
        <v>10</v>
      </c>
      <c r="F23" t="s">
        <v>224</v>
      </c>
      <c r="G23">
        <v>20</v>
      </c>
      <c r="H23" t="s">
        <v>225</v>
      </c>
      <c r="I23">
        <v>40</v>
      </c>
      <c r="J23" t="s">
        <v>226</v>
      </c>
      <c r="K23">
        <v>80</v>
      </c>
      <c r="L23" t="s">
        <v>243</v>
      </c>
      <c r="M23">
        <v>160</v>
      </c>
      <c r="N23" t="s">
        <v>244</v>
      </c>
      <c r="O23">
        <v>320</v>
      </c>
      <c r="P23" t="s">
        <v>247</v>
      </c>
      <c r="Q23">
        <v>320</v>
      </c>
      <c r="R23" t="s">
        <v>248</v>
      </c>
      <c r="S23">
        <v>320</v>
      </c>
      <c r="T23" t="s">
        <v>249</v>
      </c>
      <c r="U23">
        <v>320</v>
      </c>
      <c r="V23" t="s">
        <v>232</v>
      </c>
      <c r="W23">
        <v>640</v>
      </c>
      <c r="X23" t="s">
        <v>233</v>
      </c>
      <c r="Y23">
        <v>640</v>
      </c>
      <c r="Z23" t="s">
        <v>234</v>
      </c>
      <c r="AA23">
        <v>640</v>
      </c>
      <c r="AB23" t="s">
        <v>235</v>
      </c>
      <c r="AC23">
        <v>640</v>
      </c>
      <c r="AD23" t="s">
        <v>236</v>
      </c>
      <c r="AE23">
        <v>640</v>
      </c>
      <c r="AF23" t="s">
        <v>237</v>
      </c>
      <c r="AG23">
        <v>1280</v>
      </c>
      <c r="AH23" t="s">
        <v>238</v>
      </c>
      <c r="AI23">
        <v>1280</v>
      </c>
      <c r="AJ23" t="s">
        <v>239</v>
      </c>
      <c r="AK23">
        <v>1280</v>
      </c>
      <c r="AL23" t="s">
        <v>240</v>
      </c>
      <c r="AM23">
        <v>1280</v>
      </c>
      <c r="AN23" t="s">
        <v>241</v>
      </c>
      <c r="AO23">
        <v>1280</v>
      </c>
      <c r="AP23" t="s">
        <v>245</v>
      </c>
      <c r="AQ23">
        <v>1280</v>
      </c>
      <c r="AR23" t="s">
        <v>265</v>
      </c>
      <c r="AS23">
        <v>50</v>
      </c>
      <c r="AT23" t="s">
        <v>266</v>
      </c>
      <c r="AU23">
        <v>60</v>
      </c>
      <c r="AV23" t="s">
        <v>267</v>
      </c>
      <c r="AW23">
        <v>70</v>
      </c>
      <c r="AX23" t="s">
        <v>268</v>
      </c>
      <c r="AY23">
        <v>80</v>
      </c>
      <c r="AZ23" t="s">
        <v>269</v>
      </c>
      <c r="BA23">
        <v>90</v>
      </c>
      <c r="BB23" t="s">
        <v>270</v>
      </c>
      <c r="BC23">
        <v>100</v>
      </c>
      <c r="BD23" t="s">
        <v>271</v>
      </c>
      <c r="BE23">
        <v>110</v>
      </c>
      <c r="BF23" t="s">
        <v>272</v>
      </c>
      <c r="BG23">
        <v>120</v>
      </c>
      <c r="BH23" t="s">
        <v>273</v>
      </c>
      <c r="BI23">
        <v>130</v>
      </c>
      <c r="BJ23" t="s">
        <v>274</v>
      </c>
      <c r="BK23">
        <v>140</v>
      </c>
      <c r="BL23" t="s">
        <v>275</v>
      </c>
      <c r="BM23">
        <v>150</v>
      </c>
      <c r="BN23" t="s">
        <v>276</v>
      </c>
      <c r="BO23">
        <v>160</v>
      </c>
      <c r="BP23" t="s">
        <v>277</v>
      </c>
      <c r="BQ23">
        <v>170</v>
      </c>
      <c r="BR23" t="s">
        <v>278</v>
      </c>
      <c r="BS23">
        <v>180</v>
      </c>
      <c r="BT23" t="s">
        <v>279</v>
      </c>
      <c r="BU23">
        <v>190</v>
      </c>
    </row>
    <row r="24" spans="1:73" x14ac:dyDescent="0.15">
      <c r="A24" s="1" t="s">
        <v>282</v>
      </c>
      <c r="B24" t="s">
        <v>264</v>
      </c>
      <c r="C24">
        <v>8</v>
      </c>
      <c r="D24" t="s">
        <v>263</v>
      </c>
      <c r="E24">
        <v>3600</v>
      </c>
      <c r="F24" t="s">
        <v>285</v>
      </c>
      <c r="G24">
        <v>2</v>
      </c>
      <c r="H24" t="s">
        <v>292</v>
      </c>
      <c r="I24">
        <v>5</v>
      </c>
      <c r="J24" t="s">
        <v>290</v>
      </c>
      <c r="K24">
        <v>5</v>
      </c>
      <c r="L24" t="s">
        <v>291</v>
      </c>
      <c r="M24">
        <v>8</v>
      </c>
      <c r="N24" t="s">
        <v>253</v>
      </c>
      <c r="O24">
        <v>9</v>
      </c>
      <c r="P24" t="s">
        <v>254</v>
      </c>
      <c r="Q24">
        <v>10</v>
      </c>
      <c r="R24" t="s">
        <v>255</v>
      </c>
      <c r="S24">
        <v>11</v>
      </c>
      <c r="T24" t="s">
        <v>256</v>
      </c>
      <c r="U24">
        <v>12</v>
      </c>
      <c r="V24" t="s">
        <v>303</v>
      </c>
      <c r="W24">
        <v>20</v>
      </c>
      <c r="X24" t="s">
        <v>287</v>
      </c>
      <c r="Y24">
        <v>40</v>
      </c>
      <c r="Z24" t="s">
        <v>259</v>
      </c>
      <c r="AA24">
        <v>60</v>
      </c>
      <c r="AB24" t="s">
        <v>260</v>
      </c>
      <c r="AC24">
        <v>80</v>
      </c>
      <c r="AD24" t="s">
        <v>261</v>
      </c>
      <c r="AE24">
        <v>100</v>
      </c>
      <c r="AF24" t="s">
        <v>286</v>
      </c>
      <c r="AG24">
        <f>RIGHT(AF24,1)*50</f>
        <v>50</v>
      </c>
      <c r="AH24" t="str">
        <f>"buytimes"&amp;(RIGHT(AF24,1)+1)</f>
        <v>buytimes2</v>
      </c>
      <c r="AI24">
        <f>AG24+10</f>
        <v>60</v>
      </c>
      <c r="AJ24" t="str">
        <f t="shared" ref="AJ24" si="0">"buytimes"&amp;(RIGHT(AH24,1)+1)</f>
        <v>buytimes3</v>
      </c>
      <c r="AK24">
        <f t="shared" ref="AK24" si="1">AI24+10</f>
        <v>70</v>
      </c>
      <c r="AL24" t="str">
        <f t="shared" ref="AL24" si="2">"buytimes"&amp;(RIGHT(AJ24,1)+1)</f>
        <v>buytimes4</v>
      </c>
      <c r="AM24">
        <f t="shared" ref="AM24" si="3">AK24+10</f>
        <v>80</v>
      </c>
      <c r="AN24" t="str">
        <f t="shared" ref="AN24" si="4">"buytimes"&amp;(RIGHT(AL24,1)+1)</f>
        <v>buytimes5</v>
      </c>
      <c r="AO24">
        <f t="shared" ref="AO24" si="5">AM24+10</f>
        <v>90</v>
      </c>
      <c r="AP24" t="str">
        <f t="shared" ref="AP24" si="6">"buytimes"&amp;(RIGHT(AN24,1)+1)</f>
        <v>buytimes6</v>
      </c>
      <c r="AQ24">
        <f t="shared" ref="AQ24" si="7">AO24+10</f>
        <v>100</v>
      </c>
      <c r="AR24" t="str">
        <f t="shared" ref="AR24" si="8">"buytimes"&amp;(RIGHT(AP24,1)+1)</f>
        <v>buytimes7</v>
      </c>
      <c r="AS24">
        <f t="shared" ref="AS24" si="9">AQ24+10</f>
        <v>110</v>
      </c>
      <c r="AT24" t="str">
        <f t="shared" ref="AT24" si="10">"buytimes"&amp;(RIGHT(AR24,1)+1)</f>
        <v>buytimes8</v>
      </c>
      <c r="AU24">
        <f t="shared" ref="AU24" si="11">AS24+10</f>
        <v>120</v>
      </c>
      <c r="AV24" t="str">
        <f t="shared" ref="AV24" si="12">"buytimes"&amp;(RIGHT(AT24,1)+1)</f>
        <v>buytimes9</v>
      </c>
      <c r="AW24">
        <f t="shared" ref="AW24" si="13">AU24+10</f>
        <v>130</v>
      </c>
      <c r="AX24" t="str">
        <f t="shared" ref="AX24" si="14">"buytimes"&amp;(RIGHT(AV24,1)+1)</f>
        <v>buytimes10</v>
      </c>
      <c r="AY24">
        <f t="shared" ref="AY24" si="15">AW24+10</f>
        <v>140</v>
      </c>
      <c r="AZ24" t="str">
        <f>"buytimes"&amp;(RIGHT(AX24,2)+1)</f>
        <v>buytimes11</v>
      </c>
      <c r="BA24">
        <f t="shared" ref="BA24" si="16">AY24+10</f>
        <v>150</v>
      </c>
      <c r="BB24" t="str">
        <f t="shared" ref="BB24" si="17">"buytimes"&amp;(RIGHT(AZ24,2)+1)</f>
        <v>buytimes12</v>
      </c>
      <c r="BC24">
        <f t="shared" ref="BC24" si="18">BA24+10</f>
        <v>160</v>
      </c>
      <c r="BD24" t="str">
        <f t="shared" ref="BD24" si="19">"buytimes"&amp;(RIGHT(BB24,2)+1)</f>
        <v>buytimes13</v>
      </c>
      <c r="BE24">
        <f t="shared" ref="BE24" si="20">BC24+10</f>
        <v>170</v>
      </c>
      <c r="BF24" t="str">
        <f t="shared" ref="BF24" si="21">"buytimes"&amp;(RIGHT(BD24,2)+1)</f>
        <v>buytimes14</v>
      </c>
      <c r="BG24">
        <f t="shared" ref="BG24" si="22">BE24+10</f>
        <v>180</v>
      </c>
      <c r="BH24" t="str">
        <f t="shared" ref="BH24" si="23">"buytimes"&amp;(RIGHT(BF24,2)+1)</f>
        <v>buytimes15</v>
      </c>
      <c r="BI24">
        <f t="shared" ref="BI24" si="24">BG24+10</f>
        <v>190</v>
      </c>
      <c r="BJ24" t="s">
        <v>297</v>
      </c>
      <c r="BK24">
        <v>50</v>
      </c>
    </row>
    <row r="25" spans="1:73" x14ac:dyDescent="0.15">
      <c r="A25" s="1" t="s">
        <v>300</v>
      </c>
      <c r="B25" t="s">
        <v>301</v>
      </c>
      <c r="C25">
        <v>3</v>
      </c>
    </row>
    <row r="26" spans="1:73" x14ac:dyDescent="0.15">
      <c r="A26" s="1" t="s">
        <v>302</v>
      </c>
      <c r="B26" s="4" t="s">
        <v>298</v>
      </c>
      <c r="C26" s="4">
        <v>5</v>
      </c>
      <c r="D26" s="4" t="s">
        <v>299</v>
      </c>
      <c r="E26" s="4">
        <v>1122</v>
      </c>
    </row>
    <row r="31" spans="1:73" x14ac:dyDescent="0.15">
      <c r="D31">
        <f>2^7*10</f>
        <v>1280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2016-12-15T12:17:24Z</dcterms:modified>
</cp:coreProperties>
</file>