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79" i="1" l="1"/>
  <c r="B276" i="1" l="1"/>
  <c r="C276" i="1"/>
  <c r="D276" i="1"/>
  <c r="E276" i="1"/>
  <c r="B277" i="1"/>
  <c r="C277" i="1"/>
  <c r="D277" i="1"/>
  <c r="E277" i="1"/>
  <c r="B278" i="1"/>
  <c r="C278" i="1"/>
  <c r="D278" i="1"/>
  <c r="E278" i="1"/>
  <c r="B97" i="1" l="1"/>
  <c r="B98" i="1"/>
  <c r="B96" i="1"/>
  <c r="C97" i="1"/>
  <c r="D97" i="1"/>
  <c r="E97" i="1"/>
  <c r="C98" i="1"/>
  <c r="D98" i="1"/>
  <c r="E98" i="1"/>
  <c r="A100" i="1"/>
  <c r="B100" i="1" s="1"/>
  <c r="A101" i="1"/>
  <c r="C101" i="1" s="1"/>
  <c r="A99" i="1"/>
  <c r="B99" i="1" s="1"/>
  <c r="E96" i="1"/>
  <c r="D96" i="1"/>
  <c r="C96" i="1"/>
  <c r="C99" i="1" l="1"/>
  <c r="B101" i="1"/>
  <c r="D101" i="1"/>
  <c r="A103" i="1"/>
  <c r="B103" i="1" s="1"/>
  <c r="D100" i="1"/>
  <c r="C100" i="1"/>
  <c r="A104" i="1"/>
  <c r="B104" i="1" s="1"/>
  <c r="E101" i="1"/>
  <c r="E100" i="1"/>
  <c r="A102" i="1"/>
  <c r="B102" i="1" s="1"/>
  <c r="D99" i="1"/>
  <c r="E99" i="1"/>
  <c r="A106" i="1" l="1"/>
  <c r="B106" i="1" s="1"/>
  <c r="D103" i="1"/>
  <c r="E103" i="1"/>
  <c r="C103" i="1"/>
  <c r="A107" i="1"/>
  <c r="B107" i="1" s="1"/>
  <c r="E104" i="1"/>
  <c r="C104" i="1"/>
  <c r="D104" i="1"/>
  <c r="A105" i="1"/>
  <c r="B105" i="1" s="1"/>
  <c r="C102" i="1"/>
  <c r="D102" i="1"/>
  <c r="E102" i="1"/>
  <c r="A110" i="1" l="1"/>
  <c r="B110" i="1" s="1"/>
  <c r="C107" i="1"/>
  <c r="D107" i="1"/>
  <c r="E107" i="1"/>
  <c r="A109" i="1"/>
  <c r="B109" i="1" s="1"/>
  <c r="D106" i="1"/>
  <c r="E106" i="1"/>
  <c r="C106" i="1"/>
  <c r="A108" i="1"/>
  <c r="B108" i="1" s="1"/>
  <c r="D105" i="1"/>
  <c r="C105" i="1"/>
  <c r="E105" i="1"/>
  <c r="A112" i="1" l="1"/>
  <c r="B112" i="1" s="1"/>
  <c r="D109" i="1"/>
  <c r="C109" i="1"/>
  <c r="E109" i="1"/>
  <c r="A113" i="1"/>
  <c r="B113" i="1" s="1"/>
  <c r="E110" i="1"/>
  <c r="C110" i="1"/>
  <c r="D110" i="1"/>
  <c r="A111" i="1"/>
  <c r="B111" i="1" s="1"/>
  <c r="E108" i="1"/>
  <c r="C108" i="1"/>
  <c r="D108" i="1"/>
  <c r="A116" i="1" l="1"/>
  <c r="B116" i="1" s="1"/>
  <c r="C113" i="1"/>
  <c r="E113" i="1"/>
  <c r="D113" i="1"/>
  <c r="A115" i="1"/>
  <c r="B115" i="1" s="1"/>
  <c r="C112" i="1"/>
  <c r="D112" i="1"/>
  <c r="E112" i="1"/>
  <c r="A114" i="1"/>
  <c r="B114" i="1" s="1"/>
  <c r="D111" i="1"/>
  <c r="E111" i="1"/>
  <c r="C111" i="1"/>
  <c r="A118" i="1" l="1"/>
  <c r="B118" i="1" s="1"/>
  <c r="D115" i="1"/>
  <c r="C115" i="1"/>
  <c r="E115" i="1"/>
  <c r="A119" i="1"/>
  <c r="B119" i="1" s="1"/>
  <c r="E116" i="1"/>
  <c r="D116" i="1"/>
  <c r="C116" i="1"/>
  <c r="A117" i="1"/>
  <c r="B117" i="1" s="1"/>
  <c r="C114" i="1"/>
  <c r="D114" i="1"/>
  <c r="E114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E3" i="1"/>
  <c r="D3" i="1"/>
  <c r="C3" i="1"/>
  <c r="A122" i="1" l="1"/>
  <c r="B122" i="1" s="1"/>
  <c r="C119" i="1"/>
  <c r="D119" i="1"/>
  <c r="E119" i="1"/>
  <c r="A121" i="1"/>
  <c r="B121" i="1" s="1"/>
  <c r="C118" i="1"/>
  <c r="D118" i="1"/>
  <c r="E118" i="1"/>
  <c r="A120" i="1"/>
  <c r="B120" i="1" s="1"/>
  <c r="D117" i="1"/>
  <c r="C117" i="1"/>
  <c r="E117" i="1"/>
  <c r="A124" i="1" l="1"/>
  <c r="B124" i="1" s="1"/>
  <c r="D121" i="1"/>
  <c r="C121" i="1"/>
  <c r="E121" i="1"/>
  <c r="A125" i="1"/>
  <c r="B125" i="1" s="1"/>
  <c r="E122" i="1"/>
  <c r="C122" i="1"/>
  <c r="D122" i="1"/>
  <c r="A123" i="1"/>
  <c r="B123" i="1" s="1"/>
  <c r="E120" i="1"/>
  <c r="C120" i="1"/>
  <c r="D120" i="1"/>
  <c r="A128" i="1" l="1"/>
  <c r="B128" i="1" s="1"/>
  <c r="C125" i="1"/>
  <c r="D125" i="1"/>
  <c r="E125" i="1"/>
  <c r="A127" i="1"/>
  <c r="B127" i="1" s="1"/>
  <c r="E124" i="1"/>
  <c r="C124" i="1"/>
  <c r="D124" i="1"/>
  <c r="A126" i="1"/>
  <c r="B126" i="1" s="1"/>
  <c r="D123" i="1"/>
  <c r="E123" i="1"/>
  <c r="C123" i="1"/>
  <c r="A130" i="1" l="1"/>
  <c r="B130" i="1" s="1"/>
  <c r="D127" i="1"/>
  <c r="E127" i="1"/>
  <c r="C127" i="1"/>
  <c r="A131" i="1"/>
  <c r="B131" i="1" s="1"/>
  <c r="E128" i="1"/>
  <c r="C128" i="1"/>
  <c r="D128" i="1"/>
  <c r="A129" i="1"/>
  <c r="B129" i="1" s="1"/>
  <c r="C126" i="1"/>
  <c r="E126" i="1"/>
  <c r="D126" i="1"/>
  <c r="A134" i="1" l="1"/>
  <c r="B134" i="1" s="1"/>
  <c r="C131" i="1"/>
  <c r="D131" i="1"/>
  <c r="E131" i="1"/>
  <c r="A133" i="1"/>
  <c r="B133" i="1" s="1"/>
  <c r="D130" i="1"/>
  <c r="E130" i="1"/>
  <c r="C130" i="1"/>
  <c r="A132" i="1"/>
  <c r="B132" i="1" s="1"/>
  <c r="C129" i="1"/>
  <c r="D129" i="1"/>
  <c r="E129" i="1"/>
  <c r="A136" i="1" l="1"/>
  <c r="B136" i="1" s="1"/>
  <c r="D133" i="1"/>
  <c r="C133" i="1"/>
  <c r="E133" i="1"/>
  <c r="A137" i="1"/>
  <c r="B137" i="1" s="1"/>
  <c r="E134" i="1"/>
  <c r="C134" i="1"/>
  <c r="D134" i="1"/>
  <c r="A135" i="1"/>
  <c r="B135" i="1" s="1"/>
  <c r="E132" i="1"/>
  <c r="C132" i="1"/>
  <c r="D132" i="1"/>
  <c r="A140" i="1" l="1"/>
  <c r="B140" i="1" s="1"/>
  <c r="C137" i="1"/>
  <c r="E137" i="1"/>
  <c r="D137" i="1"/>
  <c r="A139" i="1"/>
  <c r="B139" i="1" s="1"/>
  <c r="C136" i="1"/>
  <c r="D136" i="1"/>
  <c r="E136" i="1"/>
  <c r="A138" i="1"/>
  <c r="B138" i="1" s="1"/>
  <c r="D135" i="1"/>
  <c r="E135" i="1"/>
  <c r="C135" i="1"/>
  <c r="A142" i="1" l="1"/>
  <c r="B142" i="1" s="1"/>
  <c r="D139" i="1"/>
  <c r="C139" i="1"/>
  <c r="E139" i="1"/>
  <c r="A143" i="1"/>
  <c r="B143" i="1" s="1"/>
  <c r="E140" i="1"/>
  <c r="D140" i="1"/>
  <c r="C140" i="1"/>
  <c r="A141" i="1"/>
  <c r="B141" i="1" s="1"/>
  <c r="C138" i="1"/>
  <c r="E138" i="1"/>
  <c r="D138" i="1"/>
  <c r="A146" i="1" l="1"/>
  <c r="B146" i="1" s="1"/>
  <c r="C143" i="1"/>
  <c r="D143" i="1"/>
  <c r="E143" i="1"/>
  <c r="A145" i="1"/>
  <c r="B145" i="1" s="1"/>
  <c r="C142" i="1"/>
  <c r="D142" i="1"/>
  <c r="E142" i="1"/>
  <c r="A144" i="1"/>
  <c r="B144" i="1" s="1"/>
  <c r="C141" i="1"/>
  <c r="D141" i="1"/>
  <c r="E141" i="1"/>
  <c r="A148" i="1" l="1"/>
  <c r="B148" i="1" s="1"/>
  <c r="D145" i="1"/>
  <c r="C145" i="1"/>
  <c r="E145" i="1"/>
  <c r="A149" i="1"/>
  <c r="B149" i="1" s="1"/>
  <c r="E146" i="1"/>
  <c r="C146" i="1"/>
  <c r="D146" i="1"/>
  <c r="A147" i="1"/>
  <c r="B147" i="1" s="1"/>
  <c r="E144" i="1"/>
  <c r="C144" i="1"/>
  <c r="D144" i="1"/>
  <c r="A152" i="1" l="1"/>
  <c r="B152" i="1" s="1"/>
  <c r="C149" i="1"/>
  <c r="D149" i="1"/>
  <c r="E149" i="1"/>
  <c r="A151" i="1"/>
  <c r="B151" i="1" s="1"/>
  <c r="E148" i="1"/>
  <c r="C148" i="1"/>
  <c r="D148" i="1"/>
  <c r="A150" i="1"/>
  <c r="B150" i="1" s="1"/>
  <c r="D147" i="1"/>
  <c r="E147" i="1"/>
  <c r="C147" i="1"/>
  <c r="A154" i="1" l="1"/>
  <c r="B154" i="1" s="1"/>
  <c r="D151" i="1"/>
  <c r="E151" i="1"/>
  <c r="C151" i="1"/>
  <c r="A155" i="1"/>
  <c r="B155" i="1" s="1"/>
  <c r="E152" i="1"/>
  <c r="C152" i="1"/>
  <c r="D152" i="1"/>
  <c r="A153" i="1"/>
  <c r="B153" i="1" s="1"/>
  <c r="C150" i="1"/>
  <c r="E150" i="1"/>
  <c r="D150" i="1"/>
  <c r="A158" i="1" l="1"/>
  <c r="B158" i="1" s="1"/>
  <c r="C155" i="1"/>
  <c r="D155" i="1"/>
  <c r="E155" i="1"/>
  <c r="A157" i="1"/>
  <c r="B157" i="1" s="1"/>
  <c r="D154" i="1"/>
  <c r="E154" i="1"/>
  <c r="C154" i="1"/>
  <c r="A156" i="1"/>
  <c r="B156" i="1" s="1"/>
  <c r="C153" i="1"/>
  <c r="D153" i="1"/>
  <c r="E153" i="1"/>
  <c r="A160" i="1" l="1"/>
  <c r="B160" i="1" s="1"/>
  <c r="D157" i="1"/>
  <c r="C157" i="1"/>
  <c r="E157" i="1"/>
  <c r="A161" i="1"/>
  <c r="B161" i="1" s="1"/>
  <c r="E158" i="1"/>
  <c r="C158" i="1"/>
  <c r="D158" i="1"/>
  <c r="A159" i="1"/>
  <c r="B159" i="1" s="1"/>
  <c r="E156" i="1"/>
  <c r="C156" i="1"/>
  <c r="D156" i="1"/>
  <c r="A164" i="1" l="1"/>
  <c r="B164" i="1" s="1"/>
  <c r="C161" i="1"/>
  <c r="E161" i="1"/>
  <c r="D161" i="1"/>
  <c r="A163" i="1"/>
  <c r="B163" i="1" s="1"/>
  <c r="C160" i="1"/>
  <c r="D160" i="1"/>
  <c r="E160" i="1"/>
  <c r="A162" i="1"/>
  <c r="B162" i="1" s="1"/>
  <c r="D159" i="1"/>
  <c r="E159" i="1"/>
  <c r="C159" i="1"/>
  <c r="A166" i="1" l="1"/>
  <c r="B166" i="1" s="1"/>
  <c r="D163" i="1"/>
  <c r="C163" i="1"/>
  <c r="E163" i="1"/>
  <c r="A167" i="1"/>
  <c r="B167" i="1" s="1"/>
  <c r="E164" i="1"/>
  <c r="D164" i="1"/>
  <c r="C164" i="1"/>
  <c r="A165" i="1"/>
  <c r="B165" i="1" s="1"/>
  <c r="C162" i="1"/>
  <c r="D162" i="1"/>
  <c r="E162" i="1"/>
  <c r="A170" i="1" l="1"/>
  <c r="B170" i="1" s="1"/>
  <c r="C167" i="1"/>
  <c r="D167" i="1"/>
  <c r="E167" i="1"/>
  <c r="A169" i="1"/>
  <c r="B169" i="1" s="1"/>
  <c r="C166" i="1"/>
  <c r="D166" i="1"/>
  <c r="E166" i="1"/>
  <c r="A168" i="1"/>
  <c r="B168" i="1" s="1"/>
  <c r="C165" i="1"/>
  <c r="D165" i="1"/>
  <c r="E165" i="1"/>
  <c r="A172" i="1" l="1"/>
  <c r="B172" i="1" s="1"/>
  <c r="D169" i="1"/>
  <c r="C169" i="1"/>
  <c r="E169" i="1"/>
  <c r="A173" i="1"/>
  <c r="B173" i="1" s="1"/>
  <c r="E170" i="1"/>
  <c r="C170" i="1"/>
  <c r="D170" i="1"/>
  <c r="A171" i="1"/>
  <c r="B171" i="1" s="1"/>
  <c r="E168" i="1"/>
  <c r="C168" i="1"/>
  <c r="D168" i="1"/>
  <c r="A176" i="1" l="1"/>
  <c r="B176" i="1" s="1"/>
  <c r="C173" i="1"/>
  <c r="D173" i="1"/>
  <c r="E173" i="1"/>
  <c r="A175" i="1"/>
  <c r="B175" i="1" s="1"/>
  <c r="E172" i="1"/>
  <c r="C172" i="1"/>
  <c r="D172" i="1"/>
  <c r="A174" i="1"/>
  <c r="B174" i="1" s="1"/>
  <c r="D171" i="1"/>
  <c r="E171" i="1"/>
  <c r="C171" i="1"/>
  <c r="A178" i="1" l="1"/>
  <c r="B178" i="1" s="1"/>
  <c r="D175" i="1"/>
  <c r="E175" i="1"/>
  <c r="C175" i="1"/>
  <c r="A179" i="1"/>
  <c r="B179" i="1" s="1"/>
  <c r="E176" i="1"/>
  <c r="C176" i="1"/>
  <c r="D176" i="1"/>
  <c r="A177" i="1"/>
  <c r="B177" i="1" s="1"/>
  <c r="C174" i="1"/>
  <c r="D174" i="1"/>
  <c r="E174" i="1"/>
  <c r="A182" i="1" l="1"/>
  <c r="B182" i="1" s="1"/>
  <c r="C179" i="1"/>
  <c r="D179" i="1"/>
  <c r="E179" i="1"/>
  <c r="A181" i="1"/>
  <c r="B181" i="1" s="1"/>
  <c r="D178" i="1"/>
  <c r="E178" i="1"/>
  <c r="C178" i="1"/>
  <c r="A180" i="1"/>
  <c r="B180" i="1" s="1"/>
  <c r="D177" i="1"/>
  <c r="C177" i="1"/>
  <c r="E177" i="1"/>
  <c r="A184" i="1" l="1"/>
  <c r="B184" i="1" s="1"/>
  <c r="D181" i="1"/>
  <c r="C181" i="1"/>
  <c r="E181" i="1"/>
  <c r="A185" i="1"/>
  <c r="B185" i="1" s="1"/>
  <c r="E182" i="1"/>
  <c r="C182" i="1"/>
  <c r="D182" i="1"/>
  <c r="A183" i="1"/>
  <c r="B183" i="1" s="1"/>
  <c r="E180" i="1"/>
  <c r="C180" i="1"/>
  <c r="D180" i="1"/>
  <c r="A188" i="1" l="1"/>
  <c r="B188" i="1" s="1"/>
  <c r="C185" i="1"/>
  <c r="E185" i="1"/>
  <c r="D185" i="1"/>
  <c r="A187" i="1"/>
  <c r="B187" i="1" s="1"/>
  <c r="C184" i="1"/>
  <c r="D184" i="1"/>
  <c r="E184" i="1"/>
  <c r="A186" i="1"/>
  <c r="B186" i="1" s="1"/>
  <c r="D183" i="1"/>
  <c r="E183" i="1"/>
  <c r="C183" i="1"/>
  <c r="A190" i="1" l="1"/>
  <c r="B190" i="1" s="1"/>
  <c r="D187" i="1"/>
  <c r="C187" i="1"/>
  <c r="E187" i="1"/>
  <c r="A191" i="1"/>
  <c r="B191" i="1" s="1"/>
  <c r="E188" i="1"/>
  <c r="D188" i="1"/>
  <c r="C188" i="1"/>
  <c r="A189" i="1"/>
  <c r="B189" i="1" s="1"/>
  <c r="C186" i="1"/>
  <c r="E186" i="1"/>
  <c r="D186" i="1"/>
  <c r="A194" i="1" l="1"/>
  <c r="B194" i="1" s="1"/>
  <c r="C191" i="1"/>
  <c r="D191" i="1"/>
  <c r="E191" i="1"/>
  <c r="A193" i="1"/>
  <c r="B193" i="1" s="1"/>
  <c r="C190" i="1"/>
  <c r="D190" i="1"/>
  <c r="E190" i="1"/>
  <c r="A192" i="1"/>
  <c r="B192" i="1" s="1"/>
  <c r="C189" i="1"/>
  <c r="D189" i="1"/>
  <c r="E189" i="1"/>
  <c r="A196" i="1" l="1"/>
  <c r="B196" i="1" s="1"/>
  <c r="D193" i="1"/>
  <c r="C193" i="1"/>
  <c r="E193" i="1"/>
  <c r="A197" i="1"/>
  <c r="B197" i="1" s="1"/>
  <c r="E194" i="1"/>
  <c r="C194" i="1"/>
  <c r="D194" i="1"/>
  <c r="A195" i="1"/>
  <c r="B195" i="1" s="1"/>
  <c r="E192" i="1"/>
  <c r="C192" i="1"/>
  <c r="D192" i="1"/>
  <c r="A200" i="1" l="1"/>
  <c r="B200" i="1" s="1"/>
  <c r="C197" i="1"/>
  <c r="D197" i="1"/>
  <c r="E197" i="1"/>
  <c r="A199" i="1"/>
  <c r="B199" i="1" s="1"/>
  <c r="E196" i="1"/>
  <c r="C196" i="1"/>
  <c r="D196" i="1"/>
  <c r="A198" i="1"/>
  <c r="B198" i="1" s="1"/>
  <c r="D195" i="1"/>
  <c r="E195" i="1"/>
  <c r="C195" i="1"/>
  <c r="A202" i="1" l="1"/>
  <c r="B202" i="1" s="1"/>
  <c r="D199" i="1"/>
  <c r="E199" i="1"/>
  <c r="C199" i="1"/>
  <c r="A203" i="1"/>
  <c r="B203" i="1" s="1"/>
  <c r="E200" i="1"/>
  <c r="C200" i="1"/>
  <c r="D200" i="1"/>
  <c r="A201" i="1"/>
  <c r="B201" i="1" s="1"/>
  <c r="C198" i="1"/>
  <c r="D198" i="1"/>
  <c r="E198" i="1"/>
  <c r="A206" i="1" l="1"/>
  <c r="B206" i="1" s="1"/>
  <c r="C203" i="1"/>
  <c r="D203" i="1"/>
  <c r="E203" i="1"/>
  <c r="A205" i="1"/>
  <c r="B205" i="1" s="1"/>
  <c r="D202" i="1"/>
  <c r="E202" i="1"/>
  <c r="C202" i="1"/>
  <c r="A204" i="1"/>
  <c r="B204" i="1" s="1"/>
  <c r="D201" i="1"/>
  <c r="C201" i="1"/>
  <c r="E201" i="1"/>
  <c r="A208" i="1" l="1"/>
  <c r="B208" i="1" s="1"/>
  <c r="D205" i="1"/>
  <c r="C205" i="1"/>
  <c r="E205" i="1"/>
  <c r="A209" i="1"/>
  <c r="B209" i="1" s="1"/>
  <c r="E206" i="1"/>
  <c r="C206" i="1"/>
  <c r="D206" i="1"/>
  <c r="A207" i="1"/>
  <c r="B207" i="1" s="1"/>
  <c r="E204" i="1"/>
  <c r="C204" i="1"/>
  <c r="D204" i="1"/>
  <c r="A212" i="1" l="1"/>
  <c r="B212" i="1" s="1"/>
  <c r="C209" i="1"/>
  <c r="E209" i="1"/>
  <c r="D209" i="1"/>
  <c r="A211" i="1"/>
  <c r="B211" i="1" s="1"/>
  <c r="C208" i="1"/>
  <c r="D208" i="1"/>
  <c r="E208" i="1"/>
  <c r="A210" i="1"/>
  <c r="B210" i="1" s="1"/>
  <c r="D207" i="1"/>
  <c r="E207" i="1"/>
  <c r="C207" i="1"/>
  <c r="A214" i="1" l="1"/>
  <c r="B214" i="1" s="1"/>
  <c r="D211" i="1"/>
  <c r="C211" i="1"/>
  <c r="E211" i="1"/>
  <c r="A215" i="1"/>
  <c r="B215" i="1" s="1"/>
  <c r="E212" i="1"/>
  <c r="D212" i="1"/>
  <c r="C212" i="1"/>
  <c r="A213" i="1"/>
  <c r="B213" i="1" s="1"/>
  <c r="C210" i="1"/>
  <c r="E210" i="1"/>
  <c r="D210" i="1"/>
  <c r="A218" i="1" l="1"/>
  <c r="B218" i="1" s="1"/>
  <c r="C215" i="1"/>
  <c r="D215" i="1"/>
  <c r="E215" i="1"/>
  <c r="A217" i="1"/>
  <c r="B217" i="1" s="1"/>
  <c r="C214" i="1"/>
  <c r="D214" i="1"/>
  <c r="E214" i="1"/>
  <c r="A216" i="1"/>
  <c r="B216" i="1" s="1"/>
  <c r="C213" i="1"/>
  <c r="D213" i="1"/>
  <c r="E213" i="1"/>
  <c r="A220" i="1" l="1"/>
  <c r="B220" i="1" s="1"/>
  <c r="D217" i="1"/>
  <c r="C217" i="1"/>
  <c r="E217" i="1"/>
  <c r="A221" i="1"/>
  <c r="B221" i="1" s="1"/>
  <c r="E218" i="1"/>
  <c r="C218" i="1"/>
  <c r="D218" i="1"/>
  <c r="A219" i="1"/>
  <c r="B219" i="1" s="1"/>
  <c r="E216" i="1"/>
  <c r="C216" i="1"/>
  <c r="D216" i="1"/>
  <c r="A224" i="1" l="1"/>
  <c r="B224" i="1" s="1"/>
  <c r="C221" i="1"/>
  <c r="D221" i="1"/>
  <c r="E221" i="1"/>
  <c r="A223" i="1"/>
  <c r="B223" i="1" s="1"/>
  <c r="E220" i="1"/>
  <c r="C220" i="1"/>
  <c r="D220" i="1"/>
  <c r="A222" i="1"/>
  <c r="B222" i="1" s="1"/>
  <c r="D219" i="1"/>
  <c r="E219" i="1"/>
  <c r="C219" i="1"/>
  <c r="A226" i="1" l="1"/>
  <c r="B226" i="1" s="1"/>
  <c r="D223" i="1"/>
  <c r="E223" i="1"/>
  <c r="C223" i="1"/>
  <c r="A227" i="1"/>
  <c r="B227" i="1" s="1"/>
  <c r="E224" i="1"/>
  <c r="C224" i="1"/>
  <c r="D224" i="1"/>
  <c r="A225" i="1"/>
  <c r="B225" i="1" s="1"/>
  <c r="C222" i="1"/>
  <c r="D222" i="1"/>
  <c r="E222" i="1"/>
  <c r="A230" i="1" l="1"/>
  <c r="B230" i="1" s="1"/>
  <c r="C227" i="1"/>
  <c r="D227" i="1"/>
  <c r="E227" i="1"/>
  <c r="A229" i="1"/>
  <c r="B229" i="1" s="1"/>
  <c r="D226" i="1"/>
  <c r="E226" i="1"/>
  <c r="C226" i="1"/>
  <c r="A228" i="1"/>
  <c r="B228" i="1" s="1"/>
  <c r="C225" i="1"/>
  <c r="D225" i="1"/>
  <c r="E225" i="1"/>
  <c r="A232" i="1" l="1"/>
  <c r="B232" i="1" s="1"/>
  <c r="D229" i="1"/>
  <c r="C229" i="1"/>
  <c r="E229" i="1"/>
  <c r="A233" i="1"/>
  <c r="B233" i="1" s="1"/>
  <c r="E230" i="1"/>
  <c r="C230" i="1"/>
  <c r="D230" i="1"/>
  <c r="A231" i="1"/>
  <c r="B231" i="1" s="1"/>
  <c r="E228" i="1"/>
  <c r="C228" i="1"/>
  <c r="D228" i="1"/>
  <c r="A236" i="1" l="1"/>
  <c r="B236" i="1" s="1"/>
  <c r="C233" i="1"/>
  <c r="E233" i="1"/>
  <c r="D233" i="1"/>
  <c r="A235" i="1"/>
  <c r="B235" i="1" s="1"/>
  <c r="C232" i="1"/>
  <c r="D232" i="1"/>
  <c r="E232" i="1"/>
  <c r="A234" i="1"/>
  <c r="B234" i="1" s="1"/>
  <c r="D231" i="1"/>
  <c r="E231" i="1"/>
  <c r="C231" i="1"/>
  <c r="A238" i="1" l="1"/>
  <c r="B238" i="1" s="1"/>
  <c r="D235" i="1"/>
  <c r="C235" i="1"/>
  <c r="E235" i="1"/>
  <c r="A239" i="1"/>
  <c r="B239" i="1" s="1"/>
  <c r="E236" i="1"/>
  <c r="D236" i="1"/>
  <c r="C236" i="1"/>
  <c r="A237" i="1"/>
  <c r="B237" i="1" s="1"/>
  <c r="C234" i="1"/>
  <c r="D234" i="1"/>
  <c r="E234" i="1"/>
  <c r="A242" i="1" l="1"/>
  <c r="B242" i="1" s="1"/>
  <c r="C239" i="1"/>
  <c r="D239" i="1"/>
  <c r="E239" i="1"/>
  <c r="A241" i="1"/>
  <c r="B241" i="1" s="1"/>
  <c r="C238" i="1"/>
  <c r="D238" i="1"/>
  <c r="E238" i="1"/>
  <c r="A240" i="1"/>
  <c r="B240" i="1" s="1"/>
  <c r="C237" i="1"/>
  <c r="D237" i="1"/>
  <c r="E237" i="1"/>
  <c r="A244" i="1" l="1"/>
  <c r="B244" i="1" s="1"/>
  <c r="D241" i="1"/>
  <c r="C241" i="1"/>
  <c r="E241" i="1"/>
  <c r="A245" i="1"/>
  <c r="B245" i="1" s="1"/>
  <c r="E242" i="1"/>
  <c r="C242" i="1"/>
  <c r="D242" i="1"/>
  <c r="A243" i="1"/>
  <c r="B243" i="1" s="1"/>
  <c r="E240" i="1"/>
  <c r="C240" i="1"/>
  <c r="D240" i="1"/>
  <c r="A248" i="1" l="1"/>
  <c r="B248" i="1" s="1"/>
  <c r="C245" i="1"/>
  <c r="D245" i="1"/>
  <c r="E245" i="1"/>
  <c r="A247" i="1"/>
  <c r="B247" i="1" s="1"/>
  <c r="E244" i="1"/>
  <c r="C244" i="1"/>
  <c r="D244" i="1"/>
  <c r="A246" i="1"/>
  <c r="B246" i="1" s="1"/>
  <c r="D243" i="1"/>
  <c r="E243" i="1"/>
  <c r="C243" i="1"/>
  <c r="A250" i="1" l="1"/>
  <c r="B250" i="1" s="1"/>
  <c r="D247" i="1"/>
  <c r="E247" i="1"/>
  <c r="C247" i="1"/>
  <c r="A251" i="1"/>
  <c r="B251" i="1" s="1"/>
  <c r="E248" i="1"/>
  <c r="C248" i="1"/>
  <c r="D248" i="1"/>
  <c r="A249" i="1"/>
  <c r="B249" i="1" s="1"/>
  <c r="C246" i="1"/>
  <c r="D246" i="1"/>
  <c r="E246" i="1"/>
  <c r="A254" i="1" l="1"/>
  <c r="B254" i="1" s="1"/>
  <c r="C251" i="1"/>
  <c r="D251" i="1"/>
  <c r="E251" i="1"/>
  <c r="A253" i="1"/>
  <c r="B253" i="1" s="1"/>
  <c r="D250" i="1"/>
  <c r="E250" i="1"/>
  <c r="C250" i="1"/>
  <c r="A252" i="1"/>
  <c r="B252" i="1" s="1"/>
  <c r="C249" i="1"/>
  <c r="D249" i="1"/>
  <c r="E249" i="1"/>
  <c r="A256" i="1" l="1"/>
  <c r="B256" i="1" s="1"/>
  <c r="D253" i="1"/>
  <c r="C253" i="1"/>
  <c r="E253" i="1"/>
  <c r="A257" i="1"/>
  <c r="B257" i="1" s="1"/>
  <c r="E254" i="1"/>
  <c r="C254" i="1"/>
  <c r="D254" i="1"/>
  <c r="A255" i="1"/>
  <c r="B255" i="1" s="1"/>
  <c r="E252" i="1"/>
  <c r="D252" i="1"/>
  <c r="C252" i="1"/>
  <c r="A260" i="1" l="1"/>
  <c r="B260" i="1" s="1"/>
  <c r="C257" i="1"/>
  <c r="E257" i="1"/>
  <c r="D257" i="1"/>
  <c r="A259" i="1"/>
  <c r="B259" i="1" s="1"/>
  <c r="C256" i="1"/>
  <c r="E256" i="1"/>
  <c r="D256" i="1"/>
  <c r="A258" i="1"/>
  <c r="B258" i="1" s="1"/>
  <c r="D255" i="1"/>
  <c r="E255" i="1"/>
  <c r="C255" i="1"/>
  <c r="A262" i="1" l="1"/>
  <c r="B262" i="1" s="1"/>
  <c r="D259" i="1"/>
  <c r="C259" i="1"/>
  <c r="E259" i="1"/>
  <c r="A263" i="1"/>
  <c r="B263" i="1" s="1"/>
  <c r="E260" i="1"/>
  <c r="D260" i="1"/>
  <c r="C260" i="1"/>
  <c r="A261" i="1"/>
  <c r="B261" i="1" s="1"/>
  <c r="C258" i="1"/>
  <c r="D258" i="1"/>
  <c r="E258" i="1"/>
  <c r="A266" i="1" l="1"/>
  <c r="B266" i="1" s="1"/>
  <c r="C263" i="1"/>
  <c r="D263" i="1"/>
  <c r="E263" i="1"/>
  <c r="A265" i="1"/>
  <c r="B265" i="1" s="1"/>
  <c r="C262" i="1"/>
  <c r="D262" i="1"/>
  <c r="E262" i="1"/>
  <c r="A264" i="1"/>
  <c r="B264" i="1" s="1"/>
  <c r="C261" i="1"/>
  <c r="D261" i="1"/>
  <c r="E261" i="1"/>
  <c r="A268" i="1" l="1"/>
  <c r="B268" i="1" s="1"/>
  <c r="D265" i="1"/>
  <c r="C265" i="1"/>
  <c r="E265" i="1"/>
  <c r="A269" i="1"/>
  <c r="B269" i="1" s="1"/>
  <c r="E266" i="1"/>
  <c r="C266" i="1"/>
  <c r="D266" i="1"/>
  <c r="A267" i="1"/>
  <c r="B267" i="1" s="1"/>
  <c r="E264" i="1"/>
  <c r="C264" i="1"/>
  <c r="D264" i="1"/>
  <c r="A272" i="1" l="1"/>
  <c r="B272" i="1" s="1"/>
  <c r="C269" i="1"/>
  <c r="D269" i="1"/>
  <c r="E269" i="1"/>
  <c r="A271" i="1"/>
  <c r="B271" i="1" s="1"/>
  <c r="E268" i="1"/>
  <c r="C268" i="1"/>
  <c r="D268" i="1"/>
  <c r="A270" i="1"/>
  <c r="B270" i="1" s="1"/>
  <c r="D267" i="1"/>
  <c r="E267" i="1"/>
  <c r="C267" i="1"/>
  <c r="A274" i="1" l="1"/>
  <c r="B274" i="1" s="1"/>
  <c r="D271" i="1"/>
  <c r="E271" i="1"/>
  <c r="C271" i="1"/>
  <c r="A275" i="1"/>
  <c r="B275" i="1" s="1"/>
  <c r="C272" i="1"/>
  <c r="D272" i="1"/>
  <c r="E272" i="1"/>
  <c r="A273" i="1"/>
  <c r="B273" i="1" s="1"/>
  <c r="C270" i="1"/>
  <c r="D270" i="1"/>
  <c r="E270" i="1"/>
  <c r="D275" i="1" l="1"/>
  <c r="C275" i="1"/>
  <c r="E275" i="1"/>
  <c r="C274" i="1"/>
  <c r="D274" i="1"/>
  <c r="E274" i="1"/>
  <c r="C273" i="1"/>
  <c r="E273" i="1"/>
  <c r="D273" i="1"/>
  <c r="A280" i="1" l="1"/>
  <c r="A281" i="1"/>
  <c r="B279" i="1" l="1"/>
  <c r="E279" i="1"/>
  <c r="C279" i="1"/>
  <c r="D279" i="1"/>
  <c r="B281" i="1"/>
  <c r="C281" i="1"/>
  <c r="D281" i="1"/>
  <c r="E281" i="1"/>
  <c r="B280" i="1"/>
  <c r="C280" i="1"/>
  <c r="D280" i="1"/>
  <c r="E280" i="1"/>
  <c r="A284" i="1"/>
  <c r="A283" i="1"/>
  <c r="A282" i="1"/>
  <c r="B283" i="1" l="1"/>
  <c r="E283" i="1"/>
  <c r="C283" i="1"/>
  <c r="D283" i="1"/>
  <c r="B282" i="1"/>
  <c r="D282" i="1"/>
  <c r="E282" i="1"/>
  <c r="C282" i="1"/>
  <c r="B284" i="1"/>
  <c r="C284" i="1"/>
  <c r="D284" i="1"/>
  <c r="E284" i="1"/>
  <c r="A286" i="1"/>
  <c r="A287" i="1"/>
  <c r="A285" i="1"/>
  <c r="B285" i="1" l="1"/>
  <c r="C285" i="1"/>
  <c r="D285" i="1"/>
  <c r="E285" i="1"/>
  <c r="B287" i="1"/>
  <c r="E287" i="1"/>
  <c r="C287" i="1"/>
  <c r="D287" i="1"/>
  <c r="B286" i="1"/>
  <c r="D286" i="1"/>
  <c r="E286" i="1"/>
  <c r="C286" i="1"/>
  <c r="A290" i="1"/>
  <c r="A289" i="1"/>
  <c r="A288" i="1"/>
  <c r="B288" i="1" l="1"/>
  <c r="C288" i="1"/>
  <c r="D288" i="1"/>
  <c r="E288" i="1"/>
  <c r="B289" i="1"/>
  <c r="C289" i="1"/>
  <c r="D289" i="1"/>
  <c r="E289" i="1"/>
  <c r="B290" i="1"/>
  <c r="D290" i="1"/>
  <c r="E290" i="1"/>
  <c r="C290" i="1"/>
  <c r="A292" i="1"/>
  <c r="A293" i="1"/>
  <c r="A291" i="1"/>
  <c r="B291" i="1" l="1"/>
  <c r="E291" i="1"/>
  <c r="C291" i="1"/>
  <c r="D291" i="1"/>
  <c r="B293" i="1"/>
  <c r="C293" i="1"/>
  <c r="D293" i="1"/>
  <c r="E293" i="1"/>
  <c r="B292" i="1"/>
  <c r="C292" i="1"/>
  <c r="D292" i="1"/>
  <c r="E292" i="1"/>
  <c r="A296" i="1"/>
  <c r="A295" i="1"/>
  <c r="A294" i="1"/>
  <c r="B295" i="1" l="1"/>
  <c r="E295" i="1"/>
  <c r="C295" i="1"/>
  <c r="D295" i="1"/>
  <c r="B294" i="1"/>
  <c r="D294" i="1"/>
  <c r="E294" i="1"/>
  <c r="C294" i="1"/>
  <c r="B296" i="1"/>
  <c r="C296" i="1"/>
  <c r="D296" i="1"/>
  <c r="E296" i="1"/>
  <c r="A298" i="1"/>
  <c r="A299" i="1"/>
  <c r="A297" i="1"/>
  <c r="B297" i="1" l="1"/>
  <c r="C297" i="1"/>
  <c r="D297" i="1"/>
  <c r="E297" i="1"/>
  <c r="B299" i="1"/>
  <c r="E299" i="1"/>
  <c r="C299" i="1"/>
  <c r="D299" i="1"/>
  <c r="B298" i="1"/>
  <c r="D298" i="1"/>
  <c r="E298" i="1"/>
  <c r="C298" i="1"/>
  <c r="A302" i="1"/>
  <c r="A301" i="1"/>
  <c r="A300" i="1"/>
  <c r="B300" i="1" l="1"/>
  <c r="C300" i="1"/>
  <c r="D300" i="1"/>
  <c r="E300" i="1"/>
  <c r="B301" i="1"/>
  <c r="C301" i="1"/>
  <c r="D301" i="1"/>
  <c r="E301" i="1"/>
  <c r="B302" i="1"/>
  <c r="D302" i="1"/>
  <c r="E302" i="1"/>
  <c r="C302" i="1"/>
  <c r="A304" i="1"/>
  <c r="A305" i="1"/>
  <c r="A303" i="1"/>
  <c r="B303" i="1" l="1"/>
  <c r="E303" i="1"/>
  <c r="C303" i="1"/>
  <c r="D303" i="1"/>
  <c r="B305" i="1"/>
  <c r="C305" i="1"/>
  <c r="D305" i="1"/>
  <c r="E305" i="1"/>
  <c r="B304" i="1"/>
  <c r="C304" i="1"/>
  <c r="D304" i="1"/>
  <c r="E304" i="1"/>
  <c r="A308" i="1"/>
  <c r="A307" i="1"/>
  <c r="A306" i="1"/>
  <c r="B306" i="1" l="1"/>
  <c r="D306" i="1"/>
  <c r="E306" i="1"/>
  <c r="C306" i="1"/>
  <c r="B307" i="1"/>
  <c r="E307" i="1"/>
  <c r="C307" i="1"/>
  <c r="D307" i="1"/>
  <c r="B308" i="1"/>
  <c r="C308" i="1"/>
  <c r="D308" i="1"/>
  <c r="E308" i="1"/>
  <c r="A310" i="1"/>
  <c r="A311" i="1"/>
  <c r="A309" i="1"/>
  <c r="B309" i="1" l="1"/>
  <c r="C309" i="1"/>
  <c r="D309" i="1"/>
  <c r="E309" i="1"/>
  <c r="B311" i="1"/>
  <c r="E311" i="1"/>
  <c r="C311" i="1"/>
  <c r="D311" i="1"/>
  <c r="B310" i="1"/>
  <c r="D310" i="1"/>
  <c r="E310" i="1"/>
  <c r="C310" i="1"/>
  <c r="A314" i="1"/>
  <c r="A313" i="1"/>
  <c r="A312" i="1"/>
  <c r="B312" i="1" l="1"/>
  <c r="C312" i="1"/>
  <c r="D312" i="1"/>
  <c r="E312" i="1"/>
  <c r="B313" i="1"/>
  <c r="C313" i="1"/>
  <c r="D313" i="1"/>
  <c r="E313" i="1"/>
  <c r="B314" i="1"/>
  <c r="D314" i="1"/>
  <c r="E314" i="1"/>
  <c r="C314" i="1"/>
  <c r="A316" i="1"/>
  <c r="A317" i="1"/>
  <c r="A315" i="1"/>
  <c r="B315" i="1" l="1"/>
  <c r="E315" i="1"/>
  <c r="C315" i="1"/>
  <c r="D315" i="1"/>
  <c r="B317" i="1"/>
  <c r="C317" i="1"/>
  <c r="D317" i="1"/>
  <c r="E317" i="1"/>
  <c r="B316" i="1"/>
  <c r="C316" i="1"/>
  <c r="D316" i="1"/>
  <c r="E316" i="1"/>
  <c r="A320" i="1"/>
  <c r="A319" i="1"/>
  <c r="A318" i="1"/>
  <c r="B318" i="1" l="1"/>
  <c r="D318" i="1"/>
  <c r="E318" i="1"/>
  <c r="C318" i="1"/>
  <c r="B319" i="1"/>
  <c r="E319" i="1"/>
  <c r="C319" i="1"/>
  <c r="D319" i="1"/>
  <c r="B320" i="1"/>
  <c r="C320" i="1"/>
  <c r="D320" i="1"/>
  <c r="E320" i="1"/>
  <c r="A322" i="1"/>
  <c r="A323" i="1"/>
  <c r="A321" i="1"/>
  <c r="B321" i="1" l="1"/>
  <c r="C321" i="1"/>
  <c r="D321" i="1"/>
  <c r="E321" i="1"/>
  <c r="B323" i="1"/>
  <c r="E323" i="1"/>
  <c r="C323" i="1"/>
  <c r="D323" i="1"/>
  <c r="B322" i="1"/>
  <c r="D322" i="1"/>
  <c r="E322" i="1"/>
  <c r="C322" i="1"/>
  <c r="A326" i="1"/>
  <c r="A325" i="1"/>
  <c r="A324" i="1"/>
  <c r="B324" i="1" l="1"/>
  <c r="C324" i="1"/>
  <c r="D324" i="1"/>
  <c r="E324" i="1"/>
  <c r="B325" i="1"/>
  <c r="C325" i="1"/>
  <c r="D325" i="1"/>
  <c r="E325" i="1"/>
  <c r="B326" i="1"/>
  <c r="D326" i="1"/>
  <c r="E326" i="1"/>
  <c r="C326" i="1"/>
  <c r="A328" i="1"/>
  <c r="A329" i="1"/>
  <c r="A327" i="1"/>
  <c r="B327" i="1" l="1"/>
  <c r="E327" i="1"/>
  <c r="C327" i="1"/>
  <c r="D327" i="1"/>
  <c r="B329" i="1"/>
  <c r="C329" i="1"/>
  <c r="D329" i="1"/>
  <c r="E329" i="1"/>
  <c r="B328" i="1"/>
  <c r="C328" i="1"/>
  <c r="D328" i="1"/>
  <c r="E328" i="1"/>
  <c r="A332" i="1"/>
  <c r="A331" i="1"/>
  <c r="A330" i="1"/>
  <c r="B330" i="1" l="1"/>
  <c r="D330" i="1"/>
  <c r="E330" i="1"/>
  <c r="C330" i="1"/>
  <c r="B331" i="1"/>
  <c r="E331" i="1"/>
  <c r="C331" i="1"/>
  <c r="D331" i="1"/>
  <c r="B332" i="1"/>
  <c r="C332" i="1"/>
  <c r="D332" i="1"/>
  <c r="E332" i="1"/>
  <c r="A334" i="1"/>
  <c r="A335" i="1"/>
  <c r="A333" i="1"/>
  <c r="B333" i="1" l="1"/>
  <c r="C333" i="1"/>
  <c r="D333" i="1"/>
  <c r="E333" i="1"/>
  <c r="B335" i="1"/>
  <c r="E335" i="1"/>
  <c r="C335" i="1"/>
  <c r="D335" i="1"/>
  <c r="B334" i="1"/>
  <c r="D334" i="1"/>
  <c r="E334" i="1"/>
  <c r="C334" i="1"/>
  <c r="A338" i="1"/>
  <c r="A337" i="1"/>
  <c r="A336" i="1"/>
  <c r="B336" i="1" l="1"/>
  <c r="C336" i="1"/>
  <c r="D336" i="1"/>
  <c r="E336" i="1"/>
  <c r="B337" i="1"/>
  <c r="C337" i="1"/>
  <c r="D337" i="1"/>
  <c r="E337" i="1"/>
  <c r="B338" i="1"/>
  <c r="D338" i="1"/>
  <c r="E338" i="1"/>
  <c r="C338" i="1"/>
  <c r="A340" i="1"/>
  <c r="A341" i="1"/>
  <c r="A339" i="1"/>
  <c r="B339" i="1" l="1"/>
  <c r="E339" i="1"/>
  <c r="C339" i="1"/>
  <c r="D339" i="1"/>
  <c r="B341" i="1"/>
  <c r="C341" i="1"/>
  <c r="D341" i="1"/>
  <c r="E341" i="1"/>
  <c r="B340" i="1"/>
  <c r="C340" i="1"/>
  <c r="D340" i="1"/>
  <c r="E340" i="1"/>
  <c r="A344" i="1"/>
  <c r="A343" i="1"/>
  <c r="A342" i="1"/>
  <c r="B342" i="1" l="1"/>
  <c r="D342" i="1"/>
  <c r="E342" i="1"/>
  <c r="C342" i="1"/>
  <c r="B343" i="1"/>
  <c r="E343" i="1"/>
  <c r="C343" i="1"/>
  <c r="D343" i="1"/>
  <c r="B344" i="1"/>
  <c r="C344" i="1"/>
  <c r="D344" i="1"/>
  <c r="E344" i="1"/>
  <c r="A346" i="1"/>
  <c r="A347" i="1"/>
  <c r="A345" i="1"/>
  <c r="B345" i="1" l="1"/>
  <c r="C345" i="1"/>
  <c r="D345" i="1"/>
  <c r="E345" i="1"/>
  <c r="B347" i="1"/>
  <c r="E347" i="1"/>
  <c r="C347" i="1"/>
  <c r="D347" i="1"/>
  <c r="B346" i="1"/>
  <c r="D346" i="1"/>
  <c r="E346" i="1"/>
  <c r="C346" i="1"/>
  <c r="A350" i="1"/>
  <c r="A349" i="1"/>
  <c r="A348" i="1"/>
  <c r="B348" i="1" l="1"/>
  <c r="C348" i="1"/>
  <c r="D348" i="1"/>
  <c r="E348" i="1"/>
  <c r="B349" i="1"/>
  <c r="C349" i="1"/>
  <c r="D349" i="1"/>
  <c r="E349" i="1"/>
  <c r="B350" i="1"/>
  <c r="D350" i="1"/>
  <c r="E350" i="1"/>
  <c r="C350" i="1"/>
  <c r="A352" i="1"/>
  <c r="A353" i="1"/>
  <c r="A351" i="1"/>
  <c r="B351" i="1" l="1"/>
  <c r="E351" i="1"/>
  <c r="C351" i="1"/>
  <c r="D351" i="1"/>
  <c r="B353" i="1"/>
  <c r="C353" i="1"/>
  <c r="D353" i="1"/>
  <c r="E353" i="1"/>
  <c r="B352" i="1"/>
  <c r="C352" i="1"/>
  <c r="D352" i="1"/>
  <c r="E352" i="1"/>
  <c r="A356" i="1"/>
  <c r="A355" i="1"/>
  <c r="A354" i="1"/>
  <c r="B354" i="1" l="1"/>
  <c r="D354" i="1"/>
  <c r="E354" i="1"/>
  <c r="C354" i="1"/>
  <c r="B355" i="1"/>
  <c r="E355" i="1"/>
  <c r="C355" i="1"/>
  <c r="D355" i="1"/>
  <c r="B356" i="1"/>
  <c r="C356" i="1"/>
  <c r="D356" i="1"/>
  <c r="E356" i="1"/>
  <c r="A358" i="1"/>
  <c r="A359" i="1"/>
  <c r="A357" i="1"/>
  <c r="B357" i="1" l="1"/>
  <c r="C357" i="1"/>
  <c r="D357" i="1"/>
  <c r="E357" i="1"/>
  <c r="B359" i="1"/>
  <c r="E359" i="1"/>
  <c r="C359" i="1"/>
  <c r="D359" i="1"/>
  <c r="B358" i="1"/>
  <c r="D358" i="1"/>
  <c r="E358" i="1"/>
  <c r="C358" i="1"/>
  <c r="A362" i="1"/>
  <c r="A361" i="1"/>
  <c r="A360" i="1"/>
  <c r="B360" i="1" l="1"/>
  <c r="C360" i="1"/>
  <c r="D360" i="1"/>
  <c r="E360" i="1"/>
  <c r="B361" i="1"/>
  <c r="C361" i="1"/>
  <c r="D361" i="1"/>
  <c r="E361" i="1"/>
  <c r="B362" i="1"/>
  <c r="D362" i="1"/>
  <c r="E362" i="1"/>
  <c r="C362" i="1"/>
  <c r="A364" i="1"/>
  <c r="A365" i="1"/>
  <c r="A363" i="1"/>
  <c r="B365" i="1" l="1"/>
  <c r="C365" i="1"/>
  <c r="D365" i="1"/>
  <c r="E365" i="1"/>
  <c r="B363" i="1"/>
  <c r="E363" i="1"/>
  <c r="C363" i="1"/>
  <c r="D363" i="1"/>
  <c r="B364" i="1"/>
  <c r="C364" i="1"/>
  <c r="D364" i="1"/>
  <c r="E364" i="1"/>
  <c r="A368" i="1"/>
  <c r="A367" i="1"/>
  <c r="A366" i="1"/>
  <c r="D366" i="1" l="1"/>
  <c r="E366" i="1"/>
  <c r="C366" i="1"/>
  <c r="E367" i="1"/>
  <c r="C367" i="1"/>
  <c r="D367" i="1"/>
  <c r="C368" i="1"/>
  <c r="D368" i="1"/>
  <c r="E368" i="1"/>
  <c r="B366" i="1"/>
  <c r="A369" i="1"/>
  <c r="B367" i="1"/>
  <c r="A370" i="1"/>
  <c r="B368" i="1"/>
  <c r="A371" i="1"/>
  <c r="C369" i="1" l="1"/>
  <c r="D369" i="1"/>
  <c r="E369" i="1"/>
  <c r="E371" i="1"/>
  <c r="C371" i="1"/>
  <c r="D371" i="1"/>
  <c r="D370" i="1"/>
  <c r="E370" i="1"/>
  <c r="C370" i="1"/>
  <c r="B370" i="1"/>
  <c r="A373" i="1"/>
  <c r="A374" i="1"/>
  <c r="B371" i="1"/>
  <c r="B369" i="1"/>
  <c r="A372" i="1"/>
  <c r="D374" i="1" l="1"/>
  <c r="E374" i="1"/>
  <c r="C374" i="1"/>
  <c r="C373" i="1"/>
  <c r="D373" i="1"/>
  <c r="E373" i="1"/>
  <c r="C372" i="1"/>
  <c r="D372" i="1"/>
  <c r="E372" i="1"/>
  <c r="B374" i="1"/>
  <c r="A377" i="1"/>
  <c r="A375" i="1"/>
  <c r="B372" i="1"/>
  <c r="B373" i="1"/>
  <c r="A376" i="1"/>
  <c r="E375" i="1" l="1"/>
  <c r="C375" i="1"/>
  <c r="D375" i="1"/>
  <c r="C376" i="1"/>
  <c r="D376" i="1"/>
  <c r="E376" i="1"/>
  <c r="C377" i="1"/>
  <c r="D377" i="1"/>
  <c r="E377" i="1"/>
  <c r="A380" i="1"/>
  <c r="B377" i="1"/>
  <c r="B376" i="1"/>
  <c r="A379" i="1"/>
  <c r="A378" i="1"/>
  <c r="B375" i="1"/>
  <c r="E379" i="1" l="1"/>
  <c r="D379" i="1"/>
  <c r="C379" i="1"/>
  <c r="D378" i="1"/>
  <c r="E378" i="1"/>
  <c r="C378" i="1"/>
  <c r="C380" i="1"/>
  <c r="E380" i="1"/>
  <c r="D380" i="1"/>
  <c r="A381" i="1"/>
  <c r="B378" i="1"/>
  <c r="B379" i="1"/>
  <c r="A382" i="1"/>
  <c r="B380" i="1"/>
  <c r="A383" i="1"/>
  <c r="D382" i="1" l="1"/>
  <c r="E382" i="1"/>
  <c r="C382" i="1"/>
  <c r="E383" i="1"/>
  <c r="D383" i="1"/>
  <c r="C383" i="1"/>
  <c r="C381" i="1"/>
  <c r="D381" i="1"/>
  <c r="E381" i="1"/>
  <c r="B383" i="1"/>
  <c r="A386" i="1"/>
  <c r="A385" i="1"/>
  <c r="B382" i="1"/>
  <c r="B381" i="1"/>
  <c r="A384" i="1"/>
  <c r="C385" i="1" l="1"/>
  <c r="D385" i="1"/>
  <c r="E385" i="1"/>
  <c r="C384" i="1"/>
  <c r="E384" i="1"/>
  <c r="D384" i="1"/>
  <c r="D386" i="1"/>
  <c r="E386" i="1"/>
  <c r="C386" i="1"/>
  <c r="A387" i="1"/>
  <c r="B384" i="1"/>
  <c r="A388" i="1"/>
  <c r="B385" i="1"/>
  <c r="B386" i="1"/>
  <c r="A389" i="1"/>
  <c r="C388" i="1" l="1"/>
  <c r="E388" i="1"/>
  <c r="D388" i="1"/>
  <c r="C389" i="1"/>
  <c r="D389" i="1"/>
  <c r="E389" i="1"/>
  <c r="E387" i="1"/>
  <c r="D387" i="1"/>
  <c r="C387" i="1"/>
  <c r="A391" i="1"/>
  <c r="B388" i="1"/>
  <c r="A392" i="1"/>
  <c r="B389" i="1"/>
  <c r="B387" i="1"/>
  <c r="A390" i="1"/>
  <c r="C390" i="1" l="1"/>
  <c r="D390" i="1"/>
  <c r="E390" i="1"/>
  <c r="E392" i="1"/>
  <c r="C392" i="1"/>
  <c r="D392" i="1"/>
  <c r="D391" i="1"/>
  <c r="E391" i="1"/>
  <c r="C391" i="1"/>
  <c r="A393" i="1"/>
  <c r="B390" i="1"/>
  <c r="B392" i="1"/>
  <c r="A395" i="1"/>
  <c r="B391" i="1"/>
  <c r="A394" i="1"/>
  <c r="C393" i="1" l="1"/>
  <c r="D393" i="1"/>
  <c r="E393" i="1"/>
  <c r="C394" i="1"/>
  <c r="D394" i="1"/>
  <c r="E394" i="1"/>
  <c r="D395" i="1"/>
  <c r="E395" i="1"/>
  <c r="C395" i="1"/>
  <c r="A397" i="1"/>
  <c r="B394" i="1"/>
  <c r="A398" i="1"/>
  <c r="B395" i="1"/>
  <c r="A396" i="1"/>
  <c r="B393" i="1"/>
  <c r="E396" i="1" l="1"/>
  <c r="C396" i="1"/>
  <c r="D396" i="1"/>
  <c r="C397" i="1"/>
  <c r="D397" i="1"/>
  <c r="E397" i="1"/>
  <c r="C398" i="1"/>
  <c r="D398" i="1"/>
  <c r="E398" i="1"/>
  <c r="B398" i="1"/>
  <c r="A401" i="1"/>
  <c r="A399" i="1"/>
  <c r="B396" i="1"/>
  <c r="A400" i="1"/>
  <c r="B397" i="1"/>
  <c r="D399" i="1" l="1"/>
  <c r="E399" i="1"/>
  <c r="C399" i="1"/>
  <c r="C401" i="1"/>
  <c r="D401" i="1"/>
  <c r="E401" i="1"/>
  <c r="E400" i="1"/>
  <c r="C400" i="1"/>
  <c r="D400" i="1"/>
  <c r="A404" i="1"/>
  <c r="B401" i="1"/>
  <c r="A403" i="1"/>
  <c r="B400" i="1"/>
  <c r="A402" i="1"/>
  <c r="B399" i="1"/>
  <c r="D403" i="1" l="1"/>
  <c r="E403" i="1"/>
  <c r="C403" i="1"/>
  <c r="C402" i="1"/>
  <c r="D402" i="1"/>
  <c r="E402" i="1"/>
  <c r="E404" i="1"/>
  <c r="C404" i="1"/>
  <c r="D404" i="1"/>
  <c r="B403" i="1"/>
  <c r="A406" i="1"/>
  <c r="A405" i="1"/>
  <c r="B402" i="1"/>
  <c r="B404" i="1"/>
  <c r="A407" i="1"/>
  <c r="C405" i="1" l="1"/>
  <c r="D405" i="1"/>
  <c r="E405" i="1"/>
  <c r="C406" i="1"/>
  <c r="D406" i="1"/>
  <c r="E406" i="1"/>
  <c r="D407" i="1"/>
  <c r="E407" i="1"/>
  <c r="C407" i="1"/>
  <c r="A410" i="1"/>
  <c r="B407" i="1"/>
  <c r="B405" i="1"/>
  <c r="A408" i="1"/>
  <c r="B406" i="1"/>
  <c r="A409" i="1"/>
  <c r="C409" i="1" l="1"/>
  <c r="D409" i="1"/>
  <c r="E409" i="1"/>
  <c r="C410" i="1"/>
  <c r="D410" i="1"/>
  <c r="E410" i="1"/>
  <c r="E408" i="1"/>
  <c r="C408" i="1"/>
  <c r="D408" i="1"/>
  <c r="A412" i="1"/>
  <c r="B409" i="1"/>
  <c r="B408" i="1"/>
  <c r="A411" i="1"/>
  <c r="B410" i="1"/>
  <c r="A413" i="1"/>
  <c r="E412" i="1" l="1"/>
  <c r="C412" i="1"/>
  <c r="D412" i="1"/>
  <c r="C413" i="1"/>
  <c r="D413" i="1"/>
  <c r="E413" i="1"/>
  <c r="D411" i="1"/>
  <c r="E411" i="1"/>
  <c r="C411" i="1"/>
  <c r="B413" i="1"/>
  <c r="A416" i="1"/>
  <c r="A414" i="1"/>
  <c r="B411" i="1"/>
  <c r="A415" i="1"/>
  <c r="B412" i="1"/>
  <c r="C414" i="1" l="1"/>
  <c r="D414" i="1"/>
  <c r="E414" i="1"/>
  <c r="E416" i="1"/>
  <c r="C416" i="1"/>
  <c r="D416" i="1"/>
  <c r="D415" i="1"/>
  <c r="E415" i="1"/>
  <c r="C415" i="1"/>
  <c r="A418" i="1"/>
  <c r="B415" i="1"/>
  <c r="A417" i="1"/>
  <c r="B414" i="1"/>
  <c r="B416" i="1"/>
  <c r="A419" i="1"/>
  <c r="C417" i="1" l="1"/>
  <c r="D417" i="1"/>
  <c r="E417" i="1"/>
  <c r="D419" i="1"/>
  <c r="E419" i="1"/>
  <c r="C419" i="1"/>
  <c r="C418" i="1"/>
  <c r="D418" i="1"/>
  <c r="E418" i="1"/>
  <c r="A421" i="1"/>
  <c r="B418" i="1"/>
  <c r="B419" i="1"/>
  <c r="A422" i="1"/>
  <c r="A420" i="1"/>
  <c r="B417" i="1"/>
  <c r="E420" i="1" l="1"/>
  <c r="C420" i="1"/>
  <c r="D420" i="1"/>
  <c r="C421" i="1"/>
  <c r="D421" i="1"/>
  <c r="E421" i="1"/>
  <c r="C422" i="1"/>
  <c r="D422" i="1"/>
  <c r="E422" i="1"/>
  <c r="B420" i="1"/>
  <c r="A423" i="1"/>
  <c r="B422" i="1"/>
  <c r="A425" i="1"/>
  <c r="B421" i="1"/>
  <c r="A424" i="1"/>
  <c r="E424" i="1" l="1"/>
  <c r="C424" i="1"/>
  <c r="D424" i="1"/>
  <c r="D423" i="1"/>
  <c r="E423" i="1"/>
  <c r="C423" i="1"/>
  <c r="C425" i="1"/>
  <c r="D425" i="1"/>
  <c r="E425" i="1"/>
  <c r="A426" i="1"/>
  <c r="B423" i="1"/>
  <c r="B425" i="1"/>
  <c r="A428" i="1"/>
  <c r="A427" i="1"/>
  <c r="B424" i="1"/>
  <c r="E428" i="1" l="1"/>
  <c r="C428" i="1"/>
  <c r="D428" i="1"/>
  <c r="D427" i="1"/>
  <c r="E427" i="1"/>
  <c r="C427" i="1"/>
  <c r="C426" i="1"/>
  <c r="D426" i="1"/>
  <c r="E426" i="1"/>
  <c r="B426" i="1"/>
  <c r="A429" i="1"/>
  <c r="A431" i="1"/>
  <c r="B428" i="1"/>
  <c r="A430" i="1"/>
  <c r="B427" i="1"/>
  <c r="D431" i="1" l="1"/>
  <c r="E431" i="1"/>
  <c r="C431" i="1"/>
  <c r="C429" i="1"/>
  <c r="D429" i="1"/>
  <c r="E429" i="1"/>
  <c r="C430" i="1"/>
  <c r="D430" i="1"/>
  <c r="E430" i="1"/>
  <c r="B430" i="1"/>
  <c r="A433" i="1"/>
  <c r="A434" i="1"/>
  <c r="B431" i="1"/>
  <c r="A432" i="1"/>
  <c r="B429" i="1"/>
  <c r="C434" i="1" l="1"/>
  <c r="D434" i="1"/>
  <c r="E434" i="1"/>
  <c r="C433" i="1"/>
  <c r="D433" i="1"/>
  <c r="E433" i="1"/>
  <c r="E432" i="1"/>
  <c r="C432" i="1"/>
  <c r="D432" i="1"/>
  <c r="B434" i="1"/>
  <c r="A437" i="1"/>
  <c r="B432" i="1"/>
  <c r="A435" i="1"/>
  <c r="B433" i="1"/>
  <c r="A436" i="1"/>
  <c r="C437" i="1" l="1"/>
  <c r="D437" i="1"/>
  <c r="E437" i="1"/>
  <c r="E436" i="1"/>
  <c r="C436" i="1"/>
  <c r="D436" i="1"/>
  <c r="D435" i="1"/>
  <c r="E435" i="1"/>
  <c r="C435" i="1"/>
  <c r="B437" i="1"/>
  <c r="A440" i="1"/>
  <c r="B436" i="1"/>
  <c r="A439" i="1"/>
  <c r="B435" i="1"/>
  <c r="A438" i="1"/>
  <c r="C438" i="1" l="1"/>
  <c r="D438" i="1"/>
  <c r="E438" i="1"/>
  <c r="E440" i="1"/>
  <c r="C440" i="1"/>
  <c r="D440" i="1"/>
  <c r="D439" i="1"/>
  <c r="E439" i="1"/>
  <c r="C439" i="1"/>
  <c r="B438" i="1"/>
  <c r="A441" i="1"/>
  <c r="B439" i="1"/>
  <c r="A442" i="1"/>
  <c r="A443" i="1"/>
  <c r="B440" i="1"/>
  <c r="C441" i="1" l="1"/>
  <c r="D441" i="1"/>
  <c r="E441" i="1"/>
  <c r="D443" i="1"/>
  <c r="E443" i="1"/>
  <c r="C443" i="1"/>
  <c r="C442" i="1"/>
  <c r="D442" i="1"/>
  <c r="E442" i="1"/>
  <c r="B442" i="1"/>
  <c r="A445" i="1"/>
  <c r="B443" i="1"/>
  <c r="A446" i="1"/>
  <c r="B441" i="1"/>
  <c r="A444" i="1"/>
  <c r="C445" i="1" l="1"/>
  <c r="D445" i="1"/>
  <c r="E445" i="1"/>
  <c r="E444" i="1"/>
  <c r="C444" i="1"/>
  <c r="D444" i="1"/>
  <c r="C446" i="1"/>
  <c r="D446" i="1"/>
  <c r="E446" i="1"/>
  <c r="B444" i="1"/>
  <c r="A447" i="1"/>
  <c r="A449" i="1"/>
  <c r="B446" i="1"/>
  <c r="A448" i="1"/>
  <c r="B445" i="1"/>
  <c r="D447" i="1" l="1"/>
  <c r="E447" i="1"/>
  <c r="C447" i="1"/>
  <c r="E448" i="1"/>
  <c r="C448" i="1"/>
  <c r="D448" i="1"/>
  <c r="C449" i="1"/>
  <c r="D449" i="1"/>
  <c r="E449" i="1"/>
  <c r="A452" i="1"/>
  <c r="B449" i="1"/>
  <c r="A451" i="1"/>
  <c r="B448" i="1"/>
  <c r="A450" i="1"/>
  <c r="B447" i="1"/>
  <c r="D451" i="1" l="1"/>
  <c r="E451" i="1"/>
  <c r="C451" i="1"/>
  <c r="E452" i="1"/>
  <c r="C452" i="1"/>
  <c r="D452" i="1"/>
  <c r="C450" i="1"/>
  <c r="D450" i="1"/>
  <c r="E450" i="1"/>
  <c r="B450" i="1"/>
  <c r="A453" i="1"/>
  <c r="B451" i="1"/>
  <c r="A454" i="1"/>
  <c r="B452" i="1"/>
  <c r="A455" i="1"/>
  <c r="C453" i="1" l="1"/>
  <c r="D453" i="1"/>
  <c r="E453" i="1"/>
  <c r="D455" i="1"/>
  <c r="E455" i="1"/>
  <c r="C455" i="1"/>
  <c r="C454" i="1"/>
  <c r="D454" i="1"/>
  <c r="E454" i="1"/>
  <c r="B455" i="1"/>
  <c r="A458" i="1"/>
  <c r="A456" i="1"/>
  <c r="B453" i="1"/>
  <c r="B454" i="1"/>
  <c r="A457" i="1"/>
  <c r="C457" i="1" l="1"/>
  <c r="D457" i="1"/>
  <c r="E457" i="1"/>
  <c r="E456" i="1"/>
  <c r="C456" i="1"/>
  <c r="D456" i="1"/>
  <c r="C458" i="1"/>
  <c r="D458" i="1"/>
  <c r="E458" i="1"/>
  <c r="B456" i="1"/>
  <c r="A459" i="1"/>
  <c r="A460" i="1"/>
  <c r="B457" i="1"/>
  <c r="A461" i="1"/>
  <c r="B458" i="1"/>
  <c r="E460" i="1" l="1"/>
  <c r="C460" i="1"/>
  <c r="D460" i="1"/>
  <c r="D459" i="1"/>
  <c r="E459" i="1"/>
  <c r="C459" i="1"/>
  <c r="C461" i="1"/>
  <c r="D461" i="1"/>
  <c r="E461" i="1"/>
  <c r="B460" i="1"/>
  <c r="A463" i="1"/>
  <c r="A464" i="1"/>
  <c r="B461" i="1"/>
  <c r="A462" i="1"/>
  <c r="B459" i="1"/>
  <c r="E464" i="1" l="1"/>
  <c r="C464" i="1"/>
  <c r="D464" i="1"/>
  <c r="D463" i="1"/>
  <c r="E463" i="1"/>
  <c r="C463" i="1"/>
  <c r="C462" i="1"/>
  <c r="D462" i="1"/>
  <c r="E462" i="1"/>
  <c r="B464" i="1"/>
  <c r="A467" i="1"/>
  <c r="B463" i="1"/>
  <c r="A466" i="1"/>
  <c r="B462" i="1"/>
  <c r="A465" i="1"/>
  <c r="C466" i="1" l="1"/>
  <c r="D466" i="1"/>
  <c r="E466" i="1"/>
  <c r="D467" i="1"/>
  <c r="E467" i="1"/>
  <c r="C467" i="1"/>
  <c r="C465" i="1"/>
  <c r="D465" i="1"/>
  <c r="E465" i="1"/>
  <c r="B467" i="1"/>
  <c r="A470" i="1"/>
  <c r="B465" i="1"/>
  <c r="A468" i="1"/>
  <c r="B466" i="1"/>
  <c r="A469" i="1"/>
  <c r="C469" i="1" l="1"/>
  <c r="D469" i="1"/>
  <c r="E469" i="1"/>
  <c r="C470" i="1"/>
  <c r="D470" i="1"/>
  <c r="E470" i="1"/>
  <c r="E468" i="1"/>
  <c r="C468" i="1"/>
  <c r="D468" i="1"/>
  <c r="A473" i="1"/>
  <c r="B470" i="1"/>
  <c r="A472" i="1"/>
  <c r="B469" i="1"/>
  <c r="B468" i="1"/>
  <c r="A471" i="1"/>
  <c r="D471" i="1" l="1"/>
  <c r="E471" i="1"/>
  <c r="C471" i="1"/>
  <c r="E472" i="1"/>
  <c r="C472" i="1"/>
  <c r="D472" i="1"/>
  <c r="C473" i="1"/>
  <c r="D473" i="1"/>
  <c r="E473" i="1"/>
  <c r="A476" i="1"/>
  <c r="B473" i="1"/>
  <c r="B471" i="1"/>
  <c r="A474" i="1"/>
  <c r="B472" i="1"/>
  <c r="A475" i="1"/>
  <c r="E476" i="1" l="1"/>
  <c r="C476" i="1"/>
  <c r="D476" i="1"/>
  <c r="D475" i="1"/>
  <c r="E475" i="1"/>
  <c r="C475" i="1"/>
  <c r="C474" i="1"/>
  <c r="D474" i="1"/>
  <c r="E474" i="1"/>
  <c r="A478" i="1"/>
  <c r="B475" i="1"/>
  <c r="B476" i="1"/>
  <c r="A479" i="1"/>
  <c r="A477" i="1"/>
  <c r="B474" i="1"/>
  <c r="C477" i="1" l="1"/>
  <c r="D477" i="1"/>
  <c r="E477" i="1"/>
  <c r="C478" i="1"/>
  <c r="D478" i="1"/>
  <c r="E478" i="1"/>
  <c r="D479" i="1"/>
  <c r="E479" i="1"/>
  <c r="C479" i="1"/>
  <c r="A480" i="1"/>
  <c r="B477" i="1"/>
  <c r="B479" i="1"/>
  <c r="A482" i="1"/>
  <c r="B478" i="1"/>
  <c r="A481" i="1"/>
  <c r="C481" i="1" l="1"/>
  <c r="D481" i="1"/>
  <c r="E481" i="1"/>
  <c r="E480" i="1"/>
  <c r="C480" i="1"/>
  <c r="D480" i="1"/>
  <c r="C482" i="1"/>
  <c r="D482" i="1"/>
  <c r="E482" i="1"/>
  <c r="B481" i="1"/>
  <c r="A484" i="1"/>
  <c r="A485" i="1"/>
  <c r="B482" i="1"/>
  <c r="B480" i="1"/>
  <c r="A483" i="1"/>
  <c r="E485" i="1" l="1"/>
  <c r="C485" i="1"/>
  <c r="D485" i="1"/>
  <c r="C483" i="1"/>
  <c r="D483" i="1"/>
  <c r="E483" i="1"/>
  <c r="D484" i="1"/>
  <c r="C484" i="1"/>
  <c r="E484" i="1"/>
  <c r="A488" i="1"/>
  <c r="B485" i="1"/>
  <c r="A486" i="1"/>
  <c r="B483" i="1"/>
  <c r="A487" i="1"/>
  <c r="B484" i="1"/>
  <c r="C486" i="1" l="1"/>
  <c r="D486" i="1"/>
  <c r="E486" i="1"/>
  <c r="C487" i="1"/>
  <c r="E487" i="1"/>
  <c r="D487" i="1"/>
  <c r="D488" i="1"/>
  <c r="E488" i="1"/>
  <c r="C488" i="1"/>
  <c r="B487" i="1"/>
  <c r="A490" i="1"/>
  <c r="A489" i="1"/>
  <c r="B486" i="1"/>
  <c r="B488" i="1"/>
  <c r="A491" i="1"/>
  <c r="C490" i="1" l="1"/>
  <c r="D490" i="1"/>
  <c r="E490" i="1"/>
  <c r="C491" i="1"/>
  <c r="D491" i="1"/>
  <c r="E491" i="1"/>
  <c r="E489" i="1"/>
  <c r="D489" i="1"/>
  <c r="C489" i="1"/>
  <c r="B489" i="1"/>
  <c r="A492" i="1"/>
  <c r="A493" i="1"/>
  <c r="B490" i="1"/>
  <c r="B491" i="1"/>
  <c r="A494" i="1"/>
  <c r="E494" i="1" l="1"/>
  <c r="C494" i="1"/>
  <c r="D494" i="1"/>
  <c r="E493" i="1"/>
  <c r="C493" i="1"/>
  <c r="D493" i="1"/>
  <c r="D492" i="1"/>
  <c r="C492" i="1"/>
  <c r="E492" i="1"/>
  <c r="A497" i="1"/>
  <c r="B494" i="1"/>
  <c r="B493" i="1"/>
  <c r="A496" i="1"/>
  <c r="B492" i="1"/>
  <c r="A495" i="1"/>
  <c r="C495" i="1" l="1"/>
  <c r="D495" i="1"/>
  <c r="E495" i="1"/>
  <c r="E497" i="1"/>
  <c r="D497" i="1"/>
  <c r="C497" i="1"/>
  <c r="D496" i="1"/>
  <c r="C496" i="1"/>
  <c r="E496" i="1"/>
  <c r="B495" i="1"/>
  <c r="A498" i="1"/>
  <c r="A499" i="1"/>
  <c r="B496" i="1"/>
  <c r="A500" i="1"/>
  <c r="B497" i="1"/>
  <c r="C499" i="1" l="1"/>
  <c r="D499" i="1"/>
  <c r="E499" i="1"/>
  <c r="D498" i="1"/>
  <c r="E498" i="1"/>
  <c r="C498" i="1"/>
  <c r="C500" i="1"/>
  <c r="E500" i="1"/>
  <c r="D500" i="1"/>
  <c r="B500" i="1"/>
  <c r="A503" i="1"/>
  <c r="A502" i="1"/>
  <c r="B499" i="1"/>
  <c r="B498" i="1"/>
  <c r="A501" i="1"/>
  <c r="E502" i="1" l="1"/>
  <c r="C502" i="1"/>
  <c r="D502" i="1"/>
  <c r="E501" i="1"/>
  <c r="C501" i="1"/>
  <c r="D501" i="1"/>
  <c r="D503" i="1"/>
  <c r="E503" i="1"/>
  <c r="C503" i="1"/>
  <c r="A505" i="1"/>
  <c r="B502" i="1"/>
  <c r="B501" i="1"/>
  <c r="A504" i="1"/>
  <c r="A506" i="1"/>
  <c r="B503" i="1"/>
  <c r="C506" i="1" l="1"/>
  <c r="D506" i="1"/>
  <c r="E506" i="1"/>
  <c r="D505" i="1"/>
  <c r="C505" i="1"/>
  <c r="E505" i="1"/>
  <c r="D504" i="1"/>
  <c r="E504" i="1"/>
  <c r="C504" i="1"/>
  <c r="A507" i="1"/>
  <c r="B504" i="1"/>
  <c r="A509" i="1"/>
  <c r="B506" i="1"/>
  <c r="A508" i="1"/>
  <c r="B505" i="1"/>
  <c r="E509" i="1" l="1"/>
  <c r="C509" i="1"/>
  <c r="D509" i="1"/>
  <c r="C508" i="1"/>
  <c r="E508" i="1"/>
  <c r="D508" i="1"/>
  <c r="C507" i="1"/>
  <c r="D507" i="1"/>
  <c r="E507" i="1"/>
  <c r="B509" i="1"/>
  <c r="A512" i="1"/>
  <c r="B508" i="1"/>
  <c r="A511" i="1"/>
  <c r="A510" i="1"/>
  <c r="B507" i="1"/>
  <c r="D511" i="1" l="1"/>
  <c r="E511" i="1"/>
  <c r="C511" i="1"/>
  <c r="C512" i="1"/>
  <c r="D512" i="1"/>
  <c r="E512" i="1"/>
  <c r="C510" i="1"/>
  <c r="D510" i="1"/>
  <c r="E510" i="1"/>
  <c r="B510" i="1"/>
  <c r="A513" i="1"/>
  <c r="B512" i="1"/>
  <c r="A515" i="1"/>
  <c r="B511" i="1"/>
  <c r="A514" i="1"/>
  <c r="C514" i="1" l="1"/>
  <c r="D514" i="1"/>
  <c r="E514" i="1"/>
  <c r="C513" i="1"/>
  <c r="D513" i="1"/>
  <c r="E513" i="1"/>
  <c r="D515" i="1"/>
  <c r="C515" i="1"/>
  <c r="E515" i="1"/>
  <c r="B513" i="1"/>
  <c r="A516" i="1"/>
  <c r="A517" i="1"/>
  <c r="B514" i="1"/>
  <c r="B515" i="1"/>
  <c r="A518" i="1"/>
  <c r="E517" i="1" l="1"/>
  <c r="C517" i="1"/>
  <c r="D517" i="1"/>
  <c r="C516" i="1"/>
  <c r="D516" i="1"/>
  <c r="E516" i="1"/>
  <c r="C518" i="1"/>
  <c r="D518" i="1"/>
  <c r="E518" i="1"/>
  <c r="A520" i="1"/>
  <c r="B517" i="1"/>
  <c r="B518" i="1"/>
  <c r="A521" i="1"/>
  <c r="B516" i="1"/>
  <c r="A519" i="1"/>
  <c r="C521" i="1" l="1"/>
  <c r="D521" i="1"/>
  <c r="E521" i="1"/>
  <c r="D519" i="1"/>
  <c r="E519" i="1"/>
  <c r="C519" i="1"/>
  <c r="C520" i="1"/>
  <c r="D520" i="1"/>
  <c r="E520" i="1"/>
  <c r="B521" i="1"/>
  <c r="A524" i="1"/>
  <c r="B519" i="1"/>
  <c r="A522" i="1"/>
  <c r="B520" i="1"/>
  <c r="A523" i="1"/>
  <c r="C523" i="1" l="1"/>
  <c r="D523" i="1"/>
  <c r="E523" i="1"/>
  <c r="E524" i="1"/>
  <c r="D524" i="1"/>
  <c r="C524" i="1"/>
  <c r="E522" i="1"/>
  <c r="C522" i="1"/>
  <c r="D522" i="1"/>
  <c r="B522" i="1"/>
  <c r="A525" i="1"/>
  <c r="B523" i="1"/>
  <c r="A526" i="1"/>
  <c r="A527" i="1"/>
  <c r="B524" i="1"/>
  <c r="C525" i="1" l="1"/>
  <c r="D525" i="1"/>
  <c r="E525" i="1"/>
  <c r="C527" i="1"/>
  <c r="D527" i="1"/>
  <c r="E527" i="1"/>
  <c r="E526" i="1"/>
  <c r="C526" i="1"/>
  <c r="D526" i="1"/>
  <c r="A529" i="1"/>
  <c r="B526" i="1"/>
  <c r="A530" i="1"/>
  <c r="B527" i="1"/>
  <c r="A528" i="1"/>
  <c r="B525" i="1"/>
  <c r="C530" i="1" l="1"/>
  <c r="D530" i="1"/>
  <c r="E530" i="1"/>
  <c r="D529" i="1"/>
  <c r="C529" i="1"/>
  <c r="E529" i="1"/>
  <c r="E528" i="1"/>
  <c r="D528" i="1"/>
  <c r="C528" i="1"/>
  <c r="A533" i="1"/>
  <c r="B530" i="1"/>
  <c r="B528" i="1"/>
  <c r="A531" i="1"/>
  <c r="A532" i="1"/>
  <c r="B529" i="1"/>
  <c r="C532" i="1" l="1"/>
  <c r="D532" i="1"/>
  <c r="E532" i="1"/>
  <c r="E533" i="1"/>
  <c r="C533" i="1"/>
  <c r="D533" i="1"/>
  <c r="C531" i="1"/>
  <c r="D531" i="1"/>
  <c r="E531" i="1"/>
  <c r="B533" i="1"/>
  <c r="A536" i="1"/>
  <c r="B532" i="1"/>
  <c r="A535" i="1"/>
  <c r="B531" i="1"/>
  <c r="A534" i="1"/>
  <c r="D536" i="1" l="1"/>
  <c r="E536" i="1"/>
  <c r="C536" i="1"/>
  <c r="C534" i="1"/>
  <c r="D534" i="1"/>
  <c r="E534" i="1"/>
  <c r="D535" i="1"/>
  <c r="E535" i="1"/>
  <c r="C535" i="1"/>
  <c r="B535" i="1"/>
  <c r="A538" i="1"/>
  <c r="B534" i="1"/>
  <c r="A537" i="1"/>
  <c r="B536" i="1"/>
  <c r="A539" i="1"/>
  <c r="E538" i="1" l="1"/>
  <c r="C538" i="1"/>
  <c r="D538" i="1"/>
  <c r="D539" i="1"/>
  <c r="E539" i="1"/>
  <c r="C539" i="1"/>
  <c r="D537" i="1"/>
  <c r="E537" i="1"/>
  <c r="C537" i="1"/>
  <c r="A542" i="1"/>
  <c r="B539" i="1"/>
  <c r="A541" i="1"/>
  <c r="B538" i="1"/>
  <c r="B537" i="1"/>
  <c r="A540" i="1"/>
  <c r="D541" i="1" l="1"/>
  <c r="E541" i="1"/>
  <c r="C541" i="1"/>
  <c r="D540" i="1"/>
  <c r="E540" i="1"/>
  <c r="C540" i="1"/>
  <c r="C542" i="1"/>
  <c r="D542" i="1"/>
  <c r="E542" i="1"/>
  <c r="A544" i="1"/>
  <c r="B541" i="1"/>
  <c r="B540" i="1"/>
  <c r="A543" i="1"/>
  <c r="B542" i="1"/>
  <c r="A545" i="1"/>
  <c r="C545" i="1" l="1"/>
  <c r="D545" i="1"/>
  <c r="E545" i="1"/>
  <c r="C544" i="1"/>
  <c r="E544" i="1"/>
  <c r="D544" i="1"/>
  <c r="D543" i="1"/>
  <c r="C543" i="1"/>
  <c r="E543" i="1"/>
  <c r="A548" i="1"/>
  <c r="B545" i="1"/>
  <c r="A546" i="1"/>
  <c r="B543" i="1"/>
  <c r="B544" i="1"/>
  <c r="A547" i="1"/>
  <c r="C546" i="1" l="1"/>
  <c r="D546" i="1"/>
  <c r="E546" i="1"/>
  <c r="D547" i="1"/>
  <c r="C547" i="1"/>
  <c r="E547" i="1"/>
  <c r="C548" i="1"/>
  <c r="D548" i="1"/>
  <c r="E548" i="1"/>
  <c r="B548" i="1"/>
  <c r="A551" i="1"/>
  <c r="B547" i="1"/>
  <c r="A550" i="1"/>
  <c r="A549" i="1"/>
  <c r="B546" i="1"/>
  <c r="D551" i="1" l="1"/>
  <c r="E551" i="1"/>
  <c r="C551" i="1"/>
  <c r="E549" i="1"/>
  <c r="C549" i="1"/>
  <c r="D549" i="1"/>
  <c r="C550" i="1"/>
  <c r="D550" i="1"/>
  <c r="E550" i="1"/>
  <c r="B550" i="1"/>
  <c r="A553" i="1"/>
  <c r="A552" i="1"/>
  <c r="B549" i="1"/>
  <c r="A554" i="1"/>
  <c r="B551" i="1"/>
  <c r="C552" i="1" l="1"/>
  <c r="E552" i="1"/>
  <c r="D552" i="1"/>
  <c r="E553" i="1"/>
  <c r="C553" i="1"/>
  <c r="D553" i="1"/>
  <c r="C554" i="1"/>
  <c r="D554" i="1"/>
  <c r="E554" i="1"/>
  <c r="A556" i="1"/>
  <c r="B553" i="1"/>
  <c r="A557" i="1"/>
  <c r="B554" i="1"/>
  <c r="B552" i="1"/>
  <c r="A555" i="1"/>
  <c r="E557" i="1" l="1"/>
  <c r="C557" i="1"/>
  <c r="D557" i="1"/>
  <c r="D555" i="1"/>
  <c r="E555" i="1"/>
  <c r="C555" i="1"/>
  <c r="C556" i="1"/>
  <c r="E556" i="1"/>
  <c r="D556" i="1"/>
  <c r="A560" i="1"/>
  <c r="B557" i="1"/>
  <c r="B556" i="1"/>
  <c r="A559" i="1"/>
  <c r="A558" i="1"/>
  <c r="B555" i="1"/>
  <c r="C558" i="1" l="1"/>
  <c r="D558" i="1"/>
  <c r="E558" i="1"/>
  <c r="C560" i="1"/>
  <c r="E560" i="1"/>
  <c r="D560" i="1"/>
  <c r="C559" i="1"/>
  <c r="D559" i="1"/>
  <c r="E559" i="1"/>
  <c r="A561" i="1"/>
  <c r="B558" i="1"/>
  <c r="A562" i="1"/>
  <c r="B559" i="1"/>
  <c r="A563" i="1"/>
  <c r="B560" i="1"/>
  <c r="C562" i="1" l="1"/>
  <c r="D562" i="1"/>
  <c r="E562" i="1"/>
  <c r="C563" i="1"/>
  <c r="D563" i="1"/>
  <c r="E563" i="1"/>
  <c r="E561" i="1"/>
  <c r="C561" i="1"/>
  <c r="D561" i="1"/>
  <c r="A564" i="1"/>
  <c r="B561" i="1"/>
  <c r="A566" i="1"/>
  <c r="B563" i="1"/>
  <c r="B562" i="1"/>
  <c r="A565" i="1"/>
  <c r="D565" i="1" l="1"/>
  <c r="E565" i="1"/>
  <c r="C565" i="1"/>
  <c r="E566" i="1"/>
  <c r="C566" i="1"/>
  <c r="D566" i="1"/>
  <c r="E564" i="1"/>
  <c r="C564" i="1"/>
  <c r="D564" i="1"/>
  <c r="B566" i="1"/>
  <c r="A569" i="1"/>
  <c r="B564" i="1"/>
  <c r="A567" i="1"/>
  <c r="B565" i="1"/>
  <c r="A568" i="1"/>
  <c r="E568" i="1" l="1"/>
  <c r="C568" i="1"/>
  <c r="D568" i="1"/>
  <c r="D569" i="1"/>
  <c r="E569" i="1"/>
  <c r="C569" i="1"/>
  <c r="C567" i="1"/>
  <c r="D567" i="1"/>
  <c r="E567" i="1"/>
  <c r="B568" i="1"/>
  <c r="A571" i="1"/>
  <c r="A570" i="1"/>
  <c r="B567" i="1"/>
  <c r="B569" i="1"/>
  <c r="A572" i="1"/>
  <c r="C570" i="1" l="1"/>
  <c r="D570" i="1"/>
  <c r="E570" i="1"/>
  <c r="C572" i="1"/>
  <c r="E572" i="1"/>
  <c r="D572" i="1"/>
  <c r="D571" i="1"/>
  <c r="C571" i="1"/>
  <c r="E571" i="1"/>
  <c r="A575" i="1"/>
  <c r="B572" i="1"/>
  <c r="B570" i="1"/>
  <c r="A573" i="1"/>
  <c r="A574" i="1"/>
  <c r="B571" i="1"/>
  <c r="A576" i="1" l="1"/>
  <c r="E573" i="1"/>
  <c r="C573" i="1"/>
  <c r="D573" i="1"/>
  <c r="A577" i="1"/>
  <c r="C574" i="1"/>
  <c r="D574" i="1"/>
  <c r="E574" i="1"/>
  <c r="A578" i="1"/>
  <c r="D575" i="1"/>
  <c r="C575" i="1"/>
  <c r="E575" i="1"/>
  <c r="B573" i="1"/>
  <c r="B575" i="1"/>
  <c r="B574" i="1"/>
  <c r="C578" i="1" l="1"/>
  <c r="D578" i="1"/>
  <c r="B578" i="1"/>
  <c r="E578" i="1"/>
  <c r="C577" i="1"/>
  <c r="E577" i="1"/>
  <c r="B577" i="1"/>
  <c r="D577" i="1"/>
  <c r="D576" i="1"/>
  <c r="E576" i="1"/>
  <c r="B576" i="1"/>
  <c r="C576" i="1"/>
</calcChain>
</file>

<file path=xl/sharedStrings.xml><?xml version="1.0" encoding="utf-8"?>
<sst xmlns="http://schemas.openxmlformats.org/spreadsheetml/2006/main" count="623" uniqueCount="499">
  <si>
    <t>掉落</t>
    <phoneticPr fontId="1" type="noConversion"/>
  </si>
  <si>
    <t>攻</t>
    <phoneticPr fontId="1" type="noConversion"/>
  </si>
  <si>
    <t>血</t>
    <phoneticPr fontId="1" type="noConversion"/>
  </si>
  <si>
    <t>直接读content</t>
    <phoneticPr fontId="1" type="noConversion"/>
  </si>
  <si>
    <t>Towerbox</t>
    <phoneticPr fontId="1" type="noConversion"/>
  </si>
  <si>
    <t>消耗积分</t>
    <phoneticPr fontId="1" type="noConversion"/>
  </si>
  <si>
    <t>id</t>
    <phoneticPr fontId="1" type="noConversion"/>
  </si>
  <si>
    <t>awardcontent</t>
    <phoneticPr fontId="1" type="noConversion"/>
  </si>
  <si>
    <t>attackpower</t>
  </si>
  <si>
    <t>HP</t>
  </si>
  <si>
    <t>scorecost</t>
    <phoneticPr fontId="1" type="noConversion"/>
  </si>
  <si>
    <t>int</t>
    <phoneticPr fontId="1" type="noConversion"/>
  </si>
  <si>
    <t>res</t>
    <phoneticPr fontId="1" type="noConversion"/>
  </si>
  <si>
    <t>string</t>
    <phoneticPr fontId="1" type="noConversion"/>
  </si>
  <si>
    <t>#challenge_icon_event3.png</t>
    <phoneticPr fontId="1" type="noConversion"/>
  </si>
  <si>
    <t>宝箱资源（如有不同宝箱可在此配置）</t>
    <phoneticPr fontId="1" type="noConversion"/>
  </si>
  <si>
    <t>宝箱id</t>
    <phoneticPr fontId="1" type="noConversion"/>
  </si>
  <si>
    <t>掉落id</t>
    <phoneticPr fontId="1" type="noConversion"/>
  </si>
  <si>
    <t>宝箱怪攻击力</t>
    <phoneticPr fontId="1" type="noConversion"/>
  </si>
  <si>
    <t>宝箱怪血量</t>
    <phoneticPr fontId="1" type="noConversion"/>
  </si>
  <si>
    <t>如不会触发宝箱怪，这两个字段填0</t>
    <phoneticPr fontId="1" type="noConversion"/>
  </si>
  <si>
    <t>开启所需积分</t>
    <phoneticPr fontId="1" type="noConversion"/>
  </si>
  <si>
    <t>#challenge_icon_event4.png</t>
  </si>
  <si>
    <t>#challenge_icon_event5.png</t>
  </si>
  <si>
    <t>#challenge_icon_event6.png</t>
  </si>
  <si>
    <t>#challenge_icon_event7.png</t>
  </si>
  <si>
    <t>#challenge_icon_event8.png</t>
  </si>
  <si>
    <t>#challenge_icon_event9.png</t>
  </si>
  <si>
    <t>#challenge_icon_event10.png</t>
  </si>
  <si>
    <t>#challenge_icon_event11.png</t>
  </si>
  <si>
    <t>#challenge_icon_event12.png</t>
  </si>
  <si>
    <t>#challenge_icon_event13.png</t>
  </si>
  <si>
    <t>#challenge_icon_event14.png</t>
  </si>
  <si>
    <t>#challenge_icon_event15.png</t>
  </si>
  <si>
    <t>#challenge_icon_event16.png</t>
  </si>
  <si>
    <t>#challenge_icon_event17.png</t>
  </si>
  <si>
    <t>#challenge_icon_event18.png</t>
  </si>
  <si>
    <t>#challenge_icon_event19.png</t>
  </si>
  <si>
    <t>#challenge_icon_event20.png</t>
  </si>
  <si>
    <t>#challenge_icon_event21.png</t>
  </si>
  <si>
    <t>#challenge_icon_event22.png</t>
  </si>
  <si>
    <t>#challenge_icon_event23.png</t>
  </si>
  <si>
    <t>#challenge_icon_event24.png</t>
  </si>
  <si>
    <t>#challenge_icon_event25.png</t>
  </si>
  <si>
    <t>#challenge_icon_event26.png</t>
  </si>
  <si>
    <t>#challenge_icon_event27.png</t>
  </si>
  <si>
    <t>#challenge_icon_event28.png</t>
  </si>
  <si>
    <t>#challenge_icon_event29.png</t>
  </si>
  <si>
    <t>#challenge_icon_event30.png</t>
  </si>
  <si>
    <t>#challenge_icon_event31.png</t>
  </si>
  <si>
    <t>#challenge_icon_event32.png</t>
  </si>
  <si>
    <t>#challenge_icon_event33.png</t>
  </si>
  <si>
    <t>#challenge_icon_event34.png</t>
  </si>
  <si>
    <t>#challenge_icon_event35.png</t>
  </si>
  <si>
    <t>#challenge_icon_event36.png</t>
  </si>
  <si>
    <t>#challenge_icon_event37.png</t>
  </si>
  <si>
    <t>#challenge_icon_event38.png</t>
  </si>
  <si>
    <t>#challenge_icon_event39.png</t>
  </si>
  <si>
    <t>#challenge_icon_event40.png</t>
  </si>
  <si>
    <t>#challenge_icon_event41.png</t>
  </si>
  <si>
    <t>#challenge_icon_event42.png</t>
  </si>
  <si>
    <t>#challenge_icon_event43.png</t>
  </si>
  <si>
    <t>#challenge_icon_event44.png</t>
  </si>
  <si>
    <t>#challenge_icon_event45.png</t>
  </si>
  <si>
    <t>#challenge_icon_event46.png</t>
  </si>
  <si>
    <t>#challenge_icon_event47.png</t>
  </si>
  <si>
    <t>#challenge_icon_event48.png</t>
  </si>
  <si>
    <t>#challenge_icon_event49.png</t>
  </si>
  <si>
    <t>#challenge_icon_event50.png</t>
  </si>
  <si>
    <t>#challenge_icon_event51.png</t>
  </si>
  <si>
    <t>#challenge_icon_event52.png</t>
  </si>
  <si>
    <t>#challenge_icon_event53.png</t>
  </si>
  <si>
    <t>#challenge_icon_event54.png</t>
  </si>
  <si>
    <t>#challenge_icon_event55.png</t>
  </si>
  <si>
    <t>#challenge_icon_event56.png</t>
  </si>
  <si>
    <t>#challenge_icon_event57.png</t>
  </si>
  <si>
    <t>#challenge_icon_event58.png</t>
  </si>
  <si>
    <t>#challenge_icon_event59.png</t>
  </si>
  <si>
    <t>#challenge_icon_event60.png</t>
  </si>
  <si>
    <t>#challenge_icon_event61.png</t>
  </si>
  <si>
    <t>#challenge_icon_event62.png</t>
  </si>
  <si>
    <t>#challenge_icon_event63.png</t>
  </si>
  <si>
    <t>#challenge_icon_event64.png</t>
  </si>
  <si>
    <t>#challenge_icon_event65.png</t>
  </si>
  <si>
    <t>#challenge_icon_event66.png</t>
  </si>
  <si>
    <t>#challenge_icon_event67.png</t>
  </si>
  <si>
    <t>#challenge_icon_event68.png</t>
  </si>
  <si>
    <t>#challenge_icon_event69.png</t>
  </si>
  <si>
    <t>#challenge_icon_event70.png</t>
  </si>
  <si>
    <t>#challenge_icon_event71.png</t>
  </si>
  <si>
    <t>#challenge_icon_event72.png</t>
  </si>
  <si>
    <t>#challenge_icon_event73.png</t>
  </si>
  <si>
    <t>#challenge_icon_event74.png</t>
  </si>
  <si>
    <t>#challenge_icon_event75.png</t>
  </si>
  <si>
    <t>#challenge_icon_event76.png</t>
  </si>
  <si>
    <t>#challenge_icon_event77.png</t>
  </si>
  <si>
    <t>#challenge_icon_event78.png</t>
  </si>
  <si>
    <t>#challenge_icon_event79.png</t>
  </si>
  <si>
    <t>#challenge_icon_event80.png</t>
  </si>
  <si>
    <t>#challenge_icon_event81.png</t>
  </si>
  <si>
    <t>#challenge_icon_event82.png</t>
  </si>
  <si>
    <t>#challenge_icon_event83.png</t>
  </si>
  <si>
    <t>#challenge_icon_event84.png</t>
  </si>
  <si>
    <t>#challenge_icon_event85.png</t>
  </si>
  <si>
    <t>#challenge_icon_event86.png</t>
  </si>
  <si>
    <t>#challenge_icon_event87.png</t>
  </si>
  <si>
    <t>#challenge_icon_event88.png</t>
  </si>
  <si>
    <t>#challenge_icon_event89.png</t>
  </si>
  <si>
    <t>#challenge_icon_event90.png</t>
  </si>
  <si>
    <t>#challenge_icon_event91.png</t>
  </si>
  <si>
    <t>#challenge_icon_event92.png</t>
  </si>
  <si>
    <t>#challenge_icon_event93.png</t>
  </si>
  <si>
    <t>#challenge_icon_event94.png</t>
  </si>
  <si>
    <t>#challenge_icon_event95.png</t>
  </si>
  <si>
    <t>#challenge_icon_event96.png</t>
  </si>
  <si>
    <t>#challenge_icon_event97.png</t>
  </si>
  <si>
    <t>#challenge_icon_event98.png</t>
  </si>
  <si>
    <t>#challenge_icon_event99.png</t>
  </si>
  <si>
    <t>#challenge_icon_event100.png</t>
  </si>
  <si>
    <t>#challenge_icon_event101.png</t>
  </si>
  <si>
    <t>#challenge_icon_event102.png</t>
  </si>
  <si>
    <t>#challenge_icon_event103.png</t>
  </si>
  <si>
    <t>#challenge_icon_event104.png</t>
  </si>
  <si>
    <t>#challenge_icon_event105.png</t>
  </si>
  <si>
    <t>#challenge_icon_event106.png</t>
  </si>
  <si>
    <t>#challenge_icon_event107.png</t>
  </si>
  <si>
    <t>#challenge_icon_event108.png</t>
  </si>
  <si>
    <t>#challenge_icon_event109.png</t>
  </si>
  <si>
    <t>#challenge_icon_event110.png</t>
  </si>
  <si>
    <t>#challenge_icon_event111.png</t>
  </si>
  <si>
    <t>#challenge_icon_event112.png</t>
  </si>
  <si>
    <t>#challenge_icon_event113.png</t>
  </si>
  <si>
    <t>#challenge_icon_event114.png</t>
  </si>
  <si>
    <t>#challenge_icon_event115.png</t>
  </si>
  <si>
    <t>#challenge_icon_event116.png</t>
  </si>
  <si>
    <t>#challenge_icon_event117.png</t>
  </si>
  <si>
    <t>#challenge_icon_event118.png</t>
  </si>
  <si>
    <t>#challenge_icon_event119.png</t>
  </si>
  <si>
    <t>#challenge_icon_event120.png</t>
  </si>
  <si>
    <t>#challenge_icon_event121.png</t>
  </si>
  <si>
    <t>#challenge_icon_event122.png</t>
  </si>
  <si>
    <t>#challenge_icon_event123.png</t>
  </si>
  <si>
    <t>#challenge_icon_event124.png</t>
  </si>
  <si>
    <t>#challenge_icon_event125.png</t>
  </si>
  <si>
    <t>#challenge_icon_event126.png</t>
  </si>
  <si>
    <t>#challenge_icon_event127.png</t>
  </si>
  <si>
    <t>#challenge_icon_event128.png</t>
  </si>
  <si>
    <t>#challenge_icon_event129.png</t>
  </si>
  <si>
    <t>#challenge_icon_event130.png</t>
  </si>
  <si>
    <t>#challenge_icon_event131.png</t>
  </si>
  <si>
    <t>#challenge_icon_event132.png</t>
  </si>
  <si>
    <t>#challenge_icon_event133.png</t>
  </si>
  <si>
    <t>#challenge_icon_event134.png</t>
  </si>
  <si>
    <t>#challenge_icon_event135.png</t>
  </si>
  <si>
    <t>#challenge_icon_event136.png</t>
  </si>
  <si>
    <t>#challenge_icon_event137.png</t>
  </si>
  <si>
    <t>#challenge_icon_event138.png</t>
  </si>
  <si>
    <t>#challenge_icon_event139.png</t>
  </si>
  <si>
    <t>#challenge_icon_event140.png</t>
  </si>
  <si>
    <t>#challenge_icon_event141.png</t>
  </si>
  <si>
    <t>#challenge_icon_event142.png</t>
  </si>
  <si>
    <t>#challenge_icon_event143.png</t>
  </si>
  <si>
    <t>#challenge_icon_event144.png</t>
  </si>
  <si>
    <t>#challenge_icon_event145.png</t>
  </si>
  <si>
    <t>#challenge_icon_event146.png</t>
  </si>
  <si>
    <t>#challenge_icon_event147.png</t>
  </si>
  <si>
    <t>#challenge_icon_event148.png</t>
  </si>
  <si>
    <t>#challenge_icon_event149.png</t>
  </si>
  <si>
    <t>#challenge_icon_event150.png</t>
  </si>
  <si>
    <t>#challenge_icon_event151.png</t>
  </si>
  <si>
    <t>#challenge_icon_event152.png</t>
  </si>
  <si>
    <t>#challenge_icon_event153.png</t>
  </si>
  <si>
    <t>#challenge_icon_event154.png</t>
  </si>
  <si>
    <t>#challenge_icon_event155.png</t>
  </si>
  <si>
    <t>#challenge_icon_event156.png</t>
  </si>
  <si>
    <t>#challenge_icon_event157.png</t>
  </si>
  <si>
    <t>#challenge_icon_event158.png</t>
  </si>
  <si>
    <t>#challenge_icon_event159.png</t>
  </si>
  <si>
    <t>#challenge_icon_event160.png</t>
  </si>
  <si>
    <t>#challenge_icon_event161.png</t>
  </si>
  <si>
    <t>#challenge_icon_event162.png</t>
  </si>
  <si>
    <t>#challenge_icon_event163.png</t>
  </si>
  <si>
    <t>#challenge_icon_event164.png</t>
  </si>
  <si>
    <t>#challenge_icon_event165.png</t>
  </si>
  <si>
    <t>#challenge_icon_event166.png</t>
  </si>
  <si>
    <t>#challenge_icon_event167.png</t>
  </si>
  <si>
    <t>#challenge_icon_event168.png</t>
  </si>
  <si>
    <t>#challenge_icon_event169.png</t>
  </si>
  <si>
    <t>#challenge_icon_event170.png</t>
  </si>
  <si>
    <t>#challenge_icon_event171.png</t>
  </si>
  <si>
    <t>#challenge_icon_event172.png</t>
  </si>
  <si>
    <t>#challenge_icon_event173.png</t>
  </si>
  <si>
    <t>#challenge_icon_event174.png</t>
  </si>
  <si>
    <t>#challenge_icon_event175.png</t>
  </si>
  <si>
    <t>#challenge_icon_event176.png</t>
  </si>
  <si>
    <t>#challenge_icon_event177.png</t>
  </si>
  <si>
    <t>#challenge_icon_event178.png</t>
  </si>
  <si>
    <t>#challenge_icon_event179.png</t>
  </si>
  <si>
    <t>#challenge_icon_event180.png</t>
  </si>
  <si>
    <t>#challenge_icon_event181.png</t>
  </si>
  <si>
    <t>#challenge_icon_event182.png</t>
  </si>
  <si>
    <t>#challenge_icon_event183.png</t>
  </si>
  <si>
    <t>#challenge_icon_event184.png</t>
  </si>
  <si>
    <t>#challenge_icon_event185.png</t>
  </si>
  <si>
    <t>#challenge_icon_event186.png</t>
  </si>
  <si>
    <t>#challenge_icon_event187.png</t>
  </si>
  <si>
    <t>#challenge_icon_event188.png</t>
  </si>
  <si>
    <t>#challenge_icon_event189.png</t>
  </si>
  <si>
    <t>#challenge_icon_event190.png</t>
  </si>
  <si>
    <t>#challenge_icon_event191.png</t>
  </si>
  <si>
    <t>#challenge_icon_event192.png</t>
  </si>
  <si>
    <t>#challenge_icon_event193.png</t>
  </si>
  <si>
    <t>#challenge_icon_event194.png</t>
  </si>
  <si>
    <t>#challenge_icon_event195.png</t>
  </si>
  <si>
    <t>#challenge_icon_event196.png</t>
  </si>
  <si>
    <t>#challenge_icon_event197.png</t>
  </si>
  <si>
    <t>#challenge_icon_event198.png</t>
  </si>
  <si>
    <t>#challenge_icon_event199.png</t>
  </si>
  <si>
    <t>#challenge_icon_event200.png</t>
  </si>
  <si>
    <t>#challenge_icon_event201.png</t>
  </si>
  <si>
    <t>#challenge_icon_event202.png</t>
  </si>
  <si>
    <t>#challenge_icon_event203.png</t>
  </si>
  <si>
    <t>#challenge_icon_event204.png</t>
  </si>
  <si>
    <t>#challenge_icon_event205.png</t>
  </si>
  <si>
    <t>#challenge_icon_event206.png</t>
  </si>
  <si>
    <t>#challenge_icon_event207.png</t>
  </si>
  <si>
    <t>#challenge_icon_event208.png</t>
  </si>
  <si>
    <t>#challenge_icon_event209.png</t>
  </si>
  <si>
    <t>#challenge_icon_event210.png</t>
  </si>
  <si>
    <t>#challenge_icon_event211.png</t>
  </si>
  <si>
    <t>#challenge_icon_event212.png</t>
  </si>
  <si>
    <t>#challenge_icon_event213.png</t>
  </si>
  <si>
    <t>#challenge_icon_event214.png</t>
  </si>
  <si>
    <t>#challenge_icon_event215.png</t>
  </si>
  <si>
    <t>#challenge_icon_event216.png</t>
  </si>
  <si>
    <t>#challenge_icon_event217.png</t>
  </si>
  <si>
    <t>#challenge_icon_event218.png</t>
  </si>
  <si>
    <t>#challenge_icon_event219.png</t>
  </si>
  <si>
    <t>#challenge_icon_event220.png</t>
  </si>
  <si>
    <t>#challenge_icon_event221.png</t>
  </si>
  <si>
    <t>#challenge_icon_event222.png</t>
  </si>
  <si>
    <t>#challenge_icon_event223.png</t>
  </si>
  <si>
    <t>#challenge_icon_event224.png</t>
  </si>
  <si>
    <t>#challenge_icon_event225.png</t>
  </si>
  <si>
    <t>#challenge_icon_event226.png</t>
  </si>
  <si>
    <t>#challenge_icon_event227.png</t>
  </si>
  <si>
    <t>#challenge_icon_event228.png</t>
  </si>
  <si>
    <t>#challenge_icon_event229.png</t>
  </si>
  <si>
    <t>#challenge_icon_event230.png</t>
  </si>
  <si>
    <t>#challenge_icon_event231.png</t>
  </si>
  <si>
    <t>#challenge_icon_event232.png</t>
  </si>
  <si>
    <t>#challenge_icon_event233.png</t>
  </si>
  <si>
    <t>#challenge_icon_event234.png</t>
  </si>
  <si>
    <t>#challenge_icon_event235.png</t>
  </si>
  <si>
    <t>#challenge_icon_event236.png</t>
  </si>
  <si>
    <t>#challenge_icon_event237.png</t>
  </si>
  <si>
    <t>#challenge_icon_event238.png</t>
  </si>
  <si>
    <t>#challenge_icon_event239.png</t>
  </si>
  <si>
    <t>#challenge_icon_event240.png</t>
  </si>
  <si>
    <t>#challenge_icon_event241.png</t>
  </si>
  <si>
    <t>#challenge_icon_event242.png</t>
  </si>
  <si>
    <t>#challenge_icon_event243.png</t>
  </si>
  <si>
    <t>#challenge_icon_event244.png</t>
  </si>
  <si>
    <t>#challenge_icon_event245.png</t>
  </si>
  <si>
    <t>#challenge_icon_event246.png</t>
  </si>
  <si>
    <t>#challenge_icon_event247.png</t>
  </si>
  <si>
    <t>#challenge_icon_event248.png</t>
  </si>
  <si>
    <t>#challenge_icon_event249.png</t>
  </si>
  <si>
    <t>#challenge_icon_event250.png</t>
  </si>
  <si>
    <t>#challenge_icon_event251.png</t>
  </si>
  <si>
    <t>#challenge_icon_event252.png</t>
  </si>
  <si>
    <t>#challenge_icon_event253.png</t>
  </si>
  <si>
    <t>#challenge_icon_event254.png</t>
  </si>
  <si>
    <t>#challenge_icon_event255.png</t>
  </si>
  <si>
    <t>#challenge_icon_event256.png</t>
  </si>
  <si>
    <t>#challenge_icon_event257.png</t>
  </si>
  <si>
    <t>#challenge_icon_event258.png</t>
  </si>
  <si>
    <t>#challenge_icon_event259.png</t>
  </si>
  <si>
    <t>#challenge_icon_event260.png</t>
  </si>
  <si>
    <t>#challenge_icon_event261.png</t>
  </si>
  <si>
    <t>#challenge_icon_event262.png</t>
  </si>
  <si>
    <t>#challenge_icon_event263.png</t>
  </si>
  <si>
    <t>#challenge_icon_event264.png</t>
  </si>
  <si>
    <t>#challenge_icon_event265.png</t>
  </si>
  <si>
    <t>#challenge_icon_event266.png</t>
  </si>
  <si>
    <t>#challenge_icon_event267.png</t>
  </si>
  <si>
    <t>#challenge_icon_event268.png</t>
  </si>
  <si>
    <t>#challenge_icon_event269.png</t>
  </si>
  <si>
    <t>#challenge_icon_event270.png</t>
  </si>
  <si>
    <t>#challenge_icon_event271.png</t>
  </si>
  <si>
    <t>#challenge_icon_event272.png</t>
  </si>
  <si>
    <t>#challenge_icon_event273.png</t>
  </si>
  <si>
    <t>#challenge_icon_event274.png</t>
  </si>
  <si>
    <t>#challenge_icon_event275.png</t>
  </si>
  <si>
    <t>#challenge_icon_event276.png</t>
  </si>
  <si>
    <t>#challenge_icon_event277.png</t>
  </si>
  <si>
    <t>#challenge_icon_event278.png</t>
  </si>
  <si>
    <t>#challenge_icon_event279.png</t>
  </si>
  <si>
    <t>#challenge_icon_event280.png</t>
  </si>
  <si>
    <t>#challenge_icon_event281.png</t>
  </si>
  <si>
    <t>#challenge_icon_event282.png</t>
  </si>
  <si>
    <t>#challenge_icon_event283.png</t>
  </si>
  <si>
    <t>#challenge_icon_event284.png</t>
  </si>
  <si>
    <t>#challenge_icon_event285.png</t>
  </si>
  <si>
    <t>#challenge_icon_event286.png</t>
  </si>
  <si>
    <t>#challenge_icon_event287.png</t>
  </si>
  <si>
    <t>#challenge_icon_event288.png</t>
  </si>
  <si>
    <t>#challenge_icon_event289.png</t>
  </si>
  <si>
    <t>#challenge_icon_event290.png</t>
  </si>
  <si>
    <t>#challenge_icon_event291.png</t>
  </si>
  <si>
    <t>#challenge_icon_event292.png</t>
  </si>
  <si>
    <t>#challenge_icon_event293.png</t>
  </si>
  <si>
    <t>#challenge_icon_event294.png</t>
  </si>
  <si>
    <t>#challenge_icon_event295.png</t>
  </si>
  <si>
    <t>#challenge_icon_event296.png</t>
  </si>
  <si>
    <t>#challenge_icon_event297.png</t>
  </si>
  <si>
    <t>#challenge_icon_event298.png</t>
  </si>
  <si>
    <t>#challenge_icon_event299.png</t>
  </si>
  <si>
    <t>#challenge_icon_event300.png</t>
  </si>
  <si>
    <t>#challenge_icon_event301.png</t>
  </si>
  <si>
    <t>#challenge_icon_event302.png</t>
  </si>
  <si>
    <t>#challenge_icon_event303.png</t>
  </si>
  <si>
    <t>#challenge_icon_event304.png</t>
  </si>
  <si>
    <t>#challenge_icon_event305.png</t>
  </si>
  <si>
    <t>#challenge_icon_event306.png</t>
  </si>
  <si>
    <t>#challenge_icon_event307.png</t>
  </si>
  <si>
    <t>#challenge_icon_event308.png</t>
  </si>
  <si>
    <t>#challenge_icon_event309.png</t>
  </si>
  <si>
    <t>#challenge_icon_event310.png</t>
  </si>
  <si>
    <t>#challenge_icon_event311.png</t>
  </si>
  <si>
    <t>#challenge_icon_event312.png</t>
  </si>
  <si>
    <t>#challenge_icon_event313.png</t>
  </si>
  <si>
    <t>#challenge_icon_event314.png</t>
  </si>
  <si>
    <t>#challenge_icon_event315.png</t>
  </si>
  <si>
    <t>#challenge_icon_event316.png</t>
  </si>
  <si>
    <t>#challenge_icon_event317.png</t>
  </si>
  <si>
    <t>#challenge_icon_event318.png</t>
  </si>
  <si>
    <t>#challenge_icon_event319.png</t>
  </si>
  <si>
    <t>#challenge_icon_event320.png</t>
  </si>
  <si>
    <t>#challenge_icon_event321.png</t>
  </si>
  <si>
    <t>#challenge_icon_event322.png</t>
  </si>
  <si>
    <t>#challenge_icon_event323.png</t>
  </si>
  <si>
    <t>#challenge_icon_event324.png</t>
  </si>
  <si>
    <t>#challenge_icon_event325.png</t>
  </si>
  <si>
    <t>#challenge_icon_event326.png</t>
  </si>
  <si>
    <t>#challenge_icon_event327.png</t>
  </si>
  <si>
    <t>#challenge_icon_event328.png</t>
  </si>
  <si>
    <t>#challenge_icon_event329.png</t>
  </si>
  <si>
    <t>#challenge_icon_event330.png</t>
  </si>
  <si>
    <t>#challenge_icon_event331.png</t>
  </si>
  <si>
    <t>#challenge_icon_event332.png</t>
  </si>
  <si>
    <t>#challenge_icon_event333.png</t>
  </si>
  <si>
    <t>#challenge_icon_event334.png</t>
  </si>
  <si>
    <t>#challenge_icon_event335.png</t>
  </si>
  <si>
    <t>#challenge_icon_event336.png</t>
  </si>
  <si>
    <t>#challenge_icon_event337.png</t>
  </si>
  <si>
    <t>#challenge_icon_event338.png</t>
  </si>
  <si>
    <t>#challenge_icon_event339.png</t>
  </si>
  <si>
    <t>#challenge_icon_event340.png</t>
  </si>
  <si>
    <t>#challenge_icon_event341.png</t>
  </si>
  <si>
    <t>#challenge_icon_event342.png</t>
  </si>
  <si>
    <t>#challenge_icon_event343.png</t>
  </si>
  <si>
    <t>#challenge_icon_event344.png</t>
  </si>
  <si>
    <t>#challenge_icon_event345.png</t>
  </si>
  <si>
    <t>#challenge_icon_event346.png</t>
  </si>
  <si>
    <t>#challenge_icon_event347.png</t>
  </si>
  <si>
    <t>#challenge_icon_event348.png</t>
  </si>
  <si>
    <t>#challenge_icon_event349.png</t>
  </si>
  <si>
    <t>#challenge_icon_event350.png</t>
  </si>
  <si>
    <t>#challenge_icon_event351.png</t>
  </si>
  <si>
    <t>#challenge_icon_event352.png</t>
  </si>
  <si>
    <t>#challenge_icon_event353.png</t>
  </si>
  <si>
    <t>#challenge_icon_event354.png</t>
  </si>
  <si>
    <t>#challenge_icon_event355.png</t>
  </si>
  <si>
    <t>#challenge_icon_event356.png</t>
  </si>
  <si>
    <t>#challenge_icon_event357.png</t>
  </si>
  <si>
    <t>#challenge_icon_event358.png</t>
  </si>
  <si>
    <t>#challenge_icon_event359.png</t>
  </si>
  <si>
    <t>#challenge_icon_event360.png</t>
  </si>
  <si>
    <t>#challenge_icon_event361.png</t>
  </si>
  <si>
    <t>#challenge_icon_event362.png</t>
  </si>
  <si>
    <t>#challenge_icon_event363.png</t>
  </si>
  <si>
    <t>#challenge_icon_event364.png</t>
  </si>
  <si>
    <t>#challenge_icon_event365.png</t>
  </si>
  <si>
    <t>#challenge_icon_event366.png</t>
  </si>
  <si>
    <t>#challenge_icon_event367.png</t>
  </si>
  <si>
    <t>#challenge_icon_event368.png</t>
  </si>
  <si>
    <t>#challenge_icon_event369.png</t>
  </si>
  <si>
    <t>#challenge_icon_event370.png</t>
  </si>
  <si>
    <t>#challenge_icon_event371.png</t>
  </si>
  <si>
    <t>#challenge_icon_event372.png</t>
  </si>
  <si>
    <t>#challenge_icon_event373.png</t>
  </si>
  <si>
    <t>#challenge_icon_event374.png</t>
  </si>
  <si>
    <t>#challenge_icon_event375.png</t>
  </si>
  <si>
    <t>#challenge_icon_event376.png</t>
  </si>
  <si>
    <t>#challenge_icon_event377.png</t>
  </si>
  <si>
    <t>#challenge_icon_event378.png</t>
  </si>
  <si>
    <t>#challenge_icon_event379.png</t>
  </si>
  <si>
    <t>#challenge_icon_event380.png</t>
  </si>
  <si>
    <t>#challenge_icon_event381.png</t>
  </si>
  <si>
    <t>#challenge_icon_event382.png</t>
  </si>
  <si>
    <t>#challenge_icon_event383.png</t>
  </si>
  <si>
    <t>#challenge_icon_event384.png</t>
  </si>
  <si>
    <t>#challenge_icon_event385.png</t>
  </si>
  <si>
    <t>#challenge_icon_event386.png</t>
  </si>
  <si>
    <t>#challenge_icon_event387.png</t>
  </si>
  <si>
    <t>#challenge_icon_event388.png</t>
  </si>
  <si>
    <t>#challenge_icon_event389.png</t>
  </si>
  <si>
    <t>#challenge_icon_event390.png</t>
  </si>
  <si>
    <t>#challenge_icon_event391.png</t>
  </si>
  <si>
    <t>#challenge_icon_event392.png</t>
  </si>
  <si>
    <t>#challenge_icon_event393.png</t>
  </si>
  <si>
    <t>#challenge_icon_event394.png</t>
  </si>
  <si>
    <t>#challenge_icon_event395.png</t>
  </si>
  <si>
    <t>#challenge_icon_event396.png</t>
  </si>
  <si>
    <t>#challenge_icon_event397.png</t>
  </si>
  <si>
    <t>#challenge_icon_event398.png</t>
  </si>
  <si>
    <t>#challenge_icon_event399.png</t>
  </si>
  <si>
    <t>#challenge_icon_event400.png</t>
  </si>
  <si>
    <t>#challenge_icon_event401.png</t>
  </si>
  <si>
    <t>#challenge_icon_event402.png</t>
  </si>
  <si>
    <t>#challenge_icon_event403.png</t>
  </si>
  <si>
    <t>#challenge_icon_event404.png</t>
  </si>
  <si>
    <t>#challenge_icon_event405.png</t>
  </si>
  <si>
    <t>#challenge_icon_event406.png</t>
  </si>
  <si>
    <t>#challenge_icon_event407.png</t>
  </si>
  <si>
    <t>#challenge_icon_event408.png</t>
  </si>
  <si>
    <t>#challenge_icon_event409.png</t>
  </si>
  <si>
    <t>#challenge_icon_event410.png</t>
  </si>
  <si>
    <t>#challenge_icon_event411.png</t>
  </si>
  <si>
    <t>#challenge_icon_event412.png</t>
  </si>
  <si>
    <t>#challenge_icon_event413.png</t>
  </si>
  <si>
    <t>#challenge_icon_event414.png</t>
  </si>
  <si>
    <t>#challenge_icon_event415.png</t>
  </si>
  <si>
    <t>#challenge_icon_event416.png</t>
  </si>
  <si>
    <t>#challenge_icon_event417.png</t>
  </si>
  <si>
    <t>#challenge_icon_event418.png</t>
  </si>
  <si>
    <t>#challenge_icon_event419.png</t>
  </si>
  <si>
    <t>#challenge_icon_event420.png</t>
  </si>
  <si>
    <t>#challenge_icon_event421.png</t>
  </si>
  <si>
    <t>#challenge_icon_event422.png</t>
  </si>
  <si>
    <t>#challenge_icon_event423.png</t>
  </si>
  <si>
    <t>#challenge_icon_event424.png</t>
  </si>
  <si>
    <t>#challenge_icon_event425.png</t>
  </si>
  <si>
    <t>#challenge_icon_event426.png</t>
  </si>
  <si>
    <t>#challenge_icon_event427.png</t>
  </si>
  <si>
    <t>#challenge_icon_event428.png</t>
  </si>
  <si>
    <t>#challenge_icon_event429.png</t>
  </si>
  <si>
    <t>#challenge_icon_event430.png</t>
  </si>
  <si>
    <t>#challenge_icon_event431.png</t>
  </si>
  <si>
    <t>#challenge_icon_event432.png</t>
  </si>
  <si>
    <t>#challenge_icon_event433.png</t>
  </si>
  <si>
    <t>#challenge_icon_event434.png</t>
  </si>
  <si>
    <t>#challenge_icon_event435.png</t>
  </si>
  <si>
    <t>#challenge_icon_event436.png</t>
  </si>
  <si>
    <t>#challenge_icon_event437.png</t>
  </si>
  <si>
    <t>#challenge_icon_event438.png</t>
  </si>
  <si>
    <t>#challenge_icon_event439.png</t>
  </si>
  <si>
    <t>#challenge_icon_event440.png</t>
  </si>
  <si>
    <t>#challenge_icon_event441.png</t>
  </si>
  <si>
    <t>#challenge_icon_event442.png</t>
  </si>
  <si>
    <t>#challenge_icon_event443.png</t>
  </si>
  <si>
    <t>#challenge_icon_event444.png</t>
  </si>
  <si>
    <t>#challenge_icon_event445.png</t>
  </si>
  <si>
    <t>#challenge_icon_event446.png</t>
  </si>
  <si>
    <t>#challenge_icon_event447.png</t>
  </si>
  <si>
    <t>#challenge_icon_event448.png</t>
  </si>
  <si>
    <t>#challenge_icon_event449.png</t>
  </si>
  <si>
    <t>#challenge_icon_event450.png</t>
  </si>
  <si>
    <t>#challenge_icon_event451.png</t>
  </si>
  <si>
    <t>#challenge_icon_event452.png</t>
  </si>
  <si>
    <t>#challenge_icon_event453.png</t>
  </si>
  <si>
    <t>#challenge_icon_event454.png</t>
  </si>
  <si>
    <t>#challenge_icon_event455.png</t>
  </si>
  <si>
    <t>#challenge_icon_event456.png</t>
  </si>
  <si>
    <t>#challenge_icon_event457.png</t>
  </si>
  <si>
    <t>#challenge_icon_event458.png</t>
  </si>
  <si>
    <t>#challenge_icon_event459.png</t>
  </si>
  <si>
    <t>#challenge_icon_event460.png</t>
  </si>
  <si>
    <t>#challenge_icon_event461.png</t>
  </si>
  <si>
    <t>#challenge_icon_event462.png</t>
  </si>
  <si>
    <t>#challenge_icon_event463.png</t>
  </si>
  <si>
    <t>#challenge_icon_event464.png</t>
  </si>
  <si>
    <t>#challenge_icon_event465.png</t>
  </si>
  <si>
    <t>#challenge_icon_event466.png</t>
  </si>
  <si>
    <t>#challenge_icon_event467.png</t>
  </si>
  <si>
    <t>#challenge_icon_event468.png</t>
  </si>
  <si>
    <t>#challenge_icon_event469.png</t>
  </si>
  <si>
    <t>#challenge_icon_event470.png</t>
  </si>
  <si>
    <t>#challenge_icon_event471.png</t>
  </si>
  <si>
    <t>#challenge_icon_event472.png</t>
  </si>
  <si>
    <t>#challenge_icon_event473.png</t>
  </si>
  <si>
    <t>#challenge_icon_event474.png</t>
  </si>
  <si>
    <t>#challenge_icon_event475.png</t>
  </si>
  <si>
    <t>#challenge_icon_event476.png</t>
  </si>
  <si>
    <t>#challenge_icon_event477.png</t>
  </si>
  <si>
    <t>#challenge_icon_event478.png</t>
  </si>
  <si>
    <t>#challenge_icon_event479.png</t>
  </si>
  <si>
    <t>#challenge_icon_event480.png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</si>
</sst>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3" borderId="0" xfId="0" applyFill="1" applyBorder="1" applyAlignment="1">
      <alignment horizontal="left"/>
    </xf>
    <xf numFmtId="0" fontId="0" fillId="2" borderId="0" xfId="0" applyFill="1"/>
    <xf numFmtId="1" fontId="0" fillId="2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 applyAlignment="1">
      <alignment horizontal="right"/>
    </xf>
  </cellXfs>
  <cellStyles count="1">
    <cellStyle name="常规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BOC_A_SVN\&#20140;&#21095;&#29483;ACT-design\Data\&#26080;&#38480;&#25361;&#25112;\towermon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怪物成长表"/>
      <sheetName val="注释"/>
    </sheetNames>
    <sheetDataSet>
      <sheetData sheetId="0"/>
      <sheetData sheetId="1">
        <row r="7">
          <cell r="A7" t="str">
            <v>怪物等级</v>
          </cell>
          <cell r="B7" t="str">
            <v>怪攻击</v>
          </cell>
          <cell r="C7" t="str">
            <v>怪HP</v>
          </cell>
          <cell r="D7" t="str">
            <v>增加值</v>
          </cell>
          <cell r="E7" t="str">
            <v>战斗回合</v>
          </cell>
          <cell r="F7" t="str">
            <v>伤害血量</v>
          </cell>
          <cell r="G7" t="str">
            <v>获得积分</v>
          </cell>
          <cell r="H7" t="str">
            <v>贿赂积分</v>
          </cell>
        </row>
        <row r="8">
          <cell r="A8">
            <v>1</v>
          </cell>
          <cell r="B8">
            <v>10</v>
          </cell>
          <cell r="C8">
            <v>20</v>
          </cell>
          <cell r="E8">
            <v>1</v>
          </cell>
          <cell r="F8">
            <v>10</v>
          </cell>
          <cell r="G8">
            <v>5</v>
          </cell>
          <cell r="H8">
            <v>30</v>
          </cell>
        </row>
        <row r="9">
          <cell r="A9">
            <v>2</v>
          </cell>
          <cell r="B9">
            <v>11</v>
          </cell>
          <cell r="C9">
            <v>25</v>
          </cell>
          <cell r="E9">
            <v>1</v>
          </cell>
          <cell r="F9">
            <v>11</v>
          </cell>
          <cell r="G9">
            <v>6</v>
          </cell>
          <cell r="H9">
            <v>36</v>
          </cell>
        </row>
        <row r="10">
          <cell r="A10">
            <v>3</v>
          </cell>
          <cell r="B10">
            <v>12</v>
          </cell>
          <cell r="C10">
            <v>30</v>
          </cell>
          <cell r="E10">
            <v>1</v>
          </cell>
          <cell r="F10">
            <v>12</v>
          </cell>
          <cell r="G10">
            <v>7</v>
          </cell>
          <cell r="H10">
            <v>42</v>
          </cell>
        </row>
        <row r="11">
          <cell r="A11">
            <v>4</v>
          </cell>
          <cell r="B11">
            <v>13</v>
          </cell>
          <cell r="C11">
            <v>35</v>
          </cell>
          <cell r="E11">
            <v>1</v>
          </cell>
          <cell r="F11">
            <v>13</v>
          </cell>
          <cell r="G11">
            <v>8</v>
          </cell>
          <cell r="H11">
            <v>48</v>
          </cell>
        </row>
        <row r="12">
          <cell r="A12">
            <v>5</v>
          </cell>
          <cell r="B12">
            <v>14</v>
          </cell>
          <cell r="C12">
            <v>40</v>
          </cell>
          <cell r="E12">
            <v>1</v>
          </cell>
          <cell r="F12">
            <v>14</v>
          </cell>
          <cell r="G12">
            <v>9</v>
          </cell>
          <cell r="H12">
            <v>54</v>
          </cell>
        </row>
        <row r="13">
          <cell r="A13">
            <v>6</v>
          </cell>
          <cell r="B13">
            <v>13</v>
          </cell>
          <cell r="C13">
            <v>35</v>
          </cell>
          <cell r="D13">
            <v>3</v>
          </cell>
          <cell r="E13">
            <v>1</v>
          </cell>
          <cell r="F13">
            <v>13</v>
          </cell>
          <cell r="G13">
            <v>10</v>
          </cell>
          <cell r="H13">
            <v>60</v>
          </cell>
        </row>
        <row r="14">
          <cell r="A14">
            <v>7</v>
          </cell>
          <cell r="B14">
            <v>14</v>
          </cell>
          <cell r="C14">
            <v>40</v>
          </cell>
          <cell r="D14">
            <v>3</v>
          </cell>
          <cell r="E14">
            <v>1</v>
          </cell>
          <cell r="F14">
            <v>14</v>
          </cell>
          <cell r="G14">
            <v>11</v>
          </cell>
          <cell r="H14">
            <v>66</v>
          </cell>
        </row>
        <row r="15">
          <cell r="A15">
            <v>8</v>
          </cell>
          <cell r="B15">
            <v>15</v>
          </cell>
          <cell r="C15">
            <v>45</v>
          </cell>
          <cell r="D15">
            <v>3</v>
          </cell>
          <cell r="E15">
            <v>1</v>
          </cell>
          <cell r="F15">
            <v>15</v>
          </cell>
          <cell r="G15">
            <v>12</v>
          </cell>
          <cell r="H15">
            <v>72</v>
          </cell>
        </row>
        <row r="16">
          <cell r="A16">
            <v>9</v>
          </cell>
          <cell r="B16">
            <v>16</v>
          </cell>
          <cell r="C16">
            <v>50</v>
          </cell>
          <cell r="D16">
            <v>3</v>
          </cell>
          <cell r="E16">
            <v>1</v>
          </cell>
          <cell r="F16">
            <v>16</v>
          </cell>
          <cell r="G16">
            <v>13</v>
          </cell>
          <cell r="H16">
            <v>78</v>
          </cell>
        </row>
        <row r="17">
          <cell r="A17">
            <v>10</v>
          </cell>
          <cell r="B17">
            <v>17</v>
          </cell>
          <cell r="C17">
            <v>55</v>
          </cell>
          <cell r="D17">
            <v>3</v>
          </cell>
          <cell r="E17">
            <v>1</v>
          </cell>
          <cell r="F17">
            <v>17</v>
          </cell>
          <cell r="G17">
            <v>14</v>
          </cell>
          <cell r="H17">
            <v>84</v>
          </cell>
        </row>
        <row r="18">
          <cell r="A18">
            <v>11</v>
          </cell>
          <cell r="B18">
            <v>16</v>
          </cell>
          <cell r="C18">
            <v>50</v>
          </cell>
          <cell r="D18">
            <v>3</v>
          </cell>
          <cell r="E18">
            <v>1</v>
          </cell>
          <cell r="F18">
            <v>16</v>
          </cell>
          <cell r="G18">
            <v>15</v>
          </cell>
          <cell r="H18">
            <v>90</v>
          </cell>
        </row>
        <row r="19">
          <cell r="A19">
            <v>12</v>
          </cell>
          <cell r="B19">
            <v>17</v>
          </cell>
          <cell r="C19">
            <v>55</v>
          </cell>
          <cell r="D19">
            <v>3</v>
          </cell>
          <cell r="E19">
            <v>1</v>
          </cell>
          <cell r="F19">
            <v>17</v>
          </cell>
          <cell r="G19">
            <v>16</v>
          </cell>
          <cell r="H19">
            <v>96</v>
          </cell>
        </row>
        <row r="20">
          <cell r="A20">
            <v>13</v>
          </cell>
          <cell r="B20">
            <v>18</v>
          </cell>
          <cell r="C20">
            <v>60</v>
          </cell>
          <cell r="D20">
            <v>3</v>
          </cell>
          <cell r="E20">
            <v>1</v>
          </cell>
          <cell r="F20">
            <v>18</v>
          </cell>
          <cell r="G20">
            <v>17</v>
          </cell>
          <cell r="H20">
            <v>102</v>
          </cell>
        </row>
        <row r="21">
          <cell r="A21">
            <v>14</v>
          </cell>
          <cell r="B21">
            <v>24</v>
          </cell>
          <cell r="C21">
            <v>90</v>
          </cell>
          <cell r="D21">
            <v>8</v>
          </cell>
          <cell r="E21">
            <v>1</v>
          </cell>
          <cell r="F21">
            <v>24</v>
          </cell>
          <cell r="G21">
            <v>18</v>
          </cell>
          <cell r="H21">
            <v>108</v>
          </cell>
        </row>
        <row r="22">
          <cell r="A22">
            <v>15</v>
          </cell>
          <cell r="B22">
            <v>25</v>
          </cell>
          <cell r="C22">
            <v>95</v>
          </cell>
          <cell r="D22">
            <v>8</v>
          </cell>
          <cell r="E22">
            <v>2</v>
          </cell>
          <cell r="F22">
            <v>50</v>
          </cell>
          <cell r="G22">
            <v>19</v>
          </cell>
          <cell r="H22">
            <v>114</v>
          </cell>
        </row>
        <row r="23">
          <cell r="A23">
            <v>16</v>
          </cell>
          <cell r="B23">
            <v>24</v>
          </cell>
          <cell r="C23">
            <v>90</v>
          </cell>
          <cell r="D23">
            <v>8</v>
          </cell>
          <cell r="E23">
            <v>1</v>
          </cell>
          <cell r="F23">
            <v>24</v>
          </cell>
          <cell r="G23">
            <v>20</v>
          </cell>
          <cell r="H23">
            <v>120</v>
          </cell>
        </row>
        <row r="24">
          <cell r="A24">
            <v>17</v>
          </cell>
          <cell r="B24">
            <v>25</v>
          </cell>
          <cell r="C24">
            <v>95</v>
          </cell>
          <cell r="D24">
            <v>8</v>
          </cell>
          <cell r="E24">
            <v>2</v>
          </cell>
          <cell r="F24">
            <v>50</v>
          </cell>
          <cell r="G24">
            <v>21</v>
          </cell>
          <cell r="H24">
            <v>126</v>
          </cell>
        </row>
        <row r="25">
          <cell r="A25">
            <v>18</v>
          </cell>
          <cell r="B25">
            <v>26</v>
          </cell>
          <cell r="C25">
            <v>100</v>
          </cell>
          <cell r="D25">
            <v>8</v>
          </cell>
          <cell r="E25">
            <v>2</v>
          </cell>
          <cell r="F25">
            <v>52</v>
          </cell>
          <cell r="G25">
            <v>22</v>
          </cell>
          <cell r="H25">
            <v>132</v>
          </cell>
        </row>
        <row r="26">
          <cell r="A26">
            <v>19</v>
          </cell>
          <cell r="B26">
            <v>32</v>
          </cell>
          <cell r="C26">
            <v>130</v>
          </cell>
          <cell r="D26">
            <v>8</v>
          </cell>
          <cell r="E26">
            <v>2</v>
          </cell>
          <cell r="F26">
            <v>64</v>
          </cell>
          <cell r="G26">
            <v>23</v>
          </cell>
          <cell r="H26">
            <v>138</v>
          </cell>
        </row>
        <row r="27">
          <cell r="A27">
            <v>20</v>
          </cell>
          <cell r="B27">
            <v>39</v>
          </cell>
          <cell r="C27">
            <v>165</v>
          </cell>
          <cell r="D27">
            <v>14</v>
          </cell>
          <cell r="E27">
            <v>2</v>
          </cell>
          <cell r="F27">
            <v>78</v>
          </cell>
          <cell r="G27">
            <v>24</v>
          </cell>
          <cell r="H27">
            <v>144</v>
          </cell>
        </row>
        <row r="28">
          <cell r="A28">
            <v>21</v>
          </cell>
          <cell r="B28">
            <v>38</v>
          </cell>
          <cell r="C28">
            <v>160</v>
          </cell>
          <cell r="D28">
            <v>14</v>
          </cell>
          <cell r="E28">
            <v>2</v>
          </cell>
          <cell r="F28">
            <v>76</v>
          </cell>
          <cell r="G28">
            <v>25</v>
          </cell>
          <cell r="H28">
            <v>150</v>
          </cell>
        </row>
        <row r="29">
          <cell r="A29">
            <v>22</v>
          </cell>
          <cell r="B29">
            <v>39</v>
          </cell>
          <cell r="C29">
            <v>165</v>
          </cell>
          <cell r="D29">
            <v>14</v>
          </cell>
          <cell r="E29">
            <v>2</v>
          </cell>
          <cell r="F29">
            <v>78</v>
          </cell>
          <cell r="G29">
            <v>26</v>
          </cell>
          <cell r="H29">
            <v>156</v>
          </cell>
        </row>
        <row r="30">
          <cell r="A30">
            <v>23</v>
          </cell>
          <cell r="B30">
            <v>40</v>
          </cell>
          <cell r="C30">
            <v>170</v>
          </cell>
          <cell r="D30">
            <v>14</v>
          </cell>
          <cell r="E30">
            <v>2</v>
          </cell>
          <cell r="F30">
            <v>80</v>
          </cell>
          <cell r="G30">
            <v>27</v>
          </cell>
          <cell r="H30">
            <v>162</v>
          </cell>
        </row>
        <row r="31">
          <cell r="A31">
            <v>24</v>
          </cell>
          <cell r="B31">
            <v>46</v>
          </cell>
          <cell r="C31">
            <v>200</v>
          </cell>
          <cell r="D31">
            <v>14</v>
          </cell>
          <cell r="E31">
            <v>3</v>
          </cell>
          <cell r="F31">
            <v>138</v>
          </cell>
          <cell r="G31">
            <v>28</v>
          </cell>
          <cell r="H31">
            <v>168</v>
          </cell>
        </row>
        <row r="32">
          <cell r="A32">
            <v>25</v>
          </cell>
          <cell r="B32">
            <v>60</v>
          </cell>
          <cell r="C32">
            <v>270</v>
          </cell>
          <cell r="D32">
            <v>21</v>
          </cell>
          <cell r="E32">
            <v>3</v>
          </cell>
          <cell r="F32">
            <v>180</v>
          </cell>
          <cell r="G32">
            <v>29</v>
          </cell>
          <cell r="H32">
            <v>174</v>
          </cell>
        </row>
        <row r="33">
          <cell r="A33">
            <v>26</v>
          </cell>
          <cell r="B33">
            <v>59</v>
          </cell>
          <cell r="C33">
            <v>265</v>
          </cell>
          <cell r="D33">
            <v>21</v>
          </cell>
          <cell r="E33">
            <v>3</v>
          </cell>
          <cell r="F33">
            <v>177</v>
          </cell>
          <cell r="G33">
            <v>30</v>
          </cell>
          <cell r="H33">
            <v>180</v>
          </cell>
        </row>
        <row r="34">
          <cell r="A34">
            <v>27</v>
          </cell>
          <cell r="B34">
            <v>60</v>
          </cell>
          <cell r="C34">
            <v>270</v>
          </cell>
          <cell r="D34">
            <v>21</v>
          </cell>
          <cell r="E34">
            <v>3</v>
          </cell>
          <cell r="F34">
            <v>180</v>
          </cell>
          <cell r="G34">
            <v>40</v>
          </cell>
          <cell r="H34">
            <v>240</v>
          </cell>
        </row>
        <row r="35">
          <cell r="A35">
            <v>28</v>
          </cell>
          <cell r="B35">
            <v>61</v>
          </cell>
          <cell r="C35">
            <v>275</v>
          </cell>
          <cell r="D35">
            <v>21</v>
          </cell>
          <cell r="E35">
            <v>4</v>
          </cell>
          <cell r="F35">
            <v>244</v>
          </cell>
          <cell r="G35">
            <v>50</v>
          </cell>
          <cell r="H35">
            <v>300</v>
          </cell>
        </row>
        <row r="36">
          <cell r="A36">
            <v>29</v>
          </cell>
          <cell r="B36">
            <v>67</v>
          </cell>
          <cell r="C36">
            <v>305</v>
          </cell>
          <cell r="D36">
            <v>21</v>
          </cell>
          <cell r="E36">
            <v>4</v>
          </cell>
          <cell r="F36">
            <v>268</v>
          </cell>
          <cell r="G36">
            <v>60</v>
          </cell>
          <cell r="H36">
            <v>360</v>
          </cell>
        </row>
        <row r="37">
          <cell r="A37">
            <v>30</v>
          </cell>
          <cell r="B37">
            <v>89</v>
          </cell>
          <cell r="C37">
            <v>415</v>
          </cell>
          <cell r="D37">
            <v>29</v>
          </cell>
          <cell r="E37">
            <v>5</v>
          </cell>
          <cell r="F37">
            <v>445</v>
          </cell>
          <cell r="G37">
            <v>70</v>
          </cell>
          <cell r="H37">
            <v>420</v>
          </cell>
        </row>
        <row r="38">
          <cell r="A38">
            <v>31</v>
          </cell>
          <cell r="B38">
            <v>94</v>
          </cell>
          <cell r="C38">
            <v>440</v>
          </cell>
          <cell r="D38">
            <v>35</v>
          </cell>
          <cell r="E38">
            <v>1</v>
          </cell>
          <cell r="F38">
            <v>94</v>
          </cell>
          <cell r="G38">
            <v>71</v>
          </cell>
          <cell r="H38">
            <v>426</v>
          </cell>
        </row>
        <row r="39">
          <cell r="A39">
            <v>32</v>
          </cell>
          <cell r="B39">
            <v>95</v>
          </cell>
          <cell r="C39">
            <v>445</v>
          </cell>
          <cell r="D39">
            <v>35</v>
          </cell>
          <cell r="E39">
            <v>1</v>
          </cell>
          <cell r="F39">
            <v>95</v>
          </cell>
          <cell r="G39">
            <v>72</v>
          </cell>
          <cell r="H39">
            <v>432</v>
          </cell>
        </row>
        <row r="40">
          <cell r="A40">
            <v>33</v>
          </cell>
          <cell r="B40">
            <v>96</v>
          </cell>
          <cell r="C40">
            <v>450</v>
          </cell>
          <cell r="D40">
            <v>35</v>
          </cell>
          <cell r="E40">
            <v>1</v>
          </cell>
          <cell r="F40">
            <v>96</v>
          </cell>
          <cell r="G40">
            <v>73</v>
          </cell>
          <cell r="H40">
            <v>438</v>
          </cell>
        </row>
        <row r="41">
          <cell r="A41">
            <v>34</v>
          </cell>
          <cell r="B41">
            <v>102</v>
          </cell>
          <cell r="C41">
            <v>480</v>
          </cell>
          <cell r="D41">
            <v>35</v>
          </cell>
          <cell r="E41">
            <v>1</v>
          </cell>
          <cell r="F41">
            <v>102</v>
          </cell>
          <cell r="G41">
            <v>74</v>
          </cell>
          <cell r="H41">
            <v>444</v>
          </cell>
        </row>
        <row r="42">
          <cell r="A42">
            <v>35</v>
          </cell>
          <cell r="B42">
            <v>124</v>
          </cell>
          <cell r="C42">
            <v>590</v>
          </cell>
          <cell r="D42">
            <v>35</v>
          </cell>
          <cell r="E42">
            <v>1</v>
          </cell>
          <cell r="F42">
            <v>124</v>
          </cell>
          <cell r="G42">
            <v>75</v>
          </cell>
          <cell r="H42">
            <v>450</v>
          </cell>
        </row>
        <row r="43">
          <cell r="A43">
            <v>36</v>
          </cell>
          <cell r="B43">
            <v>129</v>
          </cell>
          <cell r="C43">
            <v>615</v>
          </cell>
          <cell r="D43">
            <v>35</v>
          </cell>
          <cell r="E43">
            <v>1</v>
          </cell>
          <cell r="F43">
            <v>129</v>
          </cell>
          <cell r="G43">
            <v>76</v>
          </cell>
          <cell r="H43">
            <v>456</v>
          </cell>
        </row>
        <row r="44">
          <cell r="A44">
            <v>37</v>
          </cell>
          <cell r="B44">
            <v>155</v>
          </cell>
          <cell r="C44">
            <v>745</v>
          </cell>
          <cell r="D44">
            <v>60</v>
          </cell>
          <cell r="E44">
            <v>1</v>
          </cell>
          <cell r="F44">
            <v>155</v>
          </cell>
          <cell r="G44">
            <v>77</v>
          </cell>
          <cell r="H44">
            <v>462</v>
          </cell>
        </row>
        <row r="45">
          <cell r="A45">
            <v>38</v>
          </cell>
          <cell r="B45">
            <v>156</v>
          </cell>
          <cell r="C45">
            <v>750</v>
          </cell>
          <cell r="D45">
            <v>60</v>
          </cell>
          <cell r="E45">
            <v>1</v>
          </cell>
          <cell r="F45">
            <v>156</v>
          </cell>
          <cell r="G45">
            <v>78</v>
          </cell>
          <cell r="H45">
            <v>468</v>
          </cell>
        </row>
        <row r="46">
          <cell r="A46">
            <v>39</v>
          </cell>
          <cell r="B46">
            <v>162</v>
          </cell>
          <cell r="C46">
            <v>780</v>
          </cell>
          <cell r="D46">
            <v>60</v>
          </cell>
          <cell r="E46">
            <v>1</v>
          </cell>
          <cell r="F46">
            <v>162</v>
          </cell>
          <cell r="G46">
            <v>79</v>
          </cell>
          <cell r="H46">
            <v>474</v>
          </cell>
        </row>
        <row r="47">
          <cell r="A47">
            <v>40</v>
          </cell>
          <cell r="B47">
            <v>184</v>
          </cell>
          <cell r="C47">
            <v>890</v>
          </cell>
          <cell r="D47">
            <v>60</v>
          </cell>
          <cell r="E47">
            <v>1</v>
          </cell>
          <cell r="F47">
            <v>184</v>
          </cell>
          <cell r="G47">
            <v>80</v>
          </cell>
          <cell r="H47">
            <v>480</v>
          </cell>
        </row>
        <row r="48">
          <cell r="A48">
            <v>41</v>
          </cell>
          <cell r="B48">
            <v>189</v>
          </cell>
          <cell r="C48">
            <v>915</v>
          </cell>
          <cell r="D48">
            <v>60</v>
          </cell>
          <cell r="E48">
            <v>1</v>
          </cell>
          <cell r="F48">
            <v>189</v>
          </cell>
          <cell r="G48">
            <v>81</v>
          </cell>
          <cell r="H48">
            <v>486</v>
          </cell>
        </row>
        <row r="49">
          <cell r="A49">
            <v>42</v>
          </cell>
          <cell r="B49">
            <v>215</v>
          </cell>
          <cell r="C49">
            <v>1045</v>
          </cell>
          <cell r="D49">
            <v>60</v>
          </cell>
          <cell r="E49">
            <v>1</v>
          </cell>
          <cell r="F49">
            <v>215</v>
          </cell>
          <cell r="G49">
            <v>82</v>
          </cell>
          <cell r="H49">
            <v>492</v>
          </cell>
        </row>
        <row r="50">
          <cell r="A50">
            <v>43</v>
          </cell>
          <cell r="B50">
            <v>236</v>
          </cell>
          <cell r="C50">
            <v>1150</v>
          </cell>
          <cell r="D50">
            <v>80</v>
          </cell>
          <cell r="E50">
            <v>1</v>
          </cell>
          <cell r="F50">
            <v>236</v>
          </cell>
          <cell r="G50">
            <v>83</v>
          </cell>
          <cell r="H50">
            <v>498</v>
          </cell>
        </row>
        <row r="51">
          <cell r="A51">
            <v>44</v>
          </cell>
          <cell r="B51">
            <v>242</v>
          </cell>
          <cell r="C51">
            <v>1180</v>
          </cell>
          <cell r="D51">
            <v>80</v>
          </cell>
          <cell r="E51">
            <v>1</v>
          </cell>
          <cell r="F51">
            <v>242</v>
          </cell>
          <cell r="G51">
            <v>84</v>
          </cell>
          <cell r="H51">
            <v>504</v>
          </cell>
        </row>
        <row r="52">
          <cell r="A52">
            <v>45</v>
          </cell>
          <cell r="B52">
            <v>264</v>
          </cell>
          <cell r="C52">
            <v>1290</v>
          </cell>
          <cell r="D52">
            <v>80</v>
          </cell>
          <cell r="E52">
            <v>1</v>
          </cell>
          <cell r="F52">
            <v>264</v>
          </cell>
          <cell r="G52">
            <v>85</v>
          </cell>
          <cell r="H52">
            <v>510</v>
          </cell>
        </row>
        <row r="53">
          <cell r="A53">
            <v>46</v>
          </cell>
          <cell r="B53">
            <v>269</v>
          </cell>
          <cell r="C53">
            <v>1315</v>
          </cell>
          <cell r="D53">
            <v>80</v>
          </cell>
          <cell r="E53">
            <v>1</v>
          </cell>
          <cell r="F53">
            <v>269</v>
          </cell>
          <cell r="G53">
            <v>86</v>
          </cell>
          <cell r="H53">
            <v>516</v>
          </cell>
        </row>
        <row r="54">
          <cell r="A54">
            <v>47</v>
          </cell>
          <cell r="B54">
            <v>295</v>
          </cell>
          <cell r="C54">
            <v>1445</v>
          </cell>
          <cell r="D54">
            <v>80</v>
          </cell>
          <cell r="E54">
            <v>1</v>
          </cell>
          <cell r="F54">
            <v>295</v>
          </cell>
          <cell r="G54">
            <v>87</v>
          </cell>
          <cell r="H54">
            <v>522</v>
          </cell>
        </row>
        <row r="55">
          <cell r="A55">
            <v>48</v>
          </cell>
          <cell r="B55">
            <v>316</v>
          </cell>
          <cell r="C55">
            <v>1550</v>
          </cell>
          <cell r="D55">
            <v>80</v>
          </cell>
          <cell r="E55">
            <v>1</v>
          </cell>
          <cell r="F55">
            <v>316</v>
          </cell>
          <cell r="G55">
            <v>88</v>
          </cell>
          <cell r="H55">
            <v>528</v>
          </cell>
        </row>
        <row r="56">
          <cell r="A56">
            <v>49</v>
          </cell>
          <cell r="B56">
            <v>322</v>
          </cell>
          <cell r="C56">
            <v>1580</v>
          </cell>
          <cell r="D56">
            <v>80</v>
          </cell>
          <cell r="E56">
            <v>1</v>
          </cell>
          <cell r="F56">
            <v>322</v>
          </cell>
          <cell r="G56">
            <v>89</v>
          </cell>
          <cell r="H56">
            <v>534</v>
          </cell>
        </row>
        <row r="57">
          <cell r="A57">
            <v>50</v>
          </cell>
          <cell r="B57">
            <v>369</v>
          </cell>
          <cell r="C57">
            <v>1815</v>
          </cell>
          <cell r="D57">
            <v>105</v>
          </cell>
          <cell r="E57">
            <v>2</v>
          </cell>
          <cell r="F57">
            <v>738</v>
          </cell>
          <cell r="G57">
            <v>90</v>
          </cell>
          <cell r="H57">
            <v>540</v>
          </cell>
        </row>
        <row r="58">
          <cell r="A58">
            <v>51</v>
          </cell>
          <cell r="B58">
            <v>374</v>
          </cell>
          <cell r="C58">
            <v>1840</v>
          </cell>
          <cell r="D58">
            <v>105</v>
          </cell>
          <cell r="E58">
            <v>2</v>
          </cell>
          <cell r="F58">
            <v>748</v>
          </cell>
          <cell r="G58">
            <v>91</v>
          </cell>
          <cell r="H58">
            <v>546</v>
          </cell>
        </row>
        <row r="59">
          <cell r="A59">
            <v>52</v>
          </cell>
          <cell r="B59">
            <v>400</v>
          </cell>
          <cell r="C59">
            <v>1970</v>
          </cell>
          <cell r="D59">
            <v>105</v>
          </cell>
          <cell r="E59">
            <v>2</v>
          </cell>
          <cell r="F59">
            <v>800</v>
          </cell>
          <cell r="G59">
            <v>92</v>
          </cell>
          <cell r="H59">
            <v>552</v>
          </cell>
        </row>
        <row r="60">
          <cell r="A60">
            <v>53</v>
          </cell>
          <cell r="B60">
            <v>421</v>
          </cell>
          <cell r="C60">
            <v>2075</v>
          </cell>
          <cell r="D60">
            <v>105</v>
          </cell>
          <cell r="E60">
            <v>2</v>
          </cell>
          <cell r="F60">
            <v>842</v>
          </cell>
          <cell r="G60">
            <v>93</v>
          </cell>
          <cell r="H60">
            <v>558</v>
          </cell>
        </row>
        <row r="61">
          <cell r="A61">
            <v>54</v>
          </cell>
          <cell r="B61">
            <v>427</v>
          </cell>
          <cell r="C61">
            <v>2105</v>
          </cell>
          <cell r="D61">
            <v>105</v>
          </cell>
          <cell r="E61">
            <v>2</v>
          </cell>
          <cell r="F61">
            <v>854</v>
          </cell>
          <cell r="G61">
            <v>94</v>
          </cell>
          <cell r="H61">
            <v>564</v>
          </cell>
        </row>
        <row r="62">
          <cell r="A62">
            <v>55</v>
          </cell>
          <cell r="B62">
            <v>474</v>
          </cell>
          <cell r="C62">
            <v>2340</v>
          </cell>
          <cell r="D62">
            <v>105</v>
          </cell>
          <cell r="E62">
            <v>2</v>
          </cell>
          <cell r="F62">
            <v>948</v>
          </cell>
          <cell r="G62">
            <v>95</v>
          </cell>
          <cell r="H62">
            <v>570</v>
          </cell>
        </row>
        <row r="63">
          <cell r="A63">
            <v>56</v>
          </cell>
          <cell r="B63">
            <v>509</v>
          </cell>
          <cell r="C63">
            <v>2515</v>
          </cell>
          <cell r="D63">
            <v>135</v>
          </cell>
          <cell r="E63">
            <v>2</v>
          </cell>
          <cell r="F63">
            <v>1018</v>
          </cell>
          <cell r="G63">
            <v>96</v>
          </cell>
          <cell r="H63">
            <v>576</v>
          </cell>
        </row>
        <row r="64">
          <cell r="A64">
            <v>57</v>
          </cell>
          <cell r="B64">
            <v>535</v>
          </cell>
          <cell r="C64">
            <v>2645</v>
          </cell>
          <cell r="D64">
            <v>135</v>
          </cell>
          <cell r="E64">
            <v>2</v>
          </cell>
          <cell r="F64">
            <v>1070</v>
          </cell>
          <cell r="G64">
            <v>97</v>
          </cell>
          <cell r="H64">
            <v>582</v>
          </cell>
        </row>
        <row r="65">
          <cell r="A65">
            <v>58</v>
          </cell>
          <cell r="B65">
            <v>556</v>
          </cell>
          <cell r="C65">
            <v>2750</v>
          </cell>
          <cell r="D65">
            <v>135</v>
          </cell>
          <cell r="E65">
            <v>2</v>
          </cell>
          <cell r="F65">
            <v>1112</v>
          </cell>
          <cell r="G65">
            <v>98</v>
          </cell>
          <cell r="H65">
            <v>588</v>
          </cell>
        </row>
        <row r="66">
          <cell r="A66">
            <v>59</v>
          </cell>
          <cell r="B66">
            <v>562</v>
          </cell>
          <cell r="C66">
            <v>2780</v>
          </cell>
          <cell r="D66">
            <v>135</v>
          </cell>
          <cell r="E66">
            <v>2</v>
          </cell>
          <cell r="F66">
            <v>1124</v>
          </cell>
          <cell r="G66">
            <v>99</v>
          </cell>
          <cell r="H66">
            <v>594</v>
          </cell>
        </row>
        <row r="67">
          <cell r="A67">
            <v>60</v>
          </cell>
          <cell r="B67">
            <v>609</v>
          </cell>
          <cell r="C67">
            <v>3015</v>
          </cell>
          <cell r="D67">
            <v>135</v>
          </cell>
          <cell r="E67">
            <v>2</v>
          </cell>
          <cell r="F67">
            <v>1218</v>
          </cell>
          <cell r="G67">
            <v>100</v>
          </cell>
          <cell r="H67">
            <v>600</v>
          </cell>
        </row>
        <row r="68">
          <cell r="A68">
            <v>61</v>
          </cell>
          <cell r="B68">
            <v>644</v>
          </cell>
          <cell r="C68">
            <v>3190</v>
          </cell>
          <cell r="D68">
            <v>135</v>
          </cell>
          <cell r="E68">
            <v>2</v>
          </cell>
          <cell r="F68">
            <v>1288</v>
          </cell>
          <cell r="G68">
            <v>101</v>
          </cell>
          <cell r="H68">
            <v>606</v>
          </cell>
        </row>
        <row r="69">
          <cell r="A69">
            <v>62</v>
          </cell>
          <cell r="B69">
            <v>705</v>
          </cell>
          <cell r="C69">
            <v>3495</v>
          </cell>
          <cell r="D69">
            <v>170</v>
          </cell>
          <cell r="E69">
            <v>3</v>
          </cell>
          <cell r="F69">
            <v>2115</v>
          </cell>
          <cell r="G69">
            <v>102</v>
          </cell>
          <cell r="H69">
            <v>612</v>
          </cell>
        </row>
        <row r="70">
          <cell r="A70">
            <v>63</v>
          </cell>
          <cell r="B70">
            <v>726</v>
          </cell>
          <cell r="C70">
            <v>3600</v>
          </cell>
          <cell r="D70">
            <v>170</v>
          </cell>
          <cell r="E70">
            <v>3</v>
          </cell>
          <cell r="F70">
            <v>2178</v>
          </cell>
          <cell r="G70">
            <v>103</v>
          </cell>
          <cell r="H70">
            <v>618</v>
          </cell>
        </row>
        <row r="71">
          <cell r="A71">
            <v>64</v>
          </cell>
          <cell r="B71">
            <v>732</v>
          </cell>
          <cell r="C71">
            <v>3630</v>
          </cell>
          <cell r="D71">
            <v>170</v>
          </cell>
          <cell r="E71">
            <v>3</v>
          </cell>
          <cell r="F71">
            <v>2196</v>
          </cell>
          <cell r="G71">
            <v>104</v>
          </cell>
          <cell r="H71">
            <v>624</v>
          </cell>
        </row>
        <row r="72">
          <cell r="A72">
            <v>65</v>
          </cell>
          <cell r="B72">
            <v>779</v>
          </cell>
          <cell r="C72">
            <v>3865</v>
          </cell>
          <cell r="D72">
            <v>170</v>
          </cell>
          <cell r="E72">
            <v>3</v>
          </cell>
          <cell r="F72">
            <v>2337</v>
          </cell>
          <cell r="G72">
            <v>105</v>
          </cell>
          <cell r="H72">
            <v>630</v>
          </cell>
        </row>
        <row r="73">
          <cell r="A73">
            <v>66</v>
          </cell>
          <cell r="B73">
            <v>814</v>
          </cell>
          <cell r="C73">
            <v>4040</v>
          </cell>
          <cell r="D73">
            <v>170</v>
          </cell>
          <cell r="E73">
            <v>3</v>
          </cell>
          <cell r="F73">
            <v>2442</v>
          </cell>
          <cell r="G73">
            <v>106</v>
          </cell>
          <cell r="H73">
            <v>636</v>
          </cell>
        </row>
        <row r="74">
          <cell r="A74">
            <v>67</v>
          </cell>
          <cell r="B74">
            <v>875</v>
          </cell>
          <cell r="C74">
            <v>4345</v>
          </cell>
          <cell r="D74">
            <v>170</v>
          </cell>
          <cell r="E74">
            <v>3</v>
          </cell>
          <cell r="F74">
            <v>2625</v>
          </cell>
          <cell r="G74">
            <v>107</v>
          </cell>
          <cell r="H74">
            <v>642</v>
          </cell>
        </row>
        <row r="75">
          <cell r="A75">
            <v>68</v>
          </cell>
          <cell r="B75">
            <v>896</v>
          </cell>
          <cell r="C75">
            <v>4450</v>
          </cell>
          <cell r="D75">
            <v>170</v>
          </cell>
          <cell r="E75">
            <v>3</v>
          </cell>
          <cell r="F75">
            <v>2688</v>
          </cell>
          <cell r="G75">
            <v>108</v>
          </cell>
          <cell r="H75">
            <v>648</v>
          </cell>
        </row>
        <row r="76">
          <cell r="A76">
            <v>69</v>
          </cell>
          <cell r="B76">
            <v>942</v>
          </cell>
          <cell r="C76">
            <v>4680</v>
          </cell>
          <cell r="D76">
            <v>210</v>
          </cell>
          <cell r="E76">
            <v>3</v>
          </cell>
          <cell r="F76">
            <v>2826</v>
          </cell>
          <cell r="G76">
            <v>109</v>
          </cell>
          <cell r="H76">
            <v>654</v>
          </cell>
        </row>
        <row r="77">
          <cell r="A77">
            <v>70</v>
          </cell>
          <cell r="B77">
            <v>989</v>
          </cell>
          <cell r="C77">
            <v>4915</v>
          </cell>
          <cell r="D77">
            <v>210</v>
          </cell>
          <cell r="E77">
            <v>4</v>
          </cell>
          <cell r="F77">
            <v>3956</v>
          </cell>
          <cell r="G77">
            <v>110</v>
          </cell>
          <cell r="H77">
            <v>660</v>
          </cell>
        </row>
        <row r="78">
          <cell r="A78">
            <v>71</v>
          </cell>
          <cell r="B78">
            <v>1024</v>
          </cell>
          <cell r="C78">
            <v>5090</v>
          </cell>
          <cell r="D78">
            <v>210</v>
          </cell>
          <cell r="E78">
            <v>4</v>
          </cell>
          <cell r="F78">
            <v>4096</v>
          </cell>
          <cell r="G78">
            <v>111</v>
          </cell>
          <cell r="H78">
            <v>666</v>
          </cell>
        </row>
        <row r="79">
          <cell r="A79">
            <v>72</v>
          </cell>
          <cell r="B79">
            <v>1085</v>
          </cell>
          <cell r="C79">
            <v>5395</v>
          </cell>
          <cell r="D79">
            <v>210</v>
          </cell>
          <cell r="E79">
            <v>4</v>
          </cell>
          <cell r="F79">
            <v>4340</v>
          </cell>
          <cell r="G79">
            <v>112</v>
          </cell>
          <cell r="H79">
            <v>672</v>
          </cell>
        </row>
        <row r="80">
          <cell r="A80">
            <v>73</v>
          </cell>
          <cell r="B80">
            <v>1106</v>
          </cell>
          <cell r="C80">
            <v>5500</v>
          </cell>
          <cell r="D80">
            <v>210</v>
          </cell>
          <cell r="E80">
            <v>4</v>
          </cell>
          <cell r="F80">
            <v>4424</v>
          </cell>
          <cell r="G80">
            <v>113</v>
          </cell>
          <cell r="H80">
            <v>678</v>
          </cell>
        </row>
        <row r="81">
          <cell r="A81">
            <v>74</v>
          </cell>
          <cell r="B81">
            <v>1152</v>
          </cell>
          <cell r="C81">
            <v>5730</v>
          </cell>
          <cell r="D81">
            <v>210</v>
          </cell>
          <cell r="E81">
            <v>4</v>
          </cell>
          <cell r="F81">
            <v>4608</v>
          </cell>
          <cell r="G81">
            <v>114</v>
          </cell>
          <cell r="H81">
            <v>684</v>
          </cell>
        </row>
        <row r="82">
          <cell r="A82">
            <v>75</v>
          </cell>
          <cell r="B82">
            <v>1244</v>
          </cell>
          <cell r="C82">
            <v>6190</v>
          </cell>
          <cell r="D82">
            <v>255</v>
          </cell>
          <cell r="E82">
            <v>4</v>
          </cell>
          <cell r="F82">
            <v>4976</v>
          </cell>
          <cell r="G82">
            <v>115</v>
          </cell>
          <cell r="H82">
            <v>690</v>
          </cell>
        </row>
        <row r="83">
          <cell r="A83">
            <v>76</v>
          </cell>
          <cell r="B83">
            <v>1279</v>
          </cell>
          <cell r="C83">
            <v>6365</v>
          </cell>
          <cell r="D83">
            <v>255</v>
          </cell>
          <cell r="E83">
            <v>4</v>
          </cell>
          <cell r="F83">
            <v>5116</v>
          </cell>
          <cell r="G83">
            <v>116</v>
          </cell>
          <cell r="H83">
            <v>696</v>
          </cell>
        </row>
        <row r="84">
          <cell r="A84">
            <v>77</v>
          </cell>
          <cell r="B84">
            <v>1340</v>
          </cell>
          <cell r="C84">
            <v>6670</v>
          </cell>
          <cell r="D84">
            <v>255</v>
          </cell>
          <cell r="E84">
            <v>5</v>
          </cell>
          <cell r="F84">
            <v>6700</v>
          </cell>
          <cell r="G84">
            <v>117</v>
          </cell>
          <cell r="H84">
            <v>702</v>
          </cell>
        </row>
        <row r="85">
          <cell r="A85">
            <v>78</v>
          </cell>
          <cell r="B85">
            <v>1361</v>
          </cell>
          <cell r="C85">
            <v>6775</v>
          </cell>
          <cell r="D85">
            <v>255</v>
          </cell>
          <cell r="E85">
            <v>5</v>
          </cell>
          <cell r="F85">
            <v>6805</v>
          </cell>
          <cell r="G85">
            <v>118</v>
          </cell>
          <cell r="H85">
            <v>708</v>
          </cell>
        </row>
        <row r="86">
          <cell r="A86">
            <v>79</v>
          </cell>
          <cell r="B86">
            <v>1407</v>
          </cell>
          <cell r="C86">
            <v>7005</v>
          </cell>
          <cell r="D86">
            <v>255</v>
          </cell>
          <cell r="E86">
            <v>5</v>
          </cell>
          <cell r="F86">
            <v>7035</v>
          </cell>
          <cell r="G86">
            <v>119</v>
          </cell>
          <cell r="H86">
            <v>714</v>
          </cell>
        </row>
        <row r="87">
          <cell r="A87">
            <v>80</v>
          </cell>
          <cell r="B87">
            <v>1499</v>
          </cell>
          <cell r="C87">
            <v>7465</v>
          </cell>
          <cell r="D87">
            <v>255</v>
          </cell>
          <cell r="E87">
            <v>5</v>
          </cell>
          <cell r="F87">
            <v>7495</v>
          </cell>
          <cell r="G87">
            <v>120</v>
          </cell>
          <cell r="H87">
            <v>720</v>
          </cell>
        </row>
        <row r="88">
          <cell r="A88">
            <v>81</v>
          </cell>
          <cell r="B88">
            <v>1584</v>
          </cell>
          <cell r="C88">
            <v>7890</v>
          </cell>
          <cell r="D88">
            <v>305</v>
          </cell>
          <cell r="E88">
            <v>5</v>
          </cell>
          <cell r="F88">
            <v>7920</v>
          </cell>
          <cell r="G88">
            <v>121</v>
          </cell>
          <cell r="H88">
            <v>726</v>
          </cell>
        </row>
        <row r="89">
          <cell r="A89">
            <v>82</v>
          </cell>
          <cell r="B89">
            <v>1645</v>
          </cell>
          <cell r="C89">
            <v>8195</v>
          </cell>
          <cell r="D89">
            <v>305</v>
          </cell>
          <cell r="E89">
            <v>6</v>
          </cell>
          <cell r="F89">
            <v>9870</v>
          </cell>
          <cell r="G89">
            <v>122</v>
          </cell>
          <cell r="H89">
            <v>732</v>
          </cell>
        </row>
        <row r="90">
          <cell r="A90">
            <v>83</v>
          </cell>
          <cell r="B90">
            <v>1666</v>
          </cell>
          <cell r="C90">
            <v>8300</v>
          </cell>
          <cell r="D90">
            <v>305</v>
          </cell>
          <cell r="E90">
            <v>6</v>
          </cell>
          <cell r="F90">
            <v>9996</v>
          </cell>
          <cell r="G90">
            <v>123</v>
          </cell>
          <cell r="H90">
            <v>738</v>
          </cell>
        </row>
        <row r="91">
          <cell r="A91">
            <v>84</v>
          </cell>
          <cell r="B91">
            <v>1712</v>
          </cell>
          <cell r="C91">
            <v>8530</v>
          </cell>
          <cell r="D91">
            <v>305</v>
          </cell>
          <cell r="E91">
            <v>6</v>
          </cell>
          <cell r="F91">
            <v>10272</v>
          </cell>
          <cell r="G91">
            <v>124</v>
          </cell>
          <cell r="H91">
            <v>744</v>
          </cell>
        </row>
        <row r="92">
          <cell r="A92">
            <v>85</v>
          </cell>
          <cell r="B92">
            <v>1804</v>
          </cell>
          <cell r="C92">
            <v>8990</v>
          </cell>
          <cell r="D92">
            <v>305</v>
          </cell>
          <cell r="E92">
            <v>6</v>
          </cell>
          <cell r="F92">
            <v>10824</v>
          </cell>
          <cell r="G92">
            <v>125</v>
          </cell>
          <cell r="H92">
            <v>750</v>
          </cell>
        </row>
        <row r="93">
          <cell r="A93">
            <v>86</v>
          </cell>
          <cell r="B93">
            <v>1889</v>
          </cell>
          <cell r="C93">
            <v>9415</v>
          </cell>
          <cell r="D93">
            <v>305</v>
          </cell>
          <cell r="E93">
            <v>6</v>
          </cell>
          <cell r="F93">
            <v>11334</v>
          </cell>
          <cell r="G93">
            <v>126</v>
          </cell>
          <cell r="H93">
            <v>756</v>
          </cell>
        </row>
        <row r="94">
          <cell r="A94">
            <v>87</v>
          </cell>
          <cell r="B94">
            <v>1950</v>
          </cell>
          <cell r="C94">
            <v>9720</v>
          </cell>
          <cell r="D94">
            <v>305</v>
          </cell>
          <cell r="E94">
            <v>6</v>
          </cell>
          <cell r="F94">
            <v>11700</v>
          </cell>
          <cell r="G94">
            <v>127</v>
          </cell>
          <cell r="H94">
            <v>762</v>
          </cell>
        </row>
        <row r="95">
          <cell r="A95">
            <v>88</v>
          </cell>
          <cell r="B95">
            <v>1971</v>
          </cell>
          <cell r="C95">
            <v>9825</v>
          </cell>
          <cell r="D95">
            <v>305</v>
          </cell>
          <cell r="E95">
            <v>7</v>
          </cell>
          <cell r="F95">
            <v>13797</v>
          </cell>
          <cell r="G95">
            <v>128</v>
          </cell>
          <cell r="H95">
            <v>768</v>
          </cell>
        </row>
        <row r="96">
          <cell r="A96">
            <v>89</v>
          </cell>
          <cell r="B96">
            <v>2017</v>
          </cell>
          <cell r="C96">
            <v>10055</v>
          </cell>
          <cell r="D96">
            <v>305</v>
          </cell>
          <cell r="E96">
            <v>7</v>
          </cell>
          <cell r="F96">
            <v>14119</v>
          </cell>
          <cell r="G96">
            <v>129</v>
          </cell>
          <cell r="H96">
            <v>774</v>
          </cell>
        </row>
        <row r="97">
          <cell r="A97">
            <v>90</v>
          </cell>
          <cell r="B97">
            <v>2109</v>
          </cell>
          <cell r="C97">
            <v>10515</v>
          </cell>
          <cell r="D97">
            <v>305</v>
          </cell>
          <cell r="E97">
            <v>7</v>
          </cell>
          <cell r="F97">
            <v>14763</v>
          </cell>
          <cell r="G97">
            <v>130</v>
          </cell>
          <cell r="H97">
            <v>780</v>
          </cell>
        </row>
        <row r="98">
          <cell r="A98">
            <v>91</v>
          </cell>
          <cell r="B98">
            <v>2289</v>
          </cell>
          <cell r="C98">
            <v>11415</v>
          </cell>
          <cell r="D98">
            <v>400</v>
          </cell>
          <cell r="E98">
            <v>2</v>
          </cell>
          <cell r="F98">
            <v>290703</v>
          </cell>
          <cell r="G98">
            <v>131</v>
          </cell>
          <cell r="H98">
            <v>786</v>
          </cell>
        </row>
        <row r="99">
          <cell r="A99">
            <v>92</v>
          </cell>
          <cell r="B99">
            <v>2350</v>
          </cell>
          <cell r="C99">
            <v>11720</v>
          </cell>
          <cell r="D99">
            <v>400</v>
          </cell>
          <cell r="E99">
            <v>2</v>
          </cell>
          <cell r="F99">
            <v>307850</v>
          </cell>
          <cell r="G99">
            <v>132</v>
          </cell>
          <cell r="H99">
            <v>792</v>
          </cell>
        </row>
        <row r="100">
          <cell r="A100">
            <v>93</v>
          </cell>
          <cell r="B100">
            <v>2371</v>
          </cell>
          <cell r="C100">
            <v>11825</v>
          </cell>
          <cell r="D100">
            <v>400</v>
          </cell>
          <cell r="E100">
            <v>2</v>
          </cell>
          <cell r="F100">
            <v>312972</v>
          </cell>
          <cell r="G100">
            <v>133</v>
          </cell>
          <cell r="H100">
            <v>798</v>
          </cell>
        </row>
        <row r="101">
          <cell r="A101">
            <v>94</v>
          </cell>
          <cell r="B101">
            <v>2417</v>
          </cell>
          <cell r="C101">
            <v>12055</v>
          </cell>
          <cell r="D101">
            <v>400</v>
          </cell>
          <cell r="E101">
            <v>2</v>
          </cell>
          <cell r="F101">
            <v>323878</v>
          </cell>
          <cell r="G101">
            <v>134</v>
          </cell>
          <cell r="H101">
            <v>804</v>
          </cell>
        </row>
        <row r="102">
          <cell r="A102">
            <v>95</v>
          </cell>
          <cell r="B102">
            <v>2509</v>
          </cell>
          <cell r="C102">
            <v>12515</v>
          </cell>
          <cell r="D102">
            <v>400</v>
          </cell>
          <cell r="E102">
            <v>2</v>
          </cell>
          <cell r="F102">
            <v>351260</v>
          </cell>
          <cell r="G102">
            <v>135</v>
          </cell>
          <cell r="H102">
            <v>810</v>
          </cell>
        </row>
        <row r="103">
          <cell r="A103">
            <v>96</v>
          </cell>
          <cell r="B103">
            <v>2689</v>
          </cell>
          <cell r="C103">
            <v>13415</v>
          </cell>
          <cell r="D103">
            <v>400</v>
          </cell>
          <cell r="E103">
            <v>2</v>
          </cell>
          <cell r="F103">
            <v>403350</v>
          </cell>
          <cell r="G103">
            <v>136</v>
          </cell>
          <cell r="H103">
            <v>816</v>
          </cell>
        </row>
        <row r="104">
          <cell r="A104">
            <v>97</v>
          </cell>
          <cell r="B104">
            <v>2750</v>
          </cell>
          <cell r="C104">
            <v>13720</v>
          </cell>
          <cell r="D104">
            <v>400</v>
          </cell>
          <cell r="E104">
            <v>2</v>
          </cell>
          <cell r="F104">
            <v>420750</v>
          </cell>
          <cell r="G104">
            <v>137</v>
          </cell>
          <cell r="H104">
            <v>822</v>
          </cell>
        </row>
        <row r="105">
          <cell r="A105">
            <v>98</v>
          </cell>
          <cell r="B105">
            <v>2771</v>
          </cell>
          <cell r="C105">
            <v>13825</v>
          </cell>
          <cell r="D105">
            <v>400</v>
          </cell>
          <cell r="E105">
            <v>2</v>
          </cell>
          <cell r="F105">
            <v>426734</v>
          </cell>
          <cell r="G105">
            <v>138</v>
          </cell>
          <cell r="H105">
            <v>828</v>
          </cell>
        </row>
        <row r="106">
          <cell r="A106">
            <v>99</v>
          </cell>
          <cell r="B106">
            <v>2817</v>
          </cell>
          <cell r="C106">
            <v>14055</v>
          </cell>
          <cell r="D106">
            <v>400</v>
          </cell>
          <cell r="E106">
            <v>2</v>
          </cell>
          <cell r="F106">
            <v>442269</v>
          </cell>
          <cell r="G106">
            <v>139</v>
          </cell>
          <cell r="H106">
            <v>834</v>
          </cell>
        </row>
        <row r="107">
          <cell r="A107">
            <v>100</v>
          </cell>
          <cell r="B107">
            <v>2909</v>
          </cell>
          <cell r="C107">
            <v>14515</v>
          </cell>
          <cell r="D107">
            <v>400</v>
          </cell>
          <cell r="E107">
            <v>2</v>
          </cell>
          <cell r="F107">
            <v>471258</v>
          </cell>
          <cell r="G107">
            <v>140</v>
          </cell>
          <cell r="H107">
            <v>840</v>
          </cell>
        </row>
        <row r="108">
          <cell r="A108">
            <v>101</v>
          </cell>
          <cell r="B108">
            <v>3089</v>
          </cell>
          <cell r="C108">
            <v>15415</v>
          </cell>
          <cell r="D108">
            <v>400</v>
          </cell>
          <cell r="E108">
            <v>2</v>
          </cell>
          <cell r="F108">
            <v>531308</v>
          </cell>
          <cell r="G108">
            <v>141</v>
          </cell>
          <cell r="H108">
            <v>846</v>
          </cell>
        </row>
        <row r="109">
          <cell r="A109">
            <v>102</v>
          </cell>
          <cell r="B109">
            <v>3150</v>
          </cell>
          <cell r="C109">
            <v>15720</v>
          </cell>
          <cell r="D109">
            <v>400</v>
          </cell>
          <cell r="E109">
            <v>2</v>
          </cell>
          <cell r="F109">
            <v>551250</v>
          </cell>
          <cell r="G109">
            <v>142</v>
          </cell>
          <cell r="H109">
            <v>852</v>
          </cell>
        </row>
        <row r="110">
          <cell r="A110">
            <v>103</v>
          </cell>
          <cell r="B110">
            <v>3171</v>
          </cell>
          <cell r="C110">
            <v>15825</v>
          </cell>
          <cell r="D110">
            <v>400</v>
          </cell>
          <cell r="E110">
            <v>2</v>
          </cell>
          <cell r="F110">
            <v>558096</v>
          </cell>
          <cell r="G110">
            <v>143</v>
          </cell>
          <cell r="H110">
            <v>858</v>
          </cell>
        </row>
        <row r="111">
          <cell r="A111">
            <v>104</v>
          </cell>
          <cell r="B111">
            <v>3217</v>
          </cell>
          <cell r="C111">
            <v>16055</v>
          </cell>
          <cell r="D111">
            <v>400</v>
          </cell>
          <cell r="E111">
            <v>2</v>
          </cell>
          <cell r="F111">
            <v>575843</v>
          </cell>
          <cell r="G111">
            <v>144</v>
          </cell>
          <cell r="H111">
            <v>864</v>
          </cell>
        </row>
        <row r="112">
          <cell r="A112">
            <v>105</v>
          </cell>
          <cell r="B112">
            <v>3309</v>
          </cell>
          <cell r="C112">
            <v>16515</v>
          </cell>
          <cell r="D112">
            <v>400</v>
          </cell>
          <cell r="E112">
            <v>2</v>
          </cell>
          <cell r="F112">
            <v>608856</v>
          </cell>
          <cell r="G112">
            <v>145</v>
          </cell>
          <cell r="H112">
            <v>870</v>
          </cell>
        </row>
        <row r="113">
          <cell r="A113">
            <v>106</v>
          </cell>
          <cell r="B113">
            <v>3489</v>
          </cell>
          <cell r="C113">
            <v>17415</v>
          </cell>
          <cell r="D113">
            <v>400</v>
          </cell>
          <cell r="E113">
            <v>2</v>
          </cell>
          <cell r="F113">
            <v>676866</v>
          </cell>
          <cell r="G113">
            <v>146</v>
          </cell>
          <cell r="H113">
            <v>876</v>
          </cell>
        </row>
        <row r="114">
          <cell r="A114">
            <v>107</v>
          </cell>
          <cell r="B114">
            <v>3550</v>
          </cell>
          <cell r="C114">
            <v>17720</v>
          </cell>
          <cell r="D114">
            <v>400</v>
          </cell>
          <cell r="E114">
            <v>2</v>
          </cell>
          <cell r="F114">
            <v>699350</v>
          </cell>
          <cell r="G114">
            <v>147</v>
          </cell>
          <cell r="H114">
            <v>882</v>
          </cell>
        </row>
        <row r="115">
          <cell r="A115">
            <v>108</v>
          </cell>
          <cell r="B115">
            <v>3571</v>
          </cell>
          <cell r="C115">
            <v>17825</v>
          </cell>
          <cell r="D115">
            <v>400</v>
          </cell>
          <cell r="E115">
            <v>2</v>
          </cell>
          <cell r="F115">
            <v>710629</v>
          </cell>
          <cell r="G115">
            <v>148</v>
          </cell>
          <cell r="H115">
            <v>888</v>
          </cell>
        </row>
        <row r="116">
          <cell r="A116">
            <v>109</v>
          </cell>
          <cell r="B116">
            <v>3617</v>
          </cell>
          <cell r="C116">
            <v>18055</v>
          </cell>
          <cell r="D116">
            <v>400</v>
          </cell>
          <cell r="E116">
            <v>2</v>
          </cell>
          <cell r="F116">
            <v>727017</v>
          </cell>
          <cell r="G116">
            <v>149</v>
          </cell>
          <cell r="H116">
            <v>894</v>
          </cell>
        </row>
        <row r="117">
          <cell r="A117">
            <v>110</v>
          </cell>
          <cell r="B117">
            <v>3709</v>
          </cell>
          <cell r="C117">
            <v>18515</v>
          </cell>
          <cell r="D117">
            <v>400</v>
          </cell>
          <cell r="E117">
            <v>2</v>
          </cell>
          <cell r="F117">
            <v>764054</v>
          </cell>
          <cell r="G117">
            <v>150</v>
          </cell>
          <cell r="H117">
            <v>900</v>
          </cell>
        </row>
        <row r="118">
          <cell r="A118">
            <v>111</v>
          </cell>
          <cell r="B118">
            <v>3889</v>
          </cell>
          <cell r="C118">
            <v>19415</v>
          </cell>
          <cell r="D118">
            <v>400</v>
          </cell>
          <cell r="E118">
            <v>3</v>
          </cell>
          <cell r="F118">
            <v>840024</v>
          </cell>
          <cell r="G118">
            <v>151</v>
          </cell>
          <cell r="H118">
            <v>906</v>
          </cell>
        </row>
        <row r="119">
          <cell r="A119">
            <v>112</v>
          </cell>
          <cell r="B119">
            <v>3950</v>
          </cell>
          <cell r="C119">
            <v>19720</v>
          </cell>
          <cell r="D119">
            <v>400</v>
          </cell>
          <cell r="E119">
            <v>3</v>
          </cell>
          <cell r="F119">
            <v>869000</v>
          </cell>
          <cell r="G119">
            <v>152</v>
          </cell>
          <cell r="H119">
            <v>912</v>
          </cell>
        </row>
        <row r="120">
          <cell r="A120">
            <v>113</v>
          </cell>
          <cell r="B120">
            <v>3971</v>
          </cell>
          <cell r="C120">
            <v>19825</v>
          </cell>
          <cell r="D120">
            <v>400</v>
          </cell>
          <cell r="E120">
            <v>3</v>
          </cell>
          <cell r="F120">
            <v>877591</v>
          </cell>
          <cell r="G120">
            <v>153</v>
          </cell>
          <cell r="H120">
            <v>918</v>
          </cell>
        </row>
        <row r="121">
          <cell r="A121">
            <v>114</v>
          </cell>
          <cell r="B121">
            <v>4017</v>
          </cell>
          <cell r="C121">
            <v>20055</v>
          </cell>
          <cell r="D121">
            <v>400</v>
          </cell>
          <cell r="E121">
            <v>3</v>
          </cell>
          <cell r="F121">
            <v>895791</v>
          </cell>
          <cell r="G121">
            <v>154</v>
          </cell>
          <cell r="H121">
            <v>924</v>
          </cell>
        </row>
        <row r="122">
          <cell r="A122">
            <v>115</v>
          </cell>
          <cell r="B122">
            <v>4109</v>
          </cell>
          <cell r="C122">
            <v>20515</v>
          </cell>
          <cell r="D122">
            <v>400</v>
          </cell>
          <cell r="E122">
            <v>3</v>
          </cell>
          <cell r="F122">
            <v>936852</v>
          </cell>
          <cell r="G122">
            <v>155</v>
          </cell>
          <cell r="H122">
            <v>930</v>
          </cell>
        </row>
        <row r="123">
          <cell r="A123">
            <v>116</v>
          </cell>
          <cell r="B123">
            <v>4289</v>
          </cell>
          <cell r="C123">
            <v>21415</v>
          </cell>
          <cell r="D123">
            <v>400</v>
          </cell>
          <cell r="E123">
            <v>3</v>
          </cell>
          <cell r="F123">
            <v>1020782</v>
          </cell>
          <cell r="G123">
            <v>156</v>
          </cell>
          <cell r="H123">
            <v>936</v>
          </cell>
        </row>
        <row r="124">
          <cell r="A124">
            <v>117</v>
          </cell>
          <cell r="B124">
            <v>4350</v>
          </cell>
          <cell r="C124">
            <v>21720</v>
          </cell>
          <cell r="D124">
            <v>400</v>
          </cell>
          <cell r="E124">
            <v>3</v>
          </cell>
          <cell r="F124">
            <v>1052700</v>
          </cell>
          <cell r="G124">
            <v>157</v>
          </cell>
          <cell r="H124">
            <v>942</v>
          </cell>
        </row>
        <row r="125">
          <cell r="A125">
            <v>118</v>
          </cell>
          <cell r="B125">
            <v>4371</v>
          </cell>
          <cell r="C125">
            <v>21825</v>
          </cell>
          <cell r="D125">
            <v>400</v>
          </cell>
          <cell r="E125">
            <v>3</v>
          </cell>
          <cell r="F125">
            <v>1062153</v>
          </cell>
          <cell r="G125">
            <v>158</v>
          </cell>
          <cell r="H125">
            <v>948</v>
          </cell>
        </row>
        <row r="126">
          <cell r="A126">
            <v>119</v>
          </cell>
          <cell r="B126">
            <v>4417</v>
          </cell>
          <cell r="C126">
            <v>22055</v>
          </cell>
          <cell r="D126">
            <v>400</v>
          </cell>
          <cell r="E126">
            <v>3</v>
          </cell>
          <cell r="F126">
            <v>1086582</v>
          </cell>
          <cell r="G126">
            <v>159</v>
          </cell>
          <cell r="H126">
            <v>954</v>
          </cell>
        </row>
        <row r="127">
          <cell r="A127">
            <v>120</v>
          </cell>
          <cell r="B127">
            <v>4509</v>
          </cell>
          <cell r="C127">
            <v>22515</v>
          </cell>
          <cell r="D127">
            <v>400</v>
          </cell>
          <cell r="E127">
            <v>3</v>
          </cell>
          <cell r="F127">
            <v>1131759</v>
          </cell>
          <cell r="G127">
            <v>160</v>
          </cell>
          <cell r="H127">
            <v>960</v>
          </cell>
        </row>
        <row r="128">
          <cell r="A128">
            <v>121</v>
          </cell>
          <cell r="B128">
            <v>4689</v>
          </cell>
          <cell r="C128">
            <v>23415</v>
          </cell>
          <cell r="D128">
            <v>400</v>
          </cell>
          <cell r="E128">
            <v>3</v>
          </cell>
          <cell r="F128">
            <v>1223829</v>
          </cell>
          <cell r="G128">
            <v>161</v>
          </cell>
          <cell r="H128">
            <v>966</v>
          </cell>
        </row>
        <row r="129">
          <cell r="A129">
            <v>122</v>
          </cell>
          <cell r="B129">
            <v>4750</v>
          </cell>
          <cell r="C129">
            <v>23720</v>
          </cell>
          <cell r="D129">
            <v>400</v>
          </cell>
          <cell r="E129">
            <v>3</v>
          </cell>
          <cell r="F129">
            <v>1254000</v>
          </cell>
          <cell r="G129">
            <v>162</v>
          </cell>
          <cell r="H129">
            <v>972</v>
          </cell>
        </row>
        <row r="130">
          <cell r="A130">
            <v>123</v>
          </cell>
          <cell r="B130">
            <v>4771</v>
          </cell>
          <cell r="C130">
            <v>23825</v>
          </cell>
          <cell r="D130">
            <v>400</v>
          </cell>
          <cell r="E130">
            <v>3</v>
          </cell>
          <cell r="F130">
            <v>1264315</v>
          </cell>
          <cell r="G130">
            <v>163</v>
          </cell>
          <cell r="H130">
            <v>978</v>
          </cell>
        </row>
        <row r="131">
          <cell r="A131">
            <v>124</v>
          </cell>
          <cell r="B131">
            <v>4817</v>
          </cell>
          <cell r="C131">
            <v>24055</v>
          </cell>
          <cell r="D131">
            <v>400</v>
          </cell>
          <cell r="E131">
            <v>3</v>
          </cell>
          <cell r="F131">
            <v>1290956</v>
          </cell>
          <cell r="G131">
            <v>164</v>
          </cell>
          <cell r="H131">
            <v>984</v>
          </cell>
        </row>
        <row r="132">
          <cell r="A132">
            <v>125</v>
          </cell>
          <cell r="B132">
            <v>4909</v>
          </cell>
          <cell r="C132">
            <v>24515</v>
          </cell>
          <cell r="D132">
            <v>400</v>
          </cell>
          <cell r="E132">
            <v>3</v>
          </cell>
          <cell r="F132">
            <v>1340157</v>
          </cell>
          <cell r="G132">
            <v>165</v>
          </cell>
          <cell r="H132">
            <v>990</v>
          </cell>
        </row>
        <row r="133">
          <cell r="A133">
            <v>126</v>
          </cell>
          <cell r="B133">
            <v>5089</v>
          </cell>
          <cell r="C133">
            <v>25415</v>
          </cell>
          <cell r="D133">
            <v>400</v>
          </cell>
          <cell r="E133">
            <v>3</v>
          </cell>
          <cell r="F133">
            <v>1440187</v>
          </cell>
          <cell r="G133">
            <v>166</v>
          </cell>
          <cell r="H133">
            <v>996</v>
          </cell>
        </row>
        <row r="134">
          <cell r="A134">
            <v>127</v>
          </cell>
          <cell r="B134">
            <v>5150</v>
          </cell>
          <cell r="C134">
            <v>25720</v>
          </cell>
          <cell r="D134">
            <v>400</v>
          </cell>
          <cell r="E134">
            <v>3</v>
          </cell>
          <cell r="F134">
            <v>1472900</v>
          </cell>
          <cell r="G134">
            <v>167</v>
          </cell>
          <cell r="H134">
            <v>1002</v>
          </cell>
        </row>
        <row r="135">
          <cell r="A135">
            <v>128</v>
          </cell>
          <cell r="B135">
            <v>5171</v>
          </cell>
          <cell r="C135">
            <v>25825</v>
          </cell>
          <cell r="D135">
            <v>400</v>
          </cell>
          <cell r="E135">
            <v>3</v>
          </cell>
          <cell r="F135">
            <v>1484077</v>
          </cell>
          <cell r="G135">
            <v>168</v>
          </cell>
          <cell r="H135">
            <v>1008</v>
          </cell>
        </row>
        <row r="136">
          <cell r="A136">
            <v>129</v>
          </cell>
          <cell r="B136">
            <v>5217</v>
          </cell>
          <cell r="C136">
            <v>26055</v>
          </cell>
          <cell r="D136">
            <v>400</v>
          </cell>
          <cell r="E136">
            <v>3</v>
          </cell>
          <cell r="F136">
            <v>1512930</v>
          </cell>
          <cell r="G136">
            <v>169</v>
          </cell>
          <cell r="H136">
            <v>1014</v>
          </cell>
        </row>
        <row r="137">
          <cell r="A137">
            <v>130</v>
          </cell>
          <cell r="B137">
            <v>5309</v>
          </cell>
          <cell r="C137">
            <v>26515</v>
          </cell>
          <cell r="D137">
            <v>400</v>
          </cell>
          <cell r="E137">
            <v>3</v>
          </cell>
          <cell r="F137">
            <v>1566155</v>
          </cell>
          <cell r="G137">
            <v>170</v>
          </cell>
          <cell r="H137">
            <v>1020</v>
          </cell>
        </row>
        <row r="138">
          <cell r="A138">
            <v>131</v>
          </cell>
          <cell r="B138">
            <v>5489</v>
          </cell>
          <cell r="C138">
            <v>27415</v>
          </cell>
          <cell r="D138">
            <v>400</v>
          </cell>
          <cell r="E138">
            <v>3</v>
          </cell>
          <cell r="F138">
            <v>1674145</v>
          </cell>
          <cell r="G138">
            <v>171</v>
          </cell>
          <cell r="H138">
            <v>1026</v>
          </cell>
        </row>
        <row r="139">
          <cell r="A139">
            <v>132</v>
          </cell>
          <cell r="B139">
            <v>5550</v>
          </cell>
          <cell r="C139">
            <v>27720</v>
          </cell>
          <cell r="D139">
            <v>400</v>
          </cell>
          <cell r="E139">
            <v>3</v>
          </cell>
          <cell r="F139">
            <v>1709400</v>
          </cell>
          <cell r="G139">
            <v>172</v>
          </cell>
          <cell r="H139">
            <v>1032</v>
          </cell>
        </row>
        <row r="140">
          <cell r="A140">
            <v>133</v>
          </cell>
          <cell r="B140">
            <v>5571</v>
          </cell>
          <cell r="C140">
            <v>27825</v>
          </cell>
          <cell r="D140">
            <v>400</v>
          </cell>
          <cell r="E140">
            <v>3</v>
          </cell>
          <cell r="F140">
            <v>1727010</v>
          </cell>
          <cell r="G140">
            <v>173</v>
          </cell>
          <cell r="H140">
            <v>1038</v>
          </cell>
        </row>
        <row r="141">
          <cell r="A141">
            <v>134</v>
          </cell>
          <cell r="B141">
            <v>5617</v>
          </cell>
          <cell r="C141">
            <v>28055</v>
          </cell>
          <cell r="D141">
            <v>400</v>
          </cell>
          <cell r="E141">
            <v>3</v>
          </cell>
          <cell r="F141">
            <v>1752504</v>
          </cell>
          <cell r="G141">
            <v>174</v>
          </cell>
          <cell r="H141">
            <v>1044</v>
          </cell>
        </row>
        <row r="142">
          <cell r="A142">
            <v>135</v>
          </cell>
          <cell r="B142">
            <v>5709</v>
          </cell>
          <cell r="C142">
            <v>28515</v>
          </cell>
          <cell r="D142">
            <v>400</v>
          </cell>
          <cell r="E142">
            <v>3</v>
          </cell>
          <cell r="F142">
            <v>1809753</v>
          </cell>
          <cell r="G142">
            <v>175</v>
          </cell>
          <cell r="H142">
            <v>1050</v>
          </cell>
        </row>
        <row r="143">
          <cell r="A143">
            <v>136</v>
          </cell>
          <cell r="B143">
            <v>5889</v>
          </cell>
          <cell r="C143">
            <v>29415</v>
          </cell>
          <cell r="D143">
            <v>400</v>
          </cell>
          <cell r="E143">
            <v>4</v>
          </cell>
          <cell r="F143">
            <v>1925703</v>
          </cell>
          <cell r="G143">
            <v>176</v>
          </cell>
          <cell r="H143">
            <v>1056</v>
          </cell>
        </row>
        <row r="144">
          <cell r="A144">
            <v>137</v>
          </cell>
          <cell r="B144">
            <v>5950</v>
          </cell>
          <cell r="C144">
            <v>29720</v>
          </cell>
          <cell r="D144">
            <v>400</v>
          </cell>
          <cell r="E144">
            <v>4</v>
          </cell>
          <cell r="F144">
            <v>1969450</v>
          </cell>
          <cell r="G144">
            <v>177</v>
          </cell>
          <cell r="H144">
            <v>1062</v>
          </cell>
        </row>
        <row r="145">
          <cell r="A145">
            <v>138</v>
          </cell>
          <cell r="B145">
            <v>5971</v>
          </cell>
          <cell r="C145">
            <v>29825</v>
          </cell>
          <cell r="D145">
            <v>400</v>
          </cell>
          <cell r="E145">
            <v>4</v>
          </cell>
          <cell r="F145">
            <v>1982372</v>
          </cell>
          <cell r="G145">
            <v>178</v>
          </cell>
          <cell r="H145">
            <v>1068</v>
          </cell>
        </row>
        <row r="146">
          <cell r="A146">
            <v>139</v>
          </cell>
          <cell r="B146">
            <v>6017</v>
          </cell>
          <cell r="C146">
            <v>30055</v>
          </cell>
          <cell r="D146">
            <v>400</v>
          </cell>
          <cell r="E146">
            <v>4</v>
          </cell>
          <cell r="F146">
            <v>2009678</v>
          </cell>
          <cell r="G146">
            <v>179</v>
          </cell>
          <cell r="H146">
            <v>1074</v>
          </cell>
        </row>
        <row r="147">
          <cell r="A147">
            <v>140</v>
          </cell>
          <cell r="B147">
            <v>6109</v>
          </cell>
          <cell r="C147">
            <v>30515</v>
          </cell>
          <cell r="D147">
            <v>400</v>
          </cell>
          <cell r="E147">
            <v>4</v>
          </cell>
          <cell r="F147">
            <v>2077060</v>
          </cell>
          <cell r="G147">
            <v>180</v>
          </cell>
          <cell r="H147">
            <v>1080</v>
          </cell>
        </row>
        <row r="148">
          <cell r="A148">
            <v>141</v>
          </cell>
          <cell r="B148">
            <v>6289</v>
          </cell>
          <cell r="C148">
            <v>31415</v>
          </cell>
          <cell r="D148">
            <v>400</v>
          </cell>
          <cell r="E148">
            <v>4</v>
          </cell>
          <cell r="F148">
            <v>2201150</v>
          </cell>
          <cell r="G148">
            <v>181</v>
          </cell>
          <cell r="H148">
            <v>1086</v>
          </cell>
        </row>
        <row r="149">
          <cell r="A149">
            <v>142</v>
          </cell>
          <cell r="B149">
            <v>6350</v>
          </cell>
          <cell r="C149">
            <v>31720</v>
          </cell>
          <cell r="D149">
            <v>400</v>
          </cell>
          <cell r="E149">
            <v>4</v>
          </cell>
          <cell r="F149">
            <v>2241550</v>
          </cell>
          <cell r="G149">
            <v>182</v>
          </cell>
          <cell r="H149">
            <v>1092</v>
          </cell>
        </row>
        <row r="150">
          <cell r="A150">
            <v>143</v>
          </cell>
          <cell r="B150">
            <v>6371</v>
          </cell>
          <cell r="C150">
            <v>31825</v>
          </cell>
          <cell r="D150">
            <v>400</v>
          </cell>
          <cell r="E150">
            <v>4</v>
          </cell>
          <cell r="F150">
            <v>2255334</v>
          </cell>
          <cell r="G150">
            <v>183</v>
          </cell>
          <cell r="H150">
            <v>1098</v>
          </cell>
        </row>
        <row r="151">
          <cell r="A151">
            <v>144</v>
          </cell>
          <cell r="B151">
            <v>6417</v>
          </cell>
          <cell r="C151">
            <v>32055</v>
          </cell>
          <cell r="D151">
            <v>400</v>
          </cell>
          <cell r="E151">
            <v>4</v>
          </cell>
          <cell r="F151">
            <v>2290869</v>
          </cell>
          <cell r="G151">
            <v>184</v>
          </cell>
          <cell r="H151">
            <v>1104</v>
          </cell>
        </row>
        <row r="152">
          <cell r="A152">
            <v>145</v>
          </cell>
          <cell r="B152">
            <v>6509</v>
          </cell>
          <cell r="C152">
            <v>32515</v>
          </cell>
          <cell r="D152">
            <v>400</v>
          </cell>
          <cell r="E152">
            <v>4</v>
          </cell>
          <cell r="F152">
            <v>2356258</v>
          </cell>
          <cell r="G152">
            <v>185</v>
          </cell>
          <cell r="H152">
            <v>1110</v>
          </cell>
        </row>
        <row r="153">
          <cell r="A153">
            <v>146</v>
          </cell>
          <cell r="B153">
            <v>6689</v>
          </cell>
          <cell r="C153">
            <v>33415</v>
          </cell>
          <cell r="D153">
            <v>400</v>
          </cell>
          <cell r="E153">
            <v>4</v>
          </cell>
          <cell r="F153">
            <v>2488308</v>
          </cell>
          <cell r="G153">
            <v>186</v>
          </cell>
          <cell r="H153">
            <v>1116</v>
          </cell>
        </row>
        <row r="154">
          <cell r="A154">
            <v>147</v>
          </cell>
          <cell r="B154">
            <v>6750</v>
          </cell>
          <cell r="C154">
            <v>33720</v>
          </cell>
          <cell r="D154">
            <v>400</v>
          </cell>
          <cell r="E154">
            <v>4</v>
          </cell>
          <cell r="F154">
            <v>2531250</v>
          </cell>
          <cell r="G154">
            <v>187</v>
          </cell>
          <cell r="H154">
            <v>1122</v>
          </cell>
        </row>
        <row r="155">
          <cell r="A155">
            <v>148</v>
          </cell>
          <cell r="B155">
            <v>6771</v>
          </cell>
          <cell r="C155">
            <v>33825</v>
          </cell>
          <cell r="D155">
            <v>400</v>
          </cell>
          <cell r="E155">
            <v>4</v>
          </cell>
          <cell r="F155">
            <v>2545896</v>
          </cell>
          <cell r="G155">
            <v>188</v>
          </cell>
          <cell r="H155">
            <v>1128</v>
          </cell>
        </row>
        <row r="156">
          <cell r="A156">
            <v>149</v>
          </cell>
          <cell r="B156">
            <v>6817</v>
          </cell>
          <cell r="C156">
            <v>34055</v>
          </cell>
          <cell r="D156">
            <v>400</v>
          </cell>
          <cell r="E156">
            <v>4</v>
          </cell>
          <cell r="F156">
            <v>2583643</v>
          </cell>
          <cell r="G156">
            <v>189</v>
          </cell>
          <cell r="H156">
            <v>1134</v>
          </cell>
        </row>
        <row r="157">
          <cell r="A157">
            <v>150</v>
          </cell>
          <cell r="B157">
            <v>6909</v>
          </cell>
          <cell r="C157">
            <v>34515</v>
          </cell>
          <cell r="D157">
            <v>400</v>
          </cell>
          <cell r="E157">
            <v>4</v>
          </cell>
          <cell r="F157">
            <v>2653056</v>
          </cell>
          <cell r="G157">
            <v>190</v>
          </cell>
          <cell r="H157">
            <v>1140</v>
          </cell>
        </row>
        <row r="158">
          <cell r="A158">
            <v>151</v>
          </cell>
          <cell r="B158">
            <v>7089</v>
          </cell>
          <cell r="C158">
            <v>35415</v>
          </cell>
          <cell r="D158">
            <v>400</v>
          </cell>
          <cell r="E158">
            <v>4</v>
          </cell>
          <cell r="F158">
            <v>2793066</v>
          </cell>
          <cell r="G158">
            <v>191</v>
          </cell>
          <cell r="H158">
            <v>1146</v>
          </cell>
        </row>
        <row r="159">
          <cell r="A159">
            <v>152</v>
          </cell>
          <cell r="B159">
            <v>7150</v>
          </cell>
          <cell r="C159">
            <v>35720</v>
          </cell>
          <cell r="D159">
            <v>400</v>
          </cell>
          <cell r="E159">
            <v>4</v>
          </cell>
          <cell r="F159">
            <v>2838550</v>
          </cell>
          <cell r="G159">
            <v>192</v>
          </cell>
          <cell r="H159">
            <v>1152</v>
          </cell>
        </row>
        <row r="160">
          <cell r="A160">
            <v>153</v>
          </cell>
          <cell r="B160">
            <v>7171</v>
          </cell>
          <cell r="C160">
            <v>35825</v>
          </cell>
          <cell r="D160">
            <v>400</v>
          </cell>
          <cell r="E160">
            <v>4</v>
          </cell>
          <cell r="F160">
            <v>2861229</v>
          </cell>
          <cell r="G160">
            <v>193</v>
          </cell>
          <cell r="H160">
            <v>1158</v>
          </cell>
        </row>
        <row r="161">
          <cell r="A161">
            <v>154</v>
          </cell>
          <cell r="B161">
            <v>7217</v>
          </cell>
          <cell r="C161">
            <v>36055</v>
          </cell>
          <cell r="D161">
            <v>400</v>
          </cell>
          <cell r="E161">
            <v>4</v>
          </cell>
          <cell r="F161">
            <v>2894017</v>
          </cell>
          <cell r="G161">
            <v>194</v>
          </cell>
          <cell r="H161">
            <v>1164</v>
          </cell>
        </row>
        <row r="162">
          <cell r="A162">
            <v>155</v>
          </cell>
          <cell r="B162">
            <v>7309</v>
          </cell>
          <cell r="C162">
            <v>36515</v>
          </cell>
          <cell r="D162">
            <v>400</v>
          </cell>
          <cell r="E162">
            <v>4</v>
          </cell>
          <cell r="F162">
            <v>2967454</v>
          </cell>
          <cell r="G162">
            <v>195</v>
          </cell>
          <cell r="H162">
            <v>1170</v>
          </cell>
        </row>
        <row r="163">
          <cell r="A163">
            <v>156</v>
          </cell>
          <cell r="B163">
            <v>7489</v>
          </cell>
          <cell r="C163">
            <v>37415</v>
          </cell>
          <cell r="D163">
            <v>400</v>
          </cell>
          <cell r="E163">
            <v>4</v>
          </cell>
          <cell r="F163">
            <v>3115424</v>
          </cell>
          <cell r="G163">
            <v>196</v>
          </cell>
          <cell r="H163">
            <v>1176</v>
          </cell>
        </row>
        <row r="164">
          <cell r="A164">
            <v>157</v>
          </cell>
          <cell r="B164">
            <v>7550</v>
          </cell>
          <cell r="C164">
            <v>37720</v>
          </cell>
          <cell r="D164">
            <v>400</v>
          </cell>
          <cell r="E164">
            <v>4</v>
          </cell>
          <cell r="F164">
            <v>3171000</v>
          </cell>
          <cell r="G164">
            <v>197</v>
          </cell>
          <cell r="H164">
            <v>1182</v>
          </cell>
        </row>
        <row r="165">
          <cell r="A165">
            <v>158</v>
          </cell>
          <cell r="B165">
            <v>7571</v>
          </cell>
          <cell r="C165">
            <v>37825</v>
          </cell>
          <cell r="D165">
            <v>400</v>
          </cell>
          <cell r="E165">
            <v>4</v>
          </cell>
          <cell r="F165">
            <v>3187391</v>
          </cell>
          <cell r="G165">
            <v>198</v>
          </cell>
          <cell r="H165">
            <v>1188</v>
          </cell>
        </row>
        <row r="166">
          <cell r="A166">
            <v>159</v>
          </cell>
          <cell r="B166">
            <v>7617</v>
          </cell>
          <cell r="C166">
            <v>38055</v>
          </cell>
          <cell r="D166">
            <v>400</v>
          </cell>
          <cell r="E166">
            <v>4</v>
          </cell>
          <cell r="F166">
            <v>3221991</v>
          </cell>
          <cell r="G166">
            <v>199</v>
          </cell>
          <cell r="H166">
            <v>1194</v>
          </cell>
        </row>
        <row r="167">
          <cell r="A167">
            <v>160</v>
          </cell>
          <cell r="B167">
            <v>7709</v>
          </cell>
          <cell r="C167">
            <v>38515</v>
          </cell>
          <cell r="D167">
            <v>400</v>
          </cell>
          <cell r="E167">
            <v>4</v>
          </cell>
          <cell r="F167">
            <v>3299452</v>
          </cell>
          <cell r="G167">
            <v>200</v>
          </cell>
          <cell r="H167">
            <v>1200</v>
          </cell>
        </row>
        <row r="168">
          <cell r="A168">
            <v>161</v>
          </cell>
          <cell r="B168">
            <v>7889</v>
          </cell>
          <cell r="C168">
            <v>39415</v>
          </cell>
          <cell r="D168">
            <v>400</v>
          </cell>
          <cell r="E168">
            <v>5</v>
          </cell>
          <cell r="F168">
            <v>3455382</v>
          </cell>
          <cell r="G168">
            <v>201</v>
          </cell>
          <cell r="H168">
            <v>1206</v>
          </cell>
        </row>
        <row r="169">
          <cell r="A169">
            <v>162</v>
          </cell>
          <cell r="B169">
            <v>7950</v>
          </cell>
          <cell r="C169">
            <v>39720</v>
          </cell>
          <cell r="D169">
            <v>400</v>
          </cell>
          <cell r="E169">
            <v>5</v>
          </cell>
          <cell r="F169">
            <v>3513900</v>
          </cell>
          <cell r="G169">
            <v>202</v>
          </cell>
          <cell r="H169">
            <v>1212</v>
          </cell>
        </row>
        <row r="170">
          <cell r="A170">
            <v>163</v>
          </cell>
          <cell r="B170">
            <v>7971</v>
          </cell>
          <cell r="C170">
            <v>39825</v>
          </cell>
          <cell r="D170">
            <v>400</v>
          </cell>
          <cell r="E170">
            <v>5</v>
          </cell>
          <cell r="F170">
            <v>3531153</v>
          </cell>
          <cell r="G170">
            <v>203</v>
          </cell>
          <cell r="H170">
            <v>1218</v>
          </cell>
        </row>
        <row r="171">
          <cell r="A171">
            <v>164</v>
          </cell>
          <cell r="B171">
            <v>8017</v>
          </cell>
          <cell r="C171">
            <v>40055</v>
          </cell>
          <cell r="D171">
            <v>400</v>
          </cell>
          <cell r="E171">
            <v>5</v>
          </cell>
          <cell r="F171">
            <v>3575582</v>
          </cell>
          <cell r="G171">
            <v>204</v>
          </cell>
          <cell r="H171">
            <v>1224</v>
          </cell>
        </row>
        <row r="172">
          <cell r="A172">
            <v>165</v>
          </cell>
          <cell r="B172">
            <v>8109</v>
          </cell>
          <cell r="C172">
            <v>40515</v>
          </cell>
          <cell r="D172">
            <v>400</v>
          </cell>
          <cell r="E172">
            <v>5</v>
          </cell>
          <cell r="F172">
            <v>3657159</v>
          </cell>
          <cell r="G172">
            <v>205</v>
          </cell>
          <cell r="H172">
            <v>1230</v>
          </cell>
        </row>
        <row r="173">
          <cell r="A173">
            <v>166</v>
          </cell>
          <cell r="B173">
            <v>8289</v>
          </cell>
          <cell r="C173">
            <v>41415</v>
          </cell>
          <cell r="D173">
            <v>400</v>
          </cell>
          <cell r="E173">
            <v>5</v>
          </cell>
          <cell r="F173">
            <v>3821229</v>
          </cell>
          <cell r="G173">
            <v>206</v>
          </cell>
          <cell r="H173">
            <v>1236</v>
          </cell>
        </row>
        <row r="174">
          <cell r="A174">
            <v>167</v>
          </cell>
          <cell r="B174">
            <v>8350</v>
          </cell>
          <cell r="C174">
            <v>41720</v>
          </cell>
          <cell r="D174">
            <v>400</v>
          </cell>
          <cell r="E174">
            <v>5</v>
          </cell>
          <cell r="F174">
            <v>3874400</v>
          </cell>
          <cell r="G174">
            <v>207</v>
          </cell>
          <cell r="H174">
            <v>1242</v>
          </cell>
        </row>
        <row r="175">
          <cell r="A175">
            <v>168</v>
          </cell>
          <cell r="B175">
            <v>8371</v>
          </cell>
          <cell r="C175">
            <v>41825</v>
          </cell>
          <cell r="D175">
            <v>400</v>
          </cell>
          <cell r="E175">
            <v>5</v>
          </cell>
          <cell r="F175">
            <v>3892515</v>
          </cell>
          <cell r="G175">
            <v>208</v>
          </cell>
          <cell r="H175">
            <v>1248</v>
          </cell>
        </row>
        <row r="176">
          <cell r="A176">
            <v>169</v>
          </cell>
          <cell r="B176">
            <v>8417</v>
          </cell>
          <cell r="C176">
            <v>42055</v>
          </cell>
          <cell r="D176">
            <v>400</v>
          </cell>
          <cell r="E176">
            <v>5</v>
          </cell>
          <cell r="F176">
            <v>3939156</v>
          </cell>
          <cell r="G176">
            <v>209</v>
          </cell>
          <cell r="H176">
            <v>1254</v>
          </cell>
        </row>
        <row r="177">
          <cell r="A177">
            <v>170</v>
          </cell>
          <cell r="B177">
            <v>8509</v>
          </cell>
          <cell r="C177">
            <v>42515</v>
          </cell>
          <cell r="D177">
            <v>400</v>
          </cell>
          <cell r="E177">
            <v>5</v>
          </cell>
          <cell r="F177">
            <v>4024757</v>
          </cell>
          <cell r="G177">
            <v>210</v>
          </cell>
          <cell r="H177">
            <v>1260</v>
          </cell>
        </row>
        <row r="178">
          <cell r="A178">
            <v>171</v>
          </cell>
          <cell r="B178">
            <v>8689</v>
          </cell>
          <cell r="C178">
            <v>43415</v>
          </cell>
          <cell r="D178">
            <v>400</v>
          </cell>
          <cell r="E178">
            <v>5</v>
          </cell>
          <cell r="F178">
            <v>4196787</v>
          </cell>
          <cell r="G178">
            <v>211</v>
          </cell>
          <cell r="H178">
            <v>1266</v>
          </cell>
        </row>
        <row r="179">
          <cell r="A179">
            <v>172</v>
          </cell>
          <cell r="B179">
            <v>8750</v>
          </cell>
          <cell r="C179">
            <v>43720</v>
          </cell>
          <cell r="D179">
            <v>400</v>
          </cell>
          <cell r="E179">
            <v>5</v>
          </cell>
          <cell r="F179">
            <v>4252500</v>
          </cell>
          <cell r="G179">
            <v>212</v>
          </cell>
          <cell r="H179">
            <v>1272</v>
          </cell>
        </row>
        <row r="180">
          <cell r="A180">
            <v>173</v>
          </cell>
          <cell r="B180">
            <v>8771</v>
          </cell>
          <cell r="C180">
            <v>43825</v>
          </cell>
          <cell r="D180">
            <v>400</v>
          </cell>
          <cell r="E180">
            <v>5</v>
          </cell>
          <cell r="F180">
            <v>4271477</v>
          </cell>
          <cell r="G180">
            <v>213</v>
          </cell>
          <cell r="H180">
            <v>1278</v>
          </cell>
        </row>
        <row r="181">
          <cell r="A181">
            <v>174</v>
          </cell>
          <cell r="B181">
            <v>8817</v>
          </cell>
          <cell r="C181">
            <v>44055</v>
          </cell>
          <cell r="D181">
            <v>400</v>
          </cell>
          <cell r="E181">
            <v>5</v>
          </cell>
          <cell r="F181">
            <v>4320330</v>
          </cell>
          <cell r="G181">
            <v>214</v>
          </cell>
          <cell r="H181">
            <v>1284</v>
          </cell>
        </row>
        <row r="182">
          <cell r="A182">
            <v>175</v>
          </cell>
          <cell r="B182">
            <v>8909</v>
          </cell>
          <cell r="C182">
            <v>44515</v>
          </cell>
          <cell r="D182">
            <v>400</v>
          </cell>
          <cell r="E182">
            <v>5</v>
          </cell>
          <cell r="F182">
            <v>4409955</v>
          </cell>
          <cell r="G182">
            <v>215</v>
          </cell>
          <cell r="H182">
            <v>1290</v>
          </cell>
        </row>
        <row r="183">
          <cell r="A183">
            <v>176</v>
          </cell>
          <cell r="B183">
            <v>9089</v>
          </cell>
          <cell r="C183">
            <v>45415</v>
          </cell>
          <cell r="D183">
            <v>400</v>
          </cell>
          <cell r="E183">
            <v>5</v>
          </cell>
          <cell r="F183">
            <v>4589945</v>
          </cell>
          <cell r="G183">
            <v>216</v>
          </cell>
          <cell r="H183">
            <v>1296</v>
          </cell>
        </row>
        <row r="184">
          <cell r="A184">
            <v>177</v>
          </cell>
          <cell r="B184">
            <v>9150</v>
          </cell>
          <cell r="C184">
            <v>45720</v>
          </cell>
          <cell r="D184">
            <v>400</v>
          </cell>
          <cell r="E184">
            <v>5</v>
          </cell>
          <cell r="F184">
            <v>4648200</v>
          </cell>
          <cell r="G184">
            <v>217</v>
          </cell>
          <cell r="H184">
            <v>1302</v>
          </cell>
        </row>
        <row r="185">
          <cell r="A185">
            <v>178</v>
          </cell>
          <cell r="B185">
            <v>9171</v>
          </cell>
          <cell r="C185">
            <v>45825</v>
          </cell>
          <cell r="D185">
            <v>400</v>
          </cell>
          <cell r="E185">
            <v>5</v>
          </cell>
          <cell r="F185">
            <v>4677210</v>
          </cell>
          <cell r="G185">
            <v>218</v>
          </cell>
          <cell r="H185">
            <v>1308</v>
          </cell>
        </row>
        <row r="186">
          <cell r="A186">
            <v>179</v>
          </cell>
          <cell r="B186">
            <v>9217</v>
          </cell>
          <cell r="C186">
            <v>46055</v>
          </cell>
          <cell r="D186">
            <v>400</v>
          </cell>
          <cell r="E186">
            <v>5</v>
          </cell>
          <cell r="F186">
            <v>4719104</v>
          </cell>
          <cell r="G186">
            <v>219</v>
          </cell>
          <cell r="H186">
            <v>1314</v>
          </cell>
        </row>
        <row r="187">
          <cell r="A187">
            <v>180</v>
          </cell>
          <cell r="B187">
            <v>9309</v>
          </cell>
          <cell r="C187">
            <v>46515</v>
          </cell>
          <cell r="D187">
            <v>400</v>
          </cell>
          <cell r="E187">
            <v>5</v>
          </cell>
          <cell r="F187">
            <v>4812753</v>
          </cell>
          <cell r="G187">
            <v>220</v>
          </cell>
          <cell r="H187">
            <v>1320</v>
          </cell>
        </row>
        <row r="188">
          <cell r="A188">
            <v>181</v>
          </cell>
          <cell r="B188">
            <v>9489</v>
          </cell>
          <cell r="C188">
            <v>47415</v>
          </cell>
          <cell r="D188">
            <v>400</v>
          </cell>
          <cell r="E188">
            <v>5</v>
          </cell>
          <cell r="F188">
            <v>5000703</v>
          </cell>
          <cell r="G188">
            <v>221</v>
          </cell>
          <cell r="H188">
            <v>1326</v>
          </cell>
        </row>
        <row r="189">
          <cell r="A189">
            <v>182</v>
          </cell>
          <cell r="B189">
            <v>9550</v>
          </cell>
          <cell r="C189">
            <v>47720</v>
          </cell>
          <cell r="D189">
            <v>400</v>
          </cell>
          <cell r="E189">
            <v>5</v>
          </cell>
          <cell r="F189">
            <v>5071050</v>
          </cell>
          <cell r="G189">
            <v>222</v>
          </cell>
          <cell r="H189">
            <v>1332</v>
          </cell>
        </row>
        <row r="190">
          <cell r="A190">
            <v>183</v>
          </cell>
          <cell r="B190">
            <v>9571</v>
          </cell>
          <cell r="C190">
            <v>47825</v>
          </cell>
          <cell r="D190">
            <v>400</v>
          </cell>
          <cell r="E190">
            <v>5</v>
          </cell>
          <cell r="F190">
            <v>5091772</v>
          </cell>
          <cell r="G190">
            <v>223</v>
          </cell>
          <cell r="H190">
            <v>1338</v>
          </cell>
        </row>
        <row r="191">
          <cell r="A191">
            <v>184</v>
          </cell>
          <cell r="B191">
            <v>9617</v>
          </cell>
          <cell r="C191">
            <v>48055</v>
          </cell>
          <cell r="D191">
            <v>400</v>
          </cell>
          <cell r="E191">
            <v>5</v>
          </cell>
          <cell r="F191">
            <v>5135478</v>
          </cell>
          <cell r="G191">
            <v>224</v>
          </cell>
          <cell r="H191">
            <v>1344</v>
          </cell>
        </row>
        <row r="192">
          <cell r="A192">
            <v>185</v>
          </cell>
          <cell r="B192">
            <v>9709</v>
          </cell>
          <cell r="C192">
            <v>48515</v>
          </cell>
          <cell r="D192">
            <v>400</v>
          </cell>
          <cell r="E192">
            <v>6</v>
          </cell>
          <cell r="F192">
            <v>5242860</v>
          </cell>
          <cell r="G192">
            <v>225</v>
          </cell>
          <cell r="H192">
            <v>1350</v>
          </cell>
        </row>
        <row r="193">
          <cell r="A193">
            <v>186</v>
          </cell>
          <cell r="B193">
            <v>9889</v>
          </cell>
          <cell r="C193">
            <v>49415</v>
          </cell>
          <cell r="D193">
            <v>400</v>
          </cell>
          <cell r="E193">
            <v>6</v>
          </cell>
          <cell r="F193">
            <v>5438950</v>
          </cell>
          <cell r="G193">
            <v>226</v>
          </cell>
          <cell r="H193">
            <v>1356</v>
          </cell>
        </row>
        <row r="194">
          <cell r="A194">
            <v>187</v>
          </cell>
          <cell r="B194">
            <v>9950</v>
          </cell>
          <cell r="C194">
            <v>49720</v>
          </cell>
          <cell r="D194">
            <v>400</v>
          </cell>
          <cell r="E194">
            <v>6</v>
          </cell>
          <cell r="F194">
            <v>5502350</v>
          </cell>
          <cell r="G194">
            <v>227</v>
          </cell>
          <cell r="H194">
            <v>1362</v>
          </cell>
        </row>
        <row r="195">
          <cell r="A195">
            <v>188</v>
          </cell>
          <cell r="B195">
            <v>9971</v>
          </cell>
          <cell r="C195">
            <v>49825</v>
          </cell>
          <cell r="D195">
            <v>400</v>
          </cell>
          <cell r="E195">
            <v>6</v>
          </cell>
          <cell r="F195">
            <v>5523934</v>
          </cell>
          <cell r="G195">
            <v>228</v>
          </cell>
          <cell r="H195">
            <v>1368</v>
          </cell>
        </row>
        <row r="196">
          <cell r="A196">
            <v>189</v>
          </cell>
          <cell r="B196">
            <v>10017</v>
          </cell>
          <cell r="C196">
            <v>50055</v>
          </cell>
          <cell r="D196">
            <v>400</v>
          </cell>
          <cell r="E196">
            <v>6</v>
          </cell>
          <cell r="F196">
            <v>5579469</v>
          </cell>
          <cell r="G196">
            <v>229</v>
          </cell>
          <cell r="H196">
            <v>1374</v>
          </cell>
        </row>
        <row r="197">
          <cell r="A197">
            <v>190</v>
          </cell>
          <cell r="B197">
            <v>10109</v>
          </cell>
          <cell r="C197">
            <v>50515</v>
          </cell>
          <cell r="D197">
            <v>400</v>
          </cell>
          <cell r="E197">
            <v>6</v>
          </cell>
          <cell r="F197">
            <v>5681258</v>
          </cell>
          <cell r="G197">
            <v>230</v>
          </cell>
          <cell r="H197">
            <v>1380</v>
          </cell>
        </row>
        <row r="198">
          <cell r="A198">
            <v>191</v>
          </cell>
          <cell r="B198">
            <v>10289</v>
          </cell>
          <cell r="C198">
            <v>51415</v>
          </cell>
          <cell r="D198">
            <v>400</v>
          </cell>
          <cell r="E198">
            <v>6</v>
          </cell>
          <cell r="F198">
            <v>5885308</v>
          </cell>
          <cell r="G198">
            <v>231</v>
          </cell>
          <cell r="H198">
            <v>1386</v>
          </cell>
        </row>
        <row r="199">
          <cell r="A199">
            <v>192</v>
          </cell>
          <cell r="B199">
            <v>10350</v>
          </cell>
          <cell r="C199">
            <v>51720</v>
          </cell>
          <cell r="D199">
            <v>400</v>
          </cell>
          <cell r="E199">
            <v>6</v>
          </cell>
          <cell r="F199">
            <v>5951250</v>
          </cell>
          <cell r="G199">
            <v>232</v>
          </cell>
          <cell r="H199">
            <v>1392</v>
          </cell>
        </row>
        <row r="200">
          <cell r="A200">
            <v>193</v>
          </cell>
          <cell r="B200">
            <v>10371</v>
          </cell>
          <cell r="C200">
            <v>51825</v>
          </cell>
          <cell r="D200">
            <v>400</v>
          </cell>
          <cell r="E200">
            <v>6</v>
          </cell>
          <cell r="F200">
            <v>5973696</v>
          </cell>
          <cell r="G200">
            <v>233</v>
          </cell>
          <cell r="H200">
            <v>1398</v>
          </cell>
        </row>
        <row r="201">
          <cell r="A201">
            <v>194</v>
          </cell>
          <cell r="B201">
            <v>10417</v>
          </cell>
          <cell r="C201">
            <v>52055</v>
          </cell>
          <cell r="D201">
            <v>400</v>
          </cell>
          <cell r="E201">
            <v>6</v>
          </cell>
          <cell r="F201">
            <v>6031443</v>
          </cell>
          <cell r="G201">
            <v>234</v>
          </cell>
          <cell r="H201">
            <v>1404</v>
          </cell>
        </row>
        <row r="202">
          <cell r="A202">
            <v>195</v>
          </cell>
          <cell r="B202">
            <v>10509</v>
          </cell>
          <cell r="C202">
            <v>52515</v>
          </cell>
          <cell r="D202">
            <v>400</v>
          </cell>
          <cell r="E202">
            <v>6</v>
          </cell>
          <cell r="F202">
            <v>6137256</v>
          </cell>
          <cell r="G202">
            <v>235</v>
          </cell>
          <cell r="H202">
            <v>1410</v>
          </cell>
        </row>
        <row r="203">
          <cell r="A203">
            <v>196</v>
          </cell>
          <cell r="B203">
            <v>10689</v>
          </cell>
          <cell r="C203">
            <v>53415</v>
          </cell>
          <cell r="D203">
            <v>400</v>
          </cell>
          <cell r="E203">
            <v>6</v>
          </cell>
          <cell r="F203">
            <v>6349266</v>
          </cell>
          <cell r="G203">
            <v>236</v>
          </cell>
          <cell r="H203">
            <v>1416</v>
          </cell>
        </row>
        <row r="204">
          <cell r="A204">
            <v>197</v>
          </cell>
          <cell r="B204">
            <v>10750</v>
          </cell>
          <cell r="C204">
            <v>53720</v>
          </cell>
          <cell r="D204">
            <v>400</v>
          </cell>
          <cell r="E204">
            <v>6</v>
          </cell>
          <cell r="F204">
            <v>6417750</v>
          </cell>
          <cell r="G204">
            <v>237</v>
          </cell>
          <cell r="H204">
            <v>1422</v>
          </cell>
        </row>
        <row r="205">
          <cell r="A205">
            <v>198</v>
          </cell>
          <cell r="B205">
            <v>10771</v>
          </cell>
          <cell r="C205">
            <v>53825</v>
          </cell>
          <cell r="D205">
            <v>400</v>
          </cell>
          <cell r="E205">
            <v>6</v>
          </cell>
          <cell r="F205">
            <v>6451829</v>
          </cell>
          <cell r="G205">
            <v>238</v>
          </cell>
          <cell r="H205">
            <v>1428</v>
          </cell>
        </row>
        <row r="206">
          <cell r="A206">
            <v>199</v>
          </cell>
          <cell r="B206">
            <v>10817</v>
          </cell>
          <cell r="C206">
            <v>54055</v>
          </cell>
          <cell r="D206">
            <v>400</v>
          </cell>
          <cell r="E206">
            <v>6</v>
          </cell>
          <cell r="F206">
            <v>6501017</v>
          </cell>
          <cell r="G206">
            <v>239</v>
          </cell>
          <cell r="H206">
            <v>1434</v>
          </cell>
        </row>
        <row r="207">
          <cell r="A207">
            <v>200</v>
          </cell>
          <cell r="B207">
            <v>10909</v>
          </cell>
          <cell r="C207">
            <v>54515</v>
          </cell>
          <cell r="D207">
            <v>400</v>
          </cell>
          <cell r="E207">
            <v>6</v>
          </cell>
          <cell r="F207">
            <v>6610854</v>
          </cell>
          <cell r="G207">
            <v>240</v>
          </cell>
          <cell r="H207">
            <v>1440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8"/>
  <sheetViews>
    <sheetView tabSelected="1" workbookViewId="0">
      <pane ySplit="2" topLeftCell="A543" activePane="bottomLeft" state="frozen"/>
      <selection pane="bottomLeft" activeCell="B279" sqref="B279:B578"/>
    </sheetView>
  </sheetViews>
  <sheetFormatPr defaultRowHeight="13.5" x14ac:dyDescent="0.15"/>
  <cols>
    <col min="1" max="1" width="9.375" customWidth="1"/>
    <col min="2" max="2" width="13.875" bestFit="1" customWidth="1"/>
    <col min="3" max="3" width="12.75" bestFit="1" customWidth="1"/>
    <col min="4" max="4" width="9.5" customWidth="1"/>
    <col min="5" max="5" width="10.5" bestFit="1" customWidth="1"/>
    <col min="6" max="6" width="31.625" bestFit="1" customWidth="1"/>
  </cols>
  <sheetData>
    <row r="1" spans="1:9" x14ac:dyDescent="0.15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13</v>
      </c>
    </row>
    <row r="2" spans="1:9" x14ac:dyDescent="0.15">
      <c r="A2" t="s">
        <v>6</v>
      </c>
      <c r="B2" t="s">
        <v>7</v>
      </c>
      <c r="C2" s="1" t="s">
        <v>8</v>
      </c>
      <c r="D2" s="1" t="s">
        <v>9</v>
      </c>
      <c r="E2" t="s">
        <v>10</v>
      </c>
      <c r="F2" t="s">
        <v>12</v>
      </c>
    </row>
    <row r="3" spans="1:9" s="3" customFormat="1" x14ac:dyDescent="0.15">
      <c r="A3" s="3">
        <v>11001</v>
      </c>
      <c r="B3" s="4">
        <v>11001101</v>
      </c>
      <c r="C3" s="3">
        <f>INT(IF(RIGHT(A3,1)*1=1,0,IF(RIGHT(A3,1)*1=2,0.4,1))*VLOOKUP(MAX(MID(A3,3,2)*1,1),[1]怪物成长表!$A$7:$H$207,2,0))</f>
        <v>0</v>
      </c>
      <c r="D3" s="3">
        <f>INT(IF(RIGHT(A3,1)*1=1,0,IF(RIGHT(A3,1)*1=2,0.4,1))*VLOOKUP(MAX(MID(A3,3,2)*1,1),[1]怪物成长表!$A$7:$H$207,3,0))</f>
        <v>0</v>
      </c>
      <c r="E3" s="3">
        <f>MAX(10,INT(IF(RIGHT(A3,1)*1=1,0,IF(RIGHT(A3,1)*1=2,0.4,1))*VLOOKUP(MAX(MID(A3,3,2)*1,1),[1]怪物成长表!$A$7:$H$207,2,8)*0.8))</f>
        <v>10</v>
      </c>
      <c r="F3" s="3" t="s">
        <v>14</v>
      </c>
    </row>
    <row r="4" spans="1:9" s="3" customFormat="1" x14ac:dyDescent="0.15">
      <c r="A4" s="3">
        <v>11002</v>
      </c>
      <c r="B4" s="4">
        <v>11002101</v>
      </c>
      <c r="C4" s="3">
        <f>INT(IF(RIGHT(A4,1)*1=1,0,IF(RIGHT(A4,1)*1=2,0.4,1))*VLOOKUP(MAX(MID(A4,3,2)*1,1),[1]怪物成长表!$A$7:$H$207,2,0))</f>
        <v>4</v>
      </c>
      <c r="D4" s="3">
        <f>INT(IF(RIGHT(A4,1)*1=1,0,IF(RIGHT(A4,1)*1=2,0.4,1))*VLOOKUP(MAX(MID(A4,3,2)*1,1),[1]怪物成长表!$A$7:$H$207,3,0))</f>
        <v>8</v>
      </c>
      <c r="E4" s="3">
        <f>MAX(10,INT(IF(RIGHT(A4,1)*1=1,0,IF(RIGHT(A4,1)*1=2,0.4,1))*VLOOKUP(MAX(MID(A4,3,2)*1,1),[1]怪物成长表!$A$7:$H$207,2,8)*0.8))</f>
        <v>10</v>
      </c>
      <c r="F4" s="3" t="s">
        <v>14</v>
      </c>
    </row>
    <row r="5" spans="1:9" s="3" customFormat="1" x14ac:dyDescent="0.15">
      <c r="A5" s="3">
        <v>11003</v>
      </c>
      <c r="B5" s="4">
        <v>11003101</v>
      </c>
      <c r="C5" s="3">
        <f>INT(IF(RIGHT(A5,1)*1=1,0,IF(RIGHT(A5,1)*1=2,0.4,1))*VLOOKUP(MAX(MID(A5,3,2)*1,1),[1]怪物成长表!$A$7:$H$207,2,0))</f>
        <v>10</v>
      </c>
      <c r="D5" s="3">
        <f>INT(IF(RIGHT(A5,1)*1=1,0,IF(RIGHT(A5,1)*1=2,0.4,1))*VLOOKUP(MAX(MID(A5,3,2)*1,1),[1]怪物成长表!$A$7:$H$207,3,0))</f>
        <v>20</v>
      </c>
      <c r="E5" s="3">
        <f>MAX(10,INT(IF(RIGHT(A5,1)*1=1,0,IF(RIGHT(A5,1)*1=2,0.4,1))*VLOOKUP(MAX(MID(A5,3,2)*1,1),[1]怪物成长表!$A$7:$H$207,2,8)*0.8))</f>
        <v>10</v>
      </c>
      <c r="F5" s="3" t="s">
        <v>14</v>
      </c>
    </row>
    <row r="6" spans="1:9" s="3" customFormat="1" x14ac:dyDescent="0.15">
      <c r="A6" s="3">
        <v>11011</v>
      </c>
      <c r="B6" s="4">
        <v>11011101</v>
      </c>
      <c r="C6" s="3">
        <f>INT(IF(RIGHT(A6,1)*1=1,0,IF(RIGHT(A6,1)*1=2,0.4,1))*VLOOKUP(MAX(MID(A6,3,2)*1,1),[1]怪物成长表!$A$7:$H$207,2,0))</f>
        <v>0</v>
      </c>
      <c r="D6" s="3">
        <f>INT(IF(RIGHT(A6,1)*1=1,0,IF(RIGHT(A6,1)*1=2,0.4,1))*VLOOKUP(MAX(MID(A6,3,2)*1,1),[1]怪物成长表!$A$7:$H$207,3,0))</f>
        <v>0</v>
      </c>
      <c r="E6" s="3">
        <f>MAX(10,INT(IF(RIGHT(A6,1)*1=1,0,IF(RIGHT(A6,1)*1=2,0.4,1))*VLOOKUP(MAX(MID(A6,3,2)*1,1),[1]怪物成长表!$A$7:$H$207,2,8)*0.8))</f>
        <v>10</v>
      </c>
      <c r="F6" s="3" t="s">
        <v>14</v>
      </c>
    </row>
    <row r="7" spans="1:9" s="3" customFormat="1" x14ac:dyDescent="0.15">
      <c r="A7" s="3">
        <v>11012</v>
      </c>
      <c r="B7" s="4">
        <v>11012101</v>
      </c>
      <c r="C7" s="3">
        <f>INT(IF(RIGHT(A7,1)*1=1,0,IF(RIGHT(A7,1)*1=2,0.4,1))*VLOOKUP(MAX(MID(A7,3,2)*1,1),[1]怪物成长表!$A$7:$H$207,2,0))</f>
        <v>4</v>
      </c>
      <c r="D7" s="3">
        <f>INT(IF(RIGHT(A7,1)*1=1,0,IF(RIGHT(A7,1)*1=2,0.4,1))*VLOOKUP(MAX(MID(A7,3,2)*1,1),[1]怪物成长表!$A$7:$H$207,3,0))</f>
        <v>8</v>
      </c>
      <c r="E7" s="3">
        <f>MAX(10,INT(IF(RIGHT(A7,1)*1=1,0,IF(RIGHT(A7,1)*1=2,0.4,1))*VLOOKUP(MAX(MID(A7,3,2)*1,1),[1]怪物成长表!$A$7:$H$207,2,8)*0.8))</f>
        <v>10</v>
      </c>
      <c r="F7" s="3" t="s">
        <v>14</v>
      </c>
    </row>
    <row r="8" spans="1:9" s="3" customFormat="1" x14ac:dyDescent="0.15">
      <c r="A8" s="3">
        <v>11013</v>
      </c>
      <c r="B8" s="4">
        <v>11013101</v>
      </c>
      <c r="C8" s="3">
        <f>INT(IF(RIGHT(A8,1)*1=1,0,IF(RIGHT(A8,1)*1=2,0.4,1))*VLOOKUP(MAX(MID(A8,3,2)*1,1),[1]怪物成长表!$A$7:$H$207,2,0))</f>
        <v>10</v>
      </c>
      <c r="D8" s="3">
        <f>INT(IF(RIGHT(A8,1)*1=1,0,IF(RIGHT(A8,1)*1=2,0.4,1))*VLOOKUP(MAX(MID(A8,3,2)*1,1),[1]怪物成长表!$A$7:$H$207,3,0))</f>
        <v>20</v>
      </c>
      <c r="E8" s="3">
        <f>MAX(10,INT(IF(RIGHT(A8,1)*1=1,0,IF(RIGHT(A8,1)*1=2,0.4,1))*VLOOKUP(MAX(MID(A8,3,2)*1,1),[1]怪物成长表!$A$7:$H$207,2,8)*0.8))</f>
        <v>10</v>
      </c>
      <c r="F8" s="3" t="s">
        <v>14</v>
      </c>
    </row>
    <row r="9" spans="1:9" s="3" customFormat="1" x14ac:dyDescent="0.15">
      <c r="A9" s="3">
        <v>11021</v>
      </c>
      <c r="B9" s="4">
        <v>11021101</v>
      </c>
      <c r="C9" s="3">
        <f>INT(IF(RIGHT(A9,1)*1=1,0,IF(RIGHT(A9,1)*1=2,0.4,1))*VLOOKUP(MAX(MID(A9,3,2)*1,1),[1]怪物成长表!$A$7:$H$207,2,0))</f>
        <v>0</v>
      </c>
      <c r="D9" s="3">
        <f>INT(IF(RIGHT(A9,1)*1=1,0,IF(RIGHT(A9,1)*1=2,0.4,1))*VLOOKUP(MAX(MID(A9,3,2)*1,1),[1]怪物成长表!$A$7:$H$207,3,0))</f>
        <v>0</v>
      </c>
      <c r="E9" s="3">
        <f>MAX(10,INT(IF(RIGHT(A9,1)*1=1,0,IF(RIGHT(A9,1)*1=2,0.4,1))*VLOOKUP(MAX(MID(A9,3,2)*1,1),[1]怪物成长表!$A$7:$H$207,2,8)*0.8))</f>
        <v>10</v>
      </c>
      <c r="F9" s="3" t="s">
        <v>14</v>
      </c>
      <c r="I9" s="5"/>
    </row>
    <row r="10" spans="1:9" s="3" customFormat="1" x14ac:dyDescent="0.15">
      <c r="A10" s="3">
        <v>11022</v>
      </c>
      <c r="B10" s="4">
        <v>11022101</v>
      </c>
      <c r="C10" s="3">
        <f>INT(IF(RIGHT(A10,1)*1=1,0,IF(RIGHT(A10,1)*1=2,0.4,1))*VLOOKUP(MAX(MID(A10,3,2)*1,1),[1]怪物成长表!$A$7:$H$207,2,0))</f>
        <v>4</v>
      </c>
      <c r="D10" s="3">
        <f>INT(IF(RIGHT(A10,1)*1=1,0,IF(RIGHT(A10,1)*1=2,0.4,1))*VLOOKUP(MAX(MID(A10,3,2)*1,1),[1]怪物成长表!$A$7:$H$207,3,0))</f>
        <v>10</v>
      </c>
      <c r="E10" s="3">
        <f>MAX(10,INT(IF(RIGHT(A10,1)*1=1,0,IF(RIGHT(A10,1)*1=2,0.4,1))*VLOOKUP(MAX(MID(A10,3,2)*1,1),[1]怪物成长表!$A$7:$H$207,2,8)*0.8))</f>
        <v>10</v>
      </c>
      <c r="F10" s="3" t="s">
        <v>14</v>
      </c>
      <c r="I10" s="5"/>
    </row>
    <row r="11" spans="1:9" s="3" customFormat="1" x14ac:dyDescent="0.15">
      <c r="A11" s="3">
        <v>11023</v>
      </c>
      <c r="B11" s="4">
        <v>11023101</v>
      </c>
      <c r="C11" s="3">
        <f>INT(IF(RIGHT(A11,1)*1=1,0,IF(RIGHT(A11,1)*1=2,0.4,1))*VLOOKUP(MAX(MID(A11,3,2)*1,1),[1]怪物成长表!$A$7:$H$207,2,0))</f>
        <v>11</v>
      </c>
      <c r="D11" s="3">
        <f>INT(IF(RIGHT(A11,1)*1=1,0,IF(RIGHT(A11,1)*1=2,0.4,1))*VLOOKUP(MAX(MID(A11,3,2)*1,1),[1]怪物成长表!$A$7:$H$207,3,0))</f>
        <v>25</v>
      </c>
      <c r="E11" s="3">
        <f>MAX(10,INT(IF(RIGHT(A11,1)*1=1,0,IF(RIGHT(A11,1)*1=2,0.4,1))*VLOOKUP(MAX(MID(A11,3,2)*1,1),[1]怪物成长表!$A$7:$H$207,2,8)*0.8))</f>
        <v>10</v>
      </c>
      <c r="F11" s="3" t="s">
        <v>14</v>
      </c>
      <c r="I11" s="5"/>
    </row>
    <row r="12" spans="1:9" s="3" customFormat="1" x14ac:dyDescent="0.15">
      <c r="A12" s="3">
        <v>11031</v>
      </c>
      <c r="B12" s="4">
        <v>11031101</v>
      </c>
      <c r="C12" s="3">
        <f>INT(IF(RIGHT(A12,1)*1=1,0,IF(RIGHT(A12,1)*1=2,0.4,1))*VLOOKUP(MAX(MID(A12,3,2)*1,1),[1]怪物成长表!$A$7:$H$207,2,0))</f>
        <v>0</v>
      </c>
      <c r="D12" s="3">
        <f>INT(IF(RIGHT(A12,1)*1=1,0,IF(RIGHT(A12,1)*1=2,0.4,1))*VLOOKUP(MAX(MID(A12,3,2)*1,1),[1]怪物成长表!$A$7:$H$207,3,0))</f>
        <v>0</v>
      </c>
      <c r="E12" s="3">
        <f>MAX(10,INT(IF(RIGHT(A12,1)*1=1,0,IF(RIGHT(A12,1)*1=2,0.4,1))*VLOOKUP(MAX(MID(A12,3,2)*1,1),[1]怪物成长表!$A$7:$H$207,2,8)*0.8))</f>
        <v>10</v>
      </c>
      <c r="F12" s="3" t="s">
        <v>14</v>
      </c>
      <c r="I12" s="5"/>
    </row>
    <row r="13" spans="1:9" s="3" customFormat="1" x14ac:dyDescent="0.15">
      <c r="A13" s="3">
        <v>11032</v>
      </c>
      <c r="B13" s="4">
        <v>11032101</v>
      </c>
      <c r="C13" s="3">
        <f>INT(IF(RIGHT(A13,1)*1=1,0,IF(RIGHT(A13,1)*1=2,0.4,1))*VLOOKUP(MAX(MID(A13,3,2)*1,1),[1]怪物成长表!$A$7:$H$207,2,0))</f>
        <v>4</v>
      </c>
      <c r="D13" s="3">
        <f>INT(IF(RIGHT(A13,1)*1=1,0,IF(RIGHT(A13,1)*1=2,0.4,1))*VLOOKUP(MAX(MID(A13,3,2)*1,1),[1]怪物成长表!$A$7:$H$207,3,0))</f>
        <v>12</v>
      </c>
      <c r="E13" s="3">
        <f>MAX(10,INT(IF(RIGHT(A13,1)*1=1,0,IF(RIGHT(A13,1)*1=2,0.4,1))*VLOOKUP(MAX(MID(A13,3,2)*1,1),[1]怪物成长表!$A$7:$H$207,2,8)*0.8))</f>
        <v>10</v>
      </c>
      <c r="F13" s="3" t="s">
        <v>14</v>
      </c>
      <c r="I13" s="5"/>
    </row>
    <row r="14" spans="1:9" s="3" customFormat="1" x14ac:dyDescent="0.15">
      <c r="A14" s="3">
        <v>11033</v>
      </c>
      <c r="B14" s="4">
        <v>11033101</v>
      </c>
      <c r="C14" s="3">
        <f>INT(IF(RIGHT(A14,1)*1=1,0,IF(RIGHT(A14,1)*1=2,0.4,1))*VLOOKUP(MAX(MID(A14,3,2)*1,1),[1]怪物成长表!$A$7:$H$207,2,0))</f>
        <v>12</v>
      </c>
      <c r="D14" s="3">
        <f>INT(IF(RIGHT(A14,1)*1=1,0,IF(RIGHT(A14,1)*1=2,0.4,1))*VLOOKUP(MAX(MID(A14,3,2)*1,1),[1]怪物成长表!$A$7:$H$207,3,0))</f>
        <v>30</v>
      </c>
      <c r="E14" s="3">
        <f>MAX(10,INT(IF(RIGHT(A14,1)*1=1,0,IF(RIGHT(A14,1)*1=2,0.4,1))*VLOOKUP(MAX(MID(A14,3,2)*1,1),[1]怪物成长表!$A$7:$H$207,2,8)*0.8))</f>
        <v>10</v>
      </c>
      <c r="F14" s="3" t="s">
        <v>14</v>
      </c>
      <c r="I14" s="5"/>
    </row>
    <row r="15" spans="1:9" s="3" customFormat="1" x14ac:dyDescent="0.15">
      <c r="A15" s="3">
        <v>11041</v>
      </c>
      <c r="B15" s="4">
        <v>11041101</v>
      </c>
      <c r="C15" s="3">
        <f>INT(IF(RIGHT(A15,1)*1=1,0,IF(RIGHT(A15,1)*1=2,0.4,1))*VLOOKUP(MAX(MID(A15,3,2)*1,1),[1]怪物成长表!$A$7:$H$207,2,0))</f>
        <v>0</v>
      </c>
      <c r="D15" s="3">
        <f>INT(IF(RIGHT(A15,1)*1=1,0,IF(RIGHT(A15,1)*1=2,0.4,1))*VLOOKUP(MAX(MID(A15,3,2)*1,1),[1]怪物成长表!$A$7:$H$207,3,0))</f>
        <v>0</v>
      </c>
      <c r="E15" s="3">
        <f>MAX(10,INT(IF(RIGHT(A15,1)*1=1,0,IF(RIGHT(A15,1)*1=2,0.4,1))*VLOOKUP(MAX(MID(A15,3,2)*1,1),[1]怪物成长表!$A$7:$H$207,2,8)*0.8))</f>
        <v>10</v>
      </c>
      <c r="F15" s="3" t="s">
        <v>14</v>
      </c>
    </row>
    <row r="16" spans="1:9" s="3" customFormat="1" x14ac:dyDescent="0.15">
      <c r="A16" s="3">
        <v>11042</v>
      </c>
      <c r="B16" s="4">
        <v>11042101</v>
      </c>
      <c r="C16" s="3">
        <f>INT(IF(RIGHT(A16,1)*1=1,0,IF(RIGHT(A16,1)*1=2,0.4,1))*VLOOKUP(MAX(MID(A16,3,2)*1,1),[1]怪物成长表!$A$7:$H$207,2,0))</f>
        <v>5</v>
      </c>
      <c r="D16" s="3">
        <f>INT(IF(RIGHT(A16,1)*1=1,0,IF(RIGHT(A16,1)*1=2,0.4,1))*VLOOKUP(MAX(MID(A16,3,2)*1,1),[1]怪物成长表!$A$7:$H$207,3,0))</f>
        <v>14</v>
      </c>
      <c r="E16" s="3">
        <f>MAX(10,INT(IF(RIGHT(A16,1)*1=1,0,IF(RIGHT(A16,1)*1=2,0.4,1))*VLOOKUP(MAX(MID(A16,3,2)*1,1),[1]怪物成长表!$A$7:$H$207,2,8)*0.8))</f>
        <v>10</v>
      </c>
      <c r="F16" s="3" t="s">
        <v>14</v>
      </c>
    </row>
    <row r="17" spans="1:6" s="3" customFormat="1" x14ac:dyDescent="0.15">
      <c r="A17" s="3">
        <v>11043</v>
      </c>
      <c r="B17" s="4">
        <v>11043101</v>
      </c>
      <c r="C17" s="3">
        <f>INT(IF(RIGHT(A17,1)*1=1,0,IF(RIGHT(A17,1)*1=2,0.4,1))*VLOOKUP(MAX(MID(A17,3,2)*1,1),[1]怪物成长表!$A$7:$H$207,2,0))</f>
        <v>13</v>
      </c>
      <c r="D17" s="3">
        <f>INT(IF(RIGHT(A17,1)*1=1,0,IF(RIGHT(A17,1)*1=2,0.4,1))*VLOOKUP(MAX(MID(A17,3,2)*1,1),[1]怪物成长表!$A$7:$H$207,3,0))</f>
        <v>35</v>
      </c>
      <c r="E17" s="3">
        <f>MAX(10,INT(IF(RIGHT(A17,1)*1=1,0,IF(RIGHT(A17,1)*1=2,0.4,1))*VLOOKUP(MAX(MID(A17,3,2)*1,1),[1]怪物成长表!$A$7:$H$207,2,8)*0.8))</f>
        <v>10</v>
      </c>
      <c r="F17" s="3" t="s">
        <v>14</v>
      </c>
    </row>
    <row r="18" spans="1:6" s="3" customFormat="1" x14ac:dyDescent="0.15">
      <c r="A18" s="3">
        <v>11051</v>
      </c>
      <c r="B18" s="4">
        <v>11051101</v>
      </c>
      <c r="C18" s="3">
        <f>INT(IF(RIGHT(A18,1)*1=1,0,IF(RIGHT(A18,1)*1=2,0.4,1))*VLOOKUP(MAX(MID(A18,3,2)*1,1),[1]怪物成长表!$A$7:$H$207,2,0))</f>
        <v>0</v>
      </c>
      <c r="D18" s="3">
        <f>INT(IF(RIGHT(A18,1)*1=1,0,IF(RIGHT(A18,1)*1=2,0.4,1))*VLOOKUP(MAX(MID(A18,3,2)*1,1),[1]怪物成长表!$A$7:$H$207,3,0))</f>
        <v>0</v>
      </c>
      <c r="E18" s="3">
        <f>MAX(10,INT(IF(RIGHT(A18,1)*1=1,0,IF(RIGHT(A18,1)*1=2,0.4,1))*VLOOKUP(MAX(MID(A18,3,2)*1,1),[1]怪物成长表!$A$7:$H$207,2,8)*0.8))</f>
        <v>10</v>
      </c>
      <c r="F18" s="3" t="s">
        <v>14</v>
      </c>
    </row>
    <row r="19" spans="1:6" s="3" customFormat="1" x14ac:dyDescent="0.15">
      <c r="A19" s="3">
        <v>11052</v>
      </c>
      <c r="B19" s="4">
        <v>11052101</v>
      </c>
      <c r="C19" s="3">
        <f>INT(IF(RIGHT(A19,1)*1=1,0,IF(RIGHT(A19,1)*1=2,0.4,1))*VLOOKUP(MAX(MID(A19,3,2)*1,1),[1]怪物成长表!$A$7:$H$207,2,0))</f>
        <v>5</v>
      </c>
      <c r="D19" s="3">
        <f>INT(IF(RIGHT(A19,1)*1=1,0,IF(RIGHT(A19,1)*1=2,0.4,1))*VLOOKUP(MAX(MID(A19,3,2)*1,1),[1]怪物成长表!$A$7:$H$207,3,0))</f>
        <v>16</v>
      </c>
      <c r="E19" s="3">
        <f>MAX(10,INT(IF(RIGHT(A19,1)*1=1,0,IF(RIGHT(A19,1)*1=2,0.4,1))*VLOOKUP(MAX(MID(A19,3,2)*1,1),[1]怪物成长表!$A$7:$H$207,2,8)*0.8))</f>
        <v>10</v>
      </c>
      <c r="F19" s="3" t="s">
        <v>14</v>
      </c>
    </row>
    <row r="20" spans="1:6" s="3" customFormat="1" x14ac:dyDescent="0.15">
      <c r="A20" s="3">
        <v>11053</v>
      </c>
      <c r="B20" s="4">
        <v>11053101</v>
      </c>
      <c r="C20" s="3">
        <f>INT(IF(RIGHT(A20,1)*1=1,0,IF(RIGHT(A20,1)*1=2,0.4,1))*VLOOKUP(MAX(MID(A20,3,2)*1,1),[1]怪物成长表!$A$7:$H$207,2,0))</f>
        <v>14</v>
      </c>
      <c r="D20" s="3">
        <f>INT(IF(RIGHT(A20,1)*1=1,0,IF(RIGHT(A20,1)*1=2,0.4,1))*VLOOKUP(MAX(MID(A20,3,2)*1,1),[1]怪物成长表!$A$7:$H$207,3,0))</f>
        <v>40</v>
      </c>
      <c r="E20" s="3">
        <f>MAX(10,INT(IF(RIGHT(A20,1)*1=1,0,IF(RIGHT(A20,1)*1=2,0.4,1))*VLOOKUP(MAX(MID(A20,3,2)*1,1),[1]怪物成长表!$A$7:$H$207,2,8)*0.8))</f>
        <v>11</v>
      </c>
      <c r="F20" s="3" t="s">
        <v>14</v>
      </c>
    </row>
    <row r="21" spans="1:6" s="3" customFormat="1" x14ac:dyDescent="0.15">
      <c r="A21" s="3">
        <v>11061</v>
      </c>
      <c r="B21" s="4">
        <v>11061101</v>
      </c>
      <c r="C21" s="3">
        <f>INT(IF(RIGHT(A21,1)*1=1,0,IF(RIGHT(A21,1)*1=2,0.4,1))*VLOOKUP(MAX(MID(A21,3,2)*1,1),[1]怪物成长表!$A$7:$H$207,2,0))</f>
        <v>0</v>
      </c>
      <c r="D21" s="3">
        <f>INT(IF(RIGHT(A21,1)*1=1,0,IF(RIGHT(A21,1)*1=2,0.4,1))*VLOOKUP(MAX(MID(A21,3,2)*1,1),[1]怪物成长表!$A$7:$H$207,3,0))</f>
        <v>0</v>
      </c>
      <c r="E21" s="3">
        <f>MAX(10,INT(IF(RIGHT(A21,1)*1=1,0,IF(RIGHT(A21,1)*1=2,0.4,1))*VLOOKUP(MAX(MID(A21,3,2)*1,1),[1]怪物成长表!$A$7:$H$207,2,8)*0.8))</f>
        <v>10</v>
      </c>
      <c r="F21" s="3" t="s">
        <v>14</v>
      </c>
    </row>
    <row r="22" spans="1:6" s="3" customFormat="1" x14ac:dyDescent="0.15">
      <c r="A22" s="3">
        <v>11062</v>
      </c>
      <c r="B22" s="4">
        <v>11062101</v>
      </c>
      <c r="C22" s="3">
        <f>INT(IF(RIGHT(A22,1)*1=1,0,IF(RIGHT(A22,1)*1=2,0.4,1))*VLOOKUP(MAX(MID(A22,3,2)*1,1),[1]怪物成长表!$A$7:$H$207,2,0))</f>
        <v>5</v>
      </c>
      <c r="D22" s="3">
        <f>INT(IF(RIGHT(A22,1)*1=1,0,IF(RIGHT(A22,1)*1=2,0.4,1))*VLOOKUP(MAX(MID(A22,3,2)*1,1),[1]怪物成长表!$A$7:$H$207,3,0))</f>
        <v>14</v>
      </c>
      <c r="E22" s="3">
        <f>MAX(10,INT(IF(RIGHT(A22,1)*1=1,0,IF(RIGHT(A22,1)*1=2,0.4,1))*VLOOKUP(MAX(MID(A22,3,2)*1,1),[1]怪物成长表!$A$7:$H$207,2,8)*0.8))</f>
        <v>10</v>
      </c>
      <c r="F22" s="3" t="s">
        <v>14</v>
      </c>
    </row>
    <row r="23" spans="1:6" s="3" customFormat="1" x14ac:dyDescent="0.15">
      <c r="A23" s="3">
        <v>11063</v>
      </c>
      <c r="B23" s="4">
        <v>11063101</v>
      </c>
      <c r="C23" s="3">
        <f>INT(IF(RIGHT(A23,1)*1=1,0,IF(RIGHT(A23,1)*1=2,0.4,1))*VLOOKUP(MAX(MID(A23,3,2)*1,1),[1]怪物成长表!$A$7:$H$207,2,0))</f>
        <v>13</v>
      </c>
      <c r="D23" s="3">
        <f>INT(IF(RIGHT(A23,1)*1=1,0,IF(RIGHT(A23,1)*1=2,0.4,1))*VLOOKUP(MAX(MID(A23,3,2)*1,1),[1]怪物成长表!$A$7:$H$207,3,0))</f>
        <v>35</v>
      </c>
      <c r="E23" s="3">
        <f>MAX(10,INT(IF(RIGHT(A23,1)*1=1,0,IF(RIGHT(A23,1)*1=2,0.4,1))*VLOOKUP(MAX(MID(A23,3,2)*1,1),[1]怪物成长表!$A$7:$H$207,2,8)*0.8))</f>
        <v>10</v>
      </c>
      <c r="F23" s="3" t="s">
        <v>14</v>
      </c>
    </row>
    <row r="24" spans="1:6" s="3" customFormat="1" x14ac:dyDescent="0.15">
      <c r="A24" s="3">
        <v>11071</v>
      </c>
      <c r="B24" s="4">
        <v>11071101</v>
      </c>
      <c r="C24" s="3">
        <f>INT(IF(RIGHT(A24,1)*1=1,0,IF(RIGHT(A24,1)*1=2,0.4,1))*VLOOKUP(MAX(MID(A24,3,2)*1,1),[1]怪物成长表!$A$7:$H$207,2,0))</f>
        <v>0</v>
      </c>
      <c r="D24" s="3">
        <f>INT(IF(RIGHT(A24,1)*1=1,0,IF(RIGHT(A24,1)*1=2,0.4,1))*VLOOKUP(MAX(MID(A24,3,2)*1,1),[1]怪物成长表!$A$7:$H$207,3,0))</f>
        <v>0</v>
      </c>
      <c r="E24" s="3">
        <f>MAX(10,INT(IF(RIGHT(A24,1)*1=1,0,IF(RIGHT(A24,1)*1=2,0.4,1))*VLOOKUP(MAX(MID(A24,3,2)*1,1),[1]怪物成长表!$A$7:$H$207,2,8)*0.8))</f>
        <v>10</v>
      </c>
      <c r="F24" s="3" t="s">
        <v>14</v>
      </c>
    </row>
    <row r="25" spans="1:6" s="3" customFormat="1" x14ac:dyDescent="0.15">
      <c r="A25" s="3">
        <v>11072</v>
      </c>
      <c r="B25" s="4">
        <v>11072101</v>
      </c>
      <c r="C25" s="3">
        <f>INT(IF(RIGHT(A25,1)*1=1,0,IF(RIGHT(A25,1)*1=2,0.4,1))*VLOOKUP(MAX(MID(A25,3,2)*1,1),[1]怪物成长表!$A$7:$H$207,2,0))</f>
        <v>5</v>
      </c>
      <c r="D25" s="3">
        <f>INT(IF(RIGHT(A25,1)*1=1,0,IF(RIGHT(A25,1)*1=2,0.4,1))*VLOOKUP(MAX(MID(A25,3,2)*1,1),[1]怪物成长表!$A$7:$H$207,3,0))</f>
        <v>16</v>
      </c>
      <c r="E25" s="3">
        <f>MAX(10,INT(IF(RIGHT(A25,1)*1=1,0,IF(RIGHT(A25,1)*1=2,0.4,1))*VLOOKUP(MAX(MID(A25,3,2)*1,1),[1]怪物成长表!$A$7:$H$207,2,8)*0.8))</f>
        <v>10</v>
      </c>
      <c r="F25" s="3" t="s">
        <v>14</v>
      </c>
    </row>
    <row r="26" spans="1:6" s="3" customFormat="1" x14ac:dyDescent="0.15">
      <c r="A26" s="3">
        <v>11073</v>
      </c>
      <c r="B26" s="4">
        <v>11073101</v>
      </c>
      <c r="C26" s="3">
        <f>INT(IF(RIGHT(A26,1)*1=1,0,IF(RIGHT(A26,1)*1=2,0.4,1))*VLOOKUP(MAX(MID(A26,3,2)*1,1),[1]怪物成长表!$A$7:$H$207,2,0))</f>
        <v>14</v>
      </c>
      <c r="D26" s="3">
        <f>INT(IF(RIGHT(A26,1)*1=1,0,IF(RIGHT(A26,1)*1=2,0.4,1))*VLOOKUP(MAX(MID(A26,3,2)*1,1),[1]怪物成长表!$A$7:$H$207,3,0))</f>
        <v>40</v>
      </c>
      <c r="E26" s="3">
        <f>MAX(10,INT(IF(RIGHT(A26,1)*1=1,0,IF(RIGHT(A26,1)*1=2,0.4,1))*VLOOKUP(MAX(MID(A26,3,2)*1,1),[1]怪物成长表!$A$7:$H$207,2,8)*0.8))</f>
        <v>11</v>
      </c>
      <c r="F26" s="3" t="s">
        <v>14</v>
      </c>
    </row>
    <row r="27" spans="1:6" s="3" customFormat="1" x14ac:dyDescent="0.15">
      <c r="A27" s="3">
        <v>11081</v>
      </c>
      <c r="B27" s="4">
        <v>11081101</v>
      </c>
      <c r="C27" s="3">
        <f>INT(IF(RIGHT(A27,1)*1=1,0,IF(RIGHT(A27,1)*1=2,0.4,1))*VLOOKUP(MAX(MID(A27,3,2)*1,1),[1]怪物成长表!$A$7:$H$207,2,0))</f>
        <v>0</v>
      </c>
      <c r="D27" s="3">
        <f>INT(IF(RIGHT(A27,1)*1=1,0,IF(RIGHT(A27,1)*1=2,0.4,1))*VLOOKUP(MAX(MID(A27,3,2)*1,1),[1]怪物成长表!$A$7:$H$207,3,0))</f>
        <v>0</v>
      </c>
      <c r="E27" s="3">
        <f>MAX(10,INT(IF(RIGHT(A27,1)*1=1,0,IF(RIGHT(A27,1)*1=2,0.4,1))*VLOOKUP(MAX(MID(A27,3,2)*1,1),[1]怪物成长表!$A$7:$H$207,2,8)*0.8))</f>
        <v>10</v>
      </c>
      <c r="F27" s="3" t="s">
        <v>14</v>
      </c>
    </row>
    <row r="28" spans="1:6" s="3" customFormat="1" x14ac:dyDescent="0.15">
      <c r="A28" s="3">
        <v>11082</v>
      </c>
      <c r="B28" s="4">
        <v>11082101</v>
      </c>
      <c r="C28" s="3">
        <f>INT(IF(RIGHT(A28,1)*1=1,0,IF(RIGHT(A28,1)*1=2,0.4,1))*VLOOKUP(MAX(MID(A28,3,2)*1,1),[1]怪物成长表!$A$7:$H$207,2,0))</f>
        <v>6</v>
      </c>
      <c r="D28" s="3">
        <f>INT(IF(RIGHT(A28,1)*1=1,0,IF(RIGHT(A28,1)*1=2,0.4,1))*VLOOKUP(MAX(MID(A28,3,2)*1,1),[1]怪物成长表!$A$7:$H$207,3,0))</f>
        <v>18</v>
      </c>
      <c r="E28" s="3">
        <f>MAX(10,INT(IF(RIGHT(A28,1)*1=1,0,IF(RIGHT(A28,1)*1=2,0.4,1))*VLOOKUP(MAX(MID(A28,3,2)*1,1),[1]怪物成长表!$A$7:$H$207,2,8)*0.8))</f>
        <v>10</v>
      </c>
      <c r="F28" s="3" t="s">
        <v>14</v>
      </c>
    </row>
    <row r="29" spans="1:6" s="3" customFormat="1" x14ac:dyDescent="0.15">
      <c r="A29" s="3">
        <v>11083</v>
      </c>
      <c r="B29" s="4">
        <v>11083101</v>
      </c>
      <c r="C29" s="3">
        <f>INT(IF(RIGHT(A29,1)*1=1,0,IF(RIGHT(A29,1)*1=2,0.4,1))*VLOOKUP(MAX(MID(A29,3,2)*1,1),[1]怪物成长表!$A$7:$H$207,2,0))</f>
        <v>15</v>
      </c>
      <c r="D29" s="3">
        <f>INT(IF(RIGHT(A29,1)*1=1,0,IF(RIGHT(A29,1)*1=2,0.4,1))*VLOOKUP(MAX(MID(A29,3,2)*1,1),[1]怪物成长表!$A$7:$H$207,3,0))</f>
        <v>45</v>
      </c>
      <c r="E29" s="3">
        <f>MAX(10,INT(IF(RIGHT(A29,1)*1=1,0,IF(RIGHT(A29,1)*1=2,0.4,1))*VLOOKUP(MAX(MID(A29,3,2)*1,1),[1]怪物成长表!$A$7:$H$207,2,8)*0.8))</f>
        <v>12</v>
      </c>
      <c r="F29" s="3" t="s">
        <v>14</v>
      </c>
    </row>
    <row r="30" spans="1:6" s="3" customFormat="1" x14ac:dyDescent="0.15">
      <c r="A30" s="3">
        <v>11091</v>
      </c>
      <c r="B30" s="4">
        <v>11091101</v>
      </c>
      <c r="C30" s="3">
        <f>INT(IF(RIGHT(A30,1)*1=1,0,IF(RIGHT(A30,1)*1=2,0.4,1))*VLOOKUP(MAX(MID(A30,3,2)*1,1),[1]怪物成长表!$A$7:$H$207,2,0))</f>
        <v>0</v>
      </c>
      <c r="D30" s="3">
        <f>INT(IF(RIGHT(A30,1)*1=1,0,IF(RIGHT(A30,1)*1=2,0.4,1))*VLOOKUP(MAX(MID(A30,3,2)*1,1),[1]怪物成长表!$A$7:$H$207,3,0))</f>
        <v>0</v>
      </c>
      <c r="E30" s="3">
        <f>MAX(10,INT(IF(RIGHT(A30,1)*1=1,0,IF(RIGHT(A30,1)*1=2,0.4,1))*VLOOKUP(MAX(MID(A30,3,2)*1,1),[1]怪物成长表!$A$7:$H$207,2,8)*0.8))</f>
        <v>10</v>
      </c>
      <c r="F30" s="3" t="s">
        <v>14</v>
      </c>
    </row>
    <row r="31" spans="1:6" s="3" customFormat="1" x14ac:dyDescent="0.15">
      <c r="A31" s="3">
        <v>11092</v>
      </c>
      <c r="B31" s="4">
        <v>11092101</v>
      </c>
      <c r="C31" s="3">
        <f>INT(IF(RIGHT(A31,1)*1=1,0,IF(RIGHT(A31,1)*1=2,0.4,1))*VLOOKUP(MAX(MID(A31,3,2)*1,1),[1]怪物成长表!$A$7:$H$207,2,0))</f>
        <v>6</v>
      </c>
      <c r="D31" s="3">
        <f>INT(IF(RIGHT(A31,1)*1=1,0,IF(RIGHT(A31,1)*1=2,0.4,1))*VLOOKUP(MAX(MID(A31,3,2)*1,1),[1]怪物成长表!$A$7:$H$207,3,0))</f>
        <v>20</v>
      </c>
      <c r="E31" s="3">
        <f>MAX(10,INT(IF(RIGHT(A31,1)*1=1,0,IF(RIGHT(A31,1)*1=2,0.4,1))*VLOOKUP(MAX(MID(A31,3,2)*1,1),[1]怪物成长表!$A$7:$H$207,2,8)*0.8))</f>
        <v>10</v>
      </c>
      <c r="F31" s="3" t="s">
        <v>14</v>
      </c>
    </row>
    <row r="32" spans="1:6" s="3" customFormat="1" x14ac:dyDescent="0.15">
      <c r="A32" s="3">
        <v>11093</v>
      </c>
      <c r="B32" s="4">
        <v>11093101</v>
      </c>
      <c r="C32" s="3">
        <f>INT(IF(RIGHT(A32,1)*1=1,0,IF(RIGHT(A32,1)*1=2,0.4,1))*VLOOKUP(MAX(MID(A32,3,2)*1,1),[1]怪物成长表!$A$7:$H$207,2,0))</f>
        <v>16</v>
      </c>
      <c r="D32" s="3">
        <f>INT(IF(RIGHT(A32,1)*1=1,0,IF(RIGHT(A32,1)*1=2,0.4,1))*VLOOKUP(MAX(MID(A32,3,2)*1,1),[1]怪物成长表!$A$7:$H$207,3,0))</f>
        <v>50</v>
      </c>
      <c r="E32" s="3">
        <f>MAX(10,INT(IF(RIGHT(A32,1)*1=1,0,IF(RIGHT(A32,1)*1=2,0.4,1))*VLOOKUP(MAX(MID(A32,3,2)*1,1),[1]怪物成长表!$A$7:$H$207,2,8)*0.8))</f>
        <v>12</v>
      </c>
      <c r="F32" s="3" t="s">
        <v>14</v>
      </c>
    </row>
    <row r="33" spans="1:6" s="3" customFormat="1" x14ac:dyDescent="0.15">
      <c r="A33" s="3">
        <v>11101</v>
      </c>
      <c r="B33" s="4">
        <v>11101101</v>
      </c>
      <c r="C33" s="3">
        <f>INT(IF(RIGHT(A33,1)*1=1,0,IF(RIGHT(A33,1)*1=2,0.4,1))*VLOOKUP(MAX(MID(A33,3,2)*1,1),[1]怪物成长表!$A$7:$H$207,2,0))</f>
        <v>0</v>
      </c>
      <c r="D33" s="3">
        <f>INT(IF(RIGHT(A33,1)*1=1,0,IF(RIGHT(A33,1)*1=2,0.4,1))*VLOOKUP(MAX(MID(A33,3,2)*1,1),[1]怪物成长表!$A$7:$H$207,3,0))</f>
        <v>0</v>
      </c>
      <c r="E33" s="3">
        <f>MAX(10,INT(IF(RIGHT(A33,1)*1=1,0,IF(RIGHT(A33,1)*1=2,0.4,1))*VLOOKUP(MAX(MID(A33,3,2)*1,1),[1]怪物成长表!$A$7:$H$207,2,8)*0.8))</f>
        <v>10</v>
      </c>
      <c r="F33" s="3" t="s">
        <v>14</v>
      </c>
    </row>
    <row r="34" spans="1:6" s="3" customFormat="1" x14ac:dyDescent="0.15">
      <c r="A34" s="3">
        <v>11102</v>
      </c>
      <c r="B34" s="4">
        <v>11102101</v>
      </c>
      <c r="C34" s="3">
        <f>INT(IF(RIGHT(A34,1)*1=1,0,IF(RIGHT(A34,1)*1=2,0.4,1))*VLOOKUP(MAX(MID(A34,3,2)*1,1),[1]怪物成长表!$A$7:$H$207,2,0))</f>
        <v>6</v>
      </c>
      <c r="D34" s="3">
        <f>INT(IF(RIGHT(A34,1)*1=1,0,IF(RIGHT(A34,1)*1=2,0.4,1))*VLOOKUP(MAX(MID(A34,3,2)*1,1),[1]怪物成长表!$A$7:$H$207,3,0))</f>
        <v>22</v>
      </c>
      <c r="E34" s="3">
        <f>MAX(10,INT(IF(RIGHT(A34,1)*1=1,0,IF(RIGHT(A34,1)*1=2,0.4,1))*VLOOKUP(MAX(MID(A34,3,2)*1,1),[1]怪物成长表!$A$7:$H$207,2,8)*0.8))</f>
        <v>10</v>
      </c>
      <c r="F34" s="3" t="s">
        <v>14</v>
      </c>
    </row>
    <row r="35" spans="1:6" s="3" customFormat="1" x14ac:dyDescent="0.15">
      <c r="A35" s="3">
        <v>11103</v>
      </c>
      <c r="B35" s="4">
        <v>11103101</v>
      </c>
      <c r="C35" s="3">
        <f>INT(IF(RIGHT(A35,1)*1=1,0,IF(RIGHT(A35,1)*1=2,0.4,1))*VLOOKUP(MAX(MID(A35,3,2)*1,1),[1]怪物成长表!$A$7:$H$207,2,0))</f>
        <v>17</v>
      </c>
      <c r="D35" s="3">
        <f>INT(IF(RIGHT(A35,1)*1=1,0,IF(RIGHT(A35,1)*1=2,0.4,1))*VLOOKUP(MAX(MID(A35,3,2)*1,1),[1]怪物成长表!$A$7:$H$207,3,0))</f>
        <v>55</v>
      </c>
      <c r="E35" s="3">
        <f>MAX(10,INT(IF(RIGHT(A35,1)*1=1,0,IF(RIGHT(A35,1)*1=2,0.4,1))*VLOOKUP(MAX(MID(A35,3,2)*1,1),[1]怪物成长表!$A$7:$H$207,2,8)*0.8))</f>
        <v>13</v>
      </c>
      <c r="F35" s="3" t="s">
        <v>14</v>
      </c>
    </row>
    <row r="36" spans="1:6" s="3" customFormat="1" x14ac:dyDescent="0.15">
      <c r="A36" s="3">
        <v>11111</v>
      </c>
      <c r="B36" s="4">
        <v>11111101</v>
      </c>
      <c r="C36" s="3">
        <f>INT(IF(RIGHT(A36,1)*1=1,0,IF(RIGHT(A36,1)*1=2,0.4,1))*VLOOKUP(MAX(MID(A36,3,2)*1,1),[1]怪物成长表!$A$7:$H$207,2,0))</f>
        <v>0</v>
      </c>
      <c r="D36" s="3">
        <f>INT(IF(RIGHT(A36,1)*1=1,0,IF(RIGHT(A36,1)*1=2,0.4,1))*VLOOKUP(MAX(MID(A36,3,2)*1,1),[1]怪物成长表!$A$7:$H$207,3,0))</f>
        <v>0</v>
      </c>
      <c r="E36" s="3">
        <f>MAX(10,INT(IF(RIGHT(A36,1)*1=1,0,IF(RIGHT(A36,1)*1=2,0.4,1))*VLOOKUP(MAX(MID(A36,3,2)*1,1),[1]怪物成长表!$A$7:$H$207,2,8)*0.8))</f>
        <v>10</v>
      </c>
      <c r="F36" s="3" t="s">
        <v>14</v>
      </c>
    </row>
    <row r="37" spans="1:6" s="3" customFormat="1" x14ac:dyDescent="0.15">
      <c r="A37" s="3">
        <v>11112</v>
      </c>
      <c r="B37" s="4">
        <v>11112101</v>
      </c>
      <c r="C37" s="3">
        <f>INT(IF(RIGHT(A37,1)*1=1,0,IF(RIGHT(A37,1)*1=2,0.4,1))*VLOOKUP(MAX(MID(A37,3,2)*1,1),[1]怪物成长表!$A$7:$H$207,2,0))</f>
        <v>6</v>
      </c>
      <c r="D37" s="3">
        <f>INT(IF(RIGHT(A37,1)*1=1,0,IF(RIGHT(A37,1)*1=2,0.4,1))*VLOOKUP(MAX(MID(A37,3,2)*1,1),[1]怪物成长表!$A$7:$H$207,3,0))</f>
        <v>20</v>
      </c>
      <c r="E37" s="3">
        <f>MAX(10,INT(IF(RIGHT(A37,1)*1=1,0,IF(RIGHT(A37,1)*1=2,0.4,1))*VLOOKUP(MAX(MID(A37,3,2)*1,1),[1]怪物成长表!$A$7:$H$207,2,8)*0.8))</f>
        <v>10</v>
      </c>
      <c r="F37" s="3" t="s">
        <v>14</v>
      </c>
    </row>
    <row r="38" spans="1:6" s="3" customFormat="1" x14ac:dyDescent="0.15">
      <c r="A38" s="3">
        <v>11113</v>
      </c>
      <c r="B38" s="4">
        <v>11113101</v>
      </c>
      <c r="C38" s="3">
        <f>INT(IF(RIGHT(A38,1)*1=1,0,IF(RIGHT(A38,1)*1=2,0.4,1))*VLOOKUP(MAX(MID(A38,3,2)*1,1),[1]怪物成长表!$A$7:$H$207,2,0))</f>
        <v>16</v>
      </c>
      <c r="D38" s="3">
        <f>INT(IF(RIGHT(A38,1)*1=1,0,IF(RIGHT(A38,1)*1=2,0.4,1))*VLOOKUP(MAX(MID(A38,3,2)*1,1),[1]怪物成长表!$A$7:$H$207,3,0))</f>
        <v>50</v>
      </c>
      <c r="E38" s="3">
        <f>MAX(10,INT(IF(RIGHT(A38,1)*1=1,0,IF(RIGHT(A38,1)*1=2,0.4,1))*VLOOKUP(MAX(MID(A38,3,2)*1,1),[1]怪物成长表!$A$7:$H$207,2,8)*0.8))</f>
        <v>12</v>
      </c>
      <c r="F38" s="3" t="s">
        <v>14</v>
      </c>
    </row>
    <row r="39" spans="1:6" s="3" customFormat="1" x14ac:dyDescent="0.15">
      <c r="A39" s="3">
        <v>11121</v>
      </c>
      <c r="B39" s="4">
        <v>11121101</v>
      </c>
      <c r="C39" s="3">
        <f>INT(IF(RIGHT(A39,1)*1=1,0,IF(RIGHT(A39,1)*1=2,0.4,1))*VLOOKUP(MAX(MID(A39,3,2)*1,1),[1]怪物成长表!$A$7:$H$207,2,0))</f>
        <v>0</v>
      </c>
      <c r="D39" s="3">
        <f>INT(IF(RIGHT(A39,1)*1=1,0,IF(RIGHT(A39,1)*1=2,0.4,1))*VLOOKUP(MAX(MID(A39,3,2)*1,1),[1]怪物成长表!$A$7:$H$207,3,0))</f>
        <v>0</v>
      </c>
      <c r="E39" s="3">
        <f>MAX(10,INT(IF(RIGHT(A39,1)*1=1,0,IF(RIGHT(A39,1)*1=2,0.4,1))*VLOOKUP(MAX(MID(A39,3,2)*1,1),[1]怪物成长表!$A$7:$H$207,2,8)*0.8))</f>
        <v>10</v>
      </c>
      <c r="F39" s="3" t="s">
        <v>14</v>
      </c>
    </row>
    <row r="40" spans="1:6" s="3" customFormat="1" x14ac:dyDescent="0.15">
      <c r="A40" s="3">
        <v>11122</v>
      </c>
      <c r="B40" s="4">
        <v>11122101</v>
      </c>
      <c r="C40" s="3">
        <f>INT(IF(RIGHT(A40,1)*1=1,0,IF(RIGHT(A40,1)*1=2,0.4,1))*VLOOKUP(MAX(MID(A40,3,2)*1,1),[1]怪物成长表!$A$7:$H$207,2,0))</f>
        <v>6</v>
      </c>
      <c r="D40" s="3">
        <f>INT(IF(RIGHT(A40,1)*1=1,0,IF(RIGHT(A40,1)*1=2,0.4,1))*VLOOKUP(MAX(MID(A40,3,2)*1,1),[1]怪物成长表!$A$7:$H$207,3,0))</f>
        <v>22</v>
      </c>
      <c r="E40" s="3">
        <f>MAX(10,INT(IF(RIGHT(A40,1)*1=1,0,IF(RIGHT(A40,1)*1=2,0.4,1))*VLOOKUP(MAX(MID(A40,3,2)*1,1),[1]怪物成长表!$A$7:$H$207,2,8)*0.8))</f>
        <v>10</v>
      </c>
      <c r="F40" s="3" t="s">
        <v>14</v>
      </c>
    </row>
    <row r="41" spans="1:6" s="3" customFormat="1" x14ac:dyDescent="0.15">
      <c r="A41" s="3">
        <v>11123</v>
      </c>
      <c r="B41" s="4">
        <v>11123101</v>
      </c>
      <c r="C41" s="3">
        <f>INT(IF(RIGHT(A41,1)*1=1,0,IF(RIGHT(A41,1)*1=2,0.4,1))*VLOOKUP(MAX(MID(A41,3,2)*1,1),[1]怪物成长表!$A$7:$H$207,2,0))</f>
        <v>17</v>
      </c>
      <c r="D41" s="3">
        <f>INT(IF(RIGHT(A41,1)*1=1,0,IF(RIGHT(A41,1)*1=2,0.4,1))*VLOOKUP(MAX(MID(A41,3,2)*1,1),[1]怪物成长表!$A$7:$H$207,3,0))</f>
        <v>55</v>
      </c>
      <c r="E41" s="3">
        <f>MAX(10,INT(IF(RIGHT(A41,1)*1=1,0,IF(RIGHT(A41,1)*1=2,0.4,1))*VLOOKUP(MAX(MID(A41,3,2)*1,1),[1]怪物成长表!$A$7:$H$207,2,8)*0.8))</f>
        <v>13</v>
      </c>
      <c r="F41" s="3" t="s">
        <v>14</v>
      </c>
    </row>
    <row r="42" spans="1:6" s="3" customFormat="1" x14ac:dyDescent="0.15">
      <c r="A42" s="3">
        <v>11131</v>
      </c>
      <c r="B42" s="4">
        <v>11131101</v>
      </c>
      <c r="C42" s="3">
        <f>INT(IF(RIGHT(A42,1)*1=1,0,IF(RIGHT(A42,1)*1=2,0.4,1))*VLOOKUP(MAX(MID(A42,3,2)*1,1),[1]怪物成长表!$A$7:$H$207,2,0))</f>
        <v>0</v>
      </c>
      <c r="D42" s="3">
        <f>INT(IF(RIGHT(A42,1)*1=1,0,IF(RIGHT(A42,1)*1=2,0.4,1))*VLOOKUP(MAX(MID(A42,3,2)*1,1),[1]怪物成长表!$A$7:$H$207,3,0))</f>
        <v>0</v>
      </c>
      <c r="E42" s="3">
        <f>MAX(10,INT(IF(RIGHT(A42,1)*1=1,0,IF(RIGHT(A42,1)*1=2,0.4,1))*VLOOKUP(MAX(MID(A42,3,2)*1,1),[1]怪物成长表!$A$7:$H$207,2,8)*0.8))</f>
        <v>10</v>
      </c>
      <c r="F42" s="3" t="s">
        <v>14</v>
      </c>
    </row>
    <row r="43" spans="1:6" s="3" customFormat="1" x14ac:dyDescent="0.15">
      <c r="A43" s="3">
        <v>11132</v>
      </c>
      <c r="B43" s="4">
        <v>11132101</v>
      </c>
      <c r="C43" s="3">
        <f>INT(IF(RIGHT(A43,1)*1=1,0,IF(RIGHT(A43,1)*1=2,0.4,1))*VLOOKUP(MAX(MID(A43,3,2)*1,1),[1]怪物成长表!$A$7:$H$207,2,0))</f>
        <v>7</v>
      </c>
      <c r="D43" s="3">
        <f>INT(IF(RIGHT(A43,1)*1=1,0,IF(RIGHT(A43,1)*1=2,0.4,1))*VLOOKUP(MAX(MID(A43,3,2)*1,1),[1]怪物成长表!$A$7:$H$207,3,0))</f>
        <v>24</v>
      </c>
      <c r="E43" s="3">
        <f>MAX(10,INT(IF(RIGHT(A43,1)*1=1,0,IF(RIGHT(A43,1)*1=2,0.4,1))*VLOOKUP(MAX(MID(A43,3,2)*1,1),[1]怪物成长表!$A$7:$H$207,2,8)*0.8))</f>
        <v>10</v>
      </c>
      <c r="F43" s="3" t="s">
        <v>14</v>
      </c>
    </row>
    <row r="44" spans="1:6" s="3" customFormat="1" x14ac:dyDescent="0.15">
      <c r="A44" s="3">
        <v>11133</v>
      </c>
      <c r="B44" s="4">
        <v>11133101</v>
      </c>
      <c r="C44" s="3">
        <f>INT(IF(RIGHT(A44,1)*1=1,0,IF(RIGHT(A44,1)*1=2,0.4,1))*VLOOKUP(MAX(MID(A44,3,2)*1,1),[1]怪物成长表!$A$7:$H$207,2,0))</f>
        <v>18</v>
      </c>
      <c r="D44" s="3">
        <f>INT(IF(RIGHT(A44,1)*1=1,0,IF(RIGHT(A44,1)*1=2,0.4,1))*VLOOKUP(MAX(MID(A44,3,2)*1,1),[1]怪物成长表!$A$7:$H$207,3,0))</f>
        <v>60</v>
      </c>
      <c r="E44" s="3">
        <f>MAX(10,INT(IF(RIGHT(A44,1)*1=1,0,IF(RIGHT(A44,1)*1=2,0.4,1))*VLOOKUP(MAX(MID(A44,3,2)*1,1),[1]怪物成长表!$A$7:$H$207,2,8)*0.8))</f>
        <v>14</v>
      </c>
      <c r="F44" s="3" t="s">
        <v>14</v>
      </c>
    </row>
    <row r="45" spans="1:6" s="3" customFormat="1" x14ac:dyDescent="0.15">
      <c r="A45" s="3">
        <v>11141</v>
      </c>
      <c r="B45" s="4">
        <v>11141101</v>
      </c>
      <c r="C45" s="3">
        <f>INT(IF(RIGHT(A45,1)*1=1,0,IF(RIGHT(A45,1)*1=2,0.4,1))*VLOOKUP(MAX(MID(A45,3,2)*1,1),[1]怪物成长表!$A$7:$H$207,2,0))</f>
        <v>0</v>
      </c>
      <c r="D45" s="3">
        <f>INT(IF(RIGHT(A45,1)*1=1,0,IF(RIGHT(A45,1)*1=2,0.4,1))*VLOOKUP(MAX(MID(A45,3,2)*1,1),[1]怪物成长表!$A$7:$H$207,3,0))</f>
        <v>0</v>
      </c>
      <c r="E45" s="3">
        <f>MAX(10,INT(IF(RIGHT(A45,1)*1=1,0,IF(RIGHT(A45,1)*1=2,0.4,1))*VLOOKUP(MAX(MID(A45,3,2)*1,1),[1]怪物成长表!$A$7:$H$207,2,8)*0.8))</f>
        <v>10</v>
      </c>
      <c r="F45" s="3" t="s">
        <v>14</v>
      </c>
    </row>
    <row r="46" spans="1:6" s="3" customFormat="1" x14ac:dyDescent="0.15">
      <c r="A46" s="3">
        <v>11142</v>
      </c>
      <c r="B46" s="4">
        <v>11142101</v>
      </c>
      <c r="C46" s="3">
        <f>INT(IF(RIGHT(A46,1)*1=1,0,IF(RIGHT(A46,1)*1=2,0.4,1))*VLOOKUP(MAX(MID(A46,3,2)*1,1),[1]怪物成长表!$A$7:$H$207,2,0))</f>
        <v>9</v>
      </c>
      <c r="D46" s="3">
        <f>INT(IF(RIGHT(A46,1)*1=1,0,IF(RIGHT(A46,1)*1=2,0.4,1))*VLOOKUP(MAX(MID(A46,3,2)*1,1),[1]怪物成长表!$A$7:$H$207,3,0))</f>
        <v>36</v>
      </c>
      <c r="E46" s="3">
        <f>MAX(10,INT(IF(RIGHT(A46,1)*1=1,0,IF(RIGHT(A46,1)*1=2,0.4,1))*VLOOKUP(MAX(MID(A46,3,2)*1,1),[1]怪物成长表!$A$7:$H$207,2,8)*0.8))</f>
        <v>10</v>
      </c>
      <c r="F46" s="3" t="s">
        <v>14</v>
      </c>
    </row>
    <row r="47" spans="1:6" s="3" customFormat="1" x14ac:dyDescent="0.15">
      <c r="A47" s="3">
        <v>11143</v>
      </c>
      <c r="B47" s="4">
        <v>11143101</v>
      </c>
      <c r="C47" s="3">
        <f>INT(IF(RIGHT(A47,1)*1=1,0,IF(RIGHT(A47,1)*1=2,0.4,1))*VLOOKUP(MAX(MID(A47,3,2)*1,1),[1]怪物成长表!$A$7:$H$207,2,0))</f>
        <v>24</v>
      </c>
      <c r="D47" s="3">
        <f>INT(IF(RIGHT(A47,1)*1=1,0,IF(RIGHT(A47,1)*1=2,0.4,1))*VLOOKUP(MAX(MID(A47,3,2)*1,1),[1]怪物成长表!$A$7:$H$207,3,0))</f>
        <v>90</v>
      </c>
      <c r="E47" s="3">
        <f>MAX(10,INT(IF(RIGHT(A47,1)*1=1,0,IF(RIGHT(A47,1)*1=2,0.4,1))*VLOOKUP(MAX(MID(A47,3,2)*1,1),[1]怪物成长表!$A$7:$H$207,2,8)*0.8))</f>
        <v>19</v>
      </c>
      <c r="F47" s="3" t="s">
        <v>14</v>
      </c>
    </row>
    <row r="48" spans="1:6" s="3" customFormat="1" x14ac:dyDescent="0.15">
      <c r="A48" s="3">
        <v>11151</v>
      </c>
      <c r="B48" s="4">
        <v>11151101</v>
      </c>
      <c r="C48" s="3">
        <f>INT(IF(RIGHT(A48,1)*1=1,0,IF(RIGHT(A48,1)*1=2,0.4,1))*VLOOKUP(MAX(MID(A48,3,2)*1,1),[1]怪物成长表!$A$7:$H$207,2,0))</f>
        <v>0</v>
      </c>
      <c r="D48" s="3">
        <f>INT(IF(RIGHT(A48,1)*1=1,0,IF(RIGHT(A48,1)*1=2,0.4,1))*VLOOKUP(MAX(MID(A48,3,2)*1,1),[1]怪物成长表!$A$7:$H$207,3,0))</f>
        <v>0</v>
      </c>
      <c r="E48" s="3">
        <f>MAX(10,INT(IF(RIGHT(A48,1)*1=1,0,IF(RIGHT(A48,1)*1=2,0.4,1))*VLOOKUP(MAX(MID(A48,3,2)*1,1),[1]怪物成长表!$A$7:$H$207,2,8)*0.8))</f>
        <v>10</v>
      </c>
      <c r="F48" s="3" t="s">
        <v>14</v>
      </c>
    </row>
    <row r="49" spans="1:6" s="3" customFormat="1" x14ac:dyDescent="0.15">
      <c r="A49" s="3">
        <v>11152</v>
      </c>
      <c r="B49" s="4">
        <v>11152101</v>
      </c>
      <c r="C49" s="3">
        <f>INT(IF(RIGHT(A49,1)*1=1,0,IF(RIGHT(A49,1)*1=2,0.4,1))*VLOOKUP(MAX(MID(A49,3,2)*1,1),[1]怪物成长表!$A$7:$H$207,2,0))</f>
        <v>10</v>
      </c>
      <c r="D49" s="3">
        <f>INT(IF(RIGHT(A49,1)*1=1,0,IF(RIGHT(A49,1)*1=2,0.4,1))*VLOOKUP(MAX(MID(A49,3,2)*1,1),[1]怪物成长表!$A$7:$H$207,3,0))</f>
        <v>38</v>
      </c>
      <c r="E49" s="3">
        <f>MAX(10,INT(IF(RIGHT(A49,1)*1=1,0,IF(RIGHT(A49,1)*1=2,0.4,1))*VLOOKUP(MAX(MID(A49,3,2)*1,1),[1]怪物成长表!$A$7:$H$207,2,8)*0.8))</f>
        <v>10</v>
      </c>
      <c r="F49" s="3" t="s">
        <v>14</v>
      </c>
    </row>
    <row r="50" spans="1:6" s="3" customFormat="1" x14ac:dyDescent="0.15">
      <c r="A50" s="3">
        <v>11153</v>
      </c>
      <c r="B50" s="4">
        <v>11153101</v>
      </c>
      <c r="C50" s="3">
        <f>INT(IF(RIGHT(A50,1)*1=1,0,IF(RIGHT(A50,1)*1=2,0.4,1))*VLOOKUP(MAX(MID(A50,3,2)*1,1),[1]怪物成长表!$A$7:$H$207,2,0))</f>
        <v>25</v>
      </c>
      <c r="D50" s="3">
        <f>INT(IF(RIGHT(A50,1)*1=1,0,IF(RIGHT(A50,1)*1=2,0.4,1))*VLOOKUP(MAX(MID(A50,3,2)*1,1),[1]怪物成长表!$A$7:$H$207,3,0))</f>
        <v>95</v>
      </c>
      <c r="E50" s="3">
        <f>MAX(10,INT(IF(RIGHT(A50,1)*1=1,0,IF(RIGHT(A50,1)*1=2,0.4,1))*VLOOKUP(MAX(MID(A50,3,2)*1,1),[1]怪物成长表!$A$7:$H$207,2,8)*0.8))</f>
        <v>20</v>
      </c>
      <c r="F50" s="3" t="s">
        <v>14</v>
      </c>
    </row>
    <row r="51" spans="1:6" s="3" customFormat="1" x14ac:dyDescent="0.15">
      <c r="A51" s="3">
        <v>11161</v>
      </c>
      <c r="B51" s="4">
        <v>11161101</v>
      </c>
      <c r="C51" s="3">
        <f>INT(IF(RIGHT(A51,1)*1=1,0,IF(RIGHT(A51,1)*1=2,0.4,1))*VLOOKUP(MAX(MID(A51,3,2)*1,1),[1]怪物成长表!$A$7:$H$207,2,0))</f>
        <v>0</v>
      </c>
      <c r="D51" s="3">
        <f>INT(IF(RIGHT(A51,1)*1=1,0,IF(RIGHT(A51,1)*1=2,0.4,1))*VLOOKUP(MAX(MID(A51,3,2)*1,1),[1]怪物成长表!$A$7:$H$207,3,0))</f>
        <v>0</v>
      </c>
      <c r="E51" s="3">
        <f>MAX(10,INT(IF(RIGHT(A51,1)*1=1,0,IF(RIGHT(A51,1)*1=2,0.4,1))*VLOOKUP(MAX(MID(A51,3,2)*1,1),[1]怪物成长表!$A$7:$H$207,2,8)*0.8))</f>
        <v>10</v>
      </c>
      <c r="F51" s="3" t="s">
        <v>14</v>
      </c>
    </row>
    <row r="52" spans="1:6" s="3" customFormat="1" x14ac:dyDescent="0.15">
      <c r="A52" s="3">
        <v>11162</v>
      </c>
      <c r="B52" s="4">
        <v>11162101</v>
      </c>
      <c r="C52" s="3">
        <f>INT(IF(RIGHT(A52,1)*1=1,0,IF(RIGHT(A52,1)*1=2,0.4,1))*VLOOKUP(MAX(MID(A52,3,2)*1,1),[1]怪物成长表!$A$7:$H$207,2,0))</f>
        <v>9</v>
      </c>
      <c r="D52" s="3">
        <f>INT(IF(RIGHT(A52,1)*1=1,0,IF(RIGHT(A52,1)*1=2,0.4,1))*VLOOKUP(MAX(MID(A52,3,2)*1,1),[1]怪物成长表!$A$7:$H$207,3,0))</f>
        <v>36</v>
      </c>
      <c r="E52" s="3">
        <f>MAX(10,INT(IF(RIGHT(A52,1)*1=1,0,IF(RIGHT(A52,1)*1=2,0.4,1))*VLOOKUP(MAX(MID(A52,3,2)*1,1),[1]怪物成长表!$A$7:$H$207,2,8)*0.8))</f>
        <v>10</v>
      </c>
      <c r="F52" s="3" t="s">
        <v>14</v>
      </c>
    </row>
    <row r="53" spans="1:6" s="3" customFormat="1" x14ac:dyDescent="0.15">
      <c r="A53" s="3">
        <v>11163</v>
      </c>
      <c r="B53" s="4">
        <v>11163101</v>
      </c>
      <c r="C53" s="3">
        <f>INT(IF(RIGHT(A53,1)*1=1,0,IF(RIGHT(A53,1)*1=2,0.4,1))*VLOOKUP(MAX(MID(A53,3,2)*1,1),[1]怪物成长表!$A$7:$H$207,2,0))</f>
        <v>24</v>
      </c>
      <c r="D53" s="3">
        <f>INT(IF(RIGHT(A53,1)*1=1,0,IF(RIGHT(A53,1)*1=2,0.4,1))*VLOOKUP(MAX(MID(A53,3,2)*1,1),[1]怪物成长表!$A$7:$H$207,3,0))</f>
        <v>90</v>
      </c>
      <c r="E53" s="3">
        <f>MAX(10,INT(IF(RIGHT(A53,1)*1=1,0,IF(RIGHT(A53,1)*1=2,0.4,1))*VLOOKUP(MAX(MID(A53,3,2)*1,1),[1]怪物成长表!$A$7:$H$207,2,8)*0.8))</f>
        <v>19</v>
      </c>
      <c r="F53" s="3" t="s">
        <v>14</v>
      </c>
    </row>
    <row r="54" spans="1:6" s="3" customFormat="1" x14ac:dyDescent="0.15">
      <c r="A54" s="3">
        <v>11171</v>
      </c>
      <c r="B54" s="4">
        <v>11171101</v>
      </c>
      <c r="C54" s="3">
        <f>INT(IF(RIGHT(A54,1)*1=1,0,IF(RIGHT(A54,1)*1=2,0.4,1))*VLOOKUP(MAX(MID(A54,3,2)*1,1),[1]怪物成长表!$A$7:$H$207,2,0))</f>
        <v>0</v>
      </c>
      <c r="D54" s="3">
        <f>INT(IF(RIGHT(A54,1)*1=1,0,IF(RIGHT(A54,1)*1=2,0.4,1))*VLOOKUP(MAX(MID(A54,3,2)*1,1),[1]怪物成长表!$A$7:$H$207,3,0))</f>
        <v>0</v>
      </c>
      <c r="E54" s="3">
        <f>MAX(10,INT(IF(RIGHT(A54,1)*1=1,0,IF(RIGHT(A54,1)*1=2,0.4,1))*VLOOKUP(MAX(MID(A54,3,2)*1,1),[1]怪物成长表!$A$7:$H$207,2,8)*0.8))</f>
        <v>10</v>
      </c>
      <c r="F54" s="3" t="s">
        <v>14</v>
      </c>
    </row>
    <row r="55" spans="1:6" s="3" customFormat="1" x14ac:dyDescent="0.15">
      <c r="A55" s="3">
        <v>11172</v>
      </c>
      <c r="B55" s="4">
        <v>11172101</v>
      </c>
      <c r="C55" s="3">
        <f>INT(IF(RIGHT(A55,1)*1=1,0,IF(RIGHT(A55,1)*1=2,0.4,1))*VLOOKUP(MAX(MID(A55,3,2)*1,1),[1]怪物成长表!$A$7:$H$207,2,0))</f>
        <v>10</v>
      </c>
      <c r="D55" s="3">
        <f>INT(IF(RIGHT(A55,1)*1=1,0,IF(RIGHT(A55,1)*1=2,0.4,1))*VLOOKUP(MAX(MID(A55,3,2)*1,1),[1]怪物成长表!$A$7:$H$207,3,0))</f>
        <v>38</v>
      </c>
      <c r="E55" s="3">
        <f>MAX(10,INT(IF(RIGHT(A55,1)*1=1,0,IF(RIGHT(A55,1)*1=2,0.4,1))*VLOOKUP(MAX(MID(A55,3,2)*1,1),[1]怪物成长表!$A$7:$H$207,2,8)*0.8))</f>
        <v>10</v>
      </c>
      <c r="F55" s="3" t="s">
        <v>14</v>
      </c>
    </row>
    <row r="56" spans="1:6" s="3" customFormat="1" x14ac:dyDescent="0.15">
      <c r="A56" s="3">
        <v>11173</v>
      </c>
      <c r="B56" s="4">
        <v>11173101</v>
      </c>
      <c r="C56" s="3">
        <f>INT(IF(RIGHT(A56,1)*1=1,0,IF(RIGHT(A56,1)*1=2,0.4,1))*VLOOKUP(MAX(MID(A56,3,2)*1,1),[1]怪物成长表!$A$7:$H$207,2,0))</f>
        <v>25</v>
      </c>
      <c r="D56" s="3">
        <f>INT(IF(RIGHT(A56,1)*1=1,0,IF(RIGHT(A56,1)*1=2,0.4,1))*VLOOKUP(MAX(MID(A56,3,2)*1,1),[1]怪物成长表!$A$7:$H$207,3,0))</f>
        <v>95</v>
      </c>
      <c r="E56" s="3">
        <f>MAX(10,INT(IF(RIGHT(A56,1)*1=1,0,IF(RIGHT(A56,1)*1=2,0.4,1))*VLOOKUP(MAX(MID(A56,3,2)*1,1),[1]怪物成长表!$A$7:$H$207,2,8)*0.8))</f>
        <v>20</v>
      </c>
      <c r="F56" s="3" t="s">
        <v>14</v>
      </c>
    </row>
    <row r="57" spans="1:6" s="3" customFormat="1" x14ac:dyDescent="0.15">
      <c r="A57" s="3">
        <v>11181</v>
      </c>
      <c r="B57" s="4">
        <v>11181101</v>
      </c>
      <c r="C57" s="3">
        <f>INT(IF(RIGHT(A57,1)*1=1,0,IF(RIGHT(A57,1)*1=2,0.4,1))*VLOOKUP(MAX(MID(A57,3,2)*1,1),[1]怪物成长表!$A$7:$H$207,2,0))</f>
        <v>0</v>
      </c>
      <c r="D57" s="3">
        <f>INT(IF(RIGHT(A57,1)*1=1,0,IF(RIGHT(A57,1)*1=2,0.4,1))*VLOOKUP(MAX(MID(A57,3,2)*1,1),[1]怪物成长表!$A$7:$H$207,3,0))</f>
        <v>0</v>
      </c>
      <c r="E57" s="3">
        <f>MAX(10,INT(IF(RIGHT(A57,1)*1=1,0,IF(RIGHT(A57,1)*1=2,0.4,1))*VLOOKUP(MAX(MID(A57,3,2)*1,1),[1]怪物成长表!$A$7:$H$207,2,8)*0.8))</f>
        <v>10</v>
      </c>
      <c r="F57" s="3" t="s">
        <v>14</v>
      </c>
    </row>
    <row r="58" spans="1:6" s="3" customFormat="1" x14ac:dyDescent="0.15">
      <c r="A58" s="3">
        <v>11182</v>
      </c>
      <c r="B58" s="4">
        <v>11182101</v>
      </c>
      <c r="C58" s="3">
        <f>INT(IF(RIGHT(A58,1)*1=1,0,IF(RIGHT(A58,1)*1=2,0.4,1))*VLOOKUP(MAX(MID(A58,3,2)*1,1),[1]怪物成长表!$A$7:$H$207,2,0))</f>
        <v>10</v>
      </c>
      <c r="D58" s="3">
        <f>INT(IF(RIGHT(A58,1)*1=1,0,IF(RIGHT(A58,1)*1=2,0.4,1))*VLOOKUP(MAX(MID(A58,3,2)*1,1),[1]怪物成长表!$A$7:$H$207,3,0))</f>
        <v>40</v>
      </c>
      <c r="E58" s="3">
        <f>MAX(10,INT(IF(RIGHT(A58,1)*1=1,0,IF(RIGHT(A58,1)*1=2,0.4,1))*VLOOKUP(MAX(MID(A58,3,2)*1,1),[1]怪物成长表!$A$7:$H$207,2,8)*0.8))</f>
        <v>10</v>
      </c>
      <c r="F58" s="3" t="s">
        <v>14</v>
      </c>
    </row>
    <row r="59" spans="1:6" s="3" customFormat="1" x14ac:dyDescent="0.15">
      <c r="A59" s="3">
        <v>11183</v>
      </c>
      <c r="B59" s="4">
        <v>11183101</v>
      </c>
      <c r="C59" s="3">
        <f>INT(IF(RIGHT(A59,1)*1=1,0,IF(RIGHT(A59,1)*1=2,0.4,1))*VLOOKUP(MAX(MID(A59,3,2)*1,1),[1]怪物成长表!$A$7:$H$207,2,0))</f>
        <v>26</v>
      </c>
      <c r="D59" s="3">
        <f>INT(IF(RIGHT(A59,1)*1=1,0,IF(RIGHT(A59,1)*1=2,0.4,1))*VLOOKUP(MAX(MID(A59,3,2)*1,1),[1]怪物成长表!$A$7:$H$207,3,0))</f>
        <v>100</v>
      </c>
      <c r="E59" s="3">
        <f>MAX(10,INT(IF(RIGHT(A59,1)*1=1,0,IF(RIGHT(A59,1)*1=2,0.4,1))*VLOOKUP(MAX(MID(A59,3,2)*1,1),[1]怪物成长表!$A$7:$H$207,2,8)*0.8))</f>
        <v>20</v>
      </c>
      <c r="F59" s="3" t="s">
        <v>14</v>
      </c>
    </row>
    <row r="60" spans="1:6" s="3" customFormat="1" x14ac:dyDescent="0.15">
      <c r="A60" s="3">
        <v>11191</v>
      </c>
      <c r="B60" s="4">
        <v>11191101</v>
      </c>
      <c r="C60" s="3">
        <f>INT(IF(RIGHT(A60,1)*1=1,0,IF(RIGHT(A60,1)*1=2,0.4,1))*VLOOKUP(MAX(MID(A60,3,2)*1,1),[1]怪物成长表!$A$7:$H$207,2,0))</f>
        <v>0</v>
      </c>
      <c r="D60" s="3">
        <f>INT(IF(RIGHT(A60,1)*1=1,0,IF(RIGHT(A60,1)*1=2,0.4,1))*VLOOKUP(MAX(MID(A60,3,2)*1,1),[1]怪物成长表!$A$7:$H$207,3,0))</f>
        <v>0</v>
      </c>
      <c r="E60" s="3">
        <f>MAX(10,INT(IF(RIGHT(A60,1)*1=1,0,IF(RIGHT(A60,1)*1=2,0.4,1))*VLOOKUP(MAX(MID(A60,3,2)*1,1),[1]怪物成长表!$A$7:$H$207,2,8)*0.8))</f>
        <v>10</v>
      </c>
      <c r="F60" s="3" t="s">
        <v>14</v>
      </c>
    </row>
    <row r="61" spans="1:6" s="3" customFormat="1" x14ac:dyDescent="0.15">
      <c r="A61" s="3">
        <v>11192</v>
      </c>
      <c r="B61" s="4">
        <v>11192101</v>
      </c>
      <c r="C61" s="3">
        <f>INT(IF(RIGHT(A61,1)*1=1,0,IF(RIGHT(A61,1)*1=2,0.4,1))*VLOOKUP(MAX(MID(A61,3,2)*1,1),[1]怪物成长表!$A$7:$H$207,2,0))</f>
        <v>12</v>
      </c>
      <c r="D61" s="3">
        <f>INT(IF(RIGHT(A61,1)*1=1,0,IF(RIGHT(A61,1)*1=2,0.4,1))*VLOOKUP(MAX(MID(A61,3,2)*1,1),[1]怪物成长表!$A$7:$H$207,3,0))</f>
        <v>52</v>
      </c>
      <c r="E61" s="3">
        <f>MAX(10,INT(IF(RIGHT(A61,1)*1=1,0,IF(RIGHT(A61,1)*1=2,0.4,1))*VLOOKUP(MAX(MID(A61,3,2)*1,1),[1]怪物成长表!$A$7:$H$207,2,8)*0.8))</f>
        <v>10</v>
      </c>
      <c r="F61" s="3" t="s">
        <v>14</v>
      </c>
    </row>
    <row r="62" spans="1:6" s="3" customFormat="1" x14ac:dyDescent="0.15">
      <c r="A62" s="3">
        <v>11193</v>
      </c>
      <c r="B62" s="4">
        <v>11193101</v>
      </c>
      <c r="C62" s="3">
        <f>INT(IF(RIGHT(A62,1)*1=1,0,IF(RIGHT(A62,1)*1=2,0.4,1))*VLOOKUP(MAX(MID(A62,3,2)*1,1),[1]怪物成长表!$A$7:$H$207,2,0))</f>
        <v>32</v>
      </c>
      <c r="D62" s="3">
        <f>INT(IF(RIGHT(A62,1)*1=1,0,IF(RIGHT(A62,1)*1=2,0.4,1))*VLOOKUP(MAX(MID(A62,3,2)*1,1),[1]怪物成长表!$A$7:$H$207,3,0))</f>
        <v>130</v>
      </c>
      <c r="E62" s="3">
        <f>MAX(10,INT(IF(RIGHT(A62,1)*1=1,0,IF(RIGHT(A62,1)*1=2,0.4,1))*VLOOKUP(MAX(MID(A62,3,2)*1,1),[1]怪物成长表!$A$7:$H$207,2,8)*0.8))</f>
        <v>25</v>
      </c>
      <c r="F62" s="3" t="s">
        <v>14</v>
      </c>
    </row>
    <row r="63" spans="1:6" s="3" customFormat="1" x14ac:dyDescent="0.15">
      <c r="A63" s="3">
        <v>11201</v>
      </c>
      <c r="B63" s="4">
        <v>11201101</v>
      </c>
      <c r="C63" s="3">
        <f>INT(IF(RIGHT(A63,1)*1=1,0,IF(RIGHT(A63,1)*1=2,0.4,1))*VLOOKUP(MAX(MID(A63,3,2)*1,1),[1]怪物成长表!$A$7:$H$207,2,0))</f>
        <v>0</v>
      </c>
      <c r="D63" s="3">
        <f>INT(IF(RIGHT(A63,1)*1=1,0,IF(RIGHT(A63,1)*1=2,0.4,1))*VLOOKUP(MAX(MID(A63,3,2)*1,1),[1]怪物成长表!$A$7:$H$207,3,0))</f>
        <v>0</v>
      </c>
      <c r="E63" s="3">
        <f>MAX(10,INT(IF(RIGHT(A63,1)*1=1,0,IF(RIGHT(A63,1)*1=2,0.4,1))*VLOOKUP(MAX(MID(A63,3,2)*1,1),[1]怪物成长表!$A$7:$H$207,2,8)*0.8))</f>
        <v>10</v>
      </c>
      <c r="F63" s="3" t="s">
        <v>14</v>
      </c>
    </row>
    <row r="64" spans="1:6" s="3" customFormat="1" x14ac:dyDescent="0.15">
      <c r="A64" s="3">
        <v>11202</v>
      </c>
      <c r="B64" s="4">
        <v>11202101</v>
      </c>
      <c r="C64" s="3">
        <f>INT(IF(RIGHT(A64,1)*1=1,0,IF(RIGHT(A64,1)*1=2,0.4,1))*VLOOKUP(MAX(MID(A64,3,2)*1,1),[1]怪物成长表!$A$7:$H$207,2,0))</f>
        <v>15</v>
      </c>
      <c r="D64" s="3">
        <f>INT(IF(RIGHT(A64,1)*1=1,0,IF(RIGHT(A64,1)*1=2,0.4,1))*VLOOKUP(MAX(MID(A64,3,2)*1,1),[1]怪物成长表!$A$7:$H$207,3,0))</f>
        <v>66</v>
      </c>
      <c r="E64" s="3">
        <f>MAX(10,INT(IF(RIGHT(A64,1)*1=1,0,IF(RIGHT(A64,1)*1=2,0.4,1))*VLOOKUP(MAX(MID(A64,3,2)*1,1),[1]怪物成长表!$A$7:$H$207,2,8)*0.8))</f>
        <v>12</v>
      </c>
      <c r="F64" s="3" t="s">
        <v>14</v>
      </c>
    </row>
    <row r="65" spans="1:6" s="3" customFormat="1" x14ac:dyDescent="0.15">
      <c r="A65" s="3">
        <v>11203</v>
      </c>
      <c r="B65" s="4">
        <v>11203101</v>
      </c>
      <c r="C65" s="3">
        <f>INT(IF(RIGHT(A65,1)*1=1,0,IF(RIGHT(A65,1)*1=2,0.4,1))*VLOOKUP(MAX(MID(A65,3,2)*1,1),[1]怪物成长表!$A$7:$H$207,2,0))</f>
        <v>39</v>
      </c>
      <c r="D65" s="3">
        <f>INT(IF(RIGHT(A65,1)*1=1,0,IF(RIGHT(A65,1)*1=2,0.4,1))*VLOOKUP(MAX(MID(A65,3,2)*1,1),[1]怪物成长表!$A$7:$H$207,3,0))</f>
        <v>165</v>
      </c>
      <c r="E65" s="3">
        <f>MAX(10,INT(IF(RIGHT(A65,1)*1=1,0,IF(RIGHT(A65,1)*1=2,0.4,1))*VLOOKUP(MAX(MID(A65,3,2)*1,1),[1]怪物成长表!$A$7:$H$207,2,8)*0.8))</f>
        <v>31</v>
      </c>
      <c r="F65" s="3" t="s">
        <v>14</v>
      </c>
    </row>
    <row r="66" spans="1:6" s="3" customFormat="1" x14ac:dyDescent="0.15">
      <c r="A66" s="3">
        <v>11211</v>
      </c>
      <c r="B66" s="4">
        <v>11211101</v>
      </c>
      <c r="C66" s="3">
        <f>INT(IF(RIGHT(A66,1)*1=1,0,IF(RIGHT(A66,1)*1=2,0.4,1))*VLOOKUP(MAX(MID(A66,3,2)*1,1),[1]怪物成长表!$A$7:$H$207,2,0))</f>
        <v>0</v>
      </c>
      <c r="D66" s="3">
        <f>INT(IF(RIGHT(A66,1)*1=1,0,IF(RIGHT(A66,1)*1=2,0.4,1))*VLOOKUP(MAX(MID(A66,3,2)*1,1),[1]怪物成长表!$A$7:$H$207,3,0))</f>
        <v>0</v>
      </c>
      <c r="E66" s="3">
        <f>MAX(10,INT(IF(RIGHT(A66,1)*1=1,0,IF(RIGHT(A66,1)*1=2,0.4,1))*VLOOKUP(MAX(MID(A66,3,2)*1,1),[1]怪物成长表!$A$7:$H$207,2,8)*0.8))</f>
        <v>10</v>
      </c>
      <c r="F66" s="3" t="s">
        <v>14</v>
      </c>
    </row>
    <row r="67" spans="1:6" s="3" customFormat="1" x14ac:dyDescent="0.15">
      <c r="A67" s="3">
        <v>11212</v>
      </c>
      <c r="B67" s="4">
        <v>11212101</v>
      </c>
      <c r="C67" s="3">
        <f>INT(IF(RIGHT(A67,1)*1=1,0,IF(RIGHT(A67,1)*1=2,0.4,1))*VLOOKUP(MAX(MID(A67,3,2)*1,1),[1]怪物成长表!$A$7:$H$207,2,0))</f>
        <v>15</v>
      </c>
      <c r="D67" s="3">
        <f>INT(IF(RIGHT(A67,1)*1=1,0,IF(RIGHT(A67,1)*1=2,0.4,1))*VLOOKUP(MAX(MID(A67,3,2)*1,1),[1]怪物成长表!$A$7:$H$207,3,0))</f>
        <v>64</v>
      </c>
      <c r="E67" s="3">
        <f>MAX(10,INT(IF(RIGHT(A67,1)*1=1,0,IF(RIGHT(A67,1)*1=2,0.4,1))*VLOOKUP(MAX(MID(A67,3,2)*1,1),[1]怪物成长表!$A$7:$H$207,2,8)*0.8))</f>
        <v>12</v>
      </c>
      <c r="F67" s="3" t="s">
        <v>14</v>
      </c>
    </row>
    <row r="68" spans="1:6" s="3" customFormat="1" x14ac:dyDescent="0.15">
      <c r="A68" s="3">
        <v>11213</v>
      </c>
      <c r="B68" s="4">
        <v>11213101</v>
      </c>
      <c r="C68" s="3">
        <f>INT(IF(RIGHT(A68,1)*1=1,0,IF(RIGHT(A68,1)*1=2,0.4,1))*VLOOKUP(MAX(MID(A68,3,2)*1,1),[1]怪物成长表!$A$7:$H$207,2,0))</f>
        <v>38</v>
      </c>
      <c r="D68" s="3">
        <f>INT(IF(RIGHT(A68,1)*1=1,0,IF(RIGHT(A68,1)*1=2,0.4,1))*VLOOKUP(MAX(MID(A68,3,2)*1,1),[1]怪物成长表!$A$7:$H$207,3,0))</f>
        <v>160</v>
      </c>
      <c r="E68" s="3">
        <f>MAX(10,INT(IF(RIGHT(A68,1)*1=1,0,IF(RIGHT(A68,1)*1=2,0.4,1))*VLOOKUP(MAX(MID(A68,3,2)*1,1),[1]怪物成长表!$A$7:$H$207,2,8)*0.8))</f>
        <v>30</v>
      </c>
      <c r="F68" s="3" t="s">
        <v>14</v>
      </c>
    </row>
    <row r="69" spans="1:6" s="3" customFormat="1" x14ac:dyDescent="0.15">
      <c r="A69" s="3">
        <v>11221</v>
      </c>
      <c r="B69" s="4">
        <v>11221101</v>
      </c>
      <c r="C69" s="3">
        <f>INT(IF(RIGHT(A69,1)*1=1,0,IF(RIGHT(A69,1)*1=2,0.4,1))*VLOOKUP(MAX(MID(A69,3,2)*1,1),[1]怪物成长表!$A$7:$H$207,2,0))</f>
        <v>0</v>
      </c>
      <c r="D69" s="3">
        <f>INT(IF(RIGHT(A69,1)*1=1,0,IF(RIGHT(A69,1)*1=2,0.4,1))*VLOOKUP(MAX(MID(A69,3,2)*1,1),[1]怪物成长表!$A$7:$H$207,3,0))</f>
        <v>0</v>
      </c>
      <c r="E69" s="3">
        <f>MAX(10,INT(IF(RIGHT(A69,1)*1=1,0,IF(RIGHT(A69,1)*1=2,0.4,1))*VLOOKUP(MAX(MID(A69,3,2)*1,1),[1]怪物成长表!$A$7:$H$207,2,8)*0.8))</f>
        <v>10</v>
      </c>
      <c r="F69" s="3" t="s">
        <v>14</v>
      </c>
    </row>
    <row r="70" spans="1:6" s="3" customFormat="1" x14ac:dyDescent="0.15">
      <c r="A70" s="3">
        <v>11222</v>
      </c>
      <c r="B70" s="4">
        <v>11222101</v>
      </c>
      <c r="C70" s="3">
        <f>INT(IF(RIGHT(A70,1)*1=1,0,IF(RIGHT(A70,1)*1=2,0.4,1))*VLOOKUP(MAX(MID(A70,3,2)*1,1),[1]怪物成长表!$A$7:$H$207,2,0))</f>
        <v>15</v>
      </c>
      <c r="D70" s="3">
        <f>INT(IF(RIGHT(A70,1)*1=1,0,IF(RIGHT(A70,1)*1=2,0.4,1))*VLOOKUP(MAX(MID(A70,3,2)*1,1),[1]怪物成长表!$A$7:$H$207,3,0))</f>
        <v>66</v>
      </c>
      <c r="E70" s="3">
        <f>MAX(10,INT(IF(RIGHT(A70,1)*1=1,0,IF(RIGHT(A70,1)*1=2,0.4,1))*VLOOKUP(MAX(MID(A70,3,2)*1,1),[1]怪物成长表!$A$7:$H$207,2,8)*0.8))</f>
        <v>12</v>
      </c>
      <c r="F70" s="3" t="s">
        <v>14</v>
      </c>
    </row>
    <row r="71" spans="1:6" s="3" customFormat="1" x14ac:dyDescent="0.15">
      <c r="A71" s="3">
        <v>11223</v>
      </c>
      <c r="B71" s="4">
        <v>11223101</v>
      </c>
      <c r="C71" s="3">
        <f>INT(IF(RIGHT(A71,1)*1=1,0,IF(RIGHT(A71,1)*1=2,0.4,1))*VLOOKUP(MAX(MID(A71,3,2)*1,1),[1]怪物成长表!$A$7:$H$207,2,0))</f>
        <v>39</v>
      </c>
      <c r="D71" s="3">
        <f>INT(IF(RIGHT(A71,1)*1=1,0,IF(RIGHT(A71,1)*1=2,0.4,1))*VLOOKUP(MAX(MID(A71,3,2)*1,1),[1]怪物成长表!$A$7:$H$207,3,0))</f>
        <v>165</v>
      </c>
      <c r="E71" s="3">
        <f>MAX(10,INT(IF(RIGHT(A71,1)*1=1,0,IF(RIGHT(A71,1)*1=2,0.4,1))*VLOOKUP(MAX(MID(A71,3,2)*1,1),[1]怪物成长表!$A$7:$H$207,2,8)*0.8))</f>
        <v>31</v>
      </c>
      <c r="F71" s="3" t="s">
        <v>14</v>
      </c>
    </row>
    <row r="72" spans="1:6" s="3" customFormat="1" x14ac:dyDescent="0.15">
      <c r="A72" s="3">
        <v>11231</v>
      </c>
      <c r="B72" s="4">
        <v>11231101</v>
      </c>
      <c r="C72" s="3">
        <f>INT(IF(RIGHT(A72,1)*1=1,0,IF(RIGHT(A72,1)*1=2,0.4,1))*VLOOKUP(MAX(MID(A72,3,2)*1,1),[1]怪物成长表!$A$7:$H$207,2,0))</f>
        <v>0</v>
      </c>
      <c r="D72" s="3">
        <f>INT(IF(RIGHT(A72,1)*1=1,0,IF(RIGHT(A72,1)*1=2,0.4,1))*VLOOKUP(MAX(MID(A72,3,2)*1,1),[1]怪物成长表!$A$7:$H$207,3,0))</f>
        <v>0</v>
      </c>
      <c r="E72" s="3">
        <f>MAX(10,INT(IF(RIGHT(A72,1)*1=1,0,IF(RIGHT(A72,1)*1=2,0.4,1))*VLOOKUP(MAX(MID(A72,3,2)*1,1),[1]怪物成长表!$A$7:$H$207,2,8)*0.8))</f>
        <v>10</v>
      </c>
      <c r="F72" s="3" t="s">
        <v>14</v>
      </c>
    </row>
    <row r="73" spans="1:6" s="3" customFormat="1" x14ac:dyDescent="0.15">
      <c r="A73" s="3">
        <v>11232</v>
      </c>
      <c r="B73" s="4">
        <v>11232101</v>
      </c>
      <c r="C73" s="3">
        <f>INT(IF(RIGHT(A73,1)*1=1,0,IF(RIGHT(A73,1)*1=2,0.4,1))*VLOOKUP(MAX(MID(A73,3,2)*1,1),[1]怪物成长表!$A$7:$H$207,2,0))</f>
        <v>16</v>
      </c>
      <c r="D73" s="3">
        <f>INT(IF(RIGHT(A73,1)*1=1,0,IF(RIGHT(A73,1)*1=2,0.4,1))*VLOOKUP(MAX(MID(A73,3,2)*1,1),[1]怪物成长表!$A$7:$H$207,3,0))</f>
        <v>68</v>
      </c>
      <c r="E73" s="3">
        <f>MAX(10,INT(IF(RIGHT(A73,1)*1=1,0,IF(RIGHT(A73,1)*1=2,0.4,1))*VLOOKUP(MAX(MID(A73,3,2)*1,1),[1]怪物成长表!$A$7:$H$207,2,8)*0.8))</f>
        <v>12</v>
      </c>
      <c r="F73" s="3" t="s">
        <v>14</v>
      </c>
    </row>
    <row r="74" spans="1:6" s="3" customFormat="1" x14ac:dyDescent="0.15">
      <c r="A74" s="3">
        <v>11233</v>
      </c>
      <c r="B74" s="4">
        <v>11233101</v>
      </c>
      <c r="C74" s="3">
        <f>INT(IF(RIGHT(A74,1)*1=1,0,IF(RIGHT(A74,1)*1=2,0.4,1))*VLOOKUP(MAX(MID(A74,3,2)*1,1),[1]怪物成长表!$A$7:$H$207,2,0))</f>
        <v>40</v>
      </c>
      <c r="D74" s="3">
        <f>INT(IF(RIGHT(A74,1)*1=1,0,IF(RIGHT(A74,1)*1=2,0.4,1))*VLOOKUP(MAX(MID(A74,3,2)*1,1),[1]怪物成长表!$A$7:$H$207,3,0))</f>
        <v>170</v>
      </c>
      <c r="E74" s="3">
        <f>MAX(10,INT(IF(RIGHT(A74,1)*1=1,0,IF(RIGHT(A74,1)*1=2,0.4,1))*VLOOKUP(MAX(MID(A74,3,2)*1,1),[1]怪物成长表!$A$7:$H$207,2,8)*0.8))</f>
        <v>32</v>
      </c>
      <c r="F74" s="3" t="s">
        <v>14</v>
      </c>
    </row>
    <row r="75" spans="1:6" s="3" customFormat="1" x14ac:dyDescent="0.15">
      <c r="A75" s="3">
        <v>11241</v>
      </c>
      <c r="B75" s="4">
        <v>11241101</v>
      </c>
      <c r="C75" s="3">
        <f>INT(IF(RIGHT(A75,1)*1=1,0,IF(RIGHT(A75,1)*1=2,0.4,1))*VLOOKUP(MAX(MID(A75,3,2)*1,1),[1]怪物成长表!$A$7:$H$207,2,0))</f>
        <v>0</v>
      </c>
      <c r="D75" s="3">
        <f>INT(IF(RIGHT(A75,1)*1=1,0,IF(RIGHT(A75,1)*1=2,0.4,1))*VLOOKUP(MAX(MID(A75,3,2)*1,1),[1]怪物成长表!$A$7:$H$207,3,0))</f>
        <v>0</v>
      </c>
      <c r="E75" s="3">
        <f>MAX(10,INT(IF(RIGHT(A75,1)*1=1,0,IF(RIGHT(A75,1)*1=2,0.4,1))*VLOOKUP(MAX(MID(A75,3,2)*1,1),[1]怪物成长表!$A$7:$H$207,2,8)*0.8))</f>
        <v>10</v>
      </c>
      <c r="F75" s="3" t="s">
        <v>14</v>
      </c>
    </row>
    <row r="76" spans="1:6" s="3" customFormat="1" x14ac:dyDescent="0.15">
      <c r="A76" s="3">
        <v>11242</v>
      </c>
      <c r="B76" s="4">
        <v>11242101</v>
      </c>
      <c r="C76" s="3">
        <f>INT(IF(RIGHT(A76,1)*1=1,0,IF(RIGHT(A76,1)*1=2,0.4,1))*VLOOKUP(MAX(MID(A76,3,2)*1,1),[1]怪物成长表!$A$7:$H$207,2,0))</f>
        <v>18</v>
      </c>
      <c r="D76" s="3">
        <f>INT(IF(RIGHT(A76,1)*1=1,0,IF(RIGHT(A76,1)*1=2,0.4,1))*VLOOKUP(MAX(MID(A76,3,2)*1,1),[1]怪物成长表!$A$7:$H$207,3,0))</f>
        <v>80</v>
      </c>
      <c r="E76" s="3">
        <f>MAX(10,INT(IF(RIGHT(A76,1)*1=1,0,IF(RIGHT(A76,1)*1=2,0.4,1))*VLOOKUP(MAX(MID(A76,3,2)*1,1),[1]怪物成长表!$A$7:$H$207,2,8)*0.8))</f>
        <v>14</v>
      </c>
      <c r="F76" s="3" t="s">
        <v>14</v>
      </c>
    </row>
    <row r="77" spans="1:6" s="3" customFormat="1" x14ac:dyDescent="0.15">
      <c r="A77" s="3">
        <v>11243</v>
      </c>
      <c r="B77" s="4">
        <v>11243101</v>
      </c>
      <c r="C77" s="3">
        <f>INT(IF(RIGHT(A77,1)*1=1,0,IF(RIGHT(A77,1)*1=2,0.4,1))*VLOOKUP(MAX(MID(A77,3,2)*1,1),[1]怪物成长表!$A$7:$H$207,2,0))</f>
        <v>46</v>
      </c>
      <c r="D77" s="3">
        <f>INT(IF(RIGHT(A77,1)*1=1,0,IF(RIGHT(A77,1)*1=2,0.4,1))*VLOOKUP(MAX(MID(A77,3,2)*1,1),[1]怪物成长表!$A$7:$H$207,3,0))</f>
        <v>200</v>
      </c>
      <c r="E77" s="3">
        <f>MAX(10,INT(IF(RIGHT(A77,1)*1=1,0,IF(RIGHT(A77,1)*1=2,0.4,1))*VLOOKUP(MAX(MID(A77,3,2)*1,1),[1]怪物成长表!$A$7:$H$207,2,8)*0.8))</f>
        <v>36</v>
      </c>
      <c r="F77" s="3" t="s">
        <v>14</v>
      </c>
    </row>
    <row r="78" spans="1:6" s="3" customFormat="1" x14ac:dyDescent="0.15">
      <c r="A78" s="3">
        <v>11251</v>
      </c>
      <c r="B78" s="4">
        <v>11251101</v>
      </c>
      <c r="C78" s="3">
        <f>INT(IF(RIGHT(A78,1)*1=1,0,IF(RIGHT(A78,1)*1=2,0.4,1))*VLOOKUP(MAX(MID(A78,3,2)*1,1),[1]怪物成长表!$A$7:$H$207,2,0))</f>
        <v>0</v>
      </c>
      <c r="D78" s="3">
        <f>INT(IF(RIGHT(A78,1)*1=1,0,IF(RIGHT(A78,1)*1=2,0.4,1))*VLOOKUP(MAX(MID(A78,3,2)*1,1),[1]怪物成长表!$A$7:$H$207,3,0))</f>
        <v>0</v>
      </c>
      <c r="E78" s="3">
        <f>MAX(10,INT(IF(RIGHT(A78,1)*1=1,0,IF(RIGHT(A78,1)*1=2,0.4,1))*VLOOKUP(MAX(MID(A78,3,2)*1,1),[1]怪物成长表!$A$7:$H$207,2,8)*0.8))</f>
        <v>10</v>
      </c>
      <c r="F78" s="3" t="s">
        <v>14</v>
      </c>
    </row>
    <row r="79" spans="1:6" s="3" customFormat="1" x14ac:dyDescent="0.15">
      <c r="A79" s="3">
        <v>11252</v>
      </c>
      <c r="B79" s="4">
        <v>11252101</v>
      </c>
      <c r="C79" s="3">
        <f>INT(IF(RIGHT(A79,1)*1=1,0,IF(RIGHT(A79,1)*1=2,0.4,1))*VLOOKUP(MAX(MID(A79,3,2)*1,1),[1]怪物成长表!$A$7:$H$207,2,0))</f>
        <v>24</v>
      </c>
      <c r="D79" s="3">
        <f>INT(IF(RIGHT(A79,1)*1=1,0,IF(RIGHT(A79,1)*1=2,0.4,1))*VLOOKUP(MAX(MID(A79,3,2)*1,1),[1]怪物成长表!$A$7:$H$207,3,0))</f>
        <v>108</v>
      </c>
      <c r="E79" s="3">
        <f>MAX(10,INT(IF(RIGHT(A79,1)*1=1,0,IF(RIGHT(A79,1)*1=2,0.4,1))*VLOOKUP(MAX(MID(A79,3,2)*1,1),[1]怪物成长表!$A$7:$H$207,2,8)*0.8))</f>
        <v>19</v>
      </c>
      <c r="F79" s="3" t="s">
        <v>14</v>
      </c>
    </row>
    <row r="80" spans="1:6" s="3" customFormat="1" x14ac:dyDescent="0.15">
      <c r="A80" s="3">
        <v>11253</v>
      </c>
      <c r="B80" s="4">
        <v>11253101</v>
      </c>
      <c r="C80" s="3">
        <f>INT(IF(RIGHT(A80,1)*1=1,0,IF(RIGHT(A80,1)*1=2,0.4,1))*VLOOKUP(MAX(MID(A80,3,2)*1,1),[1]怪物成长表!$A$7:$H$207,2,0))</f>
        <v>60</v>
      </c>
      <c r="D80" s="3">
        <f>INT(IF(RIGHT(A80,1)*1=1,0,IF(RIGHT(A80,1)*1=2,0.4,1))*VLOOKUP(MAX(MID(A80,3,2)*1,1),[1]怪物成长表!$A$7:$H$207,3,0))</f>
        <v>270</v>
      </c>
      <c r="E80" s="3">
        <f>MAX(10,INT(IF(RIGHT(A80,1)*1=1,0,IF(RIGHT(A80,1)*1=2,0.4,1))*VLOOKUP(MAX(MID(A80,3,2)*1,1),[1]怪物成长表!$A$7:$H$207,2,8)*0.8))</f>
        <v>48</v>
      </c>
      <c r="F80" s="3" t="s">
        <v>14</v>
      </c>
    </row>
    <row r="81" spans="1:6" s="3" customFormat="1" x14ac:dyDescent="0.15">
      <c r="A81" s="3">
        <v>11261</v>
      </c>
      <c r="B81" s="4">
        <v>11261101</v>
      </c>
      <c r="C81" s="3">
        <f>INT(IF(RIGHT(A81,1)*1=1,0,IF(RIGHT(A81,1)*1=2,0.4,1))*VLOOKUP(MAX(MID(A81,3,2)*1,1),[1]怪物成长表!$A$7:$H$207,2,0))</f>
        <v>0</v>
      </c>
      <c r="D81" s="3">
        <f>INT(IF(RIGHT(A81,1)*1=1,0,IF(RIGHT(A81,1)*1=2,0.4,1))*VLOOKUP(MAX(MID(A81,3,2)*1,1),[1]怪物成长表!$A$7:$H$207,3,0))</f>
        <v>0</v>
      </c>
      <c r="E81" s="3">
        <f>MAX(10,INT(IF(RIGHT(A81,1)*1=1,0,IF(RIGHT(A81,1)*1=2,0.4,1))*VLOOKUP(MAX(MID(A81,3,2)*1,1),[1]怪物成长表!$A$7:$H$207,2,8)*0.8))</f>
        <v>10</v>
      </c>
      <c r="F81" s="3" t="s">
        <v>14</v>
      </c>
    </row>
    <row r="82" spans="1:6" s="3" customFormat="1" x14ac:dyDescent="0.15">
      <c r="A82" s="3">
        <v>11262</v>
      </c>
      <c r="B82" s="4">
        <v>11262101</v>
      </c>
      <c r="C82" s="3">
        <f>INT(IF(RIGHT(A82,1)*1=1,0,IF(RIGHT(A82,1)*1=2,0.4,1))*VLOOKUP(MAX(MID(A82,3,2)*1,1),[1]怪物成长表!$A$7:$H$207,2,0))</f>
        <v>23</v>
      </c>
      <c r="D82" s="3">
        <f>INT(IF(RIGHT(A82,1)*1=1,0,IF(RIGHT(A82,1)*1=2,0.4,1))*VLOOKUP(MAX(MID(A82,3,2)*1,1),[1]怪物成长表!$A$7:$H$207,3,0))</f>
        <v>106</v>
      </c>
      <c r="E82" s="3">
        <f>MAX(10,INT(IF(RIGHT(A82,1)*1=1,0,IF(RIGHT(A82,1)*1=2,0.4,1))*VLOOKUP(MAX(MID(A82,3,2)*1,1),[1]怪物成长表!$A$7:$H$207,2,8)*0.8))</f>
        <v>18</v>
      </c>
      <c r="F82" s="3" t="s">
        <v>14</v>
      </c>
    </row>
    <row r="83" spans="1:6" s="3" customFormat="1" x14ac:dyDescent="0.15">
      <c r="A83" s="3">
        <v>11263</v>
      </c>
      <c r="B83" s="4">
        <v>11263101</v>
      </c>
      <c r="C83" s="3">
        <f>INT(IF(RIGHT(A83,1)*1=1,0,IF(RIGHT(A83,1)*1=2,0.4,1))*VLOOKUP(MAX(MID(A83,3,2)*1,1),[1]怪物成长表!$A$7:$H$207,2,0))</f>
        <v>59</v>
      </c>
      <c r="D83" s="3">
        <f>INT(IF(RIGHT(A83,1)*1=1,0,IF(RIGHT(A83,1)*1=2,0.4,1))*VLOOKUP(MAX(MID(A83,3,2)*1,1),[1]怪物成长表!$A$7:$H$207,3,0))</f>
        <v>265</v>
      </c>
      <c r="E83" s="3">
        <f>MAX(10,INT(IF(RIGHT(A83,1)*1=1,0,IF(RIGHT(A83,1)*1=2,0.4,1))*VLOOKUP(MAX(MID(A83,3,2)*1,1),[1]怪物成长表!$A$7:$H$207,2,8)*0.8))</f>
        <v>47</v>
      </c>
      <c r="F83" s="3" t="s">
        <v>14</v>
      </c>
    </row>
    <row r="84" spans="1:6" s="3" customFormat="1" x14ac:dyDescent="0.15">
      <c r="A84" s="3">
        <v>11271</v>
      </c>
      <c r="B84" s="4">
        <v>11271101</v>
      </c>
      <c r="C84" s="3">
        <f>INT(IF(RIGHT(A84,1)*1=1,0,IF(RIGHT(A84,1)*1=2,0.4,1))*VLOOKUP(MAX(MID(A84,3,2)*1,1),[1]怪物成长表!$A$7:$H$207,2,0))</f>
        <v>0</v>
      </c>
      <c r="D84" s="3">
        <f>INT(IF(RIGHT(A84,1)*1=1,0,IF(RIGHT(A84,1)*1=2,0.4,1))*VLOOKUP(MAX(MID(A84,3,2)*1,1),[1]怪物成长表!$A$7:$H$207,3,0))</f>
        <v>0</v>
      </c>
      <c r="E84" s="3">
        <f>MAX(10,INT(IF(RIGHT(A84,1)*1=1,0,IF(RIGHT(A84,1)*1=2,0.4,1))*VLOOKUP(MAX(MID(A84,3,2)*1,1),[1]怪物成长表!$A$7:$H$207,2,8)*0.8))</f>
        <v>10</v>
      </c>
      <c r="F84" s="3" t="s">
        <v>14</v>
      </c>
    </row>
    <row r="85" spans="1:6" s="3" customFormat="1" x14ac:dyDescent="0.15">
      <c r="A85" s="3">
        <v>11272</v>
      </c>
      <c r="B85" s="4">
        <v>11272101</v>
      </c>
      <c r="C85" s="3">
        <f>INT(IF(RIGHT(A85,1)*1=1,0,IF(RIGHT(A85,1)*1=2,0.4,1))*VLOOKUP(MAX(MID(A85,3,2)*1,1),[1]怪物成长表!$A$7:$H$207,2,0))</f>
        <v>24</v>
      </c>
      <c r="D85" s="3">
        <f>INT(IF(RIGHT(A85,1)*1=1,0,IF(RIGHT(A85,1)*1=2,0.4,1))*VLOOKUP(MAX(MID(A85,3,2)*1,1),[1]怪物成长表!$A$7:$H$207,3,0))</f>
        <v>108</v>
      </c>
      <c r="E85" s="3">
        <f>MAX(10,INT(IF(RIGHT(A85,1)*1=1,0,IF(RIGHT(A85,1)*1=2,0.4,1))*VLOOKUP(MAX(MID(A85,3,2)*1,1),[1]怪物成长表!$A$7:$H$207,2,8)*0.8))</f>
        <v>19</v>
      </c>
      <c r="F85" s="3" t="s">
        <v>14</v>
      </c>
    </row>
    <row r="86" spans="1:6" s="3" customFormat="1" x14ac:dyDescent="0.15">
      <c r="A86" s="3">
        <v>11273</v>
      </c>
      <c r="B86" s="4">
        <v>11273101</v>
      </c>
      <c r="C86" s="3">
        <f>INT(IF(RIGHT(A86,1)*1=1,0,IF(RIGHT(A86,1)*1=2,0.4,1))*VLOOKUP(MAX(MID(A86,3,2)*1,1),[1]怪物成长表!$A$7:$H$207,2,0))</f>
        <v>60</v>
      </c>
      <c r="D86" s="3">
        <f>INT(IF(RIGHT(A86,1)*1=1,0,IF(RIGHT(A86,1)*1=2,0.4,1))*VLOOKUP(MAX(MID(A86,3,2)*1,1),[1]怪物成长表!$A$7:$H$207,3,0))</f>
        <v>270</v>
      </c>
      <c r="E86" s="3">
        <f>MAX(10,INT(IF(RIGHT(A86,1)*1=1,0,IF(RIGHT(A86,1)*1=2,0.4,1))*VLOOKUP(MAX(MID(A86,3,2)*1,1),[1]怪物成长表!$A$7:$H$207,2,8)*0.8))</f>
        <v>48</v>
      </c>
      <c r="F86" s="3" t="s">
        <v>14</v>
      </c>
    </row>
    <row r="87" spans="1:6" s="3" customFormat="1" x14ac:dyDescent="0.15">
      <c r="A87" s="3">
        <v>11281</v>
      </c>
      <c r="B87" s="4">
        <v>11281101</v>
      </c>
      <c r="C87" s="3">
        <f>INT(IF(RIGHT(A87,1)*1=1,0,IF(RIGHT(A87,1)*1=2,0.4,1))*VLOOKUP(MAX(MID(A87,3,2)*1,1),[1]怪物成长表!$A$7:$H$207,2,0))</f>
        <v>0</v>
      </c>
      <c r="D87" s="3">
        <f>INT(IF(RIGHT(A87,1)*1=1,0,IF(RIGHT(A87,1)*1=2,0.4,1))*VLOOKUP(MAX(MID(A87,3,2)*1,1),[1]怪物成长表!$A$7:$H$207,3,0))</f>
        <v>0</v>
      </c>
      <c r="E87" s="3">
        <f>MAX(10,INT(IF(RIGHT(A87,1)*1=1,0,IF(RIGHT(A87,1)*1=2,0.4,1))*VLOOKUP(MAX(MID(A87,3,2)*1,1),[1]怪物成长表!$A$7:$H$207,2,8)*0.8))</f>
        <v>10</v>
      </c>
      <c r="F87" s="3" t="s">
        <v>14</v>
      </c>
    </row>
    <row r="88" spans="1:6" s="3" customFormat="1" x14ac:dyDescent="0.15">
      <c r="A88" s="3">
        <v>11282</v>
      </c>
      <c r="B88" s="4">
        <v>11282101</v>
      </c>
      <c r="C88" s="3">
        <f>INT(IF(RIGHT(A88,1)*1=1,0,IF(RIGHT(A88,1)*1=2,0.4,1))*VLOOKUP(MAX(MID(A88,3,2)*1,1),[1]怪物成长表!$A$7:$H$207,2,0))</f>
        <v>24</v>
      </c>
      <c r="D88" s="3">
        <f>INT(IF(RIGHT(A88,1)*1=1,0,IF(RIGHT(A88,1)*1=2,0.4,1))*VLOOKUP(MAX(MID(A88,3,2)*1,1),[1]怪物成长表!$A$7:$H$207,3,0))</f>
        <v>110</v>
      </c>
      <c r="E88" s="3">
        <f>MAX(10,INT(IF(RIGHT(A88,1)*1=1,0,IF(RIGHT(A88,1)*1=2,0.4,1))*VLOOKUP(MAX(MID(A88,3,2)*1,1),[1]怪物成长表!$A$7:$H$207,2,8)*0.8))</f>
        <v>19</v>
      </c>
      <c r="F88" s="3" t="s">
        <v>14</v>
      </c>
    </row>
    <row r="89" spans="1:6" s="3" customFormat="1" x14ac:dyDescent="0.15">
      <c r="A89" s="3">
        <v>11283</v>
      </c>
      <c r="B89" s="4">
        <v>11283101</v>
      </c>
      <c r="C89" s="3">
        <f>INT(IF(RIGHT(A89,1)*1=1,0,IF(RIGHT(A89,1)*1=2,0.4,1))*VLOOKUP(MAX(MID(A89,3,2)*1,1),[1]怪物成长表!$A$7:$H$207,2,0))</f>
        <v>61</v>
      </c>
      <c r="D89" s="3">
        <f>INT(IF(RIGHT(A89,1)*1=1,0,IF(RIGHT(A89,1)*1=2,0.4,1))*VLOOKUP(MAX(MID(A89,3,2)*1,1),[1]怪物成长表!$A$7:$H$207,3,0))</f>
        <v>275</v>
      </c>
      <c r="E89" s="3">
        <f>MAX(10,INT(IF(RIGHT(A89,1)*1=1,0,IF(RIGHT(A89,1)*1=2,0.4,1))*VLOOKUP(MAX(MID(A89,3,2)*1,1),[1]怪物成长表!$A$7:$H$207,2,8)*0.8))</f>
        <v>48</v>
      </c>
      <c r="F89" s="3" t="s">
        <v>14</v>
      </c>
    </row>
    <row r="90" spans="1:6" s="3" customFormat="1" x14ac:dyDescent="0.15">
      <c r="A90" s="3">
        <v>11291</v>
      </c>
      <c r="B90" s="4">
        <v>11291101</v>
      </c>
      <c r="C90" s="3">
        <f>INT(IF(RIGHT(A90,1)*1=1,0,IF(RIGHT(A90,1)*1=2,0.4,1))*VLOOKUP(MAX(MID(A90,3,2)*1,1),[1]怪物成长表!$A$7:$H$207,2,0))</f>
        <v>0</v>
      </c>
      <c r="D90" s="3">
        <f>INT(IF(RIGHT(A90,1)*1=1,0,IF(RIGHT(A90,1)*1=2,0.4,1))*VLOOKUP(MAX(MID(A90,3,2)*1,1),[1]怪物成长表!$A$7:$H$207,3,0))</f>
        <v>0</v>
      </c>
      <c r="E90" s="3">
        <f>MAX(10,INT(IF(RIGHT(A90,1)*1=1,0,IF(RIGHT(A90,1)*1=2,0.4,1))*VLOOKUP(MAX(MID(A90,3,2)*1,1),[1]怪物成长表!$A$7:$H$207,2,8)*0.8))</f>
        <v>10</v>
      </c>
      <c r="F90" s="3" t="s">
        <v>14</v>
      </c>
    </row>
    <row r="91" spans="1:6" s="3" customFormat="1" x14ac:dyDescent="0.15">
      <c r="A91" s="3">
        <v>11292</v>
      </c>
      <c r="B91" s="4">
        <v>11292101</v>
      </c>
      <c r="C91" s="3">
        <f>INT(IF(RIGHT(A91,1)*1=1,0,IF(RIGHT(A91,1)*1=2,0.4,1))*VLOOKUP(MAX(MID(A91,3,2)*1,1),[1]怪物成长表!$A$7:$H$207,2,0))</f>
        <v>26</v>
      </c>
      <c r="D91" s="3">
        <f>INT(IF(RIGHT(A91,1)*1=1,0,IF(RIGHT(A91,1)*1=2,0.4,1))*VLOOKUP(MAX(MID(A91,3,2)*1,1),[1]怪物成长表!$A$7:$H$207,3,0))</f>
        <v>122</v>
      </c>
      <c r="E91" s="3">
        <f>MAX(10,INT(IF(RIGHT(A91,1)*1=1,0,IF(RIGHT(A91,1)*1=2,0.4,1))*VLOOKUP(MAX(MID(A91,3,2)*1,1),[1]怪物成长表!$A$7:$H$207,2,8)*0.8))</f>
        <v>21</v>
      </c>
      <c r="F91" s="3" t="s">
        <v>14</v>
      </c>
    </row>
    <row r="92" spans="1:6" s="3" customFormat="1" x14ac:dyDescent="0.15">
      <c r="A92" s="3">
        <v>11293</v>
      </c>
      <c r="B92" s="4">
        <v>11293101</v>
      </c>
      <c r="C92" s="3">
        <f>INT(IF(RIGHT(A92,1)*1=1,0,IF(RIGHT(A92,1)*1=2,0.4,1))*VLOOKUP(MAX(MID(A92,3,2)*1,1),[1]怪物成长表!$A$7:$H$207,2,0))</f>
        <v>67</v>
      </c>
      <c r="D92" s="3">
        <f>INT(IF(RIGHT(A92,1)*1=1,0,IF(RIGHT(A92,1)*1=2,0.4,1))*VLOOKUP(MAX(MID(A92,3,2)*1,1),[1]怪物成长表!$A$7:$H$207,3,0))</f>
        <v>305</v>
      </c>
      <c r="E92" s="3">
        <f>MAX(10,INT(IF(RIGHT(A92,1)*1=1,0,IF(RIGHT(A92,1)*1=2,0.4,1))*VLOOKUP(MAX(MID(A92,3,2)*1,1),[1]怪物成长表!$A$7:$H$207,2,8)*0.8))</f>
        <v>53</v>
      </c>
      <c r="F92" s="3" t="s">
        <v>14</v>
      </c>
    </row>
    <row r="93" spans="1:6" s="3" customFormat="1" x14ac:dyDescent="0.15">
      <c r="A93" s="3">
        <v>11301</v>
      </c>
      <c r="B93" s="4">
        <v>11301101</v>
      </c>
      <c r="C93" s="3">
        <f>INT(IF(RIGHT(A93,1)*1=1,0,IF(RIGHT(A93,1)*1=2,0.4,1))*VLOOKUP(MAX(MID(A93,3,2)*1,1),[1]怪物成长表!$A$7:$H$207,2,0))</f>
        <v>0</v>
      </c>
      <c r="D93" s="3">
        <f>INT(IF(RIGHT(A93,1)*1=1,0,IF(RIGHT(A93,1)*1=2,0.4,1))*VLOOKUP(MAX(MID(A93,3,2)*1,1),[1]怪物成长表!$A$7:$H$207,3,0))</f>
        <v>0</v>
      </c>
      <c r="E93" s="3">
        <f>MAX(10,INT(IF(RIGHT(A93,1)*1=1,0,IF(RIGHT(A93,1)*1=2,0.4,1))*VLOOKUP(MAX(MID(A93,3,2)*1,1),[1]怪物成长表!$A$7:$H$207,2,8)*0.8))</f>
        <v>10</v>
      </c>
      <c r="F93" s="3" t="s">
        <v>14</v>
      </c>
    </row>
    <row r="94" spans="1:6" s="3" customFormat="1" x14ac:dyDescent="0.15">
      <c r="A94" s="3">
        <v>11302</v>
      </c>
      <c r="B94" s="4">
        <v>11302101</v>
      </c>
      <c r="C94" s="3">
        <f>INT(IF(RIGHT(A94,1)*1=1,0,IF(RIGHT(A94,1)*1=2,0.4,1))*VLOOKUP(MAX(MID(A94,3,2)*1,1),[1]怪物成长表!$A$7:$H$207,2,0))</f>
        <v>35</v>
      </c>
      <c r="D94" s="3">
        <f>INT(IF(RIGHT(A94,1)*1=1,0,IF(RIGHT(A94,1)*1=2,0.4,1))*VLOOKUP(MAX(MID(A94,3,2)*1,1),[1]怪物成长表!$A$7:$H$207,3,0))</f>
        <v>166</v>
      </c>
      <c r="E94" s="3">
        <f>MAX(10,INT(IF(RIGHT(A94,1)*1=1,0,IF(RIGHT(A94,1)*1=2,0.4,1))*VLOOKUP(MAX(MID(A94,3,2)*1,1),[1]怪物成长表!$A$7:$H$207,2,8)*0.8))</f>
        <v>28</v>
      </c>
      <c r="F94" s="3" t="s">
        <v>14</v>
      </c>
    </row>
    <row r="95" spans="1:6" s="3" customFormat="1" x14ac:dyDescent="0.15">
      <c r="A95" s="3">
        <v>11303</v>
      </c>
      <c r="B95" s="4">
        <v>11303101</v>
      </c>
      <c r="C95" s="3">
        <f>INT(IF(RIGHT(A95,1)*1=1,0,IF(RIGHT(A95,1)*1=2,0.4,1))*VLOOKUP(MAX(MID(A95,3,2)*1,1),[1]怪物成长表!$A$7:$H$207,2,0))</f>
        <v>89</v>
      </c>
      <c r="D95" s="3">
        <f>INT(IF(RIGHT(A95,1)*1=1,0,IF(RIGHT(A95,1)*1=2,0.4,1))*VLOOKUP(MAX(MID(A95,3,2)*1,1),[1]怪物成长表!$A$7:$H$207,3,0))</f>
        <v>415</v>
      </c>
      <c r="E95" s="3">
        <f>MAX(10,INT(IF(RIGHT(A95,1)*1=1,0,IF(RIGHT(A95,1)*1=2,0.4,1))*VLOOKUP(MAX(MID(A95,3,2)*1,1),[1]怪物成长表!$A$7:$H$207,2,8)*0.8))</f>
        <v>71</v>
      </c>
      <c r="F95" s="3" t="s">
        <v>14</v>
      </c>
    </row>
    <row r="96" spans="1:6" s="6" customFormat="1" x14ac:dyDescent="0.15">
      <c r="A96" s="6">
        <v>20311</v>
      </c>
      <c r="B96" s="7" t="str">
        <f>A96&amp;"101"</f>
        <v>20311101</v>
      </c>
      <c r="C96" s="6">
        <f>INT(IF(RIGHT(A96,1)*1=1,0,IF(RIGHT(A96,1)*1=2,0.4,1))*VLOOKUP(MAX(MID(A96,3,2)*1,1),[1]怪物成长表!$A$7:$H$207,2,0))</f>
        <v>0</v>
      </c>
      <c r="D96" s="6">
        <f>INT(IF(RIGHT(A96,1)*1=1,0,IF(RIGHT(A96,1)*1=2,0.4,1))*VLOOKUP(MAX(MID(A96,3,2)*1,1),[1]怪物成长表!$A$7:$H$207,3,0))</f>
        <v>0</v>
      </c>
      <c r="E96" s="6">
        <f>MAX(10,INT(IF(RIGHT(A96,1)*1=1,0,IF(RIGHT(A96,1)*1=2,0.4,1))*VLOOKUP(MAX(MID(A96,3,2)*1,1),[1]怪物成长表!$A$7:$H$207,2,8)*0.8))</f>
        <v>10</v>
      </c>
      <c r="F96" s="6" t="s">
        <v>14</v>
      </c>
    </row>
    <row r="97" spans="1:6" s="6" customFormat="1" x14ac:dyDescent="0.15">
      <c r="A97" s="6">
        <v>20312</v>
      </c>
      <c r="B97" s="7" t="str">
        <f t="shared" ref="B97:B160" si="0">A97&amp;"101"</f>
        <v>20312101</v>
      </c>
      <c r="C97" s="6">
        <f>INT(IF(RIGHT(A97,1)*1=1,0,IF(RIGHT(A97,1)*1=2,0.4,1))*VLOOKUP(MAX(MID(A97,3,2)*1,1),[1]怪物成长表!$A$7:$H$207,2,0))</f>
        <v>37</v>
      </c>
      <c r="D97" s="6">
        <f>INT(IF(RIGHT(A97,1)*1=1,0,IF(RIGHT(A97,1)*1=2,0.4,1))*VLOOKUP(MAX(MID(A97,3,2)*1,1),[1]怪物成长表!$A$7:$H$207,3,0))</f>
        <v>176</v>
      </c>
      <c r="E97" s="6">
        <f>MAX(10,INT(IF(RIGHT(A97,1)*1=1,0,IF(RIGHT(A97,1)*1=2,0.4,1))*VLOOKUP(MAX(MID(A97,3,2)*1,1),[1]怪物成长表!$A$7:$H$207,2,8)*0.8))</f>
        <v>30</v>
      </c>
      <c r="F97" s="6" t="s">
        <v>14</v>
      </c>
    </row>
    <row r="98" spans="1:6" s="6" customFormat="1" x14ac:dyDescent="0.15">
      <c r="A98" s="6">
        <v>20313</v>
      </c>
      <c r="B98" s="7" t="str">
        <f t="shared" si="0"/>
        <v>20313101</v>
      </c>
      <c r="C98" s="6">
        <f>INT(IF(RIGHT(A98,1)*1=1,0,IF(RIGHT(A98,1)*1=2,0.4,1))*VLOOKUP(MAX(MID(A98,3,2)*1,1),[1]怪物成长表!$A$7:$H$207,2,0))</f>
        <v>94</v>
      </c>
      <c r="D98" s="6">
        <f>INT(IF(RIGHT(A98,1)*1=1,0,IF(RIGHT(A98,1)*1=2,0.4,1))*VLOOKUP(MAX(MID(A98,3,2)*1,1),[1]怪物成长表!$A$7:$H$207,3,0))</f>
        <v>440</v>
      </c>
      <c r="E98" s="6">
        <f>MAX(10,INT(IF(RIGHT(A98,1)*1=1,0,IF(RIGHT(A98,1)*1=2,0.4,1))*VLOOKUP(MAX(MID(A98,3,2)*1,1),[1]怪物成长表!$A$7:$H$207,2,8)*0.8))</f>
        <v>75</v>
      </c>
      <c r="F98" s="6" t="s">
        <v>14</v>
      </c>
    </row>
    <row r="99" spans="1:6" s="6" customFormat="1" x14ac:dyDescent="0.15">
      <c r="A99" s="6">
        <f>A96+10</f>
        <v>20321</v>
      </c>
      <c r="B99" s="7" t="str">
        <f t="shared" si="0"/>
        <v>20321101</v>
      </c>
      <c r="C99" s="6">
        <f>INT(IF(RIGHT(A99,1)*1=1,0,IF(RIGHT(A99,1)*1=2,0.4,1))*VLOOKUP(MAX(MID(A99,3,2)*1,1),[1]怪物成长表!$A$7:$H$207,2,0))</f>
        <v>0</v>
      </c>
      <c r="D99" s="6">
        <f>INT(IF(RIGHT(A99,1)*1=1,0,IF(RIGHT(A99,1)*1=2,0.4,1))*VLOOKUP(MAX(MID(A99,3,2)*1,1),[1]怪物成长表!$A$7:$H$207,3,0))</f>
        <v>0</v>
      </c>
      <c r="E99" s="6">
        <f>MAX(10,INT(IF(RIGHT(A99,1)*1=1,0,IF(RIGHT(A99,1)*1=2,0.4,1))*VLOOKUP(MAX(MID(A99,3,2)*1,1),[1]怪物成长表!$A$7:$H$207,2,8)*0.8))</f>
        <v>10</v>
      </c>
      <c r="F99" s="6" t="s">
        <v>14</v>
      </c>
    </row>
    <row r="100" spans="1:6" s="6" customFormat="1" x14ac:dyDescent="0.15">
      <c r="A100" s="6">
        <f t="shared" ref="A100:A163" si="1">A97+10</f>
        <v>20322</v>
      </c>
      <c r="B100" s="7" t="str">
        <f t="shared" si="0"/>
        <v>20322101</v>
      </c>
      <c r="C100" s="6">
        <f>INT(IF(RIGHT(A100,1)*1=1,0,IF(RIGHT(A100,1)*1=2,0.4,1))*VLOOKUP(MAX(MID(A100,3,2)*1,1),[1]怪物成长表!$A$7:$H$207,2,0))</f>
        <v>38</v>
      </c>
      <c r="D100" s="6">
        <f>INT(IF(RIGHT(A100,1)*1=1,0,IF(RIGHT(A100,1)*1=2,0.4,1))*VLOOKUP(MAX(MID(A100,3,2)*1,1),[1]怪物成长表!$A$7:$H$207,3,0))</f>
        <v>178</v>
      </c>
      <c r="E100" s="6">
        <f>MAX(10,INT(IF(RIGHT(A100,1)*1=1,0,IF(RIGHT(A100,1)*1=2,0.4,1))*VLOOKUP(MAX(MID(A100,3,2)*1,1),[1]怪物成长表!$A$7:$H$207,2,8)*0.8))</f>
        <v>30</v>
      </c>
      <c r="F100" s="6" t="s">
        <v>14</v>
      </c>
    </row>
    <row r="101" spans="1:6" s="6" customFormat="1" x14ac:dyDescent="0.15">
      <c r="A101" s="6">
        <f t="shared" si="1"/>
        <v>20323</v>
      </c>
      <c r="B101" s="7" t="str">
        <f t="shared" si="0"/>
        <v>20323101</v>
      </c>
      <c r="C101" s="6">
        <f>INT(IF(RIGHT(A101,1)*1=1,0,IF(RIGHT(A101,1)*1=2,0.4,1))*VLOOKUP(MAX(MID(A101,3,2)*1,1),[1]怪物成长表!$A$7:$H$207,2,0))</f>
        <v>95</v>
      </c>
      <c r="D101" s="6">
        <f>INT(IF(RIGHT(A101,1)*1=1,0,IF(RIGHT(A101,1)*1=2,0.4,1))*VLOOKUP(MAX(MID(A101,3,2)*1,1),[1]怪物成长表!$A$7:$H$207,3,0))</f>
        <v>445</v>
      </c>
      <c r="E101" s="6">
        <f>MAX(10,INT(IF(RIGHT(A101,1)*1=1,0,IF(RIGHT(A101,1)*1=2,0.4,1))*VLOOKUP(MAX(MID(A101,3,2)*1,1),[1]怪物成长表!$A$7:$H$207,2,8)*0.8))</f>
        <v>76</v>
      </c>
      <c r="F101" s="6" t="s">
        <v>14</v>
      </c>
    </row>
    <row r="102" spans="1:6" s="6" customFormat="1" x14ac:dyDescent="0.15">
      <c r="A102" s="6">
        <f t="shared" si="1"/>
        <v>20331</v>
      </c>
      <c r="B102" s="7" t="str">
        <f t="shared" si="0"/>
        <v>20331101</v>
      </c>
      <c r="C102" s="6">
        <f>INT(IF(RIGHT(A102,1)*1=1,0,IF(RIGHT(A102,1)*1=2,0.4,1))*VLOOKUP(MAX(MID(A102,3,2)*1,1),[1]怪物成长表!$A$7:$H$207,2,0))</f>
        <v>0</v>
      </c>
      <c r="D102" s="6">
        <f>INT(IF(RIGHT(A102,1)*1=1,0,IF(RIGHT(A102,1)*1=2,0.4,1))*VLOOKUP(MAX(MID(A102,3,2)*1,1),[1]怪物成长表!$A$7:$H$207,3,0))</f>
        <v>0</v>
      </c>
      <c r="E102" s="6">
        <f>MAX(10,INT(IF(RIGHT(A102,1)*1=1,0,IF(RIGHT(A102,1)*1=2,0.4,1))*VLOOKUP(MAX(MID(A102,3,2)*1,1),[1]怪物成长表!$A$7:$H$207,2,8)*0.8))</f>
        <v>10</v>
      </c>
      <c r="F102" s="6" t="s">
        <v>22</v>
      </c>
    </row>
    <row r="103" spans="1:6" s="6" customFormat="1" x14ac:dyDescent="0.15">
      <c r="A103" s="6">
        <f t="shared" si="1"/>
        <v>20332</v>
      </c>
      <c r="B103" s="7" t="str">
        <f t="shared" si="0"/>
        <v>20332101</v>
      </c>
      <c r="C103" s="6">
        <f>INT(IF(RIGHT(A103,1)*1=1,0,IF(RIGHT(A103,1)*1=2,0.4,1))*VLOOKUP(MAX(MID(A103,3,2)*1,1),[1]怪物成长表!$A$7:$H$207,2,0))</f>
        <v>38</v>
      </c>
      <c r="D103" s="6">
        <f>INT(IF(RIGHT(A103,1)*1=1,0,IF(RIGHT(A103,1)*1=2,0.4,1))*VLOOKUP(MAX(MID(A103,3,2)*1,1),[1]怪物成长表!$A$7:$H$207,3,0))</f>
        <v>180</v>
      </c>
      <c r="E103" s="6">
        <f>MAX(10,INT(IF(RIGHT(A103,1)*1=1,0,IF(RIGHT(A103,1)*1=2,0.4,1))*VLOOKUP(MAX(MID(A103,3,2)*1,1),[1]怪物成长表!$A$7:$H$207,2,8)*0.8))</f>
        <v>30</v>
      </c>
      <c r="F103" s="6" t="s">
        <v>23</v>
      </c>
    </row>
    <row r="104" spans="1:6" s="6" customFormat="1" x14ac:dyDescent="0.15">
      <c r="A104" s="6">
        <f t="shared" si="1"/>
        <v>20333</v>
      </c>
      <c r="B104" s="7" t="str">
        <f t="shared" si="0"/>
        <v>20333101</v>
      </c>
      <c r="C104" s="6">
        <f>INT(IF(RIGHT(A104,1)*1=1,0,IF(RIGHT(A104,1)*1=2,0.4,1))*VLOOKUP(MAX(MID(A104,3,2)*1,1),[1]怪物成长表!$A$7:$H$207,2,0))</f>
        <v>96</v>
      </c>
      <c r="D104" s="6">
        <f>INT(IF(RIGHT(A104,1)*1=1,0,IF(RIGHT(A104,1)*1=2,0.4,1))*VLOOKUP(MAX(MID(A104,3,2)*1,1),[1]怪物成长表!$A$7:$H$207,3,0))</f>
        <v>450</v>
      </c>
      <c r="E104" s="6">
        <f>MAX(10,INT(IF(RIGHT(A104,1)*1=1,0,IF(RIGHT(A104,1)*1=2,0.4,1))*VLOOKUP(MAX(MID(A104,3,2)*1,1),[1]怪物成长表!$A$7:$H$207,2,8)*0.8))</f>
        <v>76</v>
      </c>
      <c r="F104" s="6" t="s">
        <v>24</v>
      </c>
    </row>
    <row r="105" spans="1:6" s="6" customFormat="1" x14ac:dyDescent="0.15">
      <c r="A105" s="6">
        <f t="shared" si="1"/>
        <v>20341</v>
      </c>
      <c r="B105" s="7" t="str">
        <f t="shared" si="0"/>
        <v>20341101</v>
      </c>
      <c r="C105" s="6">
        <f>INT(IF(RIGHT(A105,1)*1=1,0,IF(RIGHT(A105,1)*1=2,0.4,1))*VLOOKUP(MAX(MID(A105,3,2)*1,1),[1]怪物成长表!$A$7:$H$207,2,0))</f>
        <v>0</v>
      </c>
      <c r="D105" s="6">
        <f>INT(IF(RIGHT(A105,1)*1=1,0,IF(RIGHT(A105,1)*1=2,0.4,1))*VLOOKUP(MAX(MID(A105,3,2)*1,1),[1]怪物成长表!$A$7:$H$207,3,0))</f>
        <v>0</v>
      </c>
      <c r="E105" s="6">
        <f>MAX(10,INT(IF(RIGHT(A105,1)*1=1,0,IF(RIGHT(A105,1)*1=2,0.4,1))*VLOOKUP(MAX(MID(A105,3,2)*1,1),[1]怪物成长表!$A$7:$H$207,2,8)*0.8))</f>
        <v>10</v>
      </c>
      <c r="F105" s="6" t="s">
        <v>25</v>
      </c>
    </row>
    <row r="106" spans="1:6" s="6" customFormat="1" x14ac:dyDescent="0.15">
      <c r="A106" s="6">
        <f t="shared" si="1"/>
        <v>20342</v>
      </c>
      <c r="B106" s="7" t="str">
        <f t="shared" si="0"/>
        <v>20342101</v>
      </c>
      <c r="C106" s="6">
        <f>INT(IF(RIGHT(A106,1)*1=1,0,IF(RIGHT(A106,1)*1=2,0.4,1))*VLOOKUP(MAX(MID(A106,3,2)*1,1),[1]怪物成长表!$A$7:$H$207,2,0))</f>
        <v>40</v>
      </c>
      <c r="D106" s="6">
        <f>INT(IF(RIGHT(A106,1)*1=1,0,IF(RIGHT(A106,1)*1=2,0.4,1))*VLOOKUP(MAX(MID(A106,3,2)*1,1),[1]怪物成长表!$A$7:$H$207,3,0))</f>
        <v>192</v>
      </c>
      <c r="E106" s="6">
        <f>MAX(10,INT(IF(RIGHT(A106,1)*1=1,0,IF(RIGHT(A106,1)*1=2,0.4,1))*VLOOKUP(MAX(MID(A106,3,2)*1,1),[1]怪物成长表!$A$7:$H$207,2,8)*0.8))</f>
        <v>32</v>
      </c>
      <c r="F106" s="6" t="s">
        <v>26</v>
      </c>
    </row>
    <row r="107" spans="1:6" s="6" customFormat="1" x14ac:dyDescent="0.15">
      <c r="A107" s="6">
        <f t="shared" si="1"/>
        <v>20343</v>
      </c>
      <c r="B107" s="7" t="str">
        <f t="shared" si="0"/>
        <v>20343101</v>
      </c>
      <c r="C107" s="6">
        <f>INT(IF(RIGHT(A107,1)*1=1,0,IF(RIGHT(A107,1)*1=2,0.4,1))*VLOOKUP(MAX(MID(A107,3,2)*1,1),[1]怪物成长表!$A$7:$H$207,2,0))</f>
        <v>102</v>
      </c>
      <c r="D107" s="6">
        <f>INT(IF(RIGHT(A107,1)*1=1,0,IF(RIGHT(A107,1)*1=2,0.4,1))*VLOOKUP(MAX(MID(A107,3,2)*1,1),[1]怪物成长表!$A$7:$H$207,3,0))</f>
        <v>480</v>
      </c>
      <c r="E107" s="6">
        <f>MAX(10,INT(IF(RIGHT(A107,1)*1=1,0,IF(RIGHT(A107,1)*1=2,0.4,1))*VLOOKUP(MAX(MID(A107,3,2)*1,1),[1]怪物成长表!$A$7:$H$207,2,8)*0.8))</f>
        <v>81</v>
      </c>
      <c r="F107" s="6" t="s">
        <v>27</v>
      </c>
    </row>
    <row r="108" spans="1:6" s="6" customFormat="1" x14ac:dyDescent="0.15">
      <c r="A108" s="6">
        <f t="shared" si="1"/>
        <v>20351</v>
      </c>
      <c r="B108" s="7" t="str">
        <f t="shared" si="0"/>
        <v>20351101</v>
      </c>
      <c r="C108" s="6">
        <f>INT(IF(RIGHT(A108,1)*1=1,0,IF(RIGHT(A108,1)*1=2,0.4,1))*VLOOKUP(MAX(MID(A108,3,2)*1,1),[1]怪物成长表!$A$7:$H$207,2,0))</f>
        <v>0</v>
      </c>
      <c r="D108" s="6">
        <f>INT(IF(RIGHT(A108,1)*1=1,0,IF(RIGHT(A108,1)*1=2,0.4,1))*VLOOKUP(MAX(MID(A108,3,2)*1,1),[1]怪物成长表!$A$7:$H$207,3,0))</f>
        <v>0</v>
      </c>
      <c r="E108" s="6">
        <f>MAX(10,INT(IF(RIGHT(A108,1)*1=1,0,IF(RIGHT(A108,1)*1=2,0.4,1))*VLOOKUP(MAX(MID(A108,3,2)*1,1),[1]怪物成长表!$A$7:$H$207,2,8)*0.8))</f>
        <v>10</v>
      </c>
      <c r="F108" s="6" t="s">
        <v>28</v>
      </c>
    </row>
    <row r="109" spans="1:6" s="6" customFormat="1" x14ac:dyDescent="0.15">
      <c r="A109" s="6">
        <f t="shared" si="1"/>
        <v>20352</v>
      </c>
      <c r="B109" s="7" t="str">
        <f t="shared" si="0"/>
        <v>20352101</v>
      </c>
      <c r="C109" s="6">
        <f>INT(IF(RIGHT(A109,1)*1=1,0,IF(RIGHT(A109,1)*1=2,0.4,1))*VLOOKUP(MAX(MID(A109,3,2)*1,1),[1]怪物成长表!$A$7:$H$207,2,0))</f>
        <v>49</v>
      </c>
      <c r="D109" s="6">
        <f>INT(IF(RIGHT(A109,1)*1=1,0,IF(RIGHT(A109,1)*1=2,0.4,1))*VLOOKUP(MAX(MID(A109,3,2)*1,1),[1]怪物成长表!$A$7:$H$207,3,0))</f>
        <v>236</v>
      </c>
      <c r="E109" s="6">
        <f>MAX(10,INT(IF(RIGHT(A109,1)*1=1,0,IF(RIGHT(A109,1)*1=2,0.4,1))*VLOOKUP(MAX(MID(A109,3,2)*1,1),[1]怪物成长表!$A$7:$H$207,2,8)*0.8))</f>
        <v>39</v>
      </c>
      <c r="F109" s="6" t="s">
        <v>29</v>
      </c>
    </row>
    <row r="110" spans="1:6" s="6" customFormat="1" x14ac:dyDescent="0.15">
      <c r="A110" s="6">
        <f t="shared" si="1"/>
        <v>20353</v>
      </c>
      <c r="B110" s="7" t="str">
        <f t="shared" si="0"/>
        <v>20353101</v>
      </c>
      <c r="C110" s="6">
        <f>INT(IF(RIGHT(A110,1)*1=1,0,IF(RIGHT(A110,1)*1=2,0.4,1))*VLOOKUP(MAX(MID(A110,3,2)*1,1),[1]怪物成长表!$A$7:$H$207,2,0))</f>
        <v>124</v>
      </c>
      <c r="D110" s="6">
        <f>INT(IF(RIGHT(A110,1)*1=1,0,IF(RIGHT(A110,1)*1=2,0.4,1))*VLOOKUP(MAX(MID(A110,3,2)*1,1),[1]怪物成长表!$A$7:$H$207,3,0))</f>
        <v>590</v>
      </c>
      <c r="E110" s="6">
        <f>MAX(10,INT(IF(RIGHT(A110,1)*1=1,0,IF(RIGHT(A110,1)*1=2,0.4,1))*VLOOKUP(MAX(MID(A110,3,2)*1,1),[1]怪物成长表!$A$7:$H$207,2,8)*0.8))</f>
        <v>99</v>
      </c>
      <c r="F110" s="6" t="s">
        <v>30</v>
      </c>
    </row>
    <row r="111" spans="1:6" s="6" customFormat="1" x14ac:dyDescent="0.15">
      <c r="A111" s="6">
        <f t="shared" si="1"/>
        <v>20361</v>
      </c>
      <c r="B111" s="7" t="str">
        <f t="shared" si="0"/>
        <v>20361101</v>
      </c>
      <c r="C111" s="6">
        <f>INT(IF(RIGHT(A111,1)*1=1,0,IF(RIGHT(A111,1)*1=2,0.4,1))*VLOOKUP(MAX(MID(A111,3,2)*1,1),[1]怪物成长表!$A$7:$H$207,2,0))</f>
        <v>0</v>
      </c>
      <c r="D111" s="6">
        <f>INT(IF(RIGHT(A111,1)*1=1,0,IF(RIGHT(A111,1)*1=2,0.4,1))*VLOOKUP(MAX(MID(A111,3,2)*1,1),[1]怪物成长表!$A$7:$H$207,3,0))</f>
        <v>0</v>
      </c>
      <c r="E111" s="6">
        <f>MAX(10,INT(IF(RIGHT(A111,1)*1=1,0,IF(RIGHT(A111,1)*1=2,0.4,1))*VLOOKUP(MAX(MID(A111,3,2)*1,1),[1]怪物成长表!$A$7:$H$207,2,8)*0.8))</f>
        <v>10</v>
      </c>
      <c r="F111" s="6" t="s">
        <v>31</v>
      </c>
    </row>
    <row r="112" spans="1:6" s="6" customFormat="1" x14ac:dyDescent="0.15">
      <c r="A112" s="6">
        <f t="shared" si="1"/>
        <v>20362</v>
      </c>
      <c r="B112" s="7" t="str">
        <f t="shared" si="0"/>
        <v>20362101</v>
      </c>
      <c r="C112" s="6">
        <f>INT(IF(RIGHT(A112,1)*1=1,0,IF(RIGHT(A112,1)*1=2,0.4,1))*VLOOKUP(MAX(MID(A112,3,2)*1,1),[1]怪物成长表!$A$7:$H$207,2,0))</f>
        <v>51</v>
      </c>
      <c r="D112" s="6">
        <f>INT(IF(RIGHT(A112,1)*1=1,0,IF(RIGHT(A112,1)*1=2,0.4,1))*VLOOKUP(MAX(MID(A112,3,2)*1,1),[1]怪物成长表!$A$7:$H$207,3,0))</f>
        <v>246</v>
      </c>
      <c r="E112" s="6">
        <f>MAX(10,INT(IF(RIGHT(A112,1)*1=1,0,IF(RIGHT(A112,1)*1=2,0.4,1))*VLOOKUP(MAX(MID(A112,3,2)*1,1),[1]怪物成长表!$A$7:$H$207,2,8)*0.8))</f>
        <v>41</v>
      </c>
      <c r="F112" s="6" t="s">
        <v>32</v>
      </c>
    </row>
    <row r="113" spans="1:6" s="6" customFormat="1" x14ac:dyDescent="0.15">
      <c r="A113" s="6">
        <f t="shared" si="1"/>
        <v>20363</v>
      </c>
      <c r="B113" s="7" t="str">
        <f t="shared" si="0"/>
        <v>20363101</v>
      </c>
      <c r="C113" s="6">
        <f>INT(IF(RIGHT(A113,1)*1=1,0,IF(RIGHT(A113,1)*1=2,0.4,1))*VLOOKUP(MAX(MID(A113,3,2)*1,1),[1]怪物成长表!$A$7:$H$207,2,0))</f>
        <v>129</v>
      </c>
      <c r="D113" s="6">
        <f>INT(IF(RIGHT(A113,1)*1=1,0,IF(RIGHT(A113,1)*1=2,0.4,1))*VLOOKUP(MAX(MID(A113,3,2)*1,1),[1]怪物成长表!$A$7:$H$207,3,0))</f>
        <v>615</v>
      </c>
      <c r="E113" s="6">
        <f>MAX(10,INT(IF(RIGHT(A113,1)*1=1,0,IF(RIGHT(A113,1)*1=2,0.4,1))*VLOOKUP(MAX(MID(A113,3,2)*1,1),[1]怪物成长表!$A$7:$H$207,2,8)*0.8))</f>
        <v>103</v>
      </c>
      <c r="F113" s="6" t="s">
        <v>33</v>
      </c>
    </row>
    <row r="114" spans="1:6" s="6" customFormat="1" x14ac:dyDescent="0.15">
      <c r="A114" s="6">
        <f t="shared" si="1"/>
        <v>20371</v>
      </c>
      <c r="B114" s="7" t="str">
        <f t="shared" si="0"/>
        <v>20371101</v>
      </c>
      <c r="C114" s="6">
        <f>INT(IF(RIGHT(A114,1)*1=1,0,IF(RIGHT(A114,1)*1=2,0.4,1))*VLOOKUP(MAX(MID(A114,3,2)*1,1),[1]怪物成长表!$A$7:$H$207,2,0))</f>
        <v>0</v>
      </c>
      <c r="D114" s="6">
        <f>INT(IF(RIGHT(A114,1)*1=1,0,IF(RIGHT(A114,1)*1=2,0.4,1))*VLOOKUP(MAX(MID(A114,3,2)*1,1),[1]怪物成长表!$A$7:$H$207,3,0))</f>
        <v>0</v>
      </c>
      <c r="E114" s="6">
        <f>MAX(10,INT(IF(RIGHT(A114,1)*1=1,0,IF(RIGHT(A114,1)*1=2,0.4,1))*VLOOKUP(MAX(MID(A114,3,2)*1,1),[1]怪物成长表!$A$7:$H$207,2,8)*0.8))</f>
        <v>10</v>
      </c>
      <c r="F114" s="6" t="s">
        <v>34</v>
      </c>
    </row>
    <row r="115" spans="1:6" s="6" customFormat="1" x14ac:dyDescent="0.15">
      <c r="A115" s="6">
        <f t="shared" si="1"/>
        <v>20372</v>
      </c>
      <c r="B115" s="7" t="str">
        <f t="shared" si="0"/>
        <v>20372101</v>
      </c>
      <c r="C115" s="6">
        <f>INT(IF(RIGHT(A115,1)*1=1,0,IF(RIGHT(A115,1)*1=2,0.4,1))*VLOOKUP(MAX(MID(A115,3,2)*1,1),[1]怪物成长表!$A$7:$H$207,2,0))</f>
        <v>62</v>
      </c>
      <c r="D115" s="6">
        <f>INT(IF(RIGHT(A115,1)*1=1,0,IF(RIGHT(A115,1)*1=2,0.4,1))*VLOOKUP(MAX(MID(A115,3,2)*1,1),[1]怪物成长表!$A$7:$H$207,3,0))</f>
        <v>298</v>
      </c>
      <c r="E115" s="6">
        <f>MAX(10,INT(IF(RIGHT(A115,1)*1=1,0,IF(RIGHT(A115,1)*1=2,0.4,1))*VLOOKUP(MAX(MID(A115,3,2)*1,1),[1]怪物成长表!$A$7:$H$207,2,8)*0.8))</f>
        <v>49</v>
      </c>
      <c r="F115" s="6" t="s">
        <v>35</v>
      </c>
    </row>
    <row r="116" spans="1:6" s="6" customFormat="1" x14ac:dyDescent="0.15">
      <c r="A116" s="6">
        <f t="shared" si="1"/>
        <v>20373</v>
      </c>
      <c r="B116" s="7" t="str">
        <f t="shared" si="0"/>
        <v>20373101</v>
      </c>
      <c r="C116" s="6">
        <f>INT(IF(RIGHT(A116,1)*1=1,0,IF(RIGHT(A116,1)*1=2,0.4,1))*VLOOKUP(MAX(MID(A116,3,2)*1,1),[1]怪物成长表!$A$7:$H$207,2,0))</f>
        <v>155</v>
      </c>
      <c r="D116" s="6">
        <f>INT(IF(RIGHT(A116,1)*1=1,0,IF(RIGHT(A116,1)*1=2,0.4,1))*VLOOKUP(MAX(MID(A116,3,2)*1,1),[1]怪物成长表!$A$7:$H$207,3,0))</f>
        <v>745</v>
      </c>
      <c r="E116" s="6">
        <f>MAX(10,INT(IF(RIGHT(A116,1)*1=1,0,IF(RIGHT(A116,1)*1=2,0.4,1))*VLOOKUP(MAX(MID(A116,3,2)*1,1),[1]怪物成长表!$A$7:$H$207,2,8)*0.8))</f>
        <v>124</v>
      </c>
      <c r="F116" s="6" t="s">
        <v>36</v>
      </c>
    </row>
    <row r="117" spans="1:6" s="6" customFormat="1" x14ac:dyDescent="0.15">
      <c r="A117" s="6">
        <f t="shared" si="1"/>
        <v>20381</v>
      </c>
      <c r="B117" s="7" t="str">
        <f t="shared" si="0"/>
        <v>20381101</v>
      </c>
      <c r="C117" s="6">
        <f>INT(IF(RIGHT(A117,1)*1=1,0,IF(RIGHT(A117,1)*1=2,0.4,1))*VLOOKUP(MAX(MID(A117,3,2)*1,1),[1]怪物成长表!$A$7:$H$207,2,0))</f>
        <v>0</v>
      </c>
      <c r="D117" s="6">
        <f>INT(IF(RIGHT(A117,1)*1=1,0,IF(RIGHT(A117,1)*1=2,0.4,1))*VLOOKUP(MAX(MID(A117,3,2)*1,1),[1]怪物成长表!$A$7:$H$207,3,0))</f>
        <v>0</v>
      </c>
      <c r="E117" s="6">
        <f>MAX(10,INT(IF(RIGHT(A117,1)*1=1,0,IF(RIGHT(A117,1)*1=2,0.4,1))*VLOOKUP(MAX(MID(A117,3,2)*1,1),[1]怪物成长表!$A$7:$H$207,2,8)*0.8))</f>
        <v>10</v>
      </c>
      <c r="F117" s="6" t="s">
        <v>37</v>
      </c>
    </row>
    <row r="118" spans="1:6" s="6" customFormat="1" x14ac:dyDescent="0.15">
      <c r="A118" s="6">
        <f t="shared" si="1"/>
        <v>20382</v>
      </c>
      <c r="B118" s="7" t="str">
        <f t="shared" si="0"/>
        <v>20382101</v>
      </c>
      <c r="C118" s="6">
        <f>INT(IF(RIGHT(A118,1)*1=1,0,IF(RIGHT(A118,1)*1=2,0.4,1))*VLOOKUP(MAX(MID(A118,3,2)*1,1),[1]怪物成长表!$A$7:$H$207,2,0))</f>
        <v>62</v>
      </c>
      <c r="D118" s="6">
        <f>INT(IF(RIGHT(A118,1)*1=1,0,IF(RIGHT(A118,1)*1=2,0.4,1))*VLOOKUP(MAX(MID(A118,3,2)*1,1),[1]怪物成长表!$A$7:$H$207,3,0))</f>
        <v>300</v>
      </c>
      <c r="E118" s="6">
        <f>MAX(10,INT(IF(RIGHT(A118,1)*1=1,0,IF(RIGHT(A118,1)*1=2,0.4,1))*VLOOKUP(MAX(MID(A118,3,2)*1,1),[1]怪物成长表!$A$7:$H$207,2,8)*0.8))</f>
        <v>49</v>
      </c>
      <c r="F118" s="6" t="s">
        <v>38</v>
      </c>
    </row>
    <row r="119" spans="1:6" s="6" customFormat="1" x14ac:dyDescent="0.15">
      <c r="A119" s="6">
        <f t="shared" si="1"/>
        <v>20383</v>
      </c>
      <c r="B119" s="7" t="str">
        <f t="shared" si="0"/>
        <v>20383101</v>
      </c>
      <c r="C119" s="6">
        <f>INT(IF(RIGHT(A119,1)*1=1,0,IF(RIGHT(A119,1)*1=2,0.4,1))*VLOOKUP(MAX(MID(A119,3,2)*1,1),[1]怪物成长表!$A$7:$H$207,2,0))</f>
        <v>156</v>
      </c>
      <c r="D119" s="6">
        <f>INT(IF(RIGHT(A119,1)*1=1,0,IF(RIGHT(A119,1)*1=2,0.4,1))*VLOOKUP(MAX(MID(A119,3,2)*1,1),[1]怪物成长表!$A$7:$H$207,3,0))</f>
        <v>750</v>
      </c>
      <c r="E119" s="6">
        <f>MAX(10,INT(IF(RIGHT(A119,1)*1=1,0,IF(RIGHT(A119,1)*1=2,0.4,1))*VLOOKUP(MAX(MID(A119,3,2)*1,1),[1]怪物成长表!$A$7:$H$207,2,8)*0.8))</f>
        <v>124</v>
      </c>
      <c r="F119" s="6" t="s">
        <v>39</v>
      </c>
    </row>
    <row r="120" spans="1:6" s="6" customFormat="1" x14ac:dyDescent="0.15">
      <c r="A120" s="6">
        <f t="shared" si="1"/>
        <v>20391</v>
      </c>
      <c r="B120" s="7" t="str">
        <f t="shared" si="0"/>
        <v>20391101</v>
      </c>
      <c r="C120" s="6">
        <f>INT(IF(RIGHT(A120,1)*1=1,0,IF(RIGHT(A120,1)*1=2,0.4,1))*VLOOKUP(MAX(MID(A120,3,2)*1,1),[1]怪物成长表!$A$7:$H$207,2,0))</f>
        <v>0</v>
      </c>
      <c r="D120" s="6">
        <f>INT(IF(RIGHT(A120,1)*1=1,0,IF(RIGHT(A120,1)*1=2,0.4,1))*VLOOKUP(MAX(MID(A120,3,2)*1,1),[1]怪物成长表!$A$7:$H$207,3,0))</f>
        <v>0</v>
      </c>
      <c r="E120" s="6">
        <f>MAX(10,INT(IF(RIGHT(A120,1)*1=1,0,IF(RIGHT(A120,1)*1=2,0.4,1))*VLOOKUP(MAX(MID(A120,3,2)*1,1),[1]怪物成长表!$A$7:$H$207,2,8)*0.8))</f>
        <v>10</v>
      </c>
      <c r="F120" s="6" t="s">
        <v>40</v>
      </c>
    </row>
    <row r="121" spans="1:6" s="6" customFormat="1" x14ac:dyDescent="0.15">
      <c r="A121" s="6">
        <f t="shared" si="1"/>
        <v>20392</v>
      </c>
      <c r="B121" s="7" t="str">
        <f t="shared" si="0"/>
        <v>20392101</v>
      </c>
      <c r="C121" s="6">
        <f>INT(IF(RIGHT(A121,1)*1=1,0,IF(RIGHT(A121,1)*1=2,0.4,1))*VLOOKUP(MAX(MID(A121,3,2)*1,1),[1]怪物成长表!$A$7:$H$207,2,0))</f>
        <v>64</v>
      </c>
      <c r="D121" s="6">
        <f>INT(IF(RIGHT(A121,1)*1=1,0,IF(RIGHT(A121,1)*1=2,0.4,1))*VLOOKUP(MAX(MID(A121,3,2)*1,1),[1]怪物成长表!$A$7:$H$207,3,0))</f>
        <v>312</v>
      </c>
      <c r="E121" s="6">
        <f>MAX(10,INT(IF(RIGHT(A121,1)*1=1,0,IF(RIGHT(A121,1)*1=2,0.4,1))*VLOOKUP(MAX(MID(A121,3,2)*1,1),[1]怪物成长表!$A$7:$H$207,2,8)*0.8))</f>
        <v>51</v>
      </c>
      <c r="F121" s="6" t="s">
        <v>41</v>
      </c>
    </row>
    <row r="122" spans="1:6" s="6" customFormat="1" x14ac:dyDescent="0.15">
      <c r="A122" s="6">
        <f t="shared" si="1"/>
        <v>20393</v>
      </c>
      <c r="B122" s="7" t="str">
        <f t="shared" si="0"/>
        <v>20393101</v>
      </c>
      <c r="C122" s="6">
        <f>INT(IF(RIGHT(A122,1)*1=1,0,IF(RIGHT(A122,1)*1=2,0.4,1))*VLOOKUP(MAX(MID(A122,3,2)*1,1),[1]怪物成长表!$A$7:$H$207,2,0))</f>
        <v>162</v>
      </c>
      <c r="D122" s="6">
        <f>INT(IF(RIGHT(A122,1)*1=1,0,IF(RIGHT(A122,1)*1=2,0.4,1))*VLOOKUP(MAX(MID(A122,3,2)*1,1),[1]怪物成长表!$A$7:$H$207,3,0))</f>
        <v>780</v>
      </c>
      <c r="E122" s="6">
        <f>MAX(10,INT(IF(RIGHT(A122,1)*1=1,0,IF(RIGHT(A122,1)*1=2,0.4,1))*VLOOKUP(MAX(MID(A122,3,2)*1,1),[1]怪物成长表!$A$7:$H$207,2,8)*0.8))</f>
        <v>129</v>
      </c>
      <c r="F122" s="6" t="s">
        <v>42</v>
      </c>
    </row>
    <row r="123" spans="1:6" s="6" customFormat="1" x14ac:dyDescent="0.15">
      <c r="A123" s="6">
        <f t="shared" si="1"/>
        <v>20401</v>
      </c>
      <c r="B123" s="7" t="str">
        <f t="shared" si="0"/>
        <v>20401101</v>
      </c>
      <c r="C123" s="6">
        <f>INT(IF(RIGHT(A123,1)*1=1,0,IF(RIGHT(A123,1)*1=2,0.4,1))*VLOOKUP(MAX(MID(A123,3,2)*1,1),[1]怪物成长表!$A$7:$H$207,2,0))</f>
        <v>0</v>
      </c>
      <c r="D123" s="6">
        <f>INT(IF(RIGHT(A123,1)*1=1,0,IF(RIGHT(A123,1)*1=2,0.4,1))*VLOOKUP(MAX(MID(A123,3,2)*1,1),[1]怪物成长表!$A$7:$H$207,3,0))</f>
        <v>0</v>
      </c>
      <c r="E123" s="6">
        <f>MAX(10,INT(IF(RIGHT(A123,1)*1=1,0,IF(RIGHT(A123,1)*1=2,0.4,1))*VLOOKUP(MAX(MID(A123,3,2)*1,1),[1]怪物成长表!$A$7:$H$207,2,8)*0.8))</f>
        <v>10</v>
      </c>
      <c r="F123" s="6" t="s">
        <v>43</v>
      </c>
    </row>
    <row r="124" spans="1:6" s="6" customFormat="1" x14ac:dyDescent="0.15">
      <c r="A124" s="6">
        <f t="shared" si="1"/>
        <v>20402</v>
      </c>
      <c r="B124" s="7" t="str">
        <f t="shared" si="0"/>
        <v>20402101</v>
      </c>
      <c r="C124" s="6">
        <f>INT(IF(RIGHT(A124,1)*1=1,0,IF(RIGHT(A124,1)*1=2,0.4,1))*VLOOKUP(MAX(MID(A124,3,2)*1,1),[1]怪物成长表!$A$7:$H$207,2,0))</f>
        <v>73</v>
      </c>
      <c r="D124" s="6">
        <f>INT(IF(RIGHT(A124,1)*1=1,0,IF(RIGHT(A124,1)*1=2,0.4,1))*VLOOKUP(MAX(MID(A124,3,2)*1,1),[1]怪物成长表!$A$7:$H$207,3,0))</f>
        <v>356</v>
      </c>
      <c r="E124" s="6">
        <f>MAX(10,INT(IF(RIGHT(A124,1)*1=1,0,IF(RIGHT(A124,1)*1=2,0.4,1))*VLOOKUP(MAX(MID(A124,3,2)*1,1),[1]怪物成长表!$A$7:$H$207,2,8)*0.8))</f>
        <v>58</v>
      </c>
      <c r="F124" s="6" t="s">
        <v>44</v>
      </c>
    </row>
    <row r="125" spans="1:6" s="6" customFormat="1" x14ac:dyDescent="0.15">
      <c r="A125" s="6">
        <f t="shared" si="1"/>
        <v>20403</v>
      </c>
      <c r="B125" s="7" t="str">
        <f t="shared" si="0"/>
        <v>20403101</v>
      </c>
      <c r="C125" s="6">
        <f>INT(IF(RIGHT(A125,1)*1=1,0,IF(RIGHT(A125,1)*1=2,0.4,1))*VLOOKUP(MAX(MID(A125,3,2)*1,1),[1]怪物成长表!$A$7:$H$207,2,0))</f>
        <v>184</v>
      </c>
      <c r="D125" s="6">
        <f>INT(IF(RIGHT(A125,1)*1=1,0,IF(RIGHT(A125,1)*1=2,0.4,1))*VLOOKUP(MAX(MID(A125,3,2)*1,1),[1]怪物成长表!$A$7:$H$207,3,0))</f>
        <v>890</v>
      </c>
      <c r="E125" s="6">
        <f>MAX(10,INT(IF(RIGHT(A125,1)*1=1,0,IF(RIGHT(A125,1)*1=2,0.4,1))*VLOOKUP(MAX(MID(A125,3,2)*1,1),[1]怪物成长表!$A$7:$H$207,2,8)*0.8))</f>
        <v>147</v>
      </c>
      <c r="F125" s="6" t="s">
        <v>45</v>
      </c>
    </row>
    <row r="126" spans="1:6" s="6" customFormat="1" x14ac:dyDescent="0.15">
      <c r="A126" s="6">
        <f t="shared" si="1"/>
        <v>20411</v>
      </c>
      <c r="B126" s="7" t="str">
        <f t="shared" si="0"/>
        <v>20411101</v>
      </c>
      <c r="C126" s="6">
        <f>INT(IF(RIGHT(A126,1)*1=1,0,IF(RIGHT(A126,1)*1=2,0.4,1))*VLOOKUP(MAX(MID(A126,3,2)*1,1),[1]怪物成长表!$A$7:$H$207,2,0))</f>
        <v>0</v>
      </c>
      <c r="D126" s="6">
        <f>INT(IF(RIGHT(A126,1)*1=1,0,IF(RIGHT(A126,1)*1=2,0.4,1))*VLOOKUP(MAX(MID(A126,3,2)*1,1),[1]怪物成长表!$A$7:$H$207,3,0))</f>
        <v>0</v>
      </c>
      <c r="E126" s="6">
        <f>MAX(10,INT(IF(RIGHT(A126,1)*1=1,0,IF(RIGHT(A126,1)*1=2,0.4,1))*VLOOKUP(MAX(MID(A126,3,2)*1,1),[1]怪物成长表!$A$7:$H$207,2,8)*0.8))</f>
        <v>10</v>
      </c>
      <c r="F126" s="6" t="s">
        <v>46</v>
      </c>
    </row>
    <row r="127" spans="1:6" s="6" customFormat="1" x14ac:dyDescent="0.15">
      <c r="A127" s="6">
        <f t="shared" si="1"/>
        <v>20412</v>
      </c>
      <c r="B127" s="7" t="str">
        <f t="shared" si="0"/>
        <v>20412101</v>
      </c>
      <c r="C127" s="6">
        <f>INT(IF(RIGHT(A127,1)*1=1,0,IF(RIGHT(A127,1)*1=2,0.4,1))*VLOOKUP(MAX(MID(A127,3,2)*1,1),[1]怪物成长表!$A$7:$H$207,2,0))</f>
        <v>75</v>
      </c>
      <c r="D127" s="6">
        <f>INT(IF(RIGHT(A127,1)*1=1,0,IF(RIGHT(A127,1)*1=2,0.4,1))*VLOOKUP(MAX(MID(A127,3,2)*1,1),[1]怪物成长表!$A$7:$H$207,3,0))</f>
        <v>366</v>
      </c>
      <c r="E127" s="6">
        <f>MAX(10,INT(IF(RIGHT(A127,1)*1=1,0,IF(RIGHT(A127,1)*1=2,0.4,1))*VLOOKUP(MAX(MID(A127,3,2)*1,1),[1]怪物成长表!$A$7:$H$207,2,8)*0.8))</f>
        <v>60</v>
      </c>
      <c r="F127" s="6" t="s">
        <v>47</v>
      </c>
    </row>
    <row r="128" spans="1:6" s="6" customFormat="1" x14ac:dyDescent="0.15">
      <c r="A128" s="6">
        <f t="shared" si="1"/>
        <v>20413</v>
      </c>
      <c r="B128" s="7" t="str">
        <f t="shared" si="0"/>
        <v>20413101</v>
      </c>
      <c r="C128" s="6">
        <f>INT(IF(RIGHT(A128,1)*1=1,0,IF(RIGHT(A128,1)*1=2,0.4,1))*VLOOKUP(MAX(MID(A128,3,2)*1,1),[1]怪物成长表!$A$7:$H$207,2,0))</f>
        <v>189</v>
      </c>
      <c r="D128" s="6">
        <f>INT(IF(RIGHT(A128,1)*1=1,0,IF(RIGHT(A128,1)*1=2,0.4,1))*VLOOKUP(MAX(MID(A128,3,2)*1,1),[1]怪物成长表!$A$7:$H$207,3,0))</f>
        <v>915</v>
      </c>
      <c r="E128" s="6">
        <f>MAX(10,INT(IF(RIGHT(A128,1)*1=1,0,IF(RIGHT(A128,1)*1=2,0.4,1))*VLOOKUP(MAX(MID(A128,3,2)*1,1),[1]怪物成长表!$A$7:$H$207,2,8)*0.8))</f>
        <v>151</v>
      </c>
      <c r="F128" s="6" t="s">
        <v>48</v>
      </c>
    </row>
    <row r="129" spans="1:6" s="6" customFormat="1" x14ac:dyDescent="0.15">
      <c r="A129" s="6">
        <f t="shared" si="1"/>
        <v>20421</v>
      </c>
      <c r="B129" s="7" t="str">
        <f t="shared" si="0"/>
        <v>20421101</v>
      </c>
      <c r="C129" s="6">
        <f>INT(IF(RIGHT(A129,1)*1=1,0,IF(RIGHT(A129,1)*1=2,0.4,1))*VLOOKUP(MAX(MID(A129,3,2)*1,1),[1]怪物成长表!$A$7:$H$207,2,0))</f>
        <v>0</v>
      </c>
      <c r="D129" s="6">
        <f>INT(IF(RIGHT(A129,1)*1=1,0,IF(RIGHT(A129,1)*1=2,0.4,1))*VLOOKUP(MAX(MID(A129,3,2)*1,1),[1]怪物成长表!$A$7:$H$207,3,0))</f>
        <v>0</v>
      </c>
      <c r="E129" s="6">
        <f>MAX(10,INT(IF(RIGHT(A129,1)*1=1,0,IF(RIGHT(A129,1)*1=2,0.4,1))*VLOOKUP(MAX(MID(A129,3,2)*1,1),[1]怪物成长表!$A$7:$H$207,2,8)*0.8))</f>
        <v>10</v>
      </c>
      <c r="F129" s="6" t="s">
        <v>49</v>
      </c>
    </row>
    <row r="130" spans="1:6" s="6" customFormat="1" x14ac:dyDescent="0.15">
      <c r="A130" s="6">
        <f t="shared" si="1"/>
        <v>20422</v>
      </c>
      <c r="B130" s="7" t="str">
        <f t="shared" si="0"/>
        <v>20422101</v>
      </c>
      <c r="C130" s="6">
        <f>INT(IF(RIGHT(A130,1)*1=1,0,IF(RIGHT(A130,1)*1=2,0.4,1))*VLOOKUP(MAX(MID(A130,3,2)*1,1),[1]怪物成长表!$A$7:$H$207,2,0))</f>
        <v>86</v>
      </c>
      <c r="D130" s="6">
        <f>INT(IF(RIGHT(A130,1)*1=1,0,IF(RIGHT(A130,1)*1=2,0.4,1))*VLOOKUP(MAX(MID(A130,3,2)*1,1),[1]怪物成长表!$A$7:$H$207,3,0))</f>
        <v>418</v>
      </c>
      <c r="E130" s="6">
        <f>MAX(10,INT(IF(RIGHT(A130,1)*1=1,0,IF(RIGHT(A130,1)*1=2,0.4,1))*VLOOKUP(MAX(MID(A130,3,2)*1,1),[1]怪物成长表!$A$7:$H$207,2,8)*0.8))</f>
        <v>68</v>
      </c>
      <c r="F130" s="6" t="s">
        <v>50</v>
      </c>
    </row>
    <row r="131" spans="1:6" s="6" customFormat="1" x14ac:dyDescent="0.15">
      <c r="A131" s="6">
        <f t="shared" si="1"/>
        <v>20423</v>
      </c>
      <c r="B131" s="7" t="str">
        <f t="shared" si="0"/>
        <v>20423101</v>
      </c>
      <c r="C131" s="6">
        <f>INT(IF(RIGHT(A131,1)*1=1,0,IF(RIGHT(A131,1)*1=2,0.4,1))*VLOOKUP(MAX(MID(A131,3,2)*1,1),[1]怪物成长表!$A$7:$H$207,2,0))</f>
        <v>215</v>
      </c>
      <c r="D131" s="6">
        <f>INT(IF(RIGHT(A131,1)*1=1,0,IF(RIGHT(A131,1)*1=2,0.4,1))*VLOOKUP(MAX(MID(A131,3,2)*1,1),[1]怪物成长表!$A$7:$H$207,3,0))</f>
        <v>1045</v>
      </c>
      <c r="E131" s="6">
        <f>MAX(10,INT(IF(RIGHT(A131,1)*1=1,0,IF(RIGHT(A131,1)*1=2,0.4,1))*VLOOKUP(MAX(MID(A131,3,2)*1,1),[1]怪物成长表!$A$7:$H$207,2,8)*0.8))</f>
        <v>172</v>
      </c>
      <c r="F131" s="6" t="s">
        <v>51</v>
      </c>
    </row>
    <row r="132" spans="1:6" s="6" customFormat="1" x14ac:dyDescent="0.15">
      <c r="A132" s="6">
        <f t="shared" si="1"/>
        <v>20431</v>
      </c>
      <c r="B132" s="7" t="str">
        <f t="shared" si="0"/>
        <v>20431101</v>
      </c>
      <c r="C132" s="6">
        <f>INT(IF(RIGHT(A132,1)*1=1,0,IF(RIGHT(A132,1)*1=2,0.4,1))*VLOOKUP(MAX(MID(A132,3,2)*1,1),[1]怪物成长表!$A$7:$H$207,2,0))</f>
        <v>0</v>
      </c>
      <c r="D132" s="6">
        <f>INT(IF(RIGHT(A132,1)*1=1,0,IF(RIGHT(A132,1)*1=2,0.4,1))*VLOOKUP(MAX(MID(A132,3,2)*1,1),[1]怪物成长表!$A$7:$H$207,3,0))</f>
        <v>0</v>
      </c>
      <c r="E132" s="6">
        <f>MAX(10,INT(IF(RIGHT(A132,1)*1=1,0,IF(RIGHT(A132,1)*1=2,0.4,1))*VLOOKUP(MAX(MID(A132,3,2)*1,1),[1]怪物成长表!$A$7:$H$207,2,8)*0.8))</f>
        <v>10</v>
      </c>
      <c r="F132" s="6" t="s">
        <v>52</v>
      </c>
    </row>
    <row r="133" spans="1:6" s="6" customFormat="1" x14ac:dyDescent="0.15">
      <c r="A133" s="6">
        <f t="shared" si="1"/>
        <v>20432</v>
      </c>
      <c r="B133" s="7" t="str">
        <f t="shared" si="0"/>
        <v>20432101</v>
      </c>
      <c r="C133" s="6">
        <f>INT(IF(RIGHT(A133,1)*1=1,0,IF(RIGHT(A133,1)*1=2,0.4,1))*VLOOKUP(MAX(MID(A133,3,2)*1,1),[1]怪物成长表!$A$7:$H$207,2,0))</f>
        <v>94</v>
      </c>
      <c r="D133" s="6">
        <f>INT(IF(RIGHT(A133,1)*1=1,0,IF(RIGHT(A133,1)*1=2,0.4,1))*VLOOKUP(MAX(MID(A133,3,2)*1,1),[1]怪物成长表!$A$7:$H$207,3,0))</f>
        <v>460</v>
      </c>
      <c r="E133" s="6">
        <f>MAX(10,INT(IF(RIGHT(A133,1)*1=1,0,IF(RIGHT(A133,1)*1=2,0.4,1))*VLOOKUP(MAX(MID(A133,3,2)*1,1),[1]怪物成长表!$A$7:$H$207,2,8)*0.8))</f>
        <v>75</v>
      </c>
      <c r="F133" s="6" t="s">
        <v>53</v>
      </c>
    </row>
    <row r="134" spans="1:6" s="6" customFormat="1" x14ac:dyDescent="0.15">
      <c r="A134" s="6">
        <f t="shared" si="1"/>
        <v>20433</v>
      </c>
      <c r="B134" s="7" t="str">
        <f t="shared" si="0"/>
        <v>20433101</v>
      </c>
      <c r="C134" s="6">
        <f>INT(IF(RIGHT(A134,1)*1=1,0,IF(RIGHT(A134,1)*1=2,0.4,1))*VLOOKUP(MAX(MID(A134,3,2)*1,1),[1]怪物成长表!$A$7:$H$207,2,0))</f>
        <v>236</v>
      </c>
      <c r="D134" s="6">
        <f>INT(IF(RIGHT(A134,1)*1=1,0,IF(RIGHT(A134,1)*1=2,0.4,1))*VLOOKUP(MAX(MID(A134,3,2)*1,1),[1]怪物成长表!$A$7:$H$207,3,0))</f>
        <v>1150</v>
      </c>
      <c r="E134" s="6">
        <f>MAX(10,INT(IF(RIGHT(A134,1)*1=1,0,IF(RIGHT(A134,1)*1=2,0.4,1))*VLOOKUP(MAX(MID(A134,3,2)*1,1),[1]怪物成长表!$A$7:$H$207,2,8)*0.8))</f>
        <v>188</v>
      </c>
      <c r="F134" s="6" t="s">
        <v>54</v>
      </c>
    </row>
    <row r="135" spans="1:6" s="6" customFormat="1" x14ac:dyDescent="0.15">
      <c r="A135" s="6">
        <f t="shared" si="1"/>
        <v>20441</v>
      </c>
      <c r="B135" s="7" t="str">
        <f t="shared" si="0"/>
        <v>20441101</v>
      </c>
      <c r="C135" s="6">
        <f>INT(IF(RIGHT(A135,1)*1=1,0,IF(RIGHT(A135,1)*1=2,0.4,1))*VLOOKUP(MAX(MID(A135,3,2)*1,1),[1]怪物成长表!$A$7:$H$207,2,0))</f>
        <v>0</v>
      </c>
      <c r="D135" s="6">
        <f>INT(IF(RIGHT(A135,1)*1=1,0,IF(RIGHT(A135,1)*1=2,0.4,1))*VLOOKUP(MAX(MID(A135,3,2)*1,1),[1]怪物成长表!$A$7:$H$207,3,0))</f>
        <v>0</v>
      </c>
      <c r="E135" s="6">
        <f>MAX(10,INT(IF(RIGHT(A135,1)*1=1,0,IF(RIGHT(A135,1)*1=2,0.4,1))*VLOOKUP(MAX(MID(A135,3,2)*1,1),[1]怪物成长表!$A$7:$H$207,2,8)*0.8))</f>
        <v>10</v>
      </c>
      <c r="F135" s="6" t="s">
        <v>55</v>
      </c>
    </row>
    <row r="136" spans="1:6" s="6" customFormat="1" x14ac:dyDescent="0.15">
      <c r="A136" s="6">
        <f t="shared" si="1"/>
        <v>20442</v>
      </c>
      <c r="B136" s="7" t="str">
        <f t="shared" si="0"/>
        <v>20442101</v>
      </c>
      <c r="C136" s="6">
        <f>INT(IF(RIGHT(A136,1)*1=1,0,IF(RIGHT(A136,1)*1=2,0.4,1))*VLOOKUP(MAX(MID(A136,3,2)*1,1),[1]怪物成长表!$A$7:$H$207,2,0))</f>
        <v>96</v>
      </c>
      <c r="D136" s="6">
        <f>INT(IF(RIGHT(A136,1)*1=1,0,IF(RIGHT(A136,1)*1=2,0.4,1))*VLOOKUP(MAX(MID(A136,3,2)*1,1),[1]怪物成长表!$A$7:$H$207,3,0))</f>
        <v>472</v>
      </c>
      <c r="E136" s="6">
        <f>MAX(10,INT(IF(RIGHT(A136,1)*1=1,0,IF(RIGHT(A136,1)*1=2,0.4,1))*VLOOKUP(MAX(MID(A136,3,2)*1,1),[1]怪物成长表!$A$7:$H$207,2,8)*0.8))</f>
        <v>77</v>
      </c>
      <c r="F136" s="6" t="s">
        <v>56</v>
      </c>
    </row>
    <row r="137" spans="1:6" s="6" customFormat="1" x14ac:dyDescent="0.15">
      <c r="A137" s="6">
        <f t="shared" si="1"/>
        <v>20443</v>
      </c>
      <c r="B137" s="7" t="str">
        <f t="shared" si="0"/>
        <v>20443101</v>
      </c>
      <c r="C137" s="6">
        <f>INT(IF(RIGHT(A137,1)*1=1,0,IF(RIGHT(A137,1)*1=2,0.4,1))*VLOOKUP(MAX(MID(A137,3,2)*1,1),[1]怪物成长表!$A$7:$H$207,2,0))</f>
        <v>242</v>
      </c>
      <c r="D137" s="6">
        <f>INT(IF(RIGHT(A137,1)*1=1,0,IF(RIGHT(A137,1)*1=2,0.4,1))*VLOOKUP(MAX(MID(A137,3,2)*1,1),[1]怪物成长表!$A$7:$H$207,3,0))</f>
        <v>1180</v>
      </c>
      <c r="E137" s="6">
        <f>MAX(10,INT(IF(RIGHT(A137,1)*1=1,0,IF(RIGHT(A137,1)*1=2,0.4,1))*VLOOKUP(MAX(MID(A137,3,2)*1,1),[1]怪物成长表!$A$7:$H$207,2,8)*0.8))</f>
        <v>193</v>
      </c>
      <c r="F137" s="6" t="s">
        <v>57</v>
      </c>
    </row>
    <row r="138" spans="1:6" s="6" customFormat="1" x14ac:dyDescent="0.15">
      <c r="A138" s="6">
        <f t="shared" si="1"/>
        <v>20451</v>
      </c>
      <c r="B138" s="7" t="str">
        <f t="shared" si="0"/>
        <v>20451101</v>
      </c>
      <c r="C138" s="6">
        <f>INT(IF(RIGHT(A138,1)*1=1,0,IF(RIGHT(A138,1)*1=2,0.4,1))*VLOOKUP(MAX(MID(A138,3,2)*1,1),[1]怪物成长表!$A$7:$H$207,2,0))</f>
        <v>0</v>
      </c>
      <c r="D138" s="6">
        <f>INT(IF(RIGHT(A138,1)*1=1,0,IF(RIGHT(A138,1)*1=2,0.4,1))*VLOOKUP(MAX(MID(A138,3,2)*1,1),[1]怪物成长表!$A$7:$H$207,3,0))</f>
        <v>0</v>
      </c>
      <c r="E138" s="6">
        <f>MAX(10,INT(IF(RIGHT(A138,1)*1=1,0,IF(RIGHT(A138,1)*1=2,0.4,1))*VLOOKUP(MAX(MID(A138,3,2)*1,1),[1]怪物成长表!$A$7:$H$207,2,8)*0.8))</f>
        <v>10</v>
      </c>
      <c r="F138" s="6" t="s">
        <v>58</v>
      </c>
    </row>
    <row r="139" spans="1:6" s="6" customFormat="1" x14ac:dyDescent="0.15">
      <c r="A139" s="6">
        <f t="shared" si="1"/>
        <v>20452</v>
      </c>
      <c r="B139" s="7" t="str">
        <f t="shared" si="0"/>
        <v>20452101</v>
      </c>
      <c r="C139" s="6">
        <f>INT(IF(RIGHT(A139,1)*1=1,0,IF(RIGHT(A139,1)*1=2,0.4,1))*VLOOKUP(MAX(MID(A139,3,2)*1,1),[1]怪物成长表!$A$7:$H$207,2,0))</f>
        <v>105</v>
      </c>
      <c r="D139" s="6">
        <f>INT(IF(RIGHT(A139,1)*1=1,0,IF(RIGHT(A139,1)*1=2,0.4,1))*VLOOKUP(MAX(MID(A139,3,2)*1,1),[1]怪物成长表!$A$7:$H$207,3,0))</f>
        <v>516</v>
      </c>
      <c r="E139" s="6">
        <f>MAX(10,INT(IF(RIGHT(A139,1)*1=1,0,IF(RIGHT(A139,1)*1=2,0.4,1))*VLOOKUP(MAX(MID(A139,3,2)*1,1),[1]怪物成长表!$A$7:$H$207,2,8)*0.8))</f>
        <v>84</v>
      </c>
      <c r="F139" s="6" t="s">
        <v>59</v>
      </c>
    </row>
    <row r="140" spans="1:6" s="6" customFormat="1" x14ac:dyDescent="0.15">
      <c r="A140" s="6">
        <f t="shared" si="1"/>
        <v>20453</v>
      </c>
      <c r="B140" s="7" t="str">
        <f t="shared" si="0"/>
        <v>20453101</v>
      </c>
      <c r="C140" s="6">
        <f>INT(IF(RIGHT(A140,1)*1=1,0,IF(RIGHT(A140,1)*1=2,0.4,1))*VLOOKUP(MAX(MID(A140,3,2)*1,1),[1]怪物成长表!$A$7:$H$207,2,0))</f>
        <v>264</v>
      </c>
      <c r="D140" s="6">
        <f>INT(IF(RIGHT(A140,1)*1=1,0,IF(RIGHT(A140,1)*1=2,0.4,1))*VLOOKUP(MAX(MID(A140,3,2)*1,1),[1]怪物成长表!$A$7:$H$207,3,0))</f>
        <v>1290</v>
      </c>
      <c r="E140" s="6">
        <f>MAX(10,INT(IF(RIGHT(A140,1)*1=1,0,IF(RIGHT(A140,1)*1=2,0.4,1))*VLOOKUP(MAX(MID(A140,3,2)*1,1),[1]怪物成长表!$A$7:$H$207,2,8)*0.8))</f>
        <v>211</v>
      </c>
      <c r="F140" s="6" t="s">
        <v>60</v>
      </c>
    </row>
    <row r="141" spans="1:6" s="6" customFormat="1" x14ac:dyDescent="0.15">
      <c r="A141" s="6">
        <f t="shared" si="1"/>
        <v>20461</v>
      </c>
      <c r="B141" s="7" t="str">
        <f t="shared" si="0"/>
        <v>20461101</v>
      </c>
      <c r="C141" s="6">
        <f>INT(IF(RIGHT(A141,1)*1=1,0,IF(RIGHT(A141,1)*1=2,0.4,1))*VLOOKUP(MAX(MID(A141,3,2)*1,1),[1]怪物成长表!$A$7:$H$207,2,0))</f>
        <v>0</v>
      </c>
      <c r="D141" s="6">
        <f>INT(IF(RIGHT(A141,1)*1=1,0,IF(RIGHT(A141,1)*1=2,0.4,1))*VLOOKUP(MAX(MID(A141,3,2)*1,1),[1]怪物成长表!$A$7:$H$207,3,0))</f>
        <v>0</v>
      </c>
      <c r="E141" s="6">
        <f>MAX(10,INT(IF(RIGHT(A141,1)*1=1,0,IF(RIGHT(A141,1)*1=2,0.4,1))*VLOOKUP(MAX(MID(A141,3,2)*1,1),[1]怪物成长表!$A$7:$H$207,2,8)*0.8))</f>
        <v>10</v>
      </c>
      <c r="F141" s="6" t="s">
        <v>61</v>
      </c>
    </row>
    <row r="142" spans="1:6" s="6" customFormat="1" x14ac:dyDescent="0.15">
      <c r="A142" s="6">
        <f t="shared" si="1"/>
        <v>20462</v>
      </c>
      <c r="B142" s="7" t="str">
        <f t="shared" si="0"/>
        <v>20462101</v>
      </c>
      <c r="C142" s="6">
        <f>INT(IF(RIGHT(A142,1)*1=1,0,IF(RIGHT(A142,1)*1=2,0.4,1))*VLOOKUP(MAX(MID(A142,3,2)*1,1),[1]怪物成长表!$A$7:$H$207,2,0))</f>
        <v>107</v>
      </c>
      <c r="D142" s="6">
        <f>INT(IF(RIGHT(A142,1)*1=1,0,IF(RIGHT(A142,1)*1=2,0.4,1))*VLOOKUP(MAX(MID(A142,3,2)*1,1),[1]怪物成长表!$A$7:$H$207,3,0))</f>
        <v>526</v>
      </c>
      <c r="E142" s="6">
        <f>MAX(10,INT(IF(RIGHT(A142,1)*1=1,0,IF(RIGHT(A142,1)*1=2,0.4,1))*VLOOKUP(MAX(MID(A142,3,2)*1,1),[1]怪物成长表!$A$7:$H$207,2,8)*0.8))</f>
        <v>86</v>
      </c>
      <c r="F142" s="6" t="s">
        <v>62</v>
      </c>
    </row>
    <row r="143" spans="1:6" s="6" customFormat="1" x14ac:dyDescent="0.15">
      <c r="A143" s="6">
        <f t="shared" si="1"/>
        <v>20463</v>
      </c>
      <c r="B143" s="7" t="str">
        <f t="shared" si="0"/>
        <v>20463101</v>
      </c>
      <c r="C143" s="6">
        <f>INT(IF(RIGHT(A143,1)*1=1,0,IF(RIGHT(A143,1)*1=2,0.4,1))*VLOOKUP(MAX(MID(A143,3,2)*1,1),[1]怪物成长表!$A$7:$H$207,2,0))</f>
        <v>269</v>
      </c>
      <c r="D143" s="6">
        <f>INT(IF(RIGHT(A143,1)*1=1,0,IF(RIGHT(A143,1)*1=2,0.4,1))*VLOOKUP(MAX(MID(A143,3,2)*1,1),[1]怪物成长表!$A$7:$H$207,3,0))</f>
        <v>1315</v>
      </c>
      <c r="E143" s="6">
        <f>MAX(10,INT(IF(RIGHT(A143,1)*1=1,0,IF(RIGHT(A143,1)*1=2,0.4,1))*VLOOKUP(MAX(MID(A143,3,2)*1,1),[1]怪物成长表!$A$7:$H$207,2,8)*0.8))</f>
        <v>215</v>
      </c>
      <c r="F143" s="6" t="s">
        <v>63</v>
      </c>
    </row>
    <row r="144" spans="1:6" s="6" customFormat="1" x14ac:dyDescent="0.15">
      <c r="A144" s="6">
        <f t="shared" si="1"/>
        <v>20471</v>
      </c>
      <c r="B144" s="7" t="str">
        <f t="shared" si="0"/>
        <v>20471101</v>
      </c>
      <c r="C144" s="6">
        <f>INT(IF(RIGHT(A144,1)*1=1,0,IF(RIGHT(A144,1)*1=2,0.4,1))*VLOOKUP(MAX(MID(A144,3,2)*1,1),[1]怪物成长表!$A$7:$H$207,2,0))</f>
        <v>0</v>
      </c>
      <c r="D144" s="6">
        <f>INT(IF(RIGHT(A144,1)*1=1,0,IF(RIGHT(A144,1)*1=2,0.4,1))*VLOOKUP(MAX(MID(A144,3,2)*1,1),[1]怪物成长表!$A$7:$H$207,3,0))</f>
        <v>0</v>
      </c>
      <c r="E144" s="6">
        <f>MAX(10,INT(IF(RIGHT(A144,1)*1=1,0,IF(RIGHT(A144,1)*1=2,0.4,1))*VLOOKUP(MAX(MID(A144,3,2)*1,1),[1]怪物成长表!$A$7:$H$207,2,8)*0.8))</f>
        <v>10</v>
      </c>
      <c r="F144" s="6" t="s">
        <v>64</v>
      </c>
    </row>
    <row r="145" spans="1:6" s="6" customFormat="1" x14ac:dyDescent="0.15">
      <c r="A145" s="6">
        <f t="shared" si="1"/>
        <v>20472</v>
      </c>
      <c r="B145" s="7" t="str">
        <f t="shared" si="0"/>
        <v>20472101</v>
      </c>
      <c r="C145" s="6">
        <f>INT(IF(RIGHT(A145,1)*1=1,0,IF(RIGHT(A145,1)*1=2,0.4,1))*VLOOKUP(MAX(MID(A145,3,2)*1,1),[1]怪物成长表!$A$7:$H$207,2,0))</f>
        <v>118</v>
      </c>
      <c r="D145" s="6">
        <f>INT(IF(RIGHT(A145,1)*1=1,0,IF(RIGHT(A145,1)*1=2,0.4,1))*VLOOKUP(MAX(MID(A145,3,2)*1,1),[1]怪物成长表!$A$7:$H$207,3,0))</f>
        <v>578</v>
      </c>
      <c r="E145" s="6">
        <f>MAX(10,INT(IF(RIGHT(A145,1)*1=1,0,IF(RIGHT(A145,1)*1=2,0.4,1))*VLOOKUP(MAX(MID(A145,3,2)*1,1),[1]怪物成长表!$A$7:$H$207,2,8)*0.8))</f>
        <v>94</v>
      </c>
      <c r="F145" s="6" t="s">
        <v>65</v>
      </c>
    </row>
    <row r="146" spans="1:6" s="6" customFormat="1" x14ac:dyDescent="0.15">
      <c r="A146" s="6">
        <f t="shared" si="1"/>
        <v>20473</v>
      </c>
      <c r="B146" s="7" t="str">
        <f t="shared" si="0"/>
        <v>20473101</v>
      </c>
      <c r="C146" s="6">
        <f>INT(IF(RIGHT(A146,1)*1=1,0,IF(RIGHT(A146,1)*1=2,0.4,1))*VLOOKUP(MAX(MID(A146,3,2)*1,1),[1]怪物成长表!$A$7:$H$207,2,0))</f>
        <v>295</v>
      </c>
      <c r="D146" s="6">
        <f>INT(IF(RIGHT(A146,1)*1=1,0,IF(RIGHT(A146,1)*1=2,0.4,1))*VLOOKUP(MAX(MID(A146,3,2)*1,1),[1]怪物成长表!$A$7:$H$207,3,0))</f>
        <v>1445</v>
      </c>
      <c r="E146" s="6">
        <f>MAX(10,INT(IF(RIGHT(A146,1)*1=1,0,IF(RIGHT(A146,1)*1=2,0.4,1))*VLOOKUP(MAX(MID(A146,3,2)*1,1),[1]怪物成长表!$A$7:$H$207,2,8)*0.8))</f>
        <v>236</v>
      </c>
      <c r="F146" s="6" t="s">
        <v>66</v>
      </c>
    </row>
    <row r="147" spans="1:6" s="6" customFormat="1" x14ac:dyDescent="0.15">
      <c r="A147" s="6">
        <f t="shared" si="1"/>
        <v>20481</v>
      </c>
      <c r="B147" s="7" t="str">
        <f t="shared" si="0"/>
        <v>20481101</v>
      </c>
      <c r="C147" s="6">
        <f>INT(IF(RIGHT(A147,1)*1=1,0,IF(RIGHT(A147,1)*1=2,0.4,1))*VLOOKUP(MAX(MID(A147,3,2)*1,1),[1]怪物成长表!$A$7:$H$207,2,0))</f>
        <v>0</v>
      </c>
      <c r="D147" s="6">
        <f>INT(IF(RIGHT(A147,1)*1=1,0,IF(RIGHT(A147,1)*1=2,0.4,1))*VLOOKUP(MAX(MID(A147,3,2)*1,1),[1]怪物成长表!$A$7:$H$207,3,0))</f>
        <v>0</v>
      </c>
      <c r="E147" s="6">
        <f>MAX(10,INT(IF(RIGHT(A147,1)*1=1,0,IF(RIGHT(A147,1)*1=2,0.4,1))*VLOOKUP(MAX(MID(A147,3,2)*1,1),[1]怪物成长表!$A$7:$H$207,2,8)*0.8))</f>
        <v>10</v>
      </c>
      <c r="F147" s="6" t="s">
        <v>67</v>
      </c>
    </row>
    <row r="148" spans="1:6" s="6" customFormat="1" x14ac:dyDescent="0.15">
      <c r="A148" s="6">
        <f t="shared" si="1"/>
        <v>20482</v>
      </c>
      <c r="B148" s="7" t="str">
        <f t="shared" si="0"/>
        <v>20482101</v>
      </c>
      <c r="C148" s="6">
        <f>INT(IF(RIGHT(A148,1)*1=1,0,IF(RIGHT(A148,1)*1=2,0.4,1))*VLOOKUP(MAX(MID(A148,3,2)*1,1),[1]怪物成长表!$A$7:$H$207,2,0))</f>
        <v>126</v>
      </c>
      <c r="D148" s="6">
        <f>INT(IF(RIGHT(A148,1)*1=1,0,IF(RIGHT(A148,1)*1=2,0.4,1))*VLOOKUP(MAX(MID(A148,3,2)*1,1),[1]怪物成长表!$A$7:$H$207,3,0))</f>
        <v>620</v>
      </c>
      <c r="E148" s="6">
        <f>MAX(10,INT(IF(RIGHT(A148,1)*1=1,0,IF(RIGHT(A148,1)*1=2,0.4,1))*VLOOKUP(MAX(MID(A148,3,2)*1,1),[1]怪物成长表!$A$7:$H$207,2,8)*0.8))</f>
        <v>101</v>
      </c>
      <c r="F148" s="6" t="s">
        <v>68</v>
      </c>
    </row>
    <row r="149" spans="1:6" s="6" customFormat="1" x14ac:dyDescent="0.15">
      <c r="A149" s="6">
        <f t="shared" si="1"/>
        <v>20483</v>
      </c>
      <c r="B149" s="7" t="str">
        <f t="shared" si="0"/>
        <v>20483101</v>
      </c>
      <c r="C149" s="6">
        <f>INT(IF(RIGHT(A149,1)*1=1,0,IF(RIGHT(A149,1)*1=2,0.4,1))*VLOOKUP(MAX(MID(A149,3,2)*1,1),[1]怪物成长表!$A$7:$H$207,2,0))</f>
        <v>316</v>
      </c>
      <c r="D149" s="6">
        <f>INT(IF(RIGHT(A149,1)*1=1,0,IF(RIGHT(A149,1)*1=2,0.4,1))*VLOOKUP(MAX(MID(A149,3,2)*1,1),[1]怪物成长表!$A$7:$H$207,3,0))</f>
        <v>1550</v>
      </c>
      <c r="E149" s="6">
        <f>MAX(10,INT(IF(RIGHT(A149,1)*1=1,0,IF(RIGHT(A149,1)*1=2,0.4,1))*VLOOKUP(MAX(MID(A149,3,2)*1,1),[1]怪物成长表!$A$7:$H$207,2,8)*0.8))</f>
        <v>252</v>
      </c>
      <c r="F149" s="6" t="s">
        <v>69</v>
      </c>
    </row>
    <row r="150" spans="1:6" s="6" customFormat="1" x14ac:dyDescent="0.15">
      <c r="A150" s="6">
        <f t="shared" si="1"/>
        <v>20491</v>
      </c>
      <c r="B150" s="7" t="str">
        <f t="shared" si="0"/>
        <v>20491101</v>
      </c>
      <c r="C150" s="6">
        <f>INT(IF(RIGHT(A150,1)*1=1,0,IF(RIGHT(A150,1)*1=2,0.4,1))*VLOOKUP(MAX(MID(A150,3,2)*1,1),[1]怪物成长表!$A$7:$H$207,2,0))</f>
        <v>0</v>
      </c>
      <c r="D150" s="6">
        <f>INT(IF(RIGHT(A150,1)*1=1,0,IF(RIGHT(A150,1)*1=2,0.4,1))*VLOOKUP(MAX(MID(A150,3,2)*1,1),[1]怪物成长表!$A$7:$H$207,3,0))</f>
        <v>0</v>
      </c>
      <c r="E150" s="6">
        <f>MAX(10,INT(IF(RIGHT(A150,1)*1=1,0,IF(RIGHT(A150,1)*1=2,0.4,1))*VLOOKUP(MAX(MID(A150,3,2)*1,1),[1]怪物成长表!$A$7:$H$207,2,8)*0.8))</f>
        <v>10</v>
      </c>
      <c r="F150" s="6" t="s">
        <v>70</v>
      </c>
    </row>
    <row r="151" spans="1:6" s="6" customFormat="1" x14ac:dyDescent="0.15">
      <c r="A151" s="6">
        <f t="shared" si="1"/>
        <v>20492</v>
      </c>
      <c r="B151" s="7" t="str">
        <f t="shared" si="0"/>
        <v>20492101</v>
      </c>
      <c r="C151" s="6">
        <f>INT(IF(RIGHT(A151,1)*1=1,0,IF(RIGHT(A151,1)*1=2,0.4,1))*VLOOKUP(MAX(MID(A151,3,2)*1,1),[1]怪物成长表!$A$7:$H$207,2,0))</f>
        <v>128</v>
      </c>
      <c r="D151" s="6">
        <f>INT(IF(RIGHT(A151,1)*1=1,0,IF(RIGHT(A151,1)*1=2,0.4,1))*VLOOKUP(MAX(MID(A151,3,2)*1,1),[1]怪物成长表!$A$7:$H$207,3,0))</f>
        <v>632</v>
      </c>
      <c r="E151" s="6">
        <f>MAX(10,INT(IF(RIGHT(A151,1)*1=1,0,IF(RIGHT(A151,1)*1=2,0.4,1))*VLOOKUP(MAX(MID(A151,3,2)*1,1),[1]怪物成长表!$A$7:$H$207,2,8)*0.8))</f>
        <v>103</v>
      </c>
      <c r="F151" s="6" t="s">
        <v>71</v>
      </c>
    </row>
    <row r="152" spans="1:6" s="6" customFormat="1" x14ac:dyDescent="0.15">
      <c r="A152" s="6">
        <f t="shared" si="1"/>
        <v>20493</v>
      </c>
      <c r="B152" s="7" t="str">
        <f t="shared" si="0"/>
        <v>20493101</v>
      </c>
      <c r="C152" s="6">
        <f>INT(IF(RIGHT(A152,1)*1=1,0,IF(RIGHT(A152,1)*1=2,0.4,1))*VLOOKUP(MAX(MID(A152,3,2)*1,1),[1]怪物成长表!$A$7:$H$207,2,0))</f>
        <v>322</v>
      </c>
      <c r="D152" s="6">
        <f>INT(IF(RIGHT(A152,1)*1=1,0,IF(RIGHT(A152,1)*1=2,0.4,1))*VLOOKUP(MAX(MID(A152,3,2)*1,1),[1]怪物成长表!$A$7:$H$207,3,0))</f>
        <v>1580</v>
      </c>
      <c r="E152" s="6">
        <f>MAX(10,INT(IF(RIGHT(A152,1)*1=1,0,IF(RIGHT(A152,1)*1=2,0.4,1))*VLOOKUP(MAX(MID(A152,3,2)*1,1),[1]怪物成长表!$A$7:$H$207,2,8)*0.8))</f>
        <v>257</v>
      </c>
      <c r="F152" s="6" t="s">
        <v>72</v>
      </c>
    </row>
    <row r="153" spans="1:6" s="6" customFormat="1" x14ac:dyDescent="0.15">
      <c r="A153" s="6">
        <f t="shared" si="1"/>
        <v>20501</v>
      </c>
      <c r="B153" s="7" t="str">
        <f t="shared" si="0"/>
        <v>20501101</v>
      </c>
      <c r="C153" s="6">
        <f>INT(IF(RIGHT(A153,1)*1=1,0,IF(RIGHT(A153,1)*1=2,0.4,1))*VLOOKUP(MAX(MID(A153,3,2)*1,1),[1]怪物成长表!$A$7:$H$207,2,0))</f>
        <v>0</v>
      </c>
      <c r="D153" s="6">
        <f>INT(IF(RIGHT(A153,1)*1=1,0,IF(RIGHT(A153,1)*1=2,0.4,1))*VLOOKUP(MAX(MID(A153,3,2)*1,1),[1]怪物成长表!$A$7:$H$207,3,0))</f>
        <v>0</v>
      </c>
      <c r="E153" s="6">
        <f>MAX(10,INT(IF(RIGHT(A153,1)*1=1,0,IF(RIGHT(A153,1)*1=2,0.4,1))*VLOOKUP(MAX(MID(A153,3,2)*1,1),[1]怪物成长表!$A$7:$H$207,2,8)*0.8))</f>
        <v>10</v>
      </c>
      <c r="F153" s="6" t="s">
        <v>73</v>
      </c>
    </row>
    <row r="154" spans="1:6" s="6" customFormat="1" x14ac:dyDescent="0.15">
      <c r="A154" s="6">
        <f t="shared" si="1"/>
        <v>20502</v>
      </c>
      <c r="B154" s="7" t="str">
        <f t="shared" si="0"/>
        <v>20502101</v>
      </c>
      <c r="C154" s="6">
        <f>INT(IF(RIGHT(A154,1)*1=1,0,IF(RIGHT(A154,1)*1=2,0.4,1))*VLOOKUP(MAX(MID(A154,3,2)*1,1),[1]怪物成长表!$A$7:$H$207,2,0))</f>
        <v>147</v>
      </c>
      <c r="D154" s="6">
        <f>INT(IF(RIGHT(A154,1)*1=1,0,IF(RIGHT(A154,1)*1=2,0.4,1))*VLOOKUP(MAX(MID(A154,3,2)*1,1),[1]怪物成长表!$A$7:$H$207,3,0))</f>
        <v>726</v>
      </c>
      <c r="E154" s="6">
        <f>MAX(10,INT(IF(RIGHT(A154,1)*1=1,0,IF(RIGHT(A154,1)*1=2,0.4,1))*VLOOKUP(MAX(MID(A154,3,2)*1,1),[1]怪物成长表!$A$7:$H$207,2,8)*0.8))</f>
        <v>118</v>
      </c>
      <c r="F154" s="6" t="s">
        <v>74</v>
      </c>
    </row>
    <row r="155" spans="1:6" s="6" customFormat="1" x14ac:dyDescent="0.15">
      <c r="A155" s="6">
        <f t="shared" si="1"/>
        <v>20503</v>
      </c>
      <c r="B155" s="7" t="str">
        <f t="shared" si="0"/>
        <v>20503101</v>
      </c>
      <c r="C155" s="6">
        <f>INT(IF(RIGHT(A155,1)*1=1,0,IF(RIGHT(A155,1)*1=2,0.4,1))*VLOOKUP(MAX(MID(A155,3,2)*1,1),[1]怪物成长表!$A$7:$H$207,2,0))</f>
        <v>369</v>
      </c>
      <c r="D155" s="6">
        <f>INT(IF(RIGHT(A155,1)*1=1,0,IF(RIGHT(A155,1)*1=2,0.4,1))*VLOOKUP(MAX(MID(A155,3,2)*1,1),[1]怪物成长表!$A$7:$H$207,3,0))</f>
        <v>1815</v>
      </c>
      <c r="E155" s="6">
        <f>MAX(10,INT(IF(RIGHT(A155,1)*1=1,0,IF(RIGHT(A155,1)*1=2,0.4,1))*VLOOKUP(MAX(MID(A155,3,2)*1,1),[1]怪物成长表!$A$7:$H$207,2,8)*0.8))</f>
        <v>295</v>
      </c>
      <c r="F155" s="6" t="s">
        <v>75</v>
      </c>
    </row>
    <row r="156" spans="1:6" s="6" customFormat="1" x14ac:dyDescent="0.15">
      <c r="A156" s="6">
        <f t="shared" si="1"/>
        <v>20511</v>
      </c>
      <c r="B156" s="7" t="str">
        <f t="shared" si="0"/>
        <v>20511101</v>
      </c>
      <c r="C156" s="6">
        <f>INT(IF(RIGHT(A156,1)*1=1,0,IF(RIGHT(A156,1)*1=2,0.4,1))*VLOOKUP(MAX(MID(A156,3,2)*1,1),[1]怪物成长表!$A$7:$H$207,2,0))</f>
        <v>0</v>
      </c>
      <c r="D156" s="6">
        <f>INT(IF(RIGHT(A156,1)*1=1,0,IF(RIGHT(A156,1)*1=2,0.4,1))*VLOOKUP(MAX(MID(A156,3,2)*1,1),[1]怪物成长表!$A$7:$H$207,3,0))</f>
        <v>0</v>
      </c>
      <c r="E156" s="6">
        <f>MAX(10,INT(IF(RIGHT(A156,1)*1=1,0,IF(RIGHT(A156,1)*1=2,0.4,1))*VLOOKUP(MAX(MID(A156,3,2)*1,1),[1]怪物成长表!$A$7:$H$207,2,8)*0.8))</f>
        <v>10</v>
      </c>
      <c r="F156" s="6" t="s">
        <v>76</v>
      </c>
    </row>
    <row r="157" spans="1:6" s="6" customFormat="1" x14ac:dyDescent="0.15">
      <c r="A157" s="6">
        <f t="shared" si="1"/>
        <v>20512</v>
      </c>
      <c r="B157" s="7" t="str">
        <f t="shared" si="0"/>
        <v>20512101</v>
      </c>
      <c r="C157" s="6">
        <f>INT(IF(RIGHT(A157,1)*1=1,0,IF(RIGHT(A157,1)*1=2,0.4,1))*VLOOKUP(MAX(MID(A157,3,2)*1,1),[1]怪物成长表!$A$7:$H$207,2,0))</f>
        <v>149</v>
      </c>
      <c r="D157" s="6">
        <f>INT(IF(RIGHT(A157,1)*1=1,0,IF(RIGHT(A157,1)*1=2,0.4,1))*VLOOKUP(MAX(MID(A157,3,2)*1,1),[1]怪物成长表!$A$7:$H$207,3,0))</f>
        <v>736</v>
      </c>
      <c r="E157" s="6">
        <f>MAX(10,INT(IF(RIGHT(A157,1)*1=1,0,IF(RIGHT(A157,1)*1=2,0.4,1))*VLOOKUP(MAX(MID(A157,3,2)*1,1),[1]怪物成长表!$A$7:$H$207,2,8)*0.8))</f>
        <v>119</v>
      </c>
      <c r="F157" s="6" t="s">
        <v>77</v>
      </c>
    </row>
    <row r="158" spans="1:6" s="6" customFormat="1" x14ac:dyDescent="0.15">
      <c r="A158" s="6">
        <f t="shared" si="1"/>
        <v>20513</v>
      </c>
      <c r="B158" s="7" t="str">
        <f t="shared" si="0"/>
        <v>20513101</v>
      </c>
      <c r="C158" s="6">
        <f>INT(IF(RIGHT(A158,1)*1=1,0,IF(RIGHT(A158,1)*1=2,0.4,1))*VLOOKUP(MAX(MID(A158,3,2)*1,1),[1]怪物成长表!$A$7:$H$207,2,0))</f>
        <v>374</v>
      </c>
      <c r="D158" s="6">
        <f>INT(IF(RIGHT(A158,1)*1=1,0,IF(RIGHT(A158,1)*1=2,0.4,1))*VLOOKUP(MAX(MID(A158,3,2)*1,1),[1]怪物成长表!$A$7:$H$207,3,0))</f>
        <v>1840</v>
      </c>
      <c r="E158" s="6">
        <f>MAX(10,INT(IF(RIGHT(A158,1)*1=1,0,IF(RIGHT(A158,1)*1=2,0.4,1))*VLOOKUP(MAX(MID(A158,3,2)*1,1),[1]怪物成长表!$A$7:$H$207,2,8)*0.8))</f>
        <v>299</v>
      </c>
      <c r="F158" s="6" t="s">
        <v>78</v>
      </c>
    </row>
    <row r="159" spans="1:6" s="6" customFormat="1" x14ac:dyDescent="0.15">
      <c r="A159" s="6">
        <f t="shared" si="1"/>
        <v>20521</v>
      </c>
      <c r="B159" s="7" t="str">
        <f t="shared" si="0"/>
        <v>20521101</v>
      </c>
      <c r="C159" s="6">
        <f>INT(IF(RIGHT(A159,1)*1=1,0,IF(RIGHT(A159,1)*1=2,0.4,1))*VLOOKUP(MAX(MID(A159,3,2)*1,1),[1]怪物成长表!$A$7:$H$207,2,0))</f>
        <v>0</v>
      </c>
      <c r="D159" s="6">
        <f>INT(IF(RIGHT(A159,1)*1=1,0,IF(RIGHT(A159,1)*1=2,0.4,1))*VLOOKUP(MAX(MID(A159,3,2)*1,1),[1]怪物成长表!$A$7:$H$207,3,0))</f>
        <v>0</v>
      </c>
      <c r="E159" s="6">
        <f>MAX(10,INT(IF(RIGHT(A159,1)*1=1,0,IF(RIGHT(A159,1)*1=2,0.4,1))*VLOOKUP(MAX(MID(A159,3,2)*1,1),[1]怪物成长表!$A$7:$H$207,2,8)*0.8))</f>
        <v>10</v>
      </c>
      <c r="F159" s="6" t="s">
        <v>79</v>
      </c>
    </row>
    <row r="160" spans="1:6" s="6" customFormat="1" x14ac:dyDescent="0.15">
      <c r="A160" s="6">
        <f t="shared" si="1"/>
        <v>20522</v>
      </c>
      <c r="B160" s="7" t="str">
        <f t="shared" si="0"/>
        <v>20522101</v>
      </c>
      <c r="C160" s="6">
        <f>INT(IF(RIGHT(A160,1)*1=1,0,IF(RIGHT(A160,1)*1=2,0.4,1))*VLOOKUP(MAX(MID(A160,3,2)*1,1),[1]怪物成长表!$A$7:$H$207,2,0))</f>
        <v>160</v>
      </c>
      <c r="D160" s="6">
        <f>INT(IF(RIGHT(A160,1)*1=1,0,IF(RIGHT(A160,1)*1=2,0.4,1))*VLOOKUP(MAX(MID(A160,3,2)*1,1),[1]怪物成长表!$A$7:$H$207,3,0))</f>
        <v>788</v>
      </c>
      <c r="E160" s="6">
        <f>MAX(10,INT(IF(RIGHT(A160,1)*1=1,0,IF(RIGHT(A160,1)*1=2,0.4,1))*VLOOKUP(MAX(MID(A160,3,2)*1,1),[1]怪物成长表!$A$7:$H$207,2,8)*0.8))</f>
        <v>128</v>
      </c>
      <c r="F160" s="6" t="s">
        <v>80</v>
      </c>
    </row>
    <row r="161" spans="1:6" s="6" customFormat="1" x14ac:dyDescent="0.15">
      <c r="A161" s="6">
        <f t="shared" si="1"/>
        <v>20523</v>
      </c>
      <c r="B161" s="7" t="str">
        <f t="shared" ref="B161:B224" si="2">A161&amp;"101"</f>
        <v>20523101</v>
      </c>
      <c r="C161" s="6">
        <f>INT(IF(RIGHT(A161,1)*1=1,0,IF(RIGHT(A161,1)*1=2,0.4,1))*VLOOKUP(MAX(MID(A161,3,2)*1,1),[1]怪物成长表!$A$7:$H$207,2,0))</f>
        <v>400</v>
      </c>
      <c r="D161" s="6">
        <f>INT(IF(RIGHT(A161,1)*1=1,0,IF(RIGHT(A161,1)*1=2,0.4,1))*VLOOKUP(MAX(MID(A161,3,2)*1,1),[1]怪物成长表!$A$7:$H$207,3,0))</f>
        <v>1970</v>
      </c>
      <c r="E161" s="6">
        <f>MAX(10,INT(IF(RIGHT(A161,1)*1=1,0,IF(RIGHT(A161,1)*1=2,0.4,1))*VLOOKUP(MAX(MID(A161,3,2)*1,1),[1]怪物成长表!$A$7:$H$207,2,8)*0.8))</f>
        <v>320</v>
      </c>
      <c r="F161" s="6" t="s">
        <v>81</v>
      </c>
    </row>
    <row r="162" spans="1:6" s="6" customFormat="1" x14ac:dyDescent="0.15">
      <c r="A162" s="6">
        <f t="shared" si="1"/>
        <v>20531</v>
      </c>
      <c r="B162" s="7" t="str">
        <f t="shared" si="2"/>
        <v>20531101</v>
      </c>
      <c r="C162" s="6">
        <f>INT(IF(RIGHT(A162,1)*1=1,0,IF(RIGHT(A162,1)*1=2,0.4,1))*VLOOKUP(MAX(MID(A162,3,2)*1,1),[1]怪物成长表!$A$7:$H$207,2,0))</f>
        <v>0</v>
      </c>
      <c r="D162" s="6">
        <f>INT(IF(RIGHT(A162,1)*1=1,0,IF(RIGHT(A162,1)*1=2,0.4,1))*VLOOKUP(MAX(MID(A162,3,2)*1,1),[1]怪物成长表!$A$7:$H$207,3,0))</f>
        <v>0</v>
      </c>
      <c r="E162" s="6">
        <f>MAX(10,INT(IF(RIGHT(A162,1)*1=1,0,IF(RIGHT(A162,1)*1=2,0.4,1))*VLOOKUP(MAX(MID(A162,3,2)*1,1),[1]怪物成长表!$A$7:$H$207,2,8)*0.8))</f>
        <v>10</v>
      </c>
      <c r="F162" s="6" t="s">
        <v>82</v>
      </c>
    </row>
    <row r="163" spans="1:6" s="6" customFormat="1" x14ac:dyDescent="0.15">
      <c r="A163" s="6">
        <f t="shared" si="1"/>
        <v>20532</v>
      </c>
      <c r="B163" s="7" t="str">
        <f t="shared" si="2"/>
        <v>20532101</v>
      </c>
      <c r="C163" s="6">
        <f>INT(IF(RIGHT(A163,1)*1=1,0,IF(RIGHT(A163,1)*1=2,0.4,1))*VLOOKUP(MAX(MID(A163,3,2)*1,1),[1]怪物成长表!$A$7:$H$207,2,0))</f>
        <v>168</v>
      </c>
      <c r="D163" s="6">
        <f>INT(IF(RIGHT(A163,1)*1=1,0,IF(RIGHT(A163,1)*1=2,0.4,1))*VLOOKUP(MAX(MID(A163,3,2)*1,1),[1]怪物成长表!$A$7:$H$207,3,0))</f>
        <v>830</v>
      </c>
      <c r="E163" s="6">
        <f>MAX(10,INT(IF(RIGHT(A163,1)*1=1,0,IF(RIGHT(A163,1)*1=2,0.4,1))*VLOOKUP(MAX(MID(A163,3,2)*1,1),[1]怪物成长表!$A$7:$H$207,2,8)*0.8))</f>
        <v>134</v>
      </c>
      <c r="F163" s="6" t="s">
        <v>83</v>
      </c>
    </row>
    <row r="164" spans="1:6" s="6" customFormat="1" x14ac:dyDescent="0.15">
      <c r="A164" s="6">
        <f t="shared" ref="A164:A227" si="3">A161+10</f>
        <v>20533</v>
      </c>
      <c r="B164" s="7" t="str">
        <f t="shared" si="2"/>
        <v>20533101</v>
      </c>
      <c r="C164" s="6">
        <f>INT(IF(RIGHT(A164,1)*1=1,0,IF(RIGHT(A164,1)*1=2,0.4,1))*VLOOKUP(MAX(MID(A164,3,2)*1,1),[1]怪物成长表!$A$7:$H$207,2,0))</f>
        <v>421</v>
      </c>
      <c r="D164" s="6">
        <f>INT(IF(RIGHT(A164,1)*1=1,0,IF(RIGHT(A164,1)*1=2,0.4,1))*VLOOKUP(MAX(MID(A164,3,2)*1,1),[1]怪物成长表!$A$7:$H$207,3,0))</f>
        <v>2075</v>
      </c>
      <c r="E164" s="6">
        <f>MAX(10,INT(IF(RIGHT(A164,1)*1=1,0,IF(RIGHT(A164,1)*1=2,0.4,1))*VLOOKUP(MAX(MID(A164,3,2)*1,1),[1]怪物成长表!$A$7:$H$207,2,8)*0.8))</f>
        <v>336</v>
      </c>
      <c r="F164" s="6" t="s">
        <v>84</v>
      </c>
    </row>
    <row r="165" spans="1:6" s="6" customFormat="1" x14ac:dyDescent="0.15">
      <c r="A165" s="6">
        <f t="shared" si="3"/>
        <v>20541</v>
      </c>
      <c r="B165" s="7" t="str">
        <f t="shared" si="2"/>
        <v>20541101</v>
      </c>
      <c r="C165" s="6">
        <f>INT(IF(RIGHT(A165,1)*1=1,0,IF(RIGHT(A165,1)*1=2,0.4,1))*VLOOKUP(MAX(MID(A165,3,2)*1,1),[1]怪物成长表!$A$7:$H$207,2,0))</f>
        <v>0</v>
      </c>
      <c r="D165" s="6">
        <f>INT(IF(RIGHT(A165,1)*1=1,0,IF(RIGHT(A165,1)*1=2,0.4,1))*VLOOKUP(MAX(MID(A165,3,2)*1,1),[1]怪物成长表!$A$7:$H$207,3,0))</f>
        <v>0</v>
      </c>
      <c r="E165" s="6">
        <f>MAX(10,INT(IF(RIGHT(A165,1)*1=1,0,IF(RIGHT(A165,1)*1=2,0.4,1))*VLOOKUP(MAX(MID(A165,3,2)*1,1),[1]怪物成长表!$A$7:$H$207,2,8)*0.8))</f>
        <v>10</v>
      </c>
      <c r="F165" s="6" t="s">
        <v>85</v>
      </c>
    </row>
    <row r="166" spans="1:6" s="6" customFormat="1" x14ac:dyDescent="0.15">
      <c r="A166" s="6">
        <f t="shared" si="3"/>
        <v>20542</v>
      </c>
      <c r="B166" s="7" t="str">
        <f t="shared" si="2"/>
        <v>20542101</v>
      </c>
      <c r="C166" s="6">
        <f>INT(IF(RIGHT(A166,1)*1=1,0,IF(RIGHT(A166,1)*1=2,0.4,1))*VLOOKUP(MAX(MID(A166,3,2)*1,1),[1]怪物成长表!$A$7:$H$207,2,0))</f>
        <v>170</v>
      </c>
      <c r="D166" s="6">
        <f>INT(IF(RIGHT(A166,1)*1=1,0,IF(RIGHT(A166,1)*1=2,0.4,1))*VLOOKUP(MAX(MID(A166,3,2)*1,1),[1]怪物成长表!$A$7:$H$207,3,0))</f>
        <v>842</v>
      </c>
      <c r="E166" s="6">
        <f>MAX(10,INT(IF(RIGHT(A166,1)*1=1,0,IF(RIGHT(A166,1)*1=2,0.4,1))*VLOOKUP(MAX(MID(A166,3,2)*1,1),[1]怪物成长表!$A$7:$H$207,2,8)*0.8))</f>
        <v>136</v>
      </c>
      <c r="F166" s="6" t="s">
        <v>86</v>
      </c>
    </row>
    <row r="167" spans="1:6" s="6" customFormat="1" x14ac:dyDescent="0.15">
      <c r="A167" s="6">
        <f t="shared" si="3"/>
        <v>20543</v>
      </c>
      <c r="B167" s="7" t="str">
        <f t="shared" si="2"/>
        <v>20543101</v>
      </c>
      <c r="C167" s="6">
        <f>INT(IF(RIGHT(A167,1)*1=1,0,IF(RIGHT(A167,1)*1=2,0.4,1))*VLOOKUP(MAX(MID(A167,3,2)*1,1),[1]怪物成长表!$A$7:$H$207,2,0))</f>
        <v>427</v>
      </c>
      <c r="D167" s="6">
        <f>INT(IF(RIGHT(A167,1)*1=1,0,IF(RIGHT(A167,1)*1=2,0.4,1))*VLOOKUP(MAX(MID(A167,3,2)*1,1),[1]怪物成长表!$A$7:$H$207,3,0))</f>
        <v>2105</v>
      </c>
      <c r="E167" s="6">
        <f>MAX(10,INT(IF(RIGHT(A167,1)*1=1,0,IF(RIGHT(A167,1)*1=2,0.4,1))*VLOOKUP(MAX(MID(A167,3,2)*1,1),[1]怪物成长表!$A$7:$H$207,2,8)*0.8))</f>
        <v>341</v>
      </c>
      <c r="F167" s="6" t="s">
        <v>87</v>
      </c>
    </row>
    <row r="168" spans="1:6" s="6" customFormat="1" x14ac:dyDescent="0.15">
      <c r="A168" s="6">
        <f t="shared" si="3"/>
        <v>20551</v>
      </c>
      <c r="B168" s="7" t="str">
        <f t="shared" si="2"/>
        <v>20551101</v>
      </c>
      <c r="C168" s="6">
        <f>INT(IF(RIGHT(A168,1)*1=1,0,IF(RIGHT(A168,1)*1=2,0.4,1))*VLOOKUP(MAX(MID(A168,3,2)*1,1),[1]怪物成长表!$A$7:$H$207,2,0))</f>
        <v>0</v>
      </c>
      <c r="D168" s="6">
        <f>INT(IF(RIGHT(A168,1)*1=1,0,IF(RIGHT(A168,1)*1=2,0.4,1))*VLOOKUP(MAX(MID(A168,3,2)*1,1),[1]怪物成长表!$A$7:$H$207,3,0))</f>
        <v>0</v>
      </c>
      <c r="E168" s="6">
        <f>MAX(10,INT(IF(RIGHT(A168,1)*1=1,0,IF(RIGHT(A168,1)*1=2,0.4,1))*VLOOKUP(MAX(MID(A168,3,2)*1,1),[1]怪物成长表!$A$7:$H$207,2,8)*0.8))</f>
        <v>10</v>
      </c>
      <c r="F168" s="6" t="s">
        <v>88</v>
      </c>
    </row>
    <row r="169" spans="1:6" s="6" customFormat="1" x14ac:dyDescent="0.15">
      <c r="A169" s="6">
        <f t="shared" si="3"/>
        <v>20552</v>
      </c>
      <c r="B169" s="7" t="str">
        <f t="shared" si="2"/>
        <v>20552101</v>
      </c>
      <c r="C169" s="6">
        <f>INT(IF(RIGHT(A169,1)*1=1,0,IF(RIGHT(A169,1)*1=2,0.4,1))*VLOOKUP(MAX(MID(A169,3,2)*1,1),[1]怪物成长表!$A$7:$H$207,2,0))</f>
        <v>189</v>
      </c>
      <c r="D169" s="6">
        <f>INT(IF(RIGHT(A169,1)*1=1,0,IF(RIGHT(A169,1)*1=2,0.4,1))*VLOOKUP(MAX(MID(A169,3,2)*1,1),[1]怪物成长表!$A$7:$H$207,3,0))</f>
        <v>936</v>
      </c>
      <c r="E169" s="6">
        <f>MAX(10,INT(IF(RIGHT(A169,1)*1=1,0,IF(RIGHT(A169,1)*1=2,0.4,1))*VLOOKUP(MAX(MID(A169,3,2)*1,1),[1]怪物成长表!$A$7:$H$207,2,8)*0.8))</f>
        <v>151</v>
      </c>
      <c r="F169" s="6" t="s">
        <v>89</v>
      </c>
    </row>
    <row r="170" spans="1:6" s="6" customFormat="1" x14ac:dyDescent="0.15">
      <c r="A170" s="6">
        <f t="shared" si="3"/>
        <v>20553</v>
      </c>
      <c r="B170" s="7" t="str">
        <f t="shared" si="2"/>
        <v>20553101</v>
      </c>
      <c r="C170" s="6">
        <f>INT(IF(RIGHT(A170,1)*1=1,0,IF(RIGHT(A170,1)*1=2,0.4,1))*VLOOKUP(MAX(MID(A170,3,2)*1,1),[1]怪物成长表!$A$7:$H$207,2,0))</f>
        <v>474</v>
      </c>
      <c r="D170" s="6">
        <f>INT(IF(RIGHT(A170,1)*1=1,0,IF(RIGHT(A170,1)*1=2,0.4,1))*VLOOKUP(MAX(MID(A170,3,2)*1,1),[1]怪物成长表!$A$7:$H$207,3,0))</f>
        <v>2340</v>
      </c>
      <c r="E170" s="6">
        <f>MAX(10,INT(IF(RIGHT(A170,1)*1=1,0,IF(RIGHT(A170,1)*1=2,0.4,1))*VLOOKUP(MAX(MID(A170,3,2)*1,1),[1]怪物成长表!$A$7:$H$207,2,8)*0.8))</f>
        <v>379</v>
      </c>
      <c r="F170" s="6" t="s">
        <v>90</v>
      </c>
    </row>
    <row r="171" spans="1:6" s="6" customFormat="1" x14ac:dyDescent="0.15">
      <c r="A171" s="6">
        <f t="shared" si="3"/>
        <v>20561</v>
      </c>
      <c r="B171" s="7" t="str">
        <f t="shared" si="2"/>
        <v>20561101</v>
      </c>
      <c r="C171" s="6">
        <f>INT(IF(RIGHT(A171,1)*1=1,0,IF(RIGHT(A171,1)*1=2,0.4,1))*VLOOKUP(MAX(MID(A171,3,2)*1,1),[1]怪物成长表!$A$7:$H$207,2,0))</f>
        <v>0</v>
      </c>
      <c r="D171" s="6">
        <f>INT(IF(RIGHT(A171,1)*1=1,0,IF(RIGHT(A171,1)*1=2,0.4,1))*VLOOKUP(MAX(MID(A171,3,2)*1,1),[1]怪物成长表!$A$7:$H$207,3,0))</f>
        <v>0</v>
      </c>
      <c r="E171" s="6">
        <f>MAX(10,INT(IF(RIGHT(A171,1)*1=1,0,IF(RIGHT(A171,1)*1=2,0.4,1))*VLOOKUP(MAX(MID(A171,3,2)*1,1),[1]怪物成长表!$A$7:$H$207,2,8)*0.8))</f>
        <v>10</v>
      </c>
      <c r="F171" s="6" t="s">
        <v>91</v>
      </c>
    </row>
    <row r="172" spans="1:6" s="6" customFormat="1" x14ac:dyDescent="0.15">
      <c r="A172" s="6">
        <f t="shared" si="3"/>
        <v>20562</v>
      </c>
      <c r="B172" s="7" t="str">
        <f t="shared" si="2"/>
        <v>20562101</v>
      </c>
      <c r="C172" s="6">
        <f>INT(IF(RIGHT(A172,1)*1=1,0,IF(RIGHT(A172,1)*1=2,0.4,1))*VLOOKUP(MAX(MID(A172,3,2)*1,1),[1]怪物成长表!$A$7:$H$207,2,0))</f>
        <v>203</v>
      </c>
      <c r="D172" s="6">
        <f>INT(IF(RIGHT(A172,1)*1=1,0,IF(RIGHT(A172,1)*1=2,0.4,1))*VLOOKUP(MAX(MID(A172,3,2)*1,1),[1]怪物成长表!$A$7:$H$207,3,0))</f>
        <v>1006</v>
      </c>
      <c r="E172" s="6">
        <f>MAX(10,INT(IF(RIGHT(A172,1)*1=1,0,IF(RIGHT(A172,1)*1=2,0.4,1))*VLOOKUP(MAX(MID(A172,3,2)*1,1),[1]怪物成长表!$A$7:$H$207,2,8)*0.8))</f>
        <v>162</v>
      </c>
      <c r="F172" s="6" t="s">
        <v>92</v>
      </c>
    </row>
    <row r="173" spans="1:6" s="6" customFormat="1" x14ac:dyDescent="0.15">
      <c r="A173" s="6">
        <f t="shared" si="3"/>
        <v>20563</v>
      </c>
      <c r="B173" s="7" t="str">
        <f t="shared" si="2"/>
        <v>20563101</v>
      </c>
      <c r="C173" s="6">
        <f>INT(IF(RIGHT(A173,1)*1=1,0,IF(RIGHT(A173,1)*1=2,0.4,1))*VLOOKUP(MAX(MID(A173,3,2)*1,1),[1]怪物成长表!$A$7:$H$207,2,0))</f>
        <v>509</v>
      </c>
      <c r="D173" s="6">
        <f>INT(IF(RIGHT(A173,1)*1=1,0,IF(RIGHT(A173,1)*1=2,0.4,1))*VLOOKUP(MAX(MID(A173,3,2)*1,1),[1]怪物成长表!$A$7:$H$207,3,0))</f>
        <v>2515</v>
      </c>
      <c r="E173" s="6">
        <f>MAX(10,INT(IF(RIGHT(A173,1)*1=1,0,IF(RIGHT(A173,1)*1=2,0.4,1))*VLOOKUP(MAX(MID(A173,3,2)*1,1),[1]怪物成长表!$A$7:$H$207,2,8)*0.8))</f>
        <v>407</v>
      </c>
      <c r="F173" s="6" t="s">
        <v>93</v>
      </c>
    </row>
    <row r="174" spans="1:6" s="6" customFormat="1" x14ac:dyDescent="0.15">
      <c r="A174" s="6">
        <f t="shared" si="3"/>
        <v>20571</v>
      </c>
      <c r="B174" s="7" t="str">
        <f t="shared" si="2"/>
        <v>20571101</v>
      </c>
      <c r="C174" s="6">
        <f>INT(IF(RIGHT(A174,1)*1=1,0,IF(RIGHT(A174,1)*1=2,0.4,1))*VLOOKUP(MAX(MID(A174,3,2)*1,1),[1]怪物成长表!$A$7:$H$207,2,0))</f>
        <v>0</v>
      </c>
      <c r="D174" s="6">
        <f>INT(IF(RIGHT(A174,1)*1=1,0,IF(RIGHT(A174,1)*1=2,0.4,1))*VLOOKUP(MAX(MID(A174,3,2)*1,1),[1]怪物成长表!$A$7:$H$207,3,0))</f>
        <v>0</v>
      </c>
      <c r="E174" s="6">
        <f>MAX(10,INT(IF(RIGHT(A174,1)*1=1,0,IF(RIGHT(A174,1)*1=2,0.4,1))*VLOOKUP(MAX(MID(A174,3,2)*1,1),[1]怪物成长表!$A$7:$H$207,2,8)*0.8))</f>
        <v>10</v>
      </c>
      <c r="F174" s="6" t="s">
        <v>94</v>
      </c>
    </row>
    <row r="175" spans="1:6" s="6" customFormat="1" x14ac:dyDescent="0.15">
      <c r="A175" s="6">
        <f t="shared" si="3"/>
        <v>20572</v>
      </c>
      <c r="B175" s="7" t="str">
        <f t="shared" si="2"/>
        <v>20572101</v>
      </c>
      <c r="C175" s="6">
        <f>INT(IF(RIGHT(A175,1)*1=1,0,IF(RIGHT(A175,1)*1=2,0.4,1))*VLOOKUP(MAX(MID(A175,3,2)*1,1),[1]怪物成长表!$A$7:$H$207,2,0))</f>
        <v>214</v>
      </c>
      <c r="D175" s="6">
        <f>INT(IF(RIGHT(A175,1)*1=1,0,IF(RIGHT(A175,1)*1=2,0.4,1))*VLOOKUP(MAX(MID(A175,3,2)*1,1),[1]怪物成长表!$A$7:$H$207,3,0))</f>
        <v>1058</v>
      </c>
      <c r="E175" s="6">
        <f>MAX(10,INT(IF(RIGHT(A175,1)*1=1,0,IF(RIGHT(A175,1)*1=2,0.4,1))*VLOOKUP(MAX(MID(A175,3,2)*1,1),[1]怪物成长表!$A$7:$H$207,2,8)*0.8))</f>
        <v>171</v>
      </c>
      <c r="F175" s="6" t="s">
        <v>95</v>
      </c>
    </row>
    <row r="176" spans="1:6" s="6" customFormat="1" x14ac:dyDescent="0.15">
      <c r="A176" s="6">
        <f t="shared" si="3"/>
        <v>20573</v>
      </c>
      <c r="B176" s="7" t="str">
        <f t="shared" si="2"/>
        <v>20573101</v>
      </c>
      <c r="C176" s="6">
        <f>INT(IF(RIGHT(A176,1)*1=1,0,IF(RIGHT(A176,1)*1=2,0.4,1))*VLOOKUP(MAX(MID(A176,3,2)*1,1),[1]怪物成长表!$A$7:$H$207,2,0))</f>
        <v>535</v>
      </c>
      <c r="D176" s="6">
        <f>INT(IF(RIGHT(A176,1)*1=1,0,IF(RIGHT(A176,1)*1=2,0.4,1))*VLOOKUP(MAX(MID(A176,3,2)*1,1),[1]怪物成长表!$A$7:$H$207,3,0))</f>
        <v>2645</v>
      </c>
      <c r="E176" s="6">
        <f>MAX(10,INT(IF(RIGHT(A176,1)*1=1,0,IF(RIGHT(A176,1)*1=2,0.4,1))*VLOOKUP(MAX(MID(A176,3,2)*1,1),[1]怪物成长表!$A$7:$H$207,2,8)*0.8))</f>
        <v>428</v>
      </c>
      <c r="F176" s="6" t="s">
        <v>96</v>
      </c>
    </row>
    <row r="177" spans="1:6" s="6" customFormat="1" x14ac:dyDescent="0.15">
      <c r="A177" s="6">
        <f t="shared" si="3"/>
        <v>20581</v>
      </c>
      <c r="B177" s="7" t="str">
        <f t="shared" si="2"/>
        <v>20581101</v>
      </c>
      <c r="C177" s="6">
        <f>INT(IF(RIGHT(A177,1)*1=1,0,IF(RIGHT(A177,1)*1=2,0.4,1))*VLOOKUP(MAX(MID(A177,3,2)*1,1),[1]怪物成长表!$A$7:$H$207,2,0))</f>
        <v>0</v>
      </c>
      <c r="D177" s="6">
        <f>INT(IF(RIGHT(A177,1)*1=1,0,IF(RIGHT(A177,1)*1=2,0.4,1))*VLOOKUP(MAX(MID(A177,3,2)*1,1),[1]怪物成长表!$A$7:$H$207,3,0))</f>
        <v>0</v>
      </c>
      <c r="E177" s="6">
        <f>MAX(10,INT(IF(RIGHT(A177,1)*1=1,0,IF(RIGHT(A177,1)*1=2,0.4,1))*VLOOKUP(MAX(MID(A177,3,2)*1,1),[1]怪物成长表!$A$7:$H$207,2,8)*0.8))</f>
        <v>10</v>
      </c>
      <c r="F177" s="6" t="s">
        <v>97</v>
      </c>
    </row>
    <row r="178" spans="1:6" s="6" customFormat="1" x14ac:dyDescent="0.15">
      <c r="A178" s="6">
        <f t="shared" si="3"/>
        <v>20582</v>
      </c>
      <c r="B178" s="7" t="str">
        <f t="shared" si="2"/>
        <v>20582101</v>
      </c>
      <c r="C178" s="6">
        <f>INT(IF(RIGHT(A178,1)*1=1,0,IF(RIGHT(A178,1)*1=2,0.4,1))*VLOOKUP(MAX(MID(A178,3,2)*1,1),[1]怪物成长表!$A$7:$H$207,2,0))</f>
        <v>222</v>
      </c>
      <c r="D178" s="6">
        <f>INT(IF(RIGHT(A178,1)*1=1,0,IF(RIGHT(A178,1)*1=2,0.4,1))*VLOOKUP(MAX(MID(A178,3,2)*1,1),[1]怪物成长表!$A$7:$H$207,3,0))</f>
        <v>1100</v>
      </c>
      <c r="E178" s="6">
        <f>MAX(10,INT(IF(RIGHT(A178,1)*1=1,0,IF(RIGHT(A178,1)*1=2,0.4,1))*VLOOKUP(MAX(MID(A178,3,2)*1,1),[1]怪物成长表!$A$7:$H$207,2,8)*0.8))</f>
        <v>177</v>
      </c>
      <c r="F178" s="6" t="s">
        <v>98</v>
      </c>
    </row>
    <row r="179" spans="1:6" s="6" customFormat="1" x14ac:dyDescent="0.15">
      <c r="A179" s="6">
        <f t="shared" si="3"/>
        <v>20583</v>
      </c>
      <c r="B179" s="7" t="str">
        <f t="shared" si="2"/>
        <v>20583101</v>
      </c>
      <c r="C179" s="6">
        <f>INT(IF(RIGHT(A179,1)*1=1,0,IF(RIGHT(A179,1)*1=2,0.4,1))*VLOOKUP(MAX(MID(A179,3,2)*1,1),[1]怪物成长表!$A$7:$H$207,2,0))</f>
        <v>556</v>
      </c>
      <c r="D179" s="6">
        <f>INT(IF(RIGHT(A179,1)*1=1,0,IF(RIGHT(A179,1)*1=2,0.4,1))*VLOOKUP(MAX(MID(A179,3,2)*1,1),[1]怪物成长表!$A$7:$H$207,3,0))</f>
        <v>2750</v>
      </c>
      <c r="E179" s="6">
        <f>MAX(10,INT(IF(RIGHT(A179,1)*1=1,0,IF(RIGHT(A179,1)*1=2,0.4,1))*VLOOKUP(MAX(MID(A179,3,2)*1,1),[1]怪物成长表!$A$7:$H$207,2,8)*0.8))</f>
        <v>444</v>
      </c>
      <c r="F179" s="6" t="s">
        <v>99</v>
      </c>
    </row>
    <row r="180" spans="1:6" s="6" customFormat="1" x14ac:dyDescent="0.15">
      <c r="A180" s="6">
        <f t="shared" si="3"/>
        <v>20591</v>
      </c>
      <c r="B180" s="7" t="str">
        <f t="shared" si="2"/>
        <v>20591101</v>
      </c>
      <c r="C180" s="6">
        <f>INT(IF(RIGHT(A180,1)*1=1,0,IF(RIGHT(A180,1)*1=2,0.4,1))*VLOOKUP(MAX(MID(A180,3,2)*1,1),[1]怪物成长表!$A$7:$H$207,2,0))</f>
        <v>0</v>
      </c>
      <c r="D180" s="6">
        <f>INT(IF(RIGHT(A180,1)*1=1,0,IF(RIGHT(A180,1)*1=2,0.4,1))*VLOOKUP(MAX(MID(A180,3,2)*1,1),[1]怪物成长表!$A$7:$H$207,3,0))</f>
        <v>0</v>
      </c>
      <c r="E180" s="6">
        <f>MAX(10,INT(IF(RIGHT(A180,1)*1=1,0,IF(RIGHT(A180,1)*1=2,0.4,1))*VLOOKUP(MAX(MID(A180,3,2)*1,1),[1]怪物成长表!$A$7:$H$207,2,8)*0.8))</f>
        <v>10</v>
      </c>
      <c r="F180" s="6" t="s">
        <v>100</v>
      </c>
    </row>
    <row r="181" spans="1:6" s="6" customFormat="1" x14ac:dyDescent="0.15">
      <c r="A181" s="6">
        <f t="shared" si="3"/>
        <v>20592</v>
      </c>
      <c r="B181" s="7" t="str">
        <f t="shared" si="2"/>
        <v>20592101</v>
      </c>
      <c r="C181" s="6">
        <f>INT(IF(RIGHT(A181,1)*1=1,0,IF(RIGHT(A181,1)*1=2,0.4,1))*VLOOKUP(MAX(MID(A181,3,2)*1,1),[1]怪物成长表!$A$7:$H$207,2,0))</f>
        <v>224</v>
      </c>
      <c r="D181" s="6">
        <f>INT(IF(RIGHT(A181,1)*1=1,0,IF(RIGHT(A181,1)*1=2,0.4,1))*VLOOKUP(MAX(MID(A181,3,2)*1,1),[1]怪物成长表!$A$7:$H$207,3,0))</f>
        <v>1112</v>
      </c>
      <c r="E181" s="6">
        <f>MAX(10,INT(IF(RIGHT(A181,1)*1=1,0,IF(RIGHT(A181,1)*1=2,0.4,1))*VLOOKUP(MAX(MID(A181,3,2)*1,1),[1]怪物成长表!$A$7:$H$207,2,8)*0.8))</f>
        <v>179</v>
      </c>
      <c r="F181" s="6" t="s">
        <v>101</v>
      </c>
    </row>
    <row r="182" spans="1:6" s="6" customFormat="1" x14ac:dyDescent="0.15">
      <c r="A182" s="6">
        <f t="shared" si="3"/>
        <v>20593</v>
      </c>
      <c r="B182" s="7" t="str">
        <f t="shared" si="2"/>
        <v>20593101</v>
      </c>
      <c r="C182" s="6">
        <f>INT(IF(RIGHT(A182,1)*1=1,0,IF(RIGHT(A182,1)*1=2,0.4,1))*VLOOKUP(MAX(MID(A182,3,2)*1,1),[1]怪物成长表!$A$7:$H$207,2,0))</f>
        <v>562</v>
      </c>
      <c r="D182" s="6">
        <f>INT(IF(RIGHT(A182,1)*1=1,0,IF(RIGHT(A182,1)*1=2,0.4,1))*VLOOKUP(MAX(MID(A182,3,2)*1,1),[1]怪物成长表!$A$7:$H$207,3,0))</f>
        <v>2780</v>
      </c>
      <c r="E182" s="6">
        <f>MAX(10,INT(IF(RIGHT(A182,1)*1=1,0,IF(RIGHT(A182,1)*1=2,0.4,1))*VLOOKUP(MAX(MID(A182,3,2)*1,1),[1]怪物成长表!$A$7:$H$207,2,8)*0.8))</f>
        <v>449</v>
      </c>
      <c r="F182" s="6" t="s">
        <v>102</v>
      </c>
    </row>
    <row r="183" spans="1:6" s="6" customFormat="1" x14ac:dyDescent="0.15">
      <c r="A183" s="6">
        <f t="shared" si="3"/>
        <v>20601</v>
      </c>
      <c r="B183" s="7" t="str">
        <f t="shared" si="2"/>
        <v>20601101</v>
      </c>
      <c r="C183" s="6">
        <f>INT(IF(RIGHT(A183,1)*1=1,0,IF(RIGHT(A183,1)*1=2,0.4,1))*VLOOKUP(MAX(MID(A183,3,2)*1,1),[1]怪物成长表!$A$7:$H$207,2,0))</f>
        <v>0</v>
      </c>
      <c r="D183" s="6">
        <f>INT(IF(RIGHT(A183,1)*1=1,0,IF(RIGHT(A183,1)*1=2,0.4,1))*VLOOKUP(MAX(MID(A183,3,2)*1,1),[1]怪物成长表!$A$7:$H$207,3,0))</f>
        <v>0</v>
      </c>
      <c r="E183" s="6">
        <f>MAX(10,INT(IF(RIGHT(A183,1)*1=1,0,IF(RIGHT(A183,1)*1=2,0.4,1))*VLOOKUP(MAX(MID(A183,3,2)*1,1),[1]怪物成长表!$A$7:$H$207,2,8)*0.8))</f>
        <v>10</v>
      </c>
      <c r="F183" s="6" t="s">
        <v>103</v>
      </c>
    </row>
    <row r="184" spans="1:6" s="6" customFormat="1" x14ac:dyDescent="0.15">
      <c r="A184" s="6">
        <f t="shared" si="3"/>
        <v>20602</v>
      </c>
      <c r="B184" s="7" t="str">
        <f t="shared" si="2"/>
        <v>20602101</v>
      </c>
      <c r="C184" s="6">
        <f>INT(IF(RIGHT(A184,1)*1=1,0,IF(RIGHT(A184,1)*1=2,0.4,1))*VLOOKUP(MAX(MID(A184,3,2)*1,1),[1]怪物成长表!$A$7:$H$207,2,0))</f>
        <v>243</v>
      </c>
      <c r="D184" s="6">
        <f>INT(IF(RIGHT(A184,1)*1=1,0,IF(RIGHT(A184,1)*1=2,0.4,1))*VLOOKUP(MAX(MID(A184,3,2)*1,1),[1]怪物成长表!$A$7:$H$207,3,0))</f>
        <v>1206</v>
      </c>
      <c r="E184" s="6">
        <f>MAX(10,INT(IF(RIGHT(A184,1)*1=1,0,IF(RIGHT(A184,1)*1=2,0.4,1))*VLOOKUP(MAX(MID(A184,3,2)*1,1),[1]怪物成长表!$A$7:$H$207,2,8)*0.8))</f>
        <v>194</v>
      </c>
      <c r="F184" s="6" t="s">
        <v>104</v>
      </c>
    </row>
    <row r="185" spans="1:6" s="6" customFormat="1" x14ac:dyDescent="0.15">
      <c r="A185" s="6">
        <f t="shared" si="3"/>
        <v>20603</v>
      </c>
      <c r="B185" s="7" t="str">
        <f t="shared" si="2"/>
        <v>20603101</v>
      </c>
      <c r="C185" s="6">
        <f>INT(IF(RIGHT(A185,1)*1=1,0,IF(RIGHT(A185,1)*1=2,0.4,1))*VLOOKUP(MAX(MID(A185,3,2)*1,1),[1]怪物成长表!$A$7:$H$207,2,0))</f>
        <v>609</v>
      </c>
      <c r="D185" s="6">
        <f>INT(IF(RIGHT(A185,1)*1=1,0,IF(RIGHT(A185,1)*1=2,0.4,1))*VLOOKUP(MAX(MID(A185,3,2)*1,1),[1]怪物成长表!$A$7:$H$207,3,0))</f>
        <v>3015</v>
      </c>
      <c r="E185" s="6">
        <f>MAX(10,INT(IF(RIGHT(A185,1)*1=1,0,IF(RIGHT(A185,1)*1=2,0.4,1))*VLOOKUP(MAX(MID(A185,3,2)*1,1),[1]怪物成长表!$A$7:$H$207,2,8)*0.8))</f>
        <v>487</v>
      </c>
      <c r="F185" s="6" t="s">
        <v>105</v>
      </c>
    </row>
    <row r="186" spans="1:6" s="6" customFormat="1" x14ac:dyDescent="0.15">
      <c r="A186" s="6">
        <f t="shared" si="3"/>
        <v>20611</v>
      </c>
      <c r="B186" s="7" t="str">
        <f t="shared" si="2"/>
        <v>20611101</v>
      </c>
      <c r="C186" s="6">
        <f>INT(IF(RIGHT(A186,1)*1=1,0,IF(RIGHT(A186,1)*1=2,0.4,1))*VLOOKUP(MAX(MID(A186,3,2)*1,1),[1]怪物成长表!$A$7:$H$207,2,0))</f>
        <v>0</v>
      </c>
      <c r="D186" s="6">
        <f>INT(IF(RIGHT(A186,1)*1=1,0,IF(RIGHT(A186,1)*1=2,0.4,1))*VLOOKUP(MAX(MID(A186,3,2)*1,1),[1]怪物成长表!$A$7:$H$207,3,0))</f>
        <v>0</v>
      </c>
      <c r="E186" s="6">
        <f>MAX(10,INT(IF(RIGHT(A186,1)*1=1,0,IF(RIGHT(A186,1)*1=2,0.4,1))*VLOOKUP(MAX(MID(A186,3,2)*1,1),[1]怪物成长表!$A$7:$H$207,2,8)*0.8))</f>
        <v>10</v>
      </c>
      <c r="F186" s="6" t="s">
        <v>106</v>
      </c>
    </row>
    <row r="187" spans="1:6" s="6" customFormat="1" x14ac:dyDescent="0.15">
      <c r="A187" s="6">
        <f t="shared" si="3"/>
        <v>20612</v>
      </c>
      <c r="B187" s="7" t="str">
        <f t="shared" si="2"/>
        <v>20612101</v>
      </c>
      <c r="C187" s="6">
        <f>INT(IF(RIGHT(A187,1)*1=1,0,IF(RIGHT(A187,1)*1=2,0.4,1))*VLOOKUP(MAX(MID(A187,3,2)*1,1),[1]怪物成长表!$A$7:$H$207,2,0))</f>
        <v>257</v>
      </c>
      <c r="D187" s="6">
        <f>INT(IF(RIGHT(A187,1)*1=1,0,IF(RIGHT(A187,1)*1=2,0.4,1))*VLOOKUP(MAX(MID(A187,3,2)*1,1),[1]怪物成长表!$A$7:$H$207,3,0))</f>
        <v>1276</v>
      </c>
      <c r="E187" s="6">
        <f>MAX(10,INT(IF(RIGHT(A187,1)*1=1,0,IF(RIGHT(A187,1)*1=2,0.4,1))*VLOOKUP(MAX(MID(A187,3,2)*1,1),[1]怪物成长表!$A$7:$H$207,2,8)*0.8))</f>
        <v>206</v>
      </c>
      <c r="F187" s="6" t="s">
        <v>107</v>
      </c>
    </row>
    <row r="188" spans="1:6" s="6" customFormat="1" x14ac:dyDescent="0.15">
      <c r="A188" s="6">
        <f t="shared" si="3"/>
        <v>20613</v>
      </c>
      <c r="B188" s="7" t="str">
        <f t="shared" si="2"/>
        <v>20613101</v>
      </c>
      <c r="C188" s="6">
        <f>INT(IF(RIGHT(A188,1)*1=1,0,IF(RIGHT(A188,1)*1=2,0.4,1))*VLOOKUP(MAX(MID(A188,3,2)*1,1),[1]怪物成长表!$A$7:$H$207,2,0))</f>
        <v>644</v>
      </c>
      <c r="D188" s="6">
        <f>INT(IF(RIGHT(A188,1)*1=1,0,IF(RIGHT(A188,1)*1=2,0.4,1))*VLOOKUP(MAX(MID(A188,3,2)*1,1),[1]怪物成长表!$A$7:$H$207,3,0))</f>
        <v>3190</v>
      </c>
      <c r="E188" s="6">
        <f>MAX(10,INT(IF(RIGHT(A188,1)*1=1,0,IF(RIGHT(A188,1)*1=2,0.4,1))*VLOOKUP(MAX(MID(A188,3,2)*1,1),[1]怪物成长表!$A$7:$H$207,2,8)*0.8))</f>
        <v>515</v>
      </c>
      <c r="F188" s="6" t="s">
        <v>108</v>
      </c>
    </row>
    <row r="189" spans="1:6" s="6" customFormat="1" x14ac:dyDescent="0.15">
      <c r="A189" s="6">
        <f t="shared" si="3"/>
        <v>20621</v>
      </c>
      <c r="B189" s="7" t="str">
        <f t="shared" si="2"/>
        <v>20621101</v>
      </c>
      <c r="C189" s="6">
        <f>INT(IF(RIGHT(A189,1)*1=1,0,IF(RIGHT(A189,1)*1=2,0.4,1))*VLOOKUP(MAX(MID(A189,3,2)*1,1),[1]怪物成长表!$A$7:$H$207,2,0))</f>
        <v>0</v>
      </c>
      <c r="D189" s="6">
        <f>INT(IF(RIGHT(A189,1)*1=1,0,IF(RIGHT(A189,1)*1=2,0.4,1))*VLOOKUP(MAX(MID(A189,3,2)*1,1),[1]怪物成长表!$A$7:$H$207,3,0))</f>
        <v>0</v>
      </c>
      <c r="E189" s="6">
        <f>MAX(10,INT(IF(RIGHT(A189,1)*1=1,0,IF(RIGHT(A189,1)*1=2,0.4,1))*VLOOKUP(MAX(MID(A189,3,2)*1,1),[1]怪物成长表!$A$7:$H$207,2,8)*0.8))</f>
        <v>10</v>
      </c>
      <c r="F189" s="6" t="s">
        <v>109</v>
      </c>
    </row>
    <row r="190" spans="1:6" s="6" customFormat="1" x14ac:dyDescent="0.15">
      <c r="A190" s="6">
        <f t="shared" si="3"/>
        <v>20622</v>
      </c>
      <c r="B190" s="7" t="str">
        <f t="shared" si="2"/>
        <v>20622101</v>
      </c>
      <c r="C190" s="6">
        <f>INT(IF(RIGHT(A190,1)*1=1,0,IF(RIGHT(A190,1)*1=2,0.4,1))*VLOOKUP(MAX(MID(A190,3,2)*1,1),[1]怪物成长表!$A$7:$H$207,2,0))</f>
        <v>282</v>
      </c>
      <c r="D190" s="6">
        <f>INT(IF(RIGHT(A190,1)*1=1,0,IF(RIGHT(A190,1)*1=2,0.4,1))*VLOOKUP(MAX(MID(A190,3,2)*1,1),[1]怪物成长表!$A$7:$H$207,3,0))</f>
        <v>1398</v>
      </c>
      <c r="E190" s="6">
        <f>MAX(10,INT(IF(RIGHT(A190,1)*1=1,0,IF(RIGHT(A190,1)*1=2,0.4,1))*VLOOKUP(MAX(MID(A190,3,2)*1,1),[1]怪物成长表!$A$7:$H$207,2,8)*0.8))</f>
        <v>225</v>
      </c>
      <c r="F190" s="6" t="s">
        <v>110</v>
      </c>
    </row>
    <row r="191" spans="1:6" s="6" customFormat="1" x14ac:dyDescent="0.15">
      <c r="A191" s="6">
        <f t="shared" si="3"/>
        <v>20623</v>
      </c>
      <c r="B191" s="7" t="str">
        <f t="shared" si="2"/>
        <v>20623101</v>
      </c>
      <c r="C191" s="6">
        <f>INT(IF(RIGHT(A191,1)*1=1,0,IF(RIGHT(A191,1)*1=2,0.4,1))*VLOOKUP(MAX(MID(A191,3,2)*1,1),[1]怪物成长表!$A$7:$H$207,2,0))</f>
        <v>705</v>
      </c>
      <c r="D191" s="6">
        <f>INT(IF(RIGHT(A191,1)*1=1,0,IF(RIGHT(A191,1)*1=2,0.4,1))*VLOOKUP(MAX(MID(A191,3,2)*1,1),[1]怪物成长表!$A$7:$H$207,3,0))</f>
        <v>3495</v>
      </c>
      <c r="E191" s="6">
        <f>MAX(10,INT(IF(RIGHT(A191,1)*1=1,0,IF(RIGHT(A191,1)*1=2,0.4,1))*VLOOKUP(MAX(MID(A191,3,2)*1,1),[1]怪物成长表!$A$7:$H$207,2,8)*0.8))</f>
        <v>564</v>
      </c>
      <c r="F191" s="6" t="s">
        <v>111</v>
      </c>
    </row>
    <row r="192" spans="1:6" s="6" customFormat="1" x14ac:dyDescent="0.15">
      <c r="A192" s="6">
        <f t="shared" si="3"/>
        <v>20631</v>
      </c>
      <c r="B192" s="7" t="str">
        <f t="shared" si="2"/>
        <v>20631101</v>
      </c>
      <c r="C192" s="6">
        <f>INT(IF(RIGHT(A192,1)*1=1,0,IF(RIGHT(A192,1)*1=2,0.4,1))*VLOOKUP(MAX(MID(A192,3,2)*1,1),[1]怪物成长表!$A$7:$H$207,2,0))</f>
        <v>0</v>
      </c>
      <c r="D192" s="6">
        <f>INT(IF(RIGHT(A192,1)*1=1,0,IF(RIGHT(A192,1)*1=2,0.4,1))*VLOOKUP(MAX(MID(A192,3,2)*1,1),[1]怪物成长表!$A$7:$H$207,3,0))</f>
        <v>0</v>
      </c>
      <c r="E192" s="6">
        <f>MAX(10,INT(IF(RIGHT(A192,1)*1=1,0,IF(RIGHT(A192,1)*1=2,0.4,1))*VLOOKUP(MAX(MID(A192,3,2)*1,1),[1]怪物成长表!$A$7:$H$207,2,8)*0.8))</f>
        <v>10</v>
      </c>
      <c r="F192" s="6" t="s">
        <v>112</v>
      </c>
    </row>
    <row r="193" spans="1:6" s="6" customFormat="1" x14ac:dyDescent="0.15">
      <c r="A193" s="6">
        <f t="shared" si="3"/>
        <v>20632</v>
      </c>
      <c r="B193" s="7" t="str">
        <f t="shared" si="2"/>
        <v>20632101</v>
      </c>
      <c r="C193" s="6">
        <f>INT(IF(RIGHT(A193,1)*1=1,0,IF(RIGHT(A193,1)*1=2,0.4,1))*VLOOKUP(MAX(MID(A193,3,2)*1,1),[1]怪物成长表!$A$7:$H$207,2,0))</f>
        <v>290</v>
      </c>
      <c r="D193" s="6">
        <f>INT(IF(RIGHT(A193,1)*1=1,0,IF(RIGHT(A193,1)*1=2,0.4,1))*VLOOKUP(MAX(MID(A193,3,2)*1,1),[1]怪物成长表!$A$7:$H$207,3,0))</f>
        <v>1440</v>
      </c>
      <c r="E193" s="6">
        <f>MAX(10,INT(IF(RIGHT(A193,1)*1=1,0,IF(RIGHT(A193,1)*1=2,0.4,1))*VLOOKUP(MAX(MID(A193,3,2)*1,1),[1]怪物成长表!$A$7:$H$207,2,8)*0.8))</f>
        <v>232</v>
      </c>
      <c r="F193" s="6" t="s">
        <v>113</v>
      </c>
    </row>
    <row r="194" spans="1:6" s="6" customFormat="1" x14ac:dyDescent="0.15">
      <c r="A194" s="6">
        <f t="shared" si="3"/>
        <v>20633</v>
      </c>
      <c r="B194" s="7" t="str">
        <f t="shared" si="2"/>
        <v>20633101</v>
      </c>
      <c r="C194" s="6">
        <f>INT(IF(RIGHT(A194,1)*1=1,0,IF(RIGHT(A194,1)*1=2,0.4,1))*VLOOKUP(MAX(MID(A194,3,2)*1,1),[1]怪物成长表!$A$7:$H$207,2,0))</f>
        <v>726</v>
      </c>
      <c r="D194" s="6">
        <f>INT(IF(RIGHT(A194,1)*1=1,0,IF(RIGHT(A194,1)*1=2,0.4,1))*VLOOKUP(MAX(MID(A194,3,2)*1,1),[1]怪物成长表!$A$7:$H$207,3,0))</f>
        <v>3600</v>
      </c>
      <c r="E194" s="6">
        <f>MAX(10,INT(IF(RIGHT(A194,1)*1=1,0,IF(RIGHT(A194,1)*1=2,0.4,1))*VLOOKUP(MAX(MID(A194,3,2)*1,1),[1]怪物成长表!$A$7:$H$207,2,8)*0.8))</f>
        <v>580</v>
      </c>
      <c r="F194" s="6" t="s">
        <v>114</v>
      </c>
    </row>
    <row r="195" spans="1:6" s="6" customFormat="1" x14ac:dyDescent="0.15">
      <c r="A195" s="6">
        <f t="shared" si="3"/>
        <v>20641</v>
      </c>
      <c r="B195" s="7" t="str">
        <f t="shared" si="2"/>
        <v>20641101</v>
      </c>
      <c r="C195" s="6">
        <f>INT(IF(RIGHT(A195,1)*1=1,0,IF(RIGHT(A195,1)*1=2,0.4,1))*VLOOKUP(MAX(MID(A195,3,2)*1,1),[1]怪物成长表!$A$7:$H$207,2,0))</f>
        <v>0</v>
      </c>
      <c r="D195" s="6">
        <f>INT(IF(RIGHT(A195,1)*1=1,0,IF(RIGHT(A195,1)*1=2,0.4,1))*VLOOKUP(MAX(MID(A195,3,2)*1,1),[1]怪物成长表!$A$7:$H$207,3,0))</f>
        <v>0</v>
      </c>
      <c r="E195" s="6">
        <f>MAX(10,INT(IF(RIGHT(A195,1)*1=1,0,IF(RIGHT(A195,1)*1=2,0.4,1))*VLOOKUP(MAX(MID(A195,3,2)*1,1),[1]怪物成长表!$A$7:$H$207,2,8)*0.8))</f>
        <v>10</v>
      </c>
      <c r="F195" s="6" t="s">
        <v>115</v>
      </c>
    </row>
    <row r="196" spans="1:6" s="6" customFormat="1" x14ac:dyDescent="0.15">
      <c r="A196" s="6">
        <f t="shared" si="3"/>
        <v>20642</v>
      </c>
      <c r="B196" s="7" t="str">
        <f t="shared" si="2"/>
        <v>20642101</v>
      </c>
      <c r="C196" s="6">
        <f>INT(IF(RIGHT(A196,1)*1=1,0,IF(RIGHT(A196,1)*1=2,0.4,1))*VLOOKUP(MAX(MID(A196,3,2)*1,1),[1]怪物成长表!$A$7:$H$207,2,0))</f>
        <v>292</v>
      </c>
      <c r="D196" s="6">
        <f>INT(IF(RIGHT(A196,1)*1=1,0,IF(RIGHT(A196,1)*1=2,0.4,1))*VLOOKUP(MAX(MID(A196,3,2)*1,1),[1]怪物成长表!$A$7:$H$207,3,0))</f>
        <v>1452</v>
      </c>
      <c r="E196" s="6">
        <f>MAX(10,INT(IF(RIGHT(A196,1)*1=1,0,IF(RIGHT(A196,1)*1=2,0.4,1))*VLOOKUP(MAX(MID(A196,3,2)*1,1),[1]怪物成长表!$A$7:$H$207,2,8)*0.8))</f>
        <v>234</v>
      </c>
      <c r="F196" s="6" t="s">
        <v>116</v>
      </c>
    </row>
    <row r="197" spans="1:6" s="6" customFormat="1" x14ac:dyDescent="0.15">
      <c r="A197" s="6">
        <f t="shared" si="3"/>
        <v>20643</v>
      </c>
      <c r="B197" s="7" t="str">
        <f t="shared" si="2"/>
        <v>20643101</v>
      </c>
      <c r="C197" s="6">
        <f>INT(IF(RIGHT(A197,1)*1=1,0,IF(RIGHT(A197,1)*1=2,0.4,1))*VLOOKUP(MAX(MID(A197,3,2)*1,1),[1]怪物成长表!$A$7:$H$207,2,0))</f>
        <v>732</v>
      </c>
      <c r="D197" s="6">
        <f>INT(IF(RIGHT(A197,1)*1=1,0,IF(RIGHT(A197,1)*1=2,0.4,1))*VLOOKUP(MAX(MID(A197,3,2)*1,1),[1]怪物成长表!$A$7:$H$207,3,0))</f>
        <v>3630</v>
      </c>
      <c r="E197" s="6">
        <f>MAX(10,INT(IF(RIGHT(A197,1)*1=1,0,IF(RIGHT(A197,1)*1=2,0.4,1))*VLOOKUP(MAX(MID(A197,3,2)*1,1),[1]怪物成长表!$A$7:$H$207,2,8)*0.8))</f>
        <v>585</v>
      </c>
      <c r="F197" s="6" t="s">
        <v>117</v>
      </c>
    </row>
    <row r="198" spans="1:6" s="6" customFormat="1" x14ac:dyDescent="0.15">
      <c r="A198" s="6">
        <f t="shared" si="3"/>
        <v>20651</v>
      </c>
      <c r="B198" s="7" t="str">
        <f t="shared" si="2"/>
        <v>20651101</v>
      </c>
      <c r="C198" s="6">
        <f>INT(IF(RIGHT(A198,1)*1=1,0,IF(RIGHT(A198,1)*1=2,0.4,1))*VLOOKUP(MAX(MID(A198,3,2)*1,1),[1]怪物成长表!$A$7:$H$207,2,0))</f>
        <v>0</v>
      </c>
      <c r="D198" s="6">
        <f>INT(IF(RIGHT(A198,1)*1=1,0,IF(RIGHT(A198,1)*1=2,0.4,1))*VLOOKUP(MAX(MID(A198,3,2)*1,1),[1]怪物成长表!$A$7:$H$207,3,0))</f>
        <v>0</v>
      </c>
      <c r="E198" s="6">
        <f>MAX(10,INT(IF(RIGHT(A198,1)*1=1,0,IF(RIGHT(A198,1)*1=2,0.4,1))*VLOOKUP(MAX(MID(A198,3,2)*1,1),[1]怪物成长表!$A$7:$H$207,2,8)*0.8))</f>
        <v>10</v>
      </c>
      <c r="F198" s="6" t="s">
        <v>118</v>
      </c>
    </row>
    <row r="199" spans="1:6" s="6" customFormat="1" x14ac:dyDescent="0.15">
      <c r="A199" s="6">
        <f t="shared" si="3"/>
        <v>20652</v>
      </c>
      <c r="B199" s="7" t="str">
        <f t="shared" si="2"/>
        <v>20652101</v>
      </c>
      <c r="C199" s="6">
        <f>INT(IF(RIGHT(A199,1)*1=1,0,IF(RIGHT(A199,1)*1=2,0.4,1))*VLOOKUP(MAX(MID(A199,3,2)*1,1),[1]怪物成长表!$A$7:$H$207,2,0))</f>
        <v>311</v>
      </c>
      <c r="D199" s="6">
        <f>INT(IF(RIGHT(A199,1)*1=1,0,IF(RIGHT(A199,1)*1=2,0.4,1))*VLOOKUP(MAX(MID(A199,3,2)*1,1),[1]怪物成长表!$A$7:$H$207,3,0))</f>
        <v>1546</v>
      </c>
      <c r="E199" s="6">
        <f>MAX(10,INT(IF(RIGHT(A199,1)*1=1,0,IF(RIGHT(A199,1)*1=2,0.4,1))*VLOOKUP(MAX(MID(A199,3,2)*1,1),[1]怪物成长表!$A$7:$H$207,2,8)*0.8))</f>
        <v>249</v>
      </c>
      <c r="F199" s="6" t="s">
        <v>119</v>
      </c>
    </row>
    <row r="200" spans="1:6" s="6" customFormat="1" x14ac:dyDescent="0.15">
      <c r="A200" s="6">
        <f t="shared" si="3"/>
        <v>20653</v>
      </c>
      <c r="B200" s="7" t="str">
        <f t="shared" si="2"/>
        <v>20653101</v>
      </c>
      <c r="C200" s="6">
        <f>INT(IF(RIGHT(A200,1)*1=1,0,IF(RIGHT(A200,1)*1=2,0.4,1))*VLOOKUP(MAX(MID(A200,3,2)*1,1),[1]怪物成长表!$A$7:$H$207,2,0))</f>
        <v>779</v>
      </c>
      <c r="D200" s="6">
        <f>INT(IF(RIGHT(A200,1)*1=1,0,IF(RIGHT(A200,1)*1=2,0.4,1))*VLOOKUP(MAX(MID(A200,3,2)*1,1),[1]怪物成长表!$A$7:$H$207,3,0))</f>
        <v>3865</v>
      </c>
      <c r="E200" s="6">
        <f>MAX(10,INT(IF(RIGHT(A200,1)*1=1,0,IF(RIGHT(A200,1)*1=2,0.4,1))*VLOOKUP(MAX(MID(A200,3,2)*1,1),[1]怪物成长表!$A$7:$H$207,2,8)*0.8))</f>
        <v>623</v>
      </c>
      <c r="F200" s="6" t="s">
        <v>120</v>
      </c>
    </row>
    <row r="201" spans="1:6" s="6" customFormat="1" x14ac:dyDescent="0.15">
      <c r="A201" s="6">
        <f t="shared" si="3"/>
        <v>20661</v>
      </c>
      <c r="B201" s="7" t="str">
        <f t="shared" si="2"/>
        <v>20661101</v>
      </c>
      <c r="C201" s="6">
        <f>INT(IF(RIGHT(A201,1)*1=1,0,IF(RIGHT(A201,1)*1=2,0.4,1))*VLOOKUP(MAX(MID(A201,3,2)*1,1),[1]怪物成长表!$A$7:$H$207,2,0))</f>
        <v>0</v>
      </c>
      <c r="D201" s="6">
        <f>INT(IF(RIGHT(A201,1)*1=1,0,IF(RIGHT(A201,1)*1=2,0.4,1))*VLOOKUP(MAX(MID(A201,3,2)*1,1),[1]怪物成长表!$A$7:$H$207,3,0))</f>
        <v>0</v>
      </c>
      <c r="E201" s="6">
        <f>MAX(10,INT(IF(RIGHT(A201,1)*1=1,0,IF(RIGHT(A201,1)*1=2,0.4,1))*VLOOKUP(MAX(MID(A201,3,2)*1,1),[1]怪物成长表!$A$7:$H$207,2,8)*0.8))</f>
        <v>10</v>
      </c>
      <c r="F201" s="6" t="s">
        <v>121</v>
      </c>
    </row>
    <row r="202" spans="1:6" s="6" customFormat="1" x14ac:dyDescent="0.15">
      <c r="A202" s="6">
        <f t="shared" si="3"/>
        <v>20662</v>
      </c>
      <c r="B202" s="7" t="str">
        <f t="shared" si="2"/>
        <v>20662101</v>
      </c>
      <c r="C202" s="6">
        <f>INT(IF(RIGHT(A202,1)*1=1,0,IF(RIGHT(A202,1)*1=2,0.4,1))*VLOOKUP(MAX(MID(A202,3,2)*1,1),[1]怪物成长表!$A$7:$H$207,2,0))</f>
        <v>325</v>
      </c>
      <c r="D202" s="6">
        <f>INT(IF(RIGHT(A202,1)*1=1,0,IF(RIGHT(A202,1)*1=2,0.4,1))*VLOOKUP(MAX(MID(A202,3,2)*1,1),[1]怪物成长表!$A$7:$H$207,3,0))</f>
        <v>1616</v>
      </c>
      <c r="E202" s="6">
        <f>MAX(10,INT(IF(RIGHT(A202,1)*1=1,0,IF(RIGHT(A202,1)*1=2,0.4,1))*VLOOKUP(MAX(MID(A202,3,2)*1,1),[1]怪物成长表!$A$7:$H$207,2,8)*0.8))</f>
        <v>260</v>
      </c>
      <c r="F202" s="6" t="s">
        <v>122</v>
      </c>
    </row>
    <row r="203" spans="1:6" s="6" customFormat="1" x14ac:dyDescent="0.15">
      <c r="A203" s="6">
        <f t="shared" si="3"/>
        <v>20663</v>
      </c>
      <c r="B203" s="7" t="str">
        <f t="shared" si="2"/>
        <v>20663101</v>
      </c>
      <c r="C203" s="6">
        <f>INT(IF(RIGHT(A203,1)*1=1,0,IF(RIGHT(A203,1)*1=2,0.4,1))*VLOOKUP(MAX(MID(A203,3,2)*1,1),[1]怪物成长表!$A$7:$H$207,2,0))</f>
        <v>814</v>
      </c>
      <c r="D203" s="6">
        <f>INT(IF(RIGHT(A203,1)*1=1,0,IF(RIGHT(A203,1)*1=2,0.4,1))*VLOOKUP(MAX(MID(A203,3,2)*1,1),[1]怪物成长表!$A$7:$H$207,3,0))</f>
        <v>4040</v>
      </c>
      <c r="E203" s="6">
        <f>MAX(10,INT(IF(RIGHT(A203,1)*1=1,0,IF(RIGHT(A203,1)*1=2,0.4,1))*VLOOKUP(MAX(MID(A203,3,2)*1,1),[1]怪物成长表!$A$7:$H$207,2,8)*0.8))</f>
        <v>651</v>
      </c>
      <c r="F203" s="6" t="s">
        <v>123</v>
      </c>
    </row>
    <row r="204" spans="1:6" s="6" customFormat="1" x14ac:dyDescent="0.15">
      <c r="A204" s="6">
        <f t="shared" si="3"/>
        <v>20671</v>
      </c>
      <c r="B204" s="7" t="str">
        <f t="shared" si="2"/>
        <v>20671101</v>
      </c>
      <c r="C204" s="6">
        <f>INT(IF(RIGHT(A204,1)*1=1,0,IF(RIGHT(A204,1)*1=2,0.4,1))*VLOOKUP(MAX(MID(A204,3,2)*1,1),[1]怪物成长表!$A$7:$H$207,2,0))</f>
        <v>0</v>
      </c>
      <c r="D204" s="6">
        <f>INT(IF(RIGHT(A204,1)*1=1,0,IF(RIGHT(A204,1)*1=2,0.4,1))*VLOOKUP(MAX(MID(A204,3,2)*1,1),[1]怪物成长表!$A$7:$H$207,3,0))</f>
        <v>0</v>
      </c>
      <c r="E204" s="6">
        <f>MAX(10,INT(IF(RIGHT(A204,1)*1=1,0,IF(RIGHT(A204,1)*1=2,0.4,1))*VLOOKUP(MAX(MID(A204,3,2)*1,1),[1]怪物成长表!$A$7:$H$207,2,8)*0.8))</f>
        <v>10</v>
      </c>
      <c r="F204" s="6" t="s">
        <v>124</v>
      </c>
    </row>
    <row r="205" spans="1:6" s="6" customFormat="1" x14ac:dyDescent="0.15">
      <c r="A205" s="6">
        <f t="shared" si="3"/>
        <v>20672</v>
      </c>
      <c r="B205" s="7" t="str">
        <f t="shared" si="2"/>
        <v>20672101</v>
      </c>
      <c r="C205" s="6">
        <f>INT(IF(RIGHT(A205,1)*1=1,0,IF(RIGHT(A205,1)*1=2,0.4,1))*VLOOKUP(MAX(MID(A205,3,2)*1,1),[1]怪物成长表!$A$7:$H$207,2,0))</f>
        <v>350</v>
      </c>
      <c r="D205" s="6">
        <f>INT(IF(RIGHT(A205,1)*1=1,0,IF(RIGHT(A205,1)*1=2,0.4,1))*VLOOKUP(MAX(MID(A205,3,2)*1,1),[1]怪物成长表!$A$7:$H$207,3,0))</f>
        <v>1738</v>
      </c>
      <c r="E205" s="6">
        <f>MAX(10,INT(IF(RIGHT(A205,1)*1=1,0,IF(RIGHT(A205,1)*1=2,0.4,1))*VLOOKUP(MAX(MID(A205,3,2)*1,1),[1]怪物成长表!$A$7:$H$207,2,8)*0.8))</f>
        <v>280</v>
      </c>
      <c r="F205" s="6" t="s">
        <v>125</v>
      </c>
    </row>
    <row r="206" spans="1:6" s="6" customFormat="1" x14ac:dyDescent="0.15">
      <c r="A206" s="6">
        <f t="shared" si="3"/>
        <v>20673</v>
      </c>
      <c r="B206" s="7" t="str">
        <f t="shared" si="2"/>
        <v>20673101</v>
      </c>
      <c r="C206" s="6">
        <f>INT(IF(RIGHT(A206,1)*1=1,0,IF(RIGHT(A206,1)*1=2,0.4,1))*VLOOKUP(MAX(MID(A206,3,2)*1,1),[1]怪物成长表!$A$7:$H$207,2,0))</f>
        <v>875</v>
      </c>
      <c r="D206" s="6">
        <f>INT(IF(RIGHT(A206,1)*1=1,0,IF(RIGHT(A206,1)*1=2,0.4,1))*VLOOKUP(MAX(MID(A206,3,2)*1,1),[1]怪物成长表!$A$7:$H$207,3,0))</f>
        <v>4345</v>
      </c>
      <c r="E206" s="6">
        <f>MAX(10,INT(IF(RIGHT(A206,1)*1=1,0,IF(RIGHT(A206,1)*1=2,0.4,1))*VLOOKUP(MAX(MID(A206,3,2)*1,1),[1]怪物成长表!$A$7:$H$207,2,8)*0.8))</f>
        <v>700</v>
      </c>
      <c r="F206" s="6" t="s">
        <v>126</v>
      </c>
    </row>
    <row r="207" spans="1:6" s="6" customFormat="1" x14ac:dyDescent="0.15">
      <c r="A207" s="6">
        <f t="shared" si="3"/>
        <v>20681</v>
      </c>
      <c r="B207" s="7" t="str">
        <f t="shared" si="2"/>
        <v>20681101</v>
      </c>
      <c r="C207" s="6">
        <f>INT(IF(RIGHT(A207,1)*1=1,0,IF(RIGHT(A207,1)*1=2,0.4,1))*VLOOKUP(MAX(MID(A207,3,2)*1,1),[1]怪物成长表!$A$7:$H$207,2,0))</f>
        <v>0</v>
      </c>
      <c r="D207" s="6">
        <f>INT(IF(RIGHT(A207,1)*1=1,0,IF(RIGHT(A207,1)*1=2,0.4,1))*VLOOKUP(MAX(MID(A207,3,2)*1,1),[1]怪物成长表!$A$7:$H$207,3,0))</f>
        <v>0</v>
      </c>
      <c r="E207" s="6">
        <f>MAX(10,INT(IF(RIGHT(A207,1)*1=1,0,IF(RIGHT(A207,1)*1=2,0.4,1))*VLOOKUP(MAX(MID(A207,3,2)*1,1),[1]怪物成长表!$A$7:$H$207,2,8)*0.8))</f>
        <v>10</v>
      </c>
      <c r="F207" s="6" t="s">
        <v>127</v>
      </c>
    </row>
    <row r="208" spans="1:6" s="6" customFormat="1" x14ac:dyDescent="0.15">
      <c r="A208" s="6">
        <f t="shared" si="3"/>
        <v>20682</v>
      </c>
      <c r="B208" s="7" t="str">
        <f t="shared" si="2"/>
        <v>20682101</v>
      </c>
      <c r="C208" s="6">
        <f>INT(IF(RIGHT(A208,1)*1=1,0,IF(RIGHT(A208,1)*1=2,0.4,1))*VLOOKUP(MAX(MID(A208,3,2)*1,1),[1]怪物成长表!$A$7:$H$207,2,0))</f>
        <v>358</v>
      </c>
      <c r="D208" s="6">
        <f>INT(IF(RIGHT(A208,1)*1=1,0,IF(RIGHT(A208,1)*1=2,0.4,1))*VLOOKUP(MAX(MID(A208,3,2)*1,1),[1]怪物成长表!$A$7:$H$207,3,0))</f>
        <v>1780</v>
      </c>
      <c r="E208" s="6">
        <f>MAX(10,INT(IF(RIGHT(A208,1)*1=1,0,IF(RIGHT(A208,1)*1=2,0.4,1))*VLOOKUP(MAX(MID(A208,3,2)*1,1),[1]怪物成长表!$A$7:$H$207,2,8)*0.8))</f>
        <v>286</v>
      </c>
      <c r="F208" s="6" t="s">
        <v>128</v>
      </c>
    </row>
    <row r="209" spans="1:6" s="6" customFormat="1" x14ac:dyDescent="0.15">
      <c r="A209" s="6">
        <f t="shared" si="3"/>
        <v>20683</v>
      </c>
      <c r="B209" s="7" t="str">
        <f t="shared" si="2"/>
        <v>20683101</v>
      </c>
      <c r="C209" s="6">
        <f>INT(IF(RIGHT(A209,1)*1=1,0,IF(RIGHT(A209,1)*1=2,0.4,1))*VLOOKUP(MAX(MID(A209,3,2)*1,1),[1]怪物成长表!$A$7:$H$207,2,0))</f>
        <v>896</v>
      </c>
      <c r="D209" s="6">
        <f>INT(IF(RIGHT(A209,1)*1=1,0,IF(RIGHT(A209,1)*1=2,0.4,1))*VLOOKUP(MAX(MID(A209,3,2)*1,1),[1]怪物成长表!$A$7:$H$207,3,0))</f>
        <v>4450</v>
      </c>
      <c r="E209" s="6">
        <f>MAX(10,INT(IF(RIGHT(A209,1)*1=1,0,IF(RIGHT(A209,1)*1=2,0.4,1))*VLOOKUP(MAX(MID(A209,3,2)*1,1),[1]怪物成长表!$A$7:$H$207,2,8)*0.8))</f>
        <v>716</v>
      </c>
      <c r="F209" s="6" t="s">
        <v>129</v>
      </c>
    </row>
    <row r="210" spans="1:6" s="6" customFormat="1" x14ac:dyDescent="0.15">
      <c r="A210" s="6">
        <f t="shared" si="3"/>
        <v>20691</v>
      </c>
      <c r="B210" s="7" t="str">
        <f t="shared" si="2"/>
        <v>20691101</v>
      </c>
      <c r="C210" s="6">
        <f>INT(IF(RIGHT(A210,1)*1=1,0,IF(RIGHT(A210,1)*1=2,0.4,1))*VLOOKUP(MAX(MID(A210,3,2)*1,1),[1]怪物成长表!$A$7:$H$207,2,0))</f>
        <v>0</v>
      </c>
      <c r="D210" s="6">
        <f>INT(IF(RIGHT(A210,1)*1=1,0,IF(RIGHT(A210,1)*1=2,0.4,1))*VLOOKUP(MAX(MID(A210,3,2)*1,1),[1]怪物成长表!$A$7:$H$207,3,0))</f>
        <v>0</v>
      </c>
      <c r="E210" s="6">
        <f>MAX(10,INT(IF(RIGHT(A210,1)*1=1,0,IF(RIGHT(A210,1)*1=2,0.4,1))*VLOOKUP(MAX(MID(A210,3,2)*1,1),[1]怪物成长表!$A$7:$H$207,2,8)*0.8))</f>
        <v>10</v>
      </c>
      <c r="F210" s="6" t="s">
        <v>130</v>
      </c>
    </row>
    <row r="211" spans="1:6" s="6" customFormat="1" x14ac:dyDescent="0.15">
      <c r="A211" s="6">
        <f t="shared" si="3"/>
        <v>20692</v>
      </c>
      <c r="B211" s="7" t="str">
        <f t="shared" si="2"/>
        <v>20692101</v>
      </c>
      <c r="C211" s="6">
        <f>INT(IF(RIGHT(A211,1)*1=1,0,IF(RIGHT(A211,1)*1=2,0.4,1))*VLOOKUP(MAX(MID(A211,3,2)*1,1),[1]怪物成长表!$A$7:$H$207,2,0))</f>
        <v>376</v>
      </c>
      <c r="D211" s="6">
        <f>INT(IF(RIGHT(A211,1)*1=1,0,IF(RIGHT(A211,1)*1=2,0.4,1))*VLOOKUP(MAX(MID(A211,3,2)*1,1),[1]怪物成长表!$A$7:$H$207,3,0))</f>
        <v>1872</v>
      </c>
      <c r="E211" s="6">
        <f>MAX(10,INT(IF(RIGHT(A211,1)*1=1,0,IF(RIGHT(A211,1)*1=2,0.4,1))*VLOOKUP(MAX(MID(A211,3,2)*1,1),[1]怪物成长表!$A$7:$H$207,2,8)*0.8))</f>
        <v>301</v>
      </c>
      <c r="F211" s="6" t="s">
        <v>131</v>
      </c>
    </row>
    <row r="212" spans="1:6" s="6" customFormat="1" x14ac:dyDescent="0.15">
      <c r="A212" s="6">
        <f t="shared" si="3"/>
        <v>20693</v>
      </c>
      <c r="B212" s="7" t="str">
        <f t="shared" si="2"/>
        <v>20693101</v>
      </c>
      <c r="C212" s="6">
        <f>INT(IF(RIGHT(A212,1)*1=1,0,IF(RIGHT(A212,1)*1=2,0.4,1))*VLOOKUP(MAX(MID(A212,3,2)*1,1),[1]怪物成长表!$A$7:$H$207,2,0))</f>
        <v>942</v>
      </c>
      <c r="D212" s="6">
        <f>INT(IF(RIGHT(A212,1)*1=1,0,IF(RIGHT(A212,1)*1=2,0.4,1))*VLOOKUP(MAX(MID(A212,3,2)*1,1),[1]怪物成长表!$A$7:$H$207,3,0))</f>
        <v>4680</v>
      </c>
      <c r="E212" s="6">
        <f>MAX(10,INT(IF(RIGHT(A212,1)*1=1,0,IF(RIGHT(A212,1)*1=2,0.4,1))*VLOOKUP(MAX(MID(A212,3,2)*1,1),[1]怪物成长表!$A$7:$H$207,2,8)*0.8))</f>
        <v>753</v>
      </c>
      <c r="F212" s="6" t="s">
        <v>132</v>
      </c>
    </row>
    <row r="213" spans="1:6" s="6" customFormat="1" x14ac:dyDescent="0.15">
      <c r="A213" s="6">
        <f t="shared" si="3"/>
        <v>20701</v>
      </c>
      <c r="B213" s="7" t="str">
        <f t="shared" si="2"/>
        <v>20701101</v>
      </c>
      <c r="C213" s="6">
        <f>INT(IF(RIGHT(A213,1)*1=1,0,IF(RIGHT(A213,1)*1=2,0.4,1))*VLOOKUP(MAX(MID(A213,3,2)*1,1),[1]怪物成长表!$A$7:$H$207,2,0))</f>
        <v>0</v>
      </c>
      <c r="D213" s="6">
        <f>INT(IF(RIGHT(A213,1)*1=1,0,IF(RIGHT(A213,1)*1=2,0.4,1))*VLOOKUP(MAX(MID(A213,3,2)*1,1),[1]怪物成长表!$A$7:$H$207,3,0))</f>
        <v>0</v>
      </c>
      <c r="E213" s="6">
        <f>MAX(10,INT(IF(RIGHT(A213,1)*1=1,0,IF(RIGHT(A213,1)*1=2,0.4,1))*VLOOKUP(MAX(MID(A213,3,2)*1,1),[1]怪物成长表!$A$7:$H$207,2,8)*0.8))</f>
        <v>10</v>
      </c>
      <c r="F213" s="6" t="s">
        <v>133</v>
      </c>
    </row>
    <row r="214" spans="1:6" s="6" customFormat="1" x14ac:dyDescent="0.15">
      <c r="A214" s="6">
        <f t="shared" si="3"/>
        <v>20702</v>
      </c>
      <c r="B214" s="7" t="str">
        <f t="shared" si="2"/>
        <v>20702101</v>
      </c>
      <c r="C214" s="6">
        <f>INT(IF(RIGHT(A214,1)*1=1,0,IF(RIGHT(A214,1)*1=2,0.4,1))*VLOOKUP(MAX(MID(A214,3,2)*1,1),[1]怪物成长表!$A$7:$H$207,2,0))</f>
        <v>395</v>
      </c>
      <c r="D214" s="6">
        <f>INT(IF(RIGHT(A214,1)*1=1,0,IF(RIGHT(A214,1)*1=2,0.4,1))*VLOOKUP(MAX(MID(A214,3,2)*1,1),[1]怪物成长表!$A$7:$H$207,3,0))</f>
        <v>1966</v>
      </c>
      <c r="E214" s="6">
        <f>MAX(10,INT(IF(RIGHT(A214,1)*1=1,0,IF(RIGHT(A214,1)*1=2,0.4,1))*VLOOKUP(MAX(MID(A214,3,2)*1,1),[1]怪物成长表!$A$7:$H$207,2,8)*0.8))</f>
        <v>316</v>
      </c>
      <c r="F214" s="6" t="s">
        <v>134</v>
      </c>
    </row>
    <row r="215" spans="1:6" s="6" customFormat="1" x14ac:dyDescent="0.15">
      <c r="A215" s="6">
        <f t="shared" si="3"/>
        <v>20703</v>
      </c>
      <c r="B215" s="7" t="str">
        <f t="shared" si="2"/>
        <v>20703101</v>
      </c>
      <c r="C215" s="6">
        <f>INT(IF(RIGHT(A215,1)*1=1,0,IF(RIGHT(A215,1)*1=2,0.4,1))*VLOOKUP(MAX(MID(A215,3,2)*1,1),[1]怪物成长表!$A$7:$H$207,2,0))</f>
        <v>989</v>
      </c>
      <c r="D215" s="6">
        <f>INT(IF(RIGHT(A215,1)*1=1,0,IF(RIGHT(A215,1)*1=2,0.4,1))*VLOOKUP(MAX(MID(A215,3,2)*1,1),[1]怪物成长表!$A$7:$H$207,3,0))</f>
        <v>4915</v>
      </c>
      <c r="E215" s="6">
        <f>MAX(10,INT(IF(RIGHT(A215,1)*1=1,0,IF(RIGHT(A215,1)*1=2,0.4,1))*VLOOKUP(MAX(MID(A215,3,2)*1,1),[1]怪物成长表!$A$7:$H$207,2,8)*0.8))</f>
        <v>791</v>
      </c>
      <c r="F215" s="6" t="s">
        <v>135</v>
      </c>
    </row>
    <row r="216" spans="1:6" s="6" customFormat="1" x14ac:dyDescent="0.15">
      <c r="A216" s="6">
        <f t="shared" si="3"/>
        <v>20711</v>
      </c>
      <c r="B216" s="7" t="str">
        <f t="shared" si="2"/>
        <v>20711101</v>
      </c>
      <c r="C216" s="6">
        <f>INT(IF(RIGHT(A216,1)*1=1,0,IF(RIGHT(A216,1)*1=2,0.4,1))*VLOOKUP(MAX(MID(A216,3,2)*1,1),[1]怪物成长表!$A$7:$H$207,2,0))</f>
        <v>0</v>
      </c>
      <c r="D216" s="6">
        <f>INT(IF(RIGHT(A216,1)*1=1,0,IF(RIGHT(A216,1)*1=2,0.4,1))*VLOOKUP(MAX(MID(A216,3,2)*1,1),[1]怪物成长表!$A$7:$H$207,3,0))</f>
        <v>0</v>
      </c>
      <c r="E216" s="6">
        <f>MAX(10,INT(IF(RIGHT(A216,1)*1=1,0,IF(RIGHT(A216,1)*1=2,0.4,1))*VLOOKUP(MAX(MID(A216,3,2)*1,1),[1]怪物成长表!$A$7:$H$207,2,8)*0.8))</f>
        <v>10</v>
      </c>
      <c r="F216" s="6" t="s">
        <v>136</v>
      </c>
    </row>
    <row r="217" spans="1:6" s="6" customFormat="1" x14ac:dyDescent="0.15">
      <c r="A217" s="6">
        <f t="shared" si="3"/>
        <v>20712</v>
      </c>
      <c r="B217" s="7" t="str">
        <f t="shared" si="2"/>
        <v>20712101</v>
      </c>
      <c r="C217" s="6">
        <f>INT(IF(RIGHT(A217,1)*1=1,0,IF(RIGHT(A217,1)*1=2,0.4,1))*VLOOKUP(MAX(MID(A217,3,2)*1,1),[1]怪物成长表!$A$7:$H$207,2,0))</f>
        <v>409</v>
      </c>
      <c r="D217" s="6">
        <f>INT(IF(RIGHT(A217,1)*1=1,0,IF(RIGHT(A217,1)*1=2,0.4,1))*VLOOKUP(MAX(MID(A217,3,2)*1,1),[1]怪物成长表!$A$7:$H$207,3,0))</f>
        <v>2036</v>
      </c>
      <c r="E217" s="6">
        <f>MAX(10,INT(IF(RIGHT(A217,1)*1=1,0,IF(RIGHT(A217,1)*1=2,0.4,1))*VLOOKUP(MAX(MID(A217,3,2)*1,1),[1]怪物成长表!$A$7:$H$207,2,8)*0.8))</f>
        <v>327</v>
      </c>
      <c r="F217" s="6" t="s">
        <v>137</v>
      </c>
    </row>
    <row r="218" spans="1:6" s="6" customFormat="1" x14ac:dyDescent="0.15">
      <c r="A218" s="6">
        <f t="shared" si="3"/>
        <v>20713</v>
      </c>
      <c r="B218" s="7" t="str">
        <f t="shared" si="2"/>
        <v>20713101</v>
      </c>
      <c r="C218" s="6">
        <f>INT(IF(RIGHT(A218,1)*1=1,0,IF(RIGHT(A218,1)*1=2,0.4,1))*VLOOKUP(MAX(MID(A218,3,2)*1,1),[1]怪物成长表!$A$7:$H$207,2,0))</f>
        <v>1024</v>
      </c>
      <c r="D218" s="6">
        <f>INT(IF(RIGHT(A218,1)*1=1,0,IF(RIGHT(A218,1)*1=2,0.4,1))*VLOOKUP(MAX(MID(A218,3,2)*1,1),[1]怪物成长表!$A$7:$H$207,3,0))</f>
        <v>5090</v>
      </c>
      <c r="E218" s="6">
        <f>MAX(10,INT(IF(RIGHT(A218,1)*1=1,0,IF(RIGHT(A218,1)*1=2,0.4,1))*VLOOKUP(MAX(MID(A218,3,2)*1,1),[1]怪物成长表!$A$7:$H$207,2,8)*0.8))</f>
        <v>819</v>
      </c>
      <c r="F218" s="6" t="s">
        <v>138</v>
      </c>
    </row>
    <row r="219" spans="1:6" s="6" customFormat="1" x14ac:dyDescent="0.15">
      <c r="A219" s="6">
        <f t="shared" si="3"/>
        <v>20721</v>
      </c>
      <c r="B219" s="7" t="str">
        <f t="shared" si="2"/>
        <v>20721101</v>
      </c>
      <c r="C219" s="6">
        <f>INT(IF(RIGHT(A219,1)*1=1,0,IF(RIGHT(A219,1)*1=2,0.4,1))*VLOOKUP(MAX(MID(A219,3,2)*1,1),[1]怪物成长表!$A$7:$H$207,2,0))</f>
        <v>0</v>
      </c>
      <c r="D219" s="6">
        <f>INT(IF(RIGHT(A219,1)*1=1,0,IF(RIGHT(A219,1)*1=2,0.4,1))*VLOOKUP(MAX(MID(A219,3,2)*1,1),[1]怪物成长表!$A$7:$H$207,3,0))</f>
        <v>0</v>
      </c>
      <c r="E219" s="6">
        <f>MAX(10,INT(IF(RIGHT(A219,1)*1=1,0,IF(RIGHT(A219,1)*1=2,0.4,1))*VLOOKUP(MAX(MID(A219,3,2)*1,1),[1]怪物成长表!$A$7:$H$207,2,8)*0.8))</f>
        <v>10</v>
      </c>
      <c r="F219" s="6" t="s">
        <v>139</v>
      </c>
    </row>
    <row r="220" spans="1:6" s="6" customFormat="1" x14ac:dyDescent="0.15">
      <c r="A220" s="6">
        <f t="shared" si="3"/>
        <v>20722</v>
      </c>
      <c r="B220" s="7" t="str">
        <f t="shared" si="2"/>
        <v>20722101</v>
      </c>
      <c r="C220" s="6">
        <f>INT(IF(RIGHT(A220,1)*1=1,0,IF(RIGHT(A220,1)*1=2,0.4,1))*VLOOKUP(MAX(MID(A220,3,2)*1,1),[1]怪物成长表!$A$7:$H$207,2,0))</f>
        <v>434</v>
      </c>
      <c r="D220" s="6">
        <f>INT(IF(RIGHT(A220,1)*1=1,0,IF(RIGHT(A220,1)*1=2,0.4,1))*VLOOKUP(MAX(MID(A220,3,2)*1,1),[1]怪物成长表!$A$7:$H$207,3,0))</f>
        <v>2158</v>
      </c>
      <c r="E220" s="6">
        <f>MAX(10,INT(IF(RIGHT(A220,1)*1=1,0,IF(RIGHT(A220,1)*1=2,0.4,1))*VLOOKUP(MAX(MID(A220,3,2)*1,1),[1]怪物成长表!$A$7:$H$207,2,8)*0.8))</f>
        <v>347</v>
      </c>
      <c r="F220" s="6" t="s">
        <v>140</v>
      </c>
    </row>
    <row r="221" spans="1:6" s="6" customFormat="1" x14ac:dyDescent="0.15">
      <c r="A221" s="6">
        <f t="shared" si="3"/>
        <v>20723</v>
      </c>
      <c r="B221" s="7" t="str">
        <f t="shared" si="2"/>
        <v>20723101</v>
      </c>
      <c r="C221" s="6">
        <f>INT(IF(RIGHT(A221,1)*1=1,0,IF(RIGHT(A221,1)*1=2,0.4,1))*VLOOKUP(MAX(MID(A221,3,2)*1,1),[1]怪物成长表!$A$7:$H$207,2,0))</f>
        <v>1085</v>
      </c>
      <c r="D221" s="6">
        <f>INT(IF(RIGHT(A221,1)*1=1,0,IF(RIGHT(A221,1)*1=2,0.4,1))*VLOOKUP(MAX(MID(A221,3,2)*1,1),[1]怪物成长表!$A$7:$H$207,3,0))</f>
        <v>5395</v>
      </c>
      <c r="E221" s="6">
        <f>MAX(10,INT(IF(RIGHT(A221,1)*1=1,0,IF(RIGHT(A221,1)*1=2,0.4,1))*VLOOKUP(MAX(MID(A221,3,2)*1,1),[1]怪物成长表!$A$7:$H$207,2,8)*0.8))</f>
        <v>868</v>
      </c>
      <c r="F221" s="6" t="s">
        <v>141</v>
      </c>
    </row>
    <row r="222" spans="1:6" s="6" customFormat="1" x14ac:dyDescent="0.15">
      <c r="A222" s="6">
        <f t="shared" si="3"/>
        <v>20731</v>
      </c>
      <c r="B222" s="7" t="str">
        <f t="shared" si="2"/>
        <v>20731101</v>
      </c>
      <c r="C222" s="6">
        <f>INT(IF(RIGHT(A222,1)*1=1,0,IF(RIGHT(A222,1)*1=2,0.4,1))*VLOOKUP(MAX(MID(A222,3,2)*1,1),[1]怪物成长表!$A$7:$H$207,2,0))</f>
        <v>0</v>
      </c>
      <c r="D222" s="6">
        <f>INT(IF(RIGHT(A222,1)*1=1,0,IF(RIGHT(A222,1)*1=2,0.4,1))*VLOOKUP(MAX(MID(A222,3,2)*1,1),[1]怪物成长表!$A$7:$H$207,3,0))</f>
        <v>0</v>
      </c>
      <c r="E222" s="6">
        <f>MAX(10,INT(IF(RIGHT(A222,1)*1=1,0,IF(RIGHT(A222,1)*1=2,0.4,1))*VLOOKUP(MAX(MID(A222,3,2)*1,1),[1]怪物成长表!$A$7:$H$207,2,8)*0.8))</f>
        <v>10</v>
      </c>
      <c r="F222" s="6" t="s">
        <v>142</v>
      </c>
    </row>
    <row r="223" spans="1:6" s="6" customFormat="1" x14ac:dyDescent="0.15">
      <c r="A223" s="6">
        <f t="shared" si="3"/>
        <v>20732</v>
      </c>
      <c r="B223" s="7" t="str">
        <f t="shared" si="2"/>
        <v>20732101</v>
      </c>
      <c r="C223" s="6">
        <f>INT(IF(RIGHT(A223,1)*1=1,0,IF(RIGHT(A223,1)*1=2,0.4,1))*VLOOKUP(MAX(MID(A223,3,2)*1,1),[1]怪物成长表!$A$7:$H$207,2,0))</f>
        <v>442</v>
      </c>
      <c r="D223" s="6">
        <f>INT(IF(RIGHT(A223,1)*1=1,0,IF(RIGHT(A223,1)*1=2,0.4,1))*VLOOKUP(MAX(MID(A223,3,2)*1,1),[1]怪物成长表!$A$7:$H$207,3,0))</f>
        <v>2200</v>
      </c>
      <c r="E223" s="6">
        <f>MAX(10,INT(IF(RIGHT(A223,1)*1=1,0,IF(RIGHT(A223,1)*1=2,0.4,1))*VLOOKUP(MAX(MID(A223,3,2)*1,1),[1]怪物成长表!$A$7:$H$207,2,8)*0.8))</f>
        <v>353</v>
      </c>
      <c r="F223" s="6" t="s">
        <v>143</v>
      </c>
    </row>
    <row r="224" spans="1:6" s="6" customFormat="1" x14ac:dyDescent="0.15">
      <c r="A224" s="6">
        <f t="shared" si="3"/>
        <v>20733</v>
      </c>
      <c r="B224" s="7" t="str">
        <f t="shared" si="2"/>
        <v>20733101</v>
      </c>
      <c r="C224" s="6">
        <f>INT(IF(RIGHT(A224,1)*1=1,0,IF(RIGHT(A224,1)*1=2,0.4,1))*VLOOKUP(MAX(MID(A224,3,2)*1,1),[1]怪物成长表!$A$7:$H$207,2,0))</f>
        <v>1106</v>
      </c>
      <c r="D224" s="6">
        <f>INT(IF(RIGHT(A224,1)*1=1,0,IF(RIGHT(A224,1)*1=2,0.4,1))*VLOOKUP(MAX(MID(A224,3,2)*1,1),[1]怪物成长表!$A$7:$H$207,3,0))</f>
        <v>5500</v>
      </c>
      <c r="E224" s="6">
        <f>MAX(10,INT(IF(RIGHT(A224,1)*1=1,0,IF(RIGHT(A224,1)*1=2,0.4,1))*VLOOKUP(MAX(MID(A224,3,2)*1,1),[1]怪物成长表!$A$7:$H$207,2,8)*0.8))</f>
        <v>884</v>
      </c>
      <c r="F224" s="6" t="s">
        <v>144</v>
      </c>
    </row>
    <row r="225" spans="1:6" s="6" customFormat="1" x14ac:dyDescent="0.15">
      <c r="A225" s="6">
        <f t="shared" si="3"/>
        <v>20741</v>
      </c>
      <c r="B225" s="7" t="str">
        <f t="shared" ref="B225:B288" si="4">A225&amp;"101"</f>
        <v>20741101</v>
      </c>
      <c r="C225" s="6">
        <f>INT(IF(RIGHT(A225,1)*1=1,0,IF(RIGHT(A225,1)*1=2,0.4,1))*VLOOKUP(MAX(MID(A225,3,2)*1,1),[1]怪物成长表!$A$7:$H$207,2,0))</f>
        <v>0</v>
      </c>
      <c r="D225" s="6">
        <f>INT(IF(RIGHT(A225,1)*1=1,0,IF(RIGHT(A225,1)*1=2,0.4,1))*VLOOKUP(MAX(MID(A225,3,2)*1,1),[1]怪物成长表!$A$7:$H$207,3,0))</f>
        <v>0</v>
      </c>
      <c r="E225" s="6">
        <f>MAX(10,INT(IF(RIGHT(A225,1)*1=1,0,IF(RIGHT(A225,1)*1=2,0.4,1))*VLOOKUP(MAX(MID(A225,3,2)*1,1),[1]怪物成长表!$A$7:$H$207,2,8)*0.8))</f>
        <v>10</v>
      </c>
      <c r="F225" s="6" t="s">
        <v>145</v>
      </c>
    </row>
    <row r="226" spans="1:6" s="6" customFormat="1" x14ac:dyDescent="0.15">
      <c r="A226" s="6">
        <f t="shared" si="3"/>
        <v>20742</v>
      </c>
      <c r="B226" s="7" t="str">
        <f t="shared" si="4"/>
        <v>20742101</v>
      </c>
      <c r="C226" s="6">
        <f>INT(IF(RIGHT(A226,1)*1=1,0,IF(RIGHT(A226,1)*1=2,0.4,1))*VLOOKUP(MAX(MID(A226,3,2)*1,1),[1]怪物成长表!$A$7:$H$207,2,0))</f>
        <v>460</v>
      </c>
      <c r="D226" s="6">
        <f>INT(IF(RIGHT(A226,1)*1=1,0,IF(RIGHT(A226,1)*1=2,0.4,1))*VLOOKUP(MAX(MID(A226,3,2)*1,1),[1]怪物成长表!$A$7:$H$207,3,0))</f>
        <v>2292</v>
      </c>
      <c r="E226" s="6">
        <f>MAX(10,INT(IF(RIGHT(A226,1)*1=1,0,IF(RIGHT(A226,1)*1=2,0.4,1))*VLOOKUP(MAX(MID(A226,3,2)*1,1),[1]怪物成长表!$A$7:$H$207,2,8)*0.8))</f>
        <v>368</v>
      </c>
      <c r="F226" s="6" t="s">
        <v>146</v>
      </c>
    </row>
    <row r="227" spans="1:6" s="6" customFormat="1" x14ac:dyDescent="0.15">
      <c r="A227" s="6">
        <f t="shared" si="3"/>
        <v>20743</v>
      </c>
      <c r="B227" s="7" t="str">
        <f t="shared" si="4"/>
        <v>20743101</v>
      </c>
      <c r="C227" s="6">
        <f>INT(IF(RIGHT(A227,1)*1=1,0,IF(RIGHT(A227,1)*1=2,0.4,1))*VLOOKUP(MAX(MID(A227,3,2)*1,1),[1]怪物成长表!$A$7:$H$207,2,0))</f>
        <v>1152</v>
      </c>
      <c r="D227" s="6">
        <f>INT(IF(RIGHT(A227,1)*1=1,0,IF(RIGHT(A227,1)*1=2,0.4,1))*VLOOKUP(MAX(MID(A227,3,2)*1,1),[1]怪物成长表!$A$7:$H$207,3,0))</f>
        <v>5730</v>
      </c>
      <c r="E227" s="6">
        <f>MAX(10,INT(IF(RIGHT(A227,1)*1=1,0,IF(RIGHT(A227,1)*1=2,0.4,1))*VLOOKUP(MAX(MID(A227,3,2)*1,1),[1]怪物成长表!$A$7:$H$207,2,8)*0.8))</f>
        <v>921</v>
      </c>
      <c r="F227" s="6" t="s">
        <v>147</v>
      </c>
    </row>
    <row r="228" spans="1:6" s="6" customFormat="1" x14ac:dyDescent="0.15">
      <c r="A228" s="6">
        <f t="shared" ref="A228:A291" si="5">A225+10</f>
        <v>20751</v>
      </c>
      <c r="B228" s="7" t="str">
        <f t="shared" si="4"/>
        <v>20751101</v>
      </c>
      <c r="C228" s="6">
        <f>INT(IF(RIGHT(A228,1)*1=1,0,IF(RIGHT(A228,1)*1=2,0.4,1))*VLOOKUP(MAX(MID(A228,3,2)*1,1),[1]怪物成长表!$A$7:$H$207,2,0))</f>
        <v>0</v>
      </c>
      <c r="D228" s="6">
        <f>INT(IF(RIGHT(A228,1)*1=1,0,IF(RIGHT(A228,1)*1=2,0.4,1))*VLOOKUP(MAX(MID(A228,3,2)*1,1),[1]怪物成长表!$A$7:$H$207,3,0))</f>
        <v>0</v>
      </c>
      <c r="E228" s="6">
        <f>MAX(10,INT(IF(RIGHT(A228,1)*1=1,0,IF(RIGHT(A228,1)*1=2,0.4,1))*VLOOKUP(MAX(MID(A228,3,2)*1,1),[1]怪物成长表!$A$7:$H$207,2,8)*0.8))</f>
        <v>10</v>
      </c>
      <c r="F228" s="6" t="s">
        <v>148</v>
      </c>
    </row>
    <row r="229" spans="1:6" s="6" customFormat="1" x14ac:dyDescent="0.15">
      <c r="A229" s="6">
        <f t="shared" si="5"/>
        <v>20752</v>
      </c>
      <c r="B229" s="7" t="str">
        <f t="shared" si="4"/>
        <v>20752101</v>
      </c>
      <c r="C229" s="6">
        <f>INT(IF(RIGHT(A229,1)*1=1,0,IF(RIGHT(A229,1)*1=2,0.4,1))*VLOOKUP(MAX(MID(A229,3,2)*1,1),[1]怪物成长表!$A$7:$H$207,2,0))</f>
        <v>497</v>
      </c>
      <c r="D229" s="6">
        <f>INT(IF(RIGHT(A229,1)*1=1,0,IF(RIGHT(A229,1)*1=2,0.4,1))*VLOOKUP(MAX(MID(A229,3,2)*1,1),[1]怪物成长表!$A$7:$H$207,3,0))</f>
        <v>2476</v>
      </c>
      <c r="E229" s="6">
        <f>MAX(10,INT(IF(RIGHT(A229,1)*1=1,0,IF(RIGHT(A229,1)*1=2,0.4,1))*VLOOKUP(MAX(MID(A229,3,2)*1,1),[1]怪物成长表!$A$7:$H$207,2,8)*0.8))</f>
        <v>398</v>
      </c>
      <c r="F229" s="6" t="s">
        <v>149</v>
      </c>
    </row>
    <row r="230" spans="1:6" s="6" customFormat="1" x14ac:dyDescent="0.15">
      <c r="A230" s="6">
        <f t="shared" si="5"/>
        <v>20753</v>
      </c>
      <c r="B230" s="7" t="str">
        <f t="shared" si="4"/>
        <v>20753101</v>
      </c>
      <c r="C230" s="6">
        <f>INT(IF(RIGHT(A230,1)*1=1,0,IF(RIGHT(A230,1)*1=2,0.4,1))*VLOOKUP(MAX(MID(A230,3,2)*1,1),[1]怪物成长表!$A$7:$H$207,2,0))</f>
        <v>1244</v>
      </c>
      <c r="D230" s="6">
        <f>INT(IF(RIGHT(A230,1)*1=1,0,IF(RIGHT(A230,1)*1=2,0.4,1))*VLOOKUP(MAX(MID(A230,3,2)*1,1),[1]怪物成长表!$A$7:$H$207,3,0))</f>
        <v>6190</v>
      </c>
      <c r="E230" s="6">
        <f>MAX(10,INT(IF(RIGHT(A230,1)*1=1,0,IF(RIGHT(A230,1)*1=2,0.4,1))*VLOOKUP(MAX(MID(A230,3,2)*1,1),[1]怪物成长表!$A$7:$H$207,2,8)*0.8))</f>
        <v>995</v>
      </c>
      <c r="F230" s="6" t="s">
        <v>150</v>
      </c>
    </row>
    <row r="231" spans="1:6" s="6" customFormat="1" x14ac:dyDescent="0.15">
      <c r="A231" s="6">
        <f t="shared" si="5"/>
        <v>20761</v>
      </c>
      <c r="B231" s="7" t="str">
        <f t="shared" si="4"/>
        <v>20761101</v>
      </c>
      <c r="C231" s="6">
        <f>INT(IF(RIGHT(A231,1)*1=1,0,IF(RIGHT(A231,1)*1=2,0.4,1))*VLOOKUP(MAX(MID(A231,3,2)*1,1),[1]怪物成长表!$A$7:$H$207,2,0))</f>
        <v>0</v>
      </c>
      <c r="D231" s="6">
        <f>INT(IF(RIGHT(A231,1)*1=1,0,IF(RIGHT(A231,1)*1=2,0.4,1))*VLOOKUP(MAX(MID(A231,3,2)*1,1),[1]怪物成长表!$A$7:$H$207,3,0))</f>
        <v>0</v>
      </c>
      <c r="E231" s="6">
        <f>MAX(10,INT(IF(RIGHT(A231,1)*1=1,0,IF(RIGHT(A231,1)*1=2,0.4,1))*VLOOKUP(MAX(MID(A231,3,2)*1,1),[1]怪物成长表!$A$7:$H$207,2,8)*0.8))</f>
        <v>10</v>
      </c>
      <c r="F231" s="6" t="s">
        <v>151</v>
      </c>
    </row>
    <row r="232" spans="1:6" s="6" customFormat="1" x14ac:dyDescent="0.15">
      <c r="A232" s="6">
        <f t="shared" si="5"/>
        <v>20762</v>
      </c>
      <c r="B232" s="7" t="str">
        <f t="shared" si="4"/>
        <v>20762101</v>
      </c>
      <c r="C232" s="6">
        <f>INT(IF(RIGHT(A232,1)*1=1,0,IF(RIGHT(A232,1)*1=2,0.4,1))*VLOOKUP(MAX(MID(A232,3,2)*1,1),[1]怪物成长表!$A$7:$H$207,2,0))</f>
        <v>511</v>
      </c>
      <c r="D232" s="6">
        <f>INT(IF(RIGHT(A232,1)*1=1,0,IF(RIGHT(A232,1)*1=2,0.4,1))*VLOOKUP(MAX(MID(A232,3,2)*1,1),[1]怪物成长表!$A$7:$H$207,3,0))</f>
        <v>2546</v>
      </c>
      <c r="E232" s="6">
        <f>MAX(10,INT(IF(RIGHT(A232,1)*1=1,0,IF(RIGHT(A232,1)*1=2,0.4,1))*VLOOKUP(MAX(MID(A232,3,2)*1,1),[1]怪物成长表!$A$7:$H$207,2,8)*0.8))</f>
        <v>409</v>
      </c>
      <c r="F232" s="6" t="s">
        <v>152</v>
      </c>
    </row>
    <row r="233" spans="1:6" s="6" customFormat="1" x14ac:dyDescent="0.15">
      <c r="A233" s="6">
        <f t="shared" si="5"/>
        <v>20763</v>
      </c>
      <c r="B233" s="7" t="str">
        <f t="shared" si="4"/>
        <v>20763101</v>
      </c>
      <c r="C233" s="6">
        <f>INT(IF(RIGHT(A233,1)*1=1,0,IF(RIGHT(A233,1)*1=2,0.4,1))*VLOOKUP(MAX(MID(A233,3,2)*1,1),[1]怪物成长表!$A$7:$H$207,2,0))</f>
        <v>1279</v>
      </c>
      <c r="D233" s="6">
        <f>INT(IF(RIGHT(A233,1)*1=1,0,IF(RIGHT(A233,1)*1=2,0.4,1))*VLOOKUP(MAX(MID(A233,3,2)*1,1),[1]怪物成长表!$A$7:$H$207,3,0))</f>
        <v>6365</v>
      </c>
      <c r="E233" s="6">
        <f>MAX(10,INT(IF(RIGHT(A233,1)*1=1,0,IF(RIGHT(A233,1)*1=2,0.4,1))*VLOOKUP(MAX(MID(A233,3,2)*1,1),[1]怪物成长表!$A$7:$H$207,2,8)*0.8))</f>
        <v>1023</v>
      </c>
      <c r="F233" s="6" t="s">
        <v>153</v>
      </c>
    </row>
    <row r="234" spans="1:6" s="6" customFormat="1" x14ac:dyDescent="0.15">
      <c r="A234" s="6">
        <f t="shared" si="5"/>
        <v>20771</v>
      </c>
      <c r="B234" s="7" t="str">
        <f t="shared" si="4"/>
        <v>20771101</v>
      </c>
      <c r="C234" s="6">
        <f>INT(IF(RIGHT(A234,1)*1=1,0,IF(RIGHT(A234,1)*1=2,0.4,1))*VLOOKUP(MAX(MID(A234,3,2)*1,1),[1]怪物成长表!$A$7:$H$207,2,0))</f>
        <v>0</v>
      </c>
      <c r="D234" s="6">
        <f>INT(IF(RIGHT(A234,1)*1=1,0,IF(RIGHT(A234,1)*1=2,0.4,1))*VLOOKUP(MAX(MID(A234,3,2)*1,1),[1]怪物成长表!$A$7:$H$207,3,0))</f>
        <v>0</v>
      </c>
      <c r="E234" s="6">
        <f>MAX(10,INT(IF(RIGHT(A234,1)*1=1,0,IF(RIGHT(A234,1)*1=2,0.4,1))*VLOOKUP(MAX(MID(A234,3,2)*1,1),[1]怪物成长表!$A$7:$H$207,2,8)*0.8))</f>
        <v>10</v>
      </c>
      <c r="F234" s="6" t="s">
        <v>154</v>
      </c>
    </row>
    <row r="235" spans="1:6" s="6" customFormat="1" x14ac:dyDescent="0.15">
      <c r="A235" s="6">
        <f t="shared" si="5"/>
        <v>20772</v>
      </c>
      <c r="B235" s="7" t="str">
        <f t="shared" si="4"/>
        <v>20772101</v>
      </c>
      <c r="C235" s="6">
        <f>INT(IF(RIGHT(A235,1)*1=1,0,IF(RIGHT(A235,1)*1=2,0.4,1))*VLOOKUP(MAX(MID(A235,3,2)*1,1),[1]怪物成长表!$A$7:$H$207,2,0))</f>
        <v>536</v>
      </c>
      <c r="D235" s="6">
        <f>INT(IF(RIGHT(A235,1)*1=1,0,IF(RIGHT(A235,1)*1=2,0.4,1))*VLOOKUP(MAX(MID(A235,3,2)*1,1),[1]怪物成长表!$A$7:$H$207,3,0))</f>
        <v>2668</v>
      </c>
      <c r="E235" s="6">
        <f>MAX(10,INT(IF(RIGHT(A235,1)*1=1,0,IF(RIGHT(A235,1)*1=2,0.4,1))*VLOOKUP(MAX(MID(A235,3,2)*1,1),[1]怪物成长表!$A$7:$H$207,2,8)*0.8))</f>
        <v>428</v>
      </c>
      <c r="F235" s="6" t="s">
        <v>155</v>
      </c>
    </row>
    <row r="236" spans="1:6" s="6" customFormat="1" x14ac:dyDescent="0.15">
      <c r="A236" s="6">
        <f t="shared" si="5"/>
        <v>20773</v>
      </c>
      <c r="B236" s="7" t="str">
        <f t="shared" si="4"/>
        <v>20773101</v>
      </c>
      <c r="C236" s="6">
        <f>INT(IF(RIGHT(A236,1)*1=1,0,IF(RIGHT(A236,1)*1=2,0.4,1))*VLOOKUP(MAX(MID(A236,3,2)*1,1),[1]怪物成长表!$A$7:$H$207,2,0))</f>
        <v>1340</v>
      </c>
      <c r="D236" s="6">
        <f>INT(IF(RIGHT(A236,1)*1=1,0,IF(RIGHT(A236,1)*1=2,0.4,1))*VLOOKUP(MAX(MID(A236,3,2)*1,1),[1]怪物成长表!$A$7:$H$207,3,0))</f>
        <v>6670</v>
      </c>
      <c r="E236" s="6">
        <f>MAX(10,INT(IF(RIGHT(A236,1)*1=1,0,IF(RIGHT(A236,1)*1=2,0.4,1))*VLOOKUP(MAX(MID(A236,3,2)*1,1),[1]怪物成长表!$A$7:$H$207,2,8)*0.8))</f>
        <v>1072</v>
      </c>
      <c r="F236" s="6" t="s">
        <v>156</v>
      </c>
    </row>
    <row r="237" spans="1:6" s="6" customFormat="1" x14ac:dyDescent="0.15">
      <c r="A237" s="6">
        <f t="shared" si="5"/>
        <v>20781</v>
      </c>
      <c r="B237" s="7" t="str">
        <f t="shared" si="4"/>
        <v>20781101</v>
      </c>
      <c r="C237" s="6">
        <f>INT(IF(RIGHT(A237,1)*1=1,0,IF(RIGHT(A237,1)*1=2,0.4,1))*VLOOKUP(MAX(MID(A237,3,2)*1,1),[1]怪物成长表!$A$7:$H$207,2,0))</f>
        <v>0</v>
      </c>
      <c r="D237" s="6">
        <f>INT(IF(RIGHT(A237,1)*1=1,0,IF(RIGHT(A237,1)*1=2,0.4,1))*VLOOKUP(MAX(MID(A237,3,2)*1,1),[1]怪物成长表!$A$7:$H$207,3,0))</f>
        <v>0</v>
      </c>
      <c r="E237" s="6">
        <f>MAX(10,INT(IF(RIGHT(A237,1)*1=1,0,IF(RIGHT(A237,1)*1=2,0.4,1))*VLOOKUP(MAX(MID(A237,3,2)*1,1),[1]怪物成长表!$A$7:$H$207,2,8)*0.8))</f>
        <v>10</v>
      </c>
      <c r="F237" s="6" t="s">
        <v>157</v>
      </c>
    </row>
    <row r="238" spans="1:6" s="6" customFormat="1" x14ac:dyDescent="0.15">
      <c r="A238" s="6">
        <f t="shared" si="5"/>
        <v>20782</v>
      </c>
      <c r="B238" s="7" t="str">
        <f t="shared" si="4"/>
        <v>20782101</v>
      </c>
      <c r="C238" s="6">
        <f>INT(IF(RIGHT(A238,1)*1=1,0,IF(RIGHT(A238,1)*1=2,0.4,1))*VLOOKUP(MAX(MID(A238,3,2)*1,1),[1]怪物成长表!$A$7:$H$207,2,0))</f>
        <v>544</v>
      </c>
      <c r="D238" s="6">
        <f>INT(IF(RIGHT(A238,1)*1=1,0,IF(RIGHT(A238,1)*1=2,0.4,1))*VLOOKUP(MAX(MID(A238,3,2)*1,1),[1]怪物成长表!$A$7:$H$207,3,0))</f>
        <v>2710</v>
      </c>
      <c r="E238" s="6">
        <f>MAX(10,INT(IF(RIGHT(A238,1)*1=1,0,IF(RIGHT(A238,1)*1=2,0.4,1))*VLOOKUP(MAX(MID(A238,3,2)*1,1),[1]怪物成长表!$A$7:$H$207,2,8)*0.8))</f>
        <v>435</v>
      </c>
      <c r="F238" s="6" t="s">
        <v>158</v>
      </c>
    </row>
    <row r="239" spans="1:6" s="6" customFormat="1" x14ac:dyDescent="0.15">
      <c r="A239" s="6">
        <f t="shared" si="5"/>
        <v>20783</v>
      </c>
      <c r="B239" s="7" t="str">
        <f t="shared" si="4"/>
        <v>20783101</v>
      </c>
      <c r="C239" s="6">
        <f>INT(IF(RIGHT(A239,1)*1=1,0,IF(RIGHT(A239,1)*1=2,0.4,1))*VLOOKUP(MAX(MID(A239,3,2)*1,1),[1]怪物成长表!$A$7:$H$207,2,0))</f>
        <v>1361</v>
      </c>
      <c r="D239" s="6">
        <f>INT(IF(RIGHT(A239,1)*1=1,0,IF(RIGHT(A239,1)*1=2,0.4,1))*VLOOKUP(MAX(MID(A239,3,2)*1,1),[1]怪物成长表!$A$7:$H$207,3,0))</f>
        <v>6775</v>
      </c>
      <c r="E239" s="6">
        <f>MAX(10,INT(IF(RIGHT(A239,1)*1=1,0,IF(RIGHT(A239,1)*1=2,0.4,1))*VLOOKUP(MAX(MID(A239,3,2)*1,1),[1]怪物成长表!$A$7:$H$207,2,8)*0.8))</f>
        <v>1088</v>
      </c>
      <c r="F239" s="6" t="s">
        <v>159</v>
      </c>
    </row>
    <row r="240" spans="1:6" s="6" customFormat="1" x14ac:dyDescent="0.15">
      <c r="A240" s="6">
        <f t="shared" si="5"/>
        <v>20791</v>
      </c>
      <c r="B240" s="7" t="str">
        <f t="shared" si="4"/>
        <v>20791101</v>
      </c>
      <c r="C240" s="6">
        <f>INT(IF(RIGHT(A240,1)*1=1,0,IF(RIGHT(A240,1)*1=2,0.4,1))*VLOOKUP(MAX(MID(A240,3,2)*1,1),[1]怪物成长表!$A$7:$H$207,2,0))</f>
        <v>0</v>
      </c>
      <c r="D240" s="6">
        <f>INT(IF(RIGHT(A240,1)*1=1,0,IF(RIGHT(A240,1)*1=2,0.4,1))*VLOOKUP(MAX(MID(A240,3,2)*1,1),[1]怪物成长表!$A$7:$H$207,3,0))</f>
        <v>0</v>
      </c>
      <c r="E240" s="6">
        <f>MAX(10,INT(IF(RIGHT(A240,1)*1=1,0,IF(RIGHT(A240,1)*1=2,0.4,1))*VLOOKUP(MAX(MID(A240,3,2)*1,1),[1]怪物成长表!$A$7:$H$207,2,8)*0.8))</f>
        <v>10</v>
      </c>
      <c r="F240" s="6" t="s">
        <v>160</v>
      </c>
    </row>
    <row r="241" spans="1:6" s="6" customFormat="1" x14ac:dyDescent="0.15">
      <c r="A241" s="6">
        <f t="shared" si="5"/>
        <v>20792</v>
      </c>
      <c r="B241" s="7" t="str">
        <f t="shared" si="4"/>
        <v>20792101</v>
      </c>
      <c r="C241" s="6">
        <f>INT(IF(RIGHT(A241,1)*1=1,0,IF(RIGHT(A241,1)*1=2,0.4,1))*VLOOKUP(MAX(MID(A241,3,2)*1,1),[1]怪物成长表!$A$7:$H$207,2,0))</f>
        <v>562</v>
      </c>
      <c r="D241" s="6">
        <f>INT(IF(RIGHT(A241,1)*1=1,0,IF(RIGHT(A241,1)*1=2,0.4,1))*VLOOKUP(MAX(MID(A241,3,2)*1,1),[1]怪物成长表!$A$7:$H$207,3,0))</f>
        <v>2802</v>
      </c>
      <c r="E241" s="6">
        <f>MAX(10,INT(IF(RIGHT(A241,1)*1=1,0,IF(RIGHT(A241,1)*1=2,0.4,1))*VLOOKUP(MAX(MID(A241,3,2)*1,1),[1]怪物成长表!$A$7:$H$207,2,8)*0.8))</f>
        <v>450</v>
      </c>
      <c r="F241" s="6" t="s">
        <v>161</v>
      </c>
    </row>
    <row r="242" spans="1:6" s="6" customFormat="1" x14ac:dyDescent="0.15">
      <c r="A242" s="6">
        <f t="shared" si="5"/>
        <v>20793</v>
      </c>
      <c r="B242" s="7" t="str">
        <f t="shared" si="4"/>
        <v>20793101</v>
      </c>
      <c r="C242" s="6">
        <f>INT(IF(RIGHT(A242,1)*1=1,0,IF(RIGHT(A242,1)*1=2,0.4,1))*VLOOKUP(MAX(MID(A242,3,2)*1,1),[1]怪物成长表!$A$7:$H$207,2,0))</f>
        <v>1407</v>
      </c>
      <c r="D242" s="6">
        <f>INT(IF(RIGHT(A242,1)*1=1,0,IF(RIGHT(A242,1)*1=2,0.4,1))*VLOOKUP(MAX(MID(A242,3,2)*1,1),[1]怪物成长表!$A$7:$H$207,3,0))</f>
        <v>7005</v>
      </c>
      <c r="E242" s="6">
        <f>MAX(10,INT(IF(RIGHT(A242,1)*1=1,0,IF(RIGHT(A242,1)*1=2,0.4,1))*VLOOKUP(MAX(MID(A242,3,2)*1,1),[1]怪物成长表!$A$7:$H$207,2,8)*0.8))</f>
        <v>1125</v>
      </c>
      <c r="F242" s="6" t="s">
        <v>162</v>
      </c>
    </row>
    <row r="243" spans="1:6" s="6" customFormat="1" x14ac:dyDescent="0.15">
      <c r="A243" s="6">
        <f t="shared" si="5"/>
        <v>20801</v>
      </c>
      <c r="B243" s="7" t="str">
        <f t="shared" si="4"/>
        <v>20801101</v>
      </c>
      <c r="C243" s="6">
        <f>INT(IF(RIGHT(A243,1)*1=1,0,IF(RIGHT(A243,1)*1=2,0.4,1))*VLOOKUP(MAX(MID(A243,3,2)*1,1),[1]怪物成长表!$A$7:$H$207,2,0))</f>
        <v>0</v>
      </c>
      <c r="D243" s="6">
        <f>INT(IF(RIGHT(A243,1)*1=1,0,IF(RIGHT(A243,1)*1=2,0.4,1))*VLOOKUP(MAX(MID(A243,3,2)*1,1),[1]怪物成长表!$A$7:$H$207,3,0))</f>
        <v>0</v>
      </c>
      <c r="E243" s="6">
        <f>MAX(10,INT(IF(RIGHT(A243,1)*1=1,0,IF(RIGHT(A243,1)*1=2,0.4,1))*VLOOKUP(MAX(MID(A243,3,2)*1,1),[1]怪物成长表!$A$7:$H$207,2,8)*0.8))</f>
        <v>10</v>
      </c>
      <c r="F243" s="6" t="s">
        <v>163</v>
      </c>
    </row>
    <row r="244" spans="1:6" s="6" customFormat="1" x14ac:dyDescent="0.15">
      <c r="A244" s="6">
        <f t="shared" si="5"/>
        <v>20802</v>
      </c>
      <c r="B244" s="7" t="str">
        <f t="shared" si="4"/>
        <v>20802101</v>
      </c>
      <c r="C244" s="6">
        <f>INT(IF(RIGHT(A244,1)*1=1,0,IF(RIGHT(A244,1)*1=2,0.4,1))*VLOOKUP(MAX(MID(A244,3,2)*1,1),[1]怪物成长表!$A$7:$H$207,2,0))</f>
        <v>599</v>
      </c>
      <c r="D244" s="6">
        <f>INT(IF(RIGHT(A244,1)*1=1,0,IF(RIGHT(A244,1)*1=2,0.4,1))*VLOOKUP(MAX(MID(A244,3,2)*1,1),[1]怪物成长表!$A$7:$H$207,3,0))</f>
        <v>2986</v>
      </c>
      <c r="E244" s="6">
        <f>MAX(10,INT(IF(RIGHT(A244,1)*1=1,0,IF(RIGHT(A244,1)*1=2,0.4,1))*VLOOKUP(MAX(MID(A244,3,2)*1,1),[1]怪物成长表!$A$7:$H$207,2,8)*0.8))</f>
        <v>479</v>
      </c>
      <c r="F244" s="6" t="s">
        <v>164</v>
      </c>
    </row>
    <row r="245" spans="1:6" s="6" customFormat="1" x14ac:dyDescent="0.15">
      <c r="A245" s="6">
        <f t="shared" si="5"/>
        <v>20803</v>
      </c>
      <c r="B245" s="7" t="str">
        <f t="shared" si="4"/>
        <v>20803101</v>
      </c>
      <c r="C245" s="6">
        <f>INT(IF(RIGHT(A245,1)*1=1,0,IF(RIGHT(A245,1)*1=2,0.4,1))*VLOOKUP(MAX(MID(A245,3,2)*1,1),[1]怪物成长表!$A$7:$H$207,2,0))</f>
        <v>1499</v>
      </c>
      <c r="D245" s="6">
        <f>INT(IF(RIGHT(A245,1)*1=1,0,IF(RIGHT(A245,1)*1=2,0.4,1))*VLOOKUP(MAX(MID(A245,3,2)*1,1),[1]怪物成长表!$A$7:$H$207,3,0))</f>
        <v>7465</v>
      </c>
      <c r="E245" s="6">
        <f>MAX(10,INT(IF(RIGHT(A245,1)*1=1,0,IF(RIGHT(A245,1)*1=2,0.4,1))*VLOOKUP(MAX(MID(A245,3,2)*1,1),[1]怪物成长表!$A$7:$H$207,2,8)*0.8))</f>
        <v>1199</v>
      </c>
      <c r="F245" s="6" t="s">
        <v>165</v>
      </c>
    </row>
    <row r="246" spans="1:6" s="6" customFormat="1" x14ac:dyDescent="0.15">
      <c r="A246" s="6">
        <f t="shared" si="5"/>
        <v>20811</v>
      </c>
      <c r="B246" s="7" t="str">
        <f t="shared" si="4"/>
        <v>20811101</v>
      </c>
      <c r="C246" s="6">
        <f>INT(IF(RIGHT(A246,1)*1=1,0,IF(RIGHT(A246,1)*1=2,0.4,1))*VLOOKUP(MAX(MID(A246,3,2)*1,1),[1]怪物成长表!$A$7:$H$207,2,0))</f>
        <v>0</v>
      </c>
      <c r="D246" s="6">
        <f>INT(IF(RIGHT(A246,1)*1=1,0,IF(RIGHT(A246,1)*1=2,0.4,1))*VLOOKUP(MAX(MID(A246,3,2)*1,1),[1]怪物成长表!$A$7:$H$207,3,0))</f>
        <v>0</v>
      </c>
      <c r="E246" s="6">
        <f>MAX(10,INT(IF(RIGHT(A246,1)*1=1,0,IF(RIGHT(A246,1)*1=2,0.4,1))*VLOOKUP(MAX(MID(A246,3,2)*1,1),[1]怪物成长表!$A$7:$H$207,2,8)*0.8))</f>
        <v>10</v>
      </c>
      <c r="F246" s="6" t="s">
        <v>166</v>
      </c>
    </row>
    <row r="247" spans="1:6" s="6" customFormat="1" x14ac:dyDescent="0.15">
      <c r="A247" s="6">
        <f t="shared" si="5"/>
        <v>20812</v>
      </c>
      <c r="B247" s="7" t="str">
        <f t="shared" si="4"/>
        <v>20812101</v>
      </c>
      <c r="C247" s="6">
        <f>INT(IF(RIGHT(A247,1)*1=1,0,IF(RIGHT(A247,1)*1=2,0.4,1))*VLOOKUP(MAX(MID(A247,3,2)*1,1),[1]怪物成长表!$A$7:$H$207,2,0))</f>
        <v>633</v>
      </c>
      <c r="D247" s="6">
        <f>INT(IF(RIGHT(A247,1)*1=1,0,IF(RIGHT(A247,1)*1=2,0.4,1))*VLOOKUP(MAX(MID(A247,3,2)*1,1),[1]怪物成长表!$A$7:$H$207,3,0))</f>
        <v>3156</v>
      </c>
      <c r="E247" s="6">
        <f>MAX(10,INT(IF(RIGHT(A247,1)*1=1,0,IF(RIGHT(A247,1)*1=2,0.4,1))*VLOOKUP(MAX(MID(A247,3,2)*1,1),[1]怪物成长表!$A$7:$H$207,2,8)*0.8))</f>
        <v>506</v>
      </c>
      <c r="F247" s="6" t="s">
        <v>167</v>
      </c>
    </row>
    <row r="248" spans="1:6" s="6" customFormat="1" x14ac:dyDescent="0.15">
      <c r="A248" s="6">
        <f t="shared" si="5"/>
        <v>20813</v>
      </c>
      <c r="B248" s="7" t="str">
        <f t="shared" si="4"/>
        <v>20813101</v>
      </c>
      <c r="C248" s="6">
        <f>INT(IF(RIGHT(A248,1)*1=1,0,IF(RIGHT(A248,1)*1=2,0.4,1))*VLOOKUP(MAX(MID(A248,3,2)*1,1),[1]怪物成长表!$A$7:$H$207,2,0))</f>
        <v>1584</v>
      </c>
      <c r="D248" s="6">
        <f>INT(IF(RIGHT(A248,1)*1=1,0,IF(RIGHT(A248,1)*1=2,0.4,1))*VLOOKUP(MAX(MID(A248,3,2)*1,1),[1]怪物成长表!$A$7:$H$207,3,0))</f>
        <v>7890</v>
      </c>
      <c r="E248" s="6">
        <f>MAX(10,INT(IF(RIGHT(A248,1)*1=1,0,IF(RIGHT(A248,1)*1=2,0.4,1))*VLOOKUP(MAX(MID(A248,3,2)*1,1),[1]怪物成长表!$A$7:$H$207,2,8)*0.8))</f>
        <v>1267</v>
      </c>
      <c r="F248" s="6" t="s">
        <v>168</v>
      </c>
    </row>
    <row r="249" spans="1:6" s="6" customFormat="1" x14ac:dyDescent="0.15">
      <c r="A249" s="6">
        <f t="shared" si="5"/>
        <v>20821</v>
      </c>
      <c r="B249" s="7" t="str">
        <f t="shared" si="4"/>
        <v>20821101</v>
      </c>
      <c r="C249" s="6">
        <f>INT(IF(RIGHT(A249,1)*1=1,0,IF(RIGHT(A249,1)*1=2,0.4,1))*VLOOKUP(MAX(MID(A249,3,2)*1,1),[1]怪物成长表!$A$7:$H$207,2,0))</f>
        <v>0</v>
      </c>
      <c r="D249" s="6">
        <f>INT(IF(RIGHT(A249,1)*1=1,0,IF(RIGHT(A249,1)*1=2,0.4,1))*VLOOKUP(MAX(MID(A249,3,2)*1,1),[1]怪物成长表!$A$7:$H$207,3,0))</f>
        <v>0</v>
      </c>
      <c r="E249" s="6">
        <f>MAX(10,INT(IF(RIGHT(A249,1)*1=1,0,IF(RIGHT(A249,1)*1=2,0.4,1))*VLOOKUP(MAX(MID(A249,3,2)*1,1),[1]怪物成长表!$A$7:$H$207,2,8)*0.8))</f>
        <v>10</v>
      </c>
      <c r="F249" s="6" t="s">
        <v>169</v>
      </c>
    </row>
    <row r="250" spans="1:6" s="6" customFormat="1" x14ac:dyDescent="0.15">
      <c r="A250" s="6">
        <f t="shared" si="5"/>
        <v>20822</v>
      </c>
      <c r="B250" s="7" t="str">
        <f t="shared" si="4"/>
        <v>20822101</v>
      </c>
      <c r="C250" s="6">
        <f>INT(IF(RIGHT(A250,1)*1=1,0,IF(RIGHT(A250,1)*1=2,0.4,1))*VLOOKUP(MAX(MID(A250,3,2)*1,1),[1]怪物成长表!$A$7:$H$207,2,0))</f>
        <v>658</v>
      </c>
      <c r="D250" s="6">
        <f>INT(IF(RIGHT(A250,1)*1=1,0,IF(RIGHT(A250,1)*1=2,0.4,1))*VLOOKUP(MAX(MID(A250,3,2)*1,1),[1]怪物成长表!$A$7:$H$207,3,0))</f>
        <v>3278</v>
      </c>
      <c r="E250" s="6">
        <f>MAX(10,INT(IF(RIGHT(A250,1)*1=1,0,IF(RIGHT(A250,1)*1=2,0.4,1))*VLOOKUP(MAX(MID(A250,3,2)*1,1),[1]怪物成长表!$A$7:$H$207,2,8)*0.8))</f>
        <v>526</v>
      </c>
      <c r="F250" s="6" t="s">
        <v>170</v>
      </c>
    </row>
    <row r="251" spans="1:6" s="6" customFormat="1" x14ac:dyDescent="0.15">
      <c r="A251" s="6">
        <f t="shared" si="5"/>
        <v>20823</v>
      </c>
      <c r="B251" s="7" t="str">
        <f t="shared" si="4"/>
        <v>20823101</v>
      </c>
      <c r="C251" s="6">
        <f>INT(IF(RIGHT(A251,1)*1=1,0,IF(RIGHT(A251,1)*1=2,0.4,1))*VLOOKUP(MAX(MID(A251,3,2)*1,1),[1]怪物成长表!$A$7:$H$207,2,0))</f>
        <v>1645</v>
      </c>
      <c r="D251" s="6">
        <f>INT(IF(RIGHT(A251,1)*1=1,0,IF(RIGHT(A251,1)*1=2,0.4,1))*VLOOKUP(MAX(MID(A251,3,2)*1,1),[1]怪物成长表!$A$7:$H$207,3,0))</f>
        <v>8195</v>
      </c>
      <c r="E251" s="6">
        <f>MAX(10,INT(IF(RIGHT(A251,1)*1=1,0,IF(RIGHT(A251,1)*1=2,0.4,1))*VLOOKUP(MAX(MID(A251,3,2)*1,1),[1]怪物成长表!$A$7:$H$207,2,8)*0.8))</f>
        <v>1316</v>
      </c>
      <c r="F251" s="6" t="s">
        <v>171</v>
      </c>
    </row>
    <row r="252" spans="1:6" s="6" customFormat="1" x14ac:dyDescent="0.15">
      <c r="A252" s="6">
        <f t="shared" si="5"/>
        <v>20831</v>
      </c>
      <c r="B252" s="7" t="str">
        <f t="shared" si="4"/>
        <v>20831101</v>
      </c>
      <c r="C252" s="6">
        <f>INT(IF(RIGHT(A252,1)*1=1,0,IF(RIGHT(A252,1)*1=2,0.4,1))*VLOOKUP(MAX(MID(A252,3,2)*1,1),[1]怪物成长表!$A$7:$H$207,2,0))</f>
        <v>0</v>
      </c>
      <c r="D252" s="6">
        <f>INT(IF(RIGHT(A252,1)*1=1,0,IF(RIGHT(A252,1)*1=2,0.4,1))*VLOOKUP(MAX(MID(A252,3,2)*1,1),[1]怪物成长表!$A$7:$H$207,3,0))</f>
        <v>0</v>
      </c>
      <c r="E252" s="6">
        <f>MAX(10,INT(IF(RIGHT(A252,1)*1=1,0,IF(RIGHT(A252,1)*1=2,0.4,1))*VLOOKUP(MAX(MID(A252,3,2)*1,1),[1]怪物成长表!$A$7:$H$207,2,8)*0.8))</f>
        <v>10</v>
      </c>
      <c r="F252" s="6" t="s">
        <v>172</v>
      </c>
    </row>
    <row r="253" spans="1:6" s="6" customFormat="1" x14ac:dyDescent="0.15">
      <c r="A253" s="6">
        <f t="shared" si="5"/>
        <v>20832</v>
      </c>
      <c r="B253" s="7" t="str">
        <f t="shared" si="4"/>
        <v>20832101</v>
      </c>
      <c r="C253" s="6">
        <f>INT(IF(RIGHT(A253,1)*1=1,0,IF(RIGHT(A253,1)*1=2,0.4,1))*VLOOKUP(MAX(MID(A253,3,2)*1,1),[1]怪物成长表!$A$7:$H$207,2,0))</f>
        <v>666</v>
      </c>
      <c r="D253" s="6">
        <f>INT(IF(RIGHT(A253,1)*1=1,0,IF(RIGHT(A253,1)*1=2,0.4,1))*VLOOKUP(MAX(MID(A253,3,2)*1,1),[1]怪物成长表!$A$7:$H$207,3,0))</f>
        <v>3320</v>
      </c>
      <c r="E253" s="6">
        <f>MAX(10,INT(IF(RIGHT(A253,1)*1=1,0,IF(RIGHT(A253,1)*1=2,0.4,1))*VLOOKUP(MAX(MID(A253,3,2)*1,1),[1]怪物成长表!$A$7:$H$207,2,8)*0.8))</f>
        <v>533</v>
      </c>
      <c r="F253" s="6" t="s">
        <v>173</v>
      </c>
    </row>
    <row r="254" spans="1:6" s="6" customFormat="1" x14ac:dyDescent="0.15">
      <c r="A254" s="6">
        <f t="shared" si="5"/>
        <v>20833</v>
      </c>
      <c r="B254" s="7" t="str">
        <f t="shared" si="4"/>
        <v>20833101</v>
      </c>
      <c r="C254" s="6">
        <f>INT(IF(RIGHT(A254,1)*1=1,0,IF(RIGHT(A254,1)*1=2,0.4,1))*VLOOKUP(MAX(MID(A254,3,2)*1,1),[1]怪物成长表!$A$7:$H$207,2,0))</f>
        <v>1666</v>
      </c>
      <c r="D254" s="6">
        <f>INT(IF(RIGHT(A254,1)*1=1,0,IF(RIGHT(A254,1)*1=2,0.4,1))*VLOOKUP(MAX(MID(A254,3,2)*1,1),[1]怪物成长表!$A$7:$H$207,3,0))</f>
        <v>8300</v>
      </c>
      <c r="E254" s="6">
        <f>MAX(10,INT(IF(RIGHT(A254,1)*1=1,0,IF(RIGHT(A254,1)*1=2,0.4,1))*VLOOKUP(MAX(MID(A254,3,2)*1,1),[1]怪物成长表!$A$7:$H$207,2,8)*0.8))</f>
        <v>1332</v>
      </c>
      <c r="F254" s="6" t="s">
        <v>174</v>
      </c>
    </row>
    <row r="255" spans="1:6" s="6" customFormat="1" x14ac:dyDescent="0.15">
      <c r="A255" s="6">
        <f t="shared" si="5"/>
        <v>20841</v>
      </c>
      <c r="B255" s="7" t="str">
        <f t="shared" si="4"/>
        <v>20841101</v>
      </c>
      <c r="C255" s="6">
        <f>INT(IF(RIGHT(A255,1)*1=1,0,IF(RIGHT(A255,1)*1=2,0.4,1))*VLOOKUP(MAX(MID(A255,3,2)*1,1),[1]怪物成长表!$A$7:$H$207,2,0))</f>
        <v>0</v>
      </c>
      <c r="D255" s="6">
        <f>INT(IF(RIGHT(A255,1)*1=1,0,IF(RIGHT(A255,1)*1=2,0.4,1))*VLOOKUP(MAX(MID(A255,3,2)*1,1),[1]怪物成长表!$A$7:$H$207,3,0))</f>
        <v>0</v>
      </c>
      <c r="E255" s="6">
        <f>MAX(10,INT(IF(RIGHT(A255,1)*1=1,0,IF(RIGHT(A255,1)*1=2,0.4,1))*VLOOKUP(MAX(MID(A255,3,2)*1,1),[1]怪物成长表!$A$7:$H$207,2,8)*0.8))</f>
        <v>10</v>
      </c>
      <c r="F255" s="6" t="s">
        <v>175</v>
      </c>
    </row>
    <row r="256" spans="1:6" s="6" customFormat="1" x14ac:dyDescent="0.15">
      <c r="A256" s="6">
        <f t="shared" si="5"/>
        <v>20842</v>
      </c>
      <c r="B256" s="7" t="str">
        <f t="shared" si="4"/>
        <v>20842101</v>
      </c>
      <c r="C256" s="6">
        <f>INT(IF(RIGHT(A256,1)*1=1,0,IF(RIGHT(A256,1)*1=2,0.4,1))*VLOOKUP(MAX(MID(A256,3,2)*1,1),[1]怪物成长表!$A$7:$H$207,2,0))</f>
        <v>684</v>
      </c>
      <c r="D256" s="6">
        <f>INT(IF(RIGHT(A256,1)*1=1,0,IF(RIGHT(A256,1)*1=2,0.4,1))*VLOOKUP(MAX(MID(A256,3,2)*1,1),[1]怪物成长表!$A$7:$H$207,3,0))</f>
        <v>3412</v>
      </c>
      <c r="E256" s="6">
        <f>MAX(10,INT(IF(RIGHT(A256,1)*1=1,0,IF(RIGHT(A256,1)*1=2,0.4,1))*VLOOKUP(MAX(MID(A256,3,2)*1,1),[1]怪物成长表!$A$7:$H$207,2,8)*0.8))</f>
        <v>547</v>
      </c>
      <c r="F256" s="6" t="s">
        <v>176</v>
      </c>
    </row>
    <row r="257" spans="1:6" s="6" customFormat="1" x14ac:dyDescent="0.15">
      <c r="A257" s="6">
        <f t="shared" si="5"/>
        <v>20843</v>
      </c>
      <c r="B257" s="7" t="str">
        <f t="shared" si="4"/>
        <v>20843101</v>
      </c>
      <c r="C257" s="6">
        <f>INT(IF(RIGHT(A257,1)*1=1,0,IF(RIGHT(A257,1)*1=2,0.4,1))*VLOOKUP(MAX(MID(A257,3,2)*1,1),[1]怪物成长表!$A$7:$H$207,2,0))</f>
        <v>1712</v>
      </c>
      <c r="D257" s="6">
        <f>INT(IF(RIGHT(A257,1)*1=1,0,IF(RIGHT(A257,1)*1=2,0.4,1))*VLOOKUP(MAX(MID(A257,3,2)*1,1),[1]怪物成长表!$A$7:$H$207,3,0))</f>
        <v>8530</v>
      </c>
      <c r="E257" s="6">
        <f>MAX(10,INT(IF(RIGHT(A257,1)*1=1,0,IF(RIGHT(A257,1)*1=2,0.4,1))*VLOOKUP(MAX(MID(A257,3,2)*1,1),[1]怪物成长表!$A$7:$H$207,2,8)*0.8))</f>
        <v>1369</v>
      </c>
      <c r="F257" s="6" t="s">
        <v>177</v>
      </c>
    </row>
    <row r="258" spans="1:6" s="6" customFormat="1" x14ac:dyDescent="0.15">
      <c r="A258" s="6">
        <f t="shared" si="5"/>
        <v>20851</v>
      </c>
      <c r="B258" s="7" t="str">
        <f t="shared" si="4"/>
        <v>20851101</v>
      </c>
      <c r="C258" s="6">
        <f>INT(IF(RIGHT(A258,1)*1=1,0,IF(RIGHT(A258,1)*1=2,0.4,1))*VLOOKUP(MAX(MID(A258,3,2)*1,1),[1]怪物成长表!$A$7:$H$207,2,0))</f>
        <v>0</v>
      </c>
      <c r="D258" s="6">
        <f>INT(IF(RIGHT(A258,1)*1=1,0,IF(RIGHT(A258,1)*1=2,0.4,1))*VLOOKUP(MAX(MID(A258,3,2)*1,1),[1]怪物成长表!$A$7:$H$207,3,0))</f>
        <v>0</v>
      </c>
      <c r="E258" s="6">
        <f>MAX(10,INT(IF(RIGHT(A258,1)*1=1,0,IF(RIGHT(A258,1)*1=2,0.4,1))*VLOOKUP(MAX(MID(A258,3,2)*1,1),[1]怪物成长表!$A$7:$H$207,2,8)*0.8))</f>
        <v>10</v>
      </c>
      <c r="F258" s="6" t="s">
        <v>178</v>
      </c>
    </row>
    <row r="259" spans="1:6" s="6" customFormat="1" x14ac:dyDescent="0.15">
      <c r="A259" s="6">
        <f t="shared" si="5"/>
        <v>20852</v>
      </c>
      <c r="B259" s="7" t="str">
        <f t="shared" si="4"/>
        <v>20852101</v>
      </c>
      <c r="C259" s="6">
        <f>INT(IF(RIGHT(A259,1)*1=1,0,IF(RIGHT(A259,1)*1=2,0.4,1))*VLOOKUP(MAX(MID(A259,3,2)*1,1),[1]怪物成长表!$A$7:$H$207,2,0))</f>
        <v>721</v>
      </c>
      <c r="D259" s="6">
        <f>INT(IF(RIGHT(A259,1)*1=1,0,IF(RIGHT(A259,1)*1=2,0.4,1))*VLOOKUP(MAX(MID(A259,3,2)*1,1),[1]怪物成长表!$A$7:$H$207,3,0))</f>
        <v>3596</v>
      </c>
      <c r="E259" s="6">
        <f>MAX(10,INT(IF(RIGHT(A259,1)*1=1,0,IF(RIGHT(A259,1)*1=2,0.4,1))*VLOOKUP(MAX(MID(A259,3,2)*1,1),[1]怪物成长表!$A$7:$H$207,2,8)*0.8))</f>
        <v>577</v>
      </c>
      <c r="F259" s="6" t="s">
        <v>179</v>
      </c>
    </row>
    <row r="260" spans="1:6" s="6" customFormat="1" x14ac:dyDescent="0.15">
      <c r="A260" s="6">
        <f t="shared" si="5"/>
        <v>20853</v>
      </c>
      <c r="B260" s="7" t="str">
        <f t="shared" si="4"/>
        <v>20853101</v>
      </c>
      <c r="C260" s="6">
        <f>INT(IF(RIGHT(A260,1)*1=1,0,IF(RIGHT(A260,1)*1=2,0.4,1))*VLOOKUP(MAX(MID(A260,3,2)*1,1),[1]怪物成长表!$A$7:$H$207,2,0))</f>
        <v>1804</v>
      </c>
      <c r="D260" s="6">
        <f>INT(IF(RIGHT(A260,1)*1=1,0,IF(RIGHT(A260,1)*1=2,0.4,1))*VLOOKUP(MAX(MID(A260,3,2)*1,1),[1]怪物成长表!$A$7:$H$207,3,0))</f>
        <v>8990</v>
      </c>
      <c r="E260" s="6">
        <f>MAX(10,INT(IF(RIGHT(A260,1)*1=1,0,IF(RIGHT(A260,1)*1=2,0.4,1))*VLOOKUP(MAX(MID(A260,3,2)*1,1),[1]怪物成长表!$A$7:$H$207,2,8)*0.8))</f>
        <v>1443</v>
      </c>
      <c r="F260" s="6" t="s">
        <v>180</v>
      </c>
    </row>
    <row r="261" spans="1:6" s="6" customFormat="1" x14ac:dyDescent="0.15">
      <c r="A261" s="6">
        <f t="shared" si="5"/>
        <v>20861</v>
      </c>
      <c r="B261" s="7" t="str">
        <f t="shared" si="4"/>
        <v>20861101</v>
      </c>
      <c r="C261" s="6">
        <f>INT(IF(RIGHT(A261,1)*1=1,0,IF(RIGHT(A261,1)*1=2,0.4,1))*VLOOKUP(MAX(MID(A261,3,2)*1,1),[1]怪物成长表!$A$7:$H$207,2,0))</f>
        <v>0</v>
      </c>
      <c r="D261" s="6">
        <f>INT(IF(RIGHT(A261,1)*1=1,0,IF(RIGHT(A261,1)*1=2,0.4,1))*VLOOKUP(MAX(MID(A261,3,2)*1,1),[1]怪物成长表!$A$7:$H$207,3,0))</f>
        <v>0</v>
      </c>
      <c r="E261" s="6">
        <f>MAX(10,INT(IF(RIGHT(A261,1)*1=1,0,IF(RIGHT(A261,1)*1=2,0.4,1))*VLOOKUP(MAX(MID(A261,3,2)*1,1),[1]怪物成长表!$A$7:$H$207,2,8)*0.8))</f>
        <v>10</v>
      </c>
      <c r="F261" s="6" t="s">
        <v>181</v>
      </c>
    </row>
    <row r="262" spans="1:6" s="6" customFormat="1" x14ac:dyDescent="0.15">
      <c r="A262" s="6">
        <f t="shared" si="5"/>
        <v>20862</v>
      </c>
      <c r="B262" s="7" t="str">
        <f t="shared" si="4"/>
        <v>20862101</v>
      </c>
      <c r="C262" s="6">
        <f>INT(IF(RIGHT(A262,1)*1=1,0,IF(RIGHT(A262,1)*1=2,0.4,1))*VLOOKUP(MAX(MID(A262,3,2)*1,1),[1]怪物成长表!$A$7:$H$207,2,0))</f>
        <v>755</v>
      </c>
      <c r="D262" s="6">
        <f>INT(IF(RIGHT(A262,1)*1=1,0,IF(RIGHT(A262,1)*1=2,0.4,1))*VLOOKUP(MAX(MID(A262,3,2)*1,1),[1]怪物成长表!$A$7:$H$207,3,0))</f>
        <v>3766</v>
      </c>
      <c r="E262" s="6">
        <f>MAX(10,INT(IF(RIGHT(A262,1)*1=1,0,IF(RIGHT(A262,1)*1=2,0.4,1))*VLOOKUP(MAX(MID(A262,3,2)*1,1),[1]怪物成长表!$A$7:$H$207,2,8)*0.8))</f>
        <v>604</v>
      </c>
      <c r="F262" s="6" t="s">
        <v>182</v>
      </c>
    </row>
    <row r="263" spans="1:6" s="6" customFormat="1" x14ac:dyDescent="0.15">
      <c r="A263" s="6">
        <f t="shared" si="5"/>
        <v>20863</v>
      </c>
      <c r="B263" s="7" t="str">
        <f t="shared" si="4"/>
        <v>20863101</v>
      </c>
      <c r="C263" s="6">
        <f>INT(IF(RIGHT(A263,1)*1=1,0,IF(RIGHT(A263,1)*1=2,0.4,1))*VLOOKUP(MAX(MID(A263,3,2)*1,1),[1]怪物成长表!$A$7:$H$207,2,0))</f>
        <v>1889</v>
      </c>
      <c r="D263" s="6">
        <f>INT(IF(RIGHT(A263,1)*1=1,0,IF(RIGHT(A263,1)*1=2,0.4,1))*VLOOKUP(MAX(MID(A263,3,2)*1,1),[1]怪物成长表!$A$7:$H$207,3,0))</f>
        <v>9415</v>
      </c>
      <c r="E263" s="6">
        <f>MAX(10,INT(IF(RIGHT(A263,1)*1=1,0,IF(RIGHT(A263,1)*1=2,0.4,1))*VLOOKUP(MAX(MID(A263,3,2)*1,1),[1]怪物成长表!$A$7:$H$207,2,8)*0.8))</f>
        <v>1511</v>
      </c>
      <c r="F263" s="6" t="s">
        <v>183</v>
      </c>
    </row>
    <row r="264" spans="1:6" s="6" customFormat="1" x14ac:dyDescent="0.15">
      <c r="A264" s="6">
        <f t="shared" si="5"/>
        <v>20871</v>
      </c>
      <c r="B264" s="7" t="str">
        <f t="shared" si="4"/>
        <v>20871101</v>
      </c>
      <c r="C264" s="6">
        <f>INT(IF(RIGHT(A264,1)*1=1,0,IF(RIGHT(A264,1)*1=2,0.4,1))*VLOOKUP(MAX(MID(A264,3,2)*1,1),[1]怪物成长表!$A$7:$H$207,2,0))</f>
        <v>0</v>
      </c>
      <c r="D264" s="6">
        <f>INT(IF(RIGHT(A264,1)*1=1,0,IF(RIGHT(A264,1)*1=2,0.4,1))*VLOOKUP(MAX(MID(A264,3,2)*1,1),[1]怪物成长表!$A$7:$H$207,3,0))</f>
        <v>0</v>
      </c>
      <c r="E264" s="6">
        <f>MAX(10,INT(IF(RIGHT(A264,1)*1=1,0,IF(RIGHT(A264,1)*1=2,0.4,1))*VLOOKUP(MAX(MID(A264,3,2)*1,1),[1]怪物成长表!$A$7:$H$207,2,8)*0.8))</f>
        <v>10</v>
      </c>
      <c r="F264" s="6" t="s">
        <v>184</v>
      </c>
    </row>
    <row r="265" spans="1:6" s="6" customFormat="1" x14ac:dyDescent="0.15">
      <c r="A265" s="6">
        <f t="shared" si="5"/>
        <v>20872</v>
      </c>
      <c r="B265" s="7" t="str">
        <f t="shared" si="4"/>
        <v>20872101</v>
      </c>
      <c r="C265" s="6">
        <f>INT(IF(RIGHT(A265,1)*1=1,0,IF(RIGHT(A265,1)*1=2,0.4,1))*VLOOKUP(MAX(MID(A265,3,2)*1,1),[1]怪物成长表!$A$7:$H$207,2,0))</f>
        <v>780</v>
      </c>
      <c r="D265" s="6">
        <f>INT(IF(RIGHT(A265,1)*1=1,0,IF(RIGHT(A265,1)*1=2,0.4,1))*VLOOKUP(MAX(MID(A265,3,2)*1,1),[1]怪物成长表!$A$7:$H$207,3,0))</f>
        <v>3888</v>
      </c>
      <c r="E265" s="6">
        <f>MAX(10,INT(IF(RIGHT(A265,1)*1=1,0,IF(RIGHT(A265,1)*1=2,0.4,1))*VLOOKUP(MAX(MID(A265,3,2)*1,1),[1]怪物成长表!$A$7:$H$207,2,8)*0.8))</f>
        <v>624</v>
      </c>
      <c r="F265" s="6" t="s">
        <v>185</v>
      </c>
    </row>
    <row r="266" spans="1:6" s="6" customFormat="1" x14ac:dyDescent="0.15">
      <c r="A266" s="6">
        <f t="shared" si="5"/>
        <v>20873</v>
      </c>
      <c r="B266" s="7" t="str">
        <f t="shared" si="4"/>
        <v>20873101</v>
      </c>
      <c r="C266" s="6">
        <f>INT(IF(RIGHT(A266,1)*1=1,0,IF(RIGHT(A266,1)*1=2,0.4,1))*VLOOKUP(MAX(MID(A266,3,2)*1,1),[1]怪物成长表!$A$7:$H$207,2,0))</f>
        <v>1950</v>
      </c>
      <c r="D266" s="6">
        <f>INT(IF(RIGHT(A266,1)*1=1,0,IF(RIGHT(A266,1)*1=2,0.4,1))*VLOOKUP(MAX(MID(A266,3,2)*1,1),[1]怪物成长表!$A$7:$H$207,3,0))</f>
        <v>9720</v>
      </c>
      <c r="E266" s="6">
        <f>MAX(10,INT(IF(RIGHT(A266,1)*1=1,0,IF(RIGHT(A266,1)*1=2,0.4,1))*VLOOKUP(MAX(MID(A266,3,2)*1,1),[1]怪物成长表!$A$7:$H$207,2,8)*0.8))</f>
        <v>1560</v>
      </c>
      <c r="F266" s="6" t="s">
        <v>186</v>
      </c>
    </row>
    <row r="267" spans="1:6" s="6" customFormat="1" x14ac:dyDescent="0.15">
      <c r="A267" s="6">
        <f t="shared" si="5"/>
        <v>20881</v>
      </c>
      <c r="B267" s="7" t="str">
        <f t="shared" si="4"/>
        <v>20881101</v>
      </c>
      <c r="C267" s="6">
        <f>INT(IF(RIGHT(A267,1)*1=1,0,IF(RIGHT(A267,1)*1=2,0.4,1))*VLOOKUP(MAX(MID(A267,3,2)*1,1),[1]怪物成长表!$A$7:$H$207,2,0))</f>
        <v>0</v>
      </c>
      <c r="D267" s="6">
        <f>INT(IF(RIGHT(A267,1)*1=1,0,IF(RIGHT(A267,1)*1=2,0.4,1))*VLOOKUP(MAX(MID(A267,3,2)*1,1),[1]怪物成长表!$A$7:$H$207,3,0))</f>
        <v>0</v>
      </c>
      <c r="E267" s="6">
        <f>MAX(10,INT(IF(RIGHT(A267,1)*1=1,0,IF(RIGHT(A267,1)*1=2,0.4,1))*VLOOKUP(MAX(MID(A267,3,2)*1,1),[1]怪物成长表!$A$7:$H$207,2,8)*0.8))</f>
        <v>10</v>
      </c>
      <c r="F267" s="6" t="s">
        <v>187</v>
      </c>
    </row>
    <row r="268" spans="1:6" s="6" customFormat="1" x14ac:dyDescent="0.15">
      <c r="A268" s="6">
        <f t="shared" si="5"/>
        <v>20882</v>
      </c>
      <c r="B268" s="7" t="str">
        <f t="shared" si="4"/>
        <v>20882101</v>
      </c>
      <c r="C268" s="6">
        <f>INT(IF(RIGHT(A268,1)*1=1,0,IF(RIGHT(A268,1)*1=2,0.4,1))*VLOOKUP(MAX(MID(A268,3,2)*1,1),[1]怪物成长表!$A$7:$H$207,2,0))</f>
        <v>788</v>
      </c>
      <c r="D268" s="6">
        <f>INT(IF(RIGHT(A268,1)*1=1,0,IF(RIGHT(A268,1)*1=2,0.4,1))*VLOOKUP(MAX(MID(A268,3,2)*1,1),[1]怪物成长表!$A$7:$H$207,3,0))</f>
        <v>3930</v>
      </c>
      <c r="E268" s="6">
        <f>MAX(10,INT(IF(RIGHT(A268,1)*1=1,0,IF(RIGHT(A268,1)*1=2,0.4,1))*VLOOKUP(MAX(MID(A268,3,2)*1,1),[1]怪物成长表!$A$7:$H$207,2,8)*0.8))</f>
        <v>630</v>
      </c>
      <c r="F268" s="6" t="s">
        <v>188</v>
      </c>
    </row>
    <row r="269" spans="1:6" s="6" customFormat="1" x14ac:dyDescent="0.15">
      <c r="A269" s="6">
        <f t="shared" si="5"/>
        <v>20883</v>
      </c>
      <c r="B269" s="7" t="str">
        <f t="shared" si="4"/>
        <v>20883101</v>
      </c>
      <c r="C269" s="6">
        <f>INT(IF(RIGHT(A269,1)*1=1,0,IF(RIGHT(A269,1)*1=2,0.4,1))*VLOOKUP(MAX(MID(A269,3,2)*1,1),[1]怪物成长表!$A$7:$H$207,2,0))</f>
        <v>1971</v>
      </c>
      <c r="D269" s="6">
        <f>INT(IF(RIGHT(A269,1)*1=1,0,IF(RIGHT(A269,1)*1=2,0.4,1))*VLOOKUP(MAX(MID(A269,3,2)*1,1),[1]怪物成长表!$A$7:$H$207,3,0))</f>
        <v>9825</v>
      </c>
      <c r="E269" s="6">
        <f>MAX(10,INT(IF(RIGHT(A269,1)*1=1,0,IF(RIGHT(A269,1)*1=2,0.4,1))*VLOOKUP(MAX(MID(A269,3,2)*1,1),[1]怪物成长表!$A$7:$H$207,2,8)*0.8))</f>
        <v>1576</v>
      </c>
      <c r="F269" s="6" t="s">
        <v>189</v>
      </c>
    </row>
    <row r="270" spans="1:6" s="6" customFormat="1" x14ac:dyDescent="0.15">
      <c r="A270" s="6">
        <f t="shared" si="5"/>
        <v>20891</v>
      </c>
      <c r="B270" s="7" t="str">
        <f t="shared" si="4"/>
        <v>20891101</v>
      </c>
      <c r="C270" s="6">
        <f>INT(IF(RIGHT(A270,1)*1=1,0,IF(RIGHT(A270,1)*1=2,0.4,1))*VLOOKUP(MAX(MID(A270,3,2)*1,1),[1]怪物成长表!$A$7:$H$207,2,0))</f>
        <v>0</v>
      </c>
      <c r="D270" s="6">
        <f>INT(IF(RIGHT(A270,1)*1=1,0,IF(RIGHT(A270,1)*1=2,0.4,1))*VLOOKUP(MAX(MID(A270,3,2)*1,1),[1]怪物成长表!$A$7:$H$207,3,0))</f>
        <v>0</v>
      </c>
      <c r="E270" s="6">
        <f>MAX(10,INT(IF(RIGHT(A270,1)*1=1,0,IF(RIGHT(A270,1)*1=2,0.4,1))*VLOOKUP(MAX(MID(A270,3,2)*1,1),[1]怪物成长表!$A$7:$H$207,2,8)*0.8))</f>
        <v>10</v>
      </c>
      <c r="F270" s="6" t="s">
        <v>190</v>
      </c>
    </row>
    <row r="271" spans="1:6" s="6" customFormat="1" x14ac:dyDescent="0.15">
      <c r="A271" s="6">
        <f t="shared" si="5"/>
        <v>20892</v>
      </c>
      <c r="B271" s="7" t="str">
        <f t="shared" si="4"/>
        <v>20892101</v>
      </c>
      <c r="C271" s="6">
        <f>INT(IF(RIGHT(A271,1)*1=1,0,IF(RIGHT(A271,1)*1=2,0.4,1))*VLOOKUP(MAX(MID(A271,3,2)*1,1),[1]怪物成长表!$A$7:$H$207,2,0))</f>
        <v>806</v>
      </c>
      <c r="D271" s="6">
        <f>INT(IF(RIGHT(A271,1)*1=1,0,IF(RIGHT(A271,1)*1=2,0.4,1))*VLOOKUP(MAX(MID(A271,3,2)*1,1),[1]怪物成长表!$A$7:$H$207,3,0))</f>
        <v>4022</v>
      </c>
      <c r="E271" s="6">
        <f>MAX(10,INT(IF(RIGHT(A271,1)*1=1,0,IF(RIGHT(A271,1)*1=2,0.4,1))*VLOOKUP(MAX(MID(A271,3,2)*1,1),[1]怪物成长表!$A$7:$H$207,2,8)*0.8))</f>
        <v>645</v>
      </c>
      <c r="F271" s="6" t="s">
        <v>191</v>
      </c>
    </row>
    <row r="272" spans="1:6" s="6" customFormat="1" x14ac:dyDescent="0.15">
      <c r="A272" s="6">
        <f t="shared" si="5"/>
        <v>20893</v>
      </c>
      <c r="B272" s="7" t="str">
        <f t="shared" si="4"/>
        <v>20893101</v>
      </c>
      <c r="C272" s="6">
        <f>INT(IF(RIGHT(A272,1)*1=1,0,IF(RIGHT(A272,1)*1=2,0.4,1))*VLOOKUP(MAX(MID(A272,3,2)*1,1),[1]怪物成长表!$A$7:$H$207,2,0))</f>
        <v>2017</v>
      </c>
      <c r="D272" s="6">
        <f>INT(IF(RIGHT(A272,1)*1=1,0,IF(RIGHT(A272,1)*1=2,0.4,1))*VLOOKUP(MAX(MID(A272,3,2)*1,1),[1]怪物成长表!$A$7:$H$207,3,0))</f>
        <v>10055</v>
      </c>
      <c r="E272" s="6">
        <f>MAX(10,INT(IF(RIGHT(A272,1)*1=1,0,IF(RIGHT(A272,1)*1=2,0.4,1))*VLOOKUP(MAX(MID(A272,3,2)*1,1),[1]怪物成长表!$A$7:$H$207,2,8)*0.8))</f>
        <v>1613</v>
      </c>
      <c r="F272" s="6" t="s">
        <v>192</v>
      </c>
    </row>
    <row r="273" spans="1:6" s="6" customFormat="1" x14ac:dyDescent="0.15">
      <c r="A273" s="6">
        <f t="shared" si="5"/>
        <v>20901</v>
      </c>
      <c r="B273" s="7" t="str">
        <f t="shared" si="4"/>
        <v>20901101</v>
      </c>
      <c r="C273" s="6">
        <f>INT(IF(RIGHT(A273,1)*1=1,0,IF(RIGHT(A273,1)*1=2,0.4,1))*VLOOKUP(MAX(MID(A273,3,2)*1,1),[1]怪物成长表!$A$7:$H$207,2,0))</f>
        <v>0</v>
      </c>
      <c r="D273" s="6">
        <f>INT(IF(RIGHT(A273,1)*1=1,0,IF(RIGHT(A273,1)*1=2,0.4,1))*VLOOKUP(MAX(MID(A273,3,2)*1,1),[1]怪物成长表!$A$7:$H$207,3,0))</f>
        <v>0</v>
      </c>
      <c r="E273" s="6">
        <f>MAX(10,INT(IF(RIGHT(A273,1)*1=1,0,IF(RIGHT(A273,1)*1=2,0.4,1))*VLOOKUP(MAX(MID(A273,3,2)*1,1),[1]怪物成长表!$A$7:$H$207,2,8)*0.8))</f>
        <v>10</v>
      </c>
      <c r="F273" s="6" t="s">
        <v>193</v>
      </c>
    </row>
    <row r="274" spans="1:6" s="6" customFormat="1" x14ac:dyDescent="0.15">
      <c r="A274" s="6">
        <f t="shared" si="5"/>
        <v>20902</v>
      </c>
      <c r="B274" s="7" t="str">
        <f t="shared" si="4"/>
        <v>20902101</v>
      </c>
      <c r="C274" s="6">
        <f>INT(IF(RIGHT(A274,1)*1=1,0,IF(RIGHT(A274,1)*1=2,0.4,1))*VLOOKUP(MAX(MID(A274,3,2)*1,1),[1]怪物成长表!$A$7:$H$207,2,0))</f>
        <v>843</v>
      </c>
      <c r="D274" s="6">
        <f>INT(IF(RIGHT(A274,1)*1=1,0,IF(RIGHT(A274,1)*1=2,0.4,1))*VLOOKUP(MAX(MID(A274,3,2)*1,1),[1]怪物成长表!$A$7:$H$207,3,0))</f>
        <v>4206</v>
      </c>
      <c r="E274" s="6">
        <f>MAX(10,INT(IF(RIGHT(A274,1)*1=1,0,IF(RIGHT(A274,1)*1=2,0.4,1))*VLOOKUP(MAX(MID(A274,3,2)*1,1),[1]怪物成长表!$A$7:$H$207,2,8)*0.8))</f>
        <v>674</v>
      </c>
      <c r="F274" s="6" t="s">
        <v>194</v>
      </c>
    </row>
    <row r="275" spans="1:6" s="6" customFormat="1" x14ac:dyDescent="0.15">
      <c r="A275" s="6">
        <f t="shared" si="5"/>
        <v>20903</v>
      </c>
      <c r="B275" s="7" t="str">
        <f t="shared" si="4"/>
        <v>20903101</v>
      </c>
      <c r="C275" s="6">
        <f>INT(IF(RIGHT(A275,1)*1=1,0,IF(RIGHT(A275,1)*1=2,0.4,1))*VLOOKUP(MAX(MID(A275,3,2)*1,1),[1]怪物成长表!$A$7:$H$207,2,0))</f>
        <v>2109</v>
      </c>
      <c r="D275" s="6">
        <f>INT(IF(RIGHT(A275,1)*1=1,0,IF(RIGHT(A275,1)*1=2,0.4,1))*VLOOKUP(MAX(MID(A275,3,2)*1,1),[1]怪物成长表!$A$7:$H$207,3,0))</f>
        <v>10515</v>
      </c>
      <c r="E275" s="6">
        <f>MAX(10,INT(IF(RIGHT(A275,1)*1=1,0,IF(RIGHT(A275,1)*1=2,0.4,1))*VLOOKUP(MAX(MID(A275,3,2)*1,1),[1]怪物成长表!$A$7:$H$207,2,8)*0.8))</f>
        <v>1687</v>
      </c>
      <c r="F275" s="6" t="s">
        <v>195</v>
      </c>
    </row>
    <row r="276" spans="1:6" s="8" customFormat="1" x14ac:dyDescent="0.15">
      <c r="A276" s="8">
        <v>30901</v>
      </c>
      <c r="B276" s="9" t="str">
        <f t="shared" si="4"/>
        <v>30901101</v>
      </c>
      <c r="C276" s="8">
        <f>INT(IF(RIGHT(A276,1)*1=1,0,IF(RIGHT(A276,1)*1=2,0.4,1))*VLOOKUP(MAX(MID(A276,2,3)*1,1),[1]怪物成长表!$A$7:$H$207,2,0))</f>
        <v>0</v>
      </c>
      <c r="D276" s="8">
        <f>INT(IF(RIGHT(A276,1)*1=1,0,IF(RIGHT(A276,1)*1=2,0.4,1))*VLOOKUP(MAX(MID(A276,2,3)*1,1),[1]怪物成长表!$A$7:$H$207,3,0))</f>
        <v>0</v>
      </c>
      <c r="E276" s="8">
        <f>MAX(10,INT(IF(RIGHT(A276,1)*1=1,0,IF(RIGHT(A276,1)*1=2,0.4,1))*VLOOKUP(MAX(MID(A276,2,3)*1,1),[1]怪物成长表!$A$7:$H$207,2,8)*0.8))</f>
        <v>10</v>
      </c>
      <c r="F276" s="8" t="s">
        <v>196</v>
      </c>
    </row>
    <row r="277" spans="1:6" s="8" customFormat="1" x14ac:dyDescent="0.15">
      <c r="A277" s="8">
        <v>30902</v>
      </c>
      <c r="B277" s="9" t="str">
        <f t="shared" si="4"/>
        <v>30902101</v>
      </c>
      <c r="C277" s="8">
        <f>INT(IF(RIGHT(A277,1)*1=1,0,IF(RIGHT(A277,1)*1=2,0.4,1))*VLOOKUP(MAX(MID(A277,2,3)*1,1),[1]怪物成长表!$A$7:$H$207,2,0))</f>
        <v>843</v>
      </c>
      <c r="D277" s="8">
        <f>INT(IF(RIGHT(A277,1)*1=1,0,IF(RIGHT(A277,1)*1=2,0.4,1))*VLOOKUP(MAX(MID(A277,2,3)*1,1),[1]怪物成长表!$A$7:$H$207,3,0))</f>
        <v>4206</v>
      </c>
      <c r="E277" s="8">
        <f>MAX(10,INT(IF(RIGHT(A277,1)*1=1,0,IF(RIGHT(A277,1)*1=2,0.4,1))*VLOOKUP(MAX(MID(A277,2,3)*1,1),[1]怪物成长表!$A$7:$H$207,2,8)*0.8))</f>
        <v>674</v>
      </c>
      <c r="F277" s="8" t="s">
        <v>197</v>
      </c>
    </row>
    <row r="278" spans="1:6" s="8" customFormat="1" x14ac:dyDescent="0.15">
      <c r="A278" s="8">
        <v>30903</v>
      </c>
      <c r="B278" s="9" t="str">
        <f t="shared" si="4"/>
        <v>30903101</v>
      </c>
      <c r="C278" s="8">
        <f>INT(IF(RIGHT(A278,1)*1=1,0,IF(RIGHT(A278,1)*1=2,0.4,1))*VLOOKUP(MAX(MID(A278,2,3)*1,1),[1]怪物成长表!$A$7:$H$207,2,0))</f>
        <v>2109</v>
      </c>
      <c r="D278" s="8">
        <f>INT(IF(RIGHT(A278,1)*1=1,0,IF(RIGHT(A278,1)*1=2,0.4,1))*VLOOKUP(MAX(MID(A278,2,3)*1,1),[1]怪物成长表!$A$7:$H$207,3,0))</f>
        <v>10515</v>
      </c>
      <c r="E278" s="8">
        <f>MAX(10,INT(IF(RIGHT(A278,1)*1=1,0,IF(RIGHT(A278,1)*1=2,0.4,1))*VLOOKUP(MAX(MID(A278,2,3)*1,1),[1]怪物成长表!$A$7:$H$207,2,8)*0.8))</f>
        <v>1687</v>
      </c>
      <c r="F278" s="8" t="s">
        <v>198</v>
      </c>
    </row>
    <row r="279" spans="1:6" s="8" customFormat="1" x14ac:dyDescent="0.15">
      <c r="A279" s="8">
        <f>A276+10</f>
        <v>30911</v>
      </c>
      <c r="B279" s="9" t="str">
        <f t="shared" si="4"/>
        <v>30911101</v>
      </c>
      <c r="C279" s="8">
        <f>INT(IF(RIGHT(A279,1)*1=1,0,IF(RIGHT(A279,1)*1=2,0.4,1))*VLOOKUP(MAX(MID(A279,2,3)*1,1),[1]怪物成长表!$A$7:$H$207,2,0))</f>
        <v>0</v>
      </c>
      <c r="D279" s="8">
        <f>INT(IF(RIGHT(A279,1)*1=1,0,IF(RIGHT(A279,1)*1=2,0.4,1))*VLOOKUP(MAX(MID(A279,2,3)*1,1),[1]怪物成长表!$A$7:$H$207,3,0))</f>
        <v>0</v>
      </c>
      <c r="E279" s="8">
        <f>MAX(10,INT(IF(RIGHT(A279,1)*1=1,0,IF(RIGHT(A279,1)*1=2,0.4,1))*VLOOKUP(MAX(MID(A279,2,3)*1,1),[1]怪物成长表!$A$7:$H$207,2,8)*0.8))</f>
        <v>10</v>
      </c>
      <c r="F279" s="8" t="s">
        <v>199</v>
      </c>
    </row>
    <row r="280" spans="1:6" s="8" customFormat="1" x14ac:dyDescent="0.15">
      <c r="A280" s="8">
        <f>A277+10</f>
        <v>30912</v>
      </c>
      <c r="B280" s="9" t="str">
        <f t="shared" si="4"/>
        <v>30912101</v>
      </c>
      <c r="C280" s="8">
        <f>INT(IF(RIGHT(A280,1)*1=1,0,IF(RIGHT(A280,1)*1=2,0.4,1))*VLOOKUP(MAX(MID(A280,2,3)*1,1),[1]怪物成长表!$A$7:$H$207,2,0))</f>
        <v>915</v>
      </c>
      <c r="D280" s="8">
        <f>INT(IF(RIGHT(A280,1)*1=1,0,IF(RIGHT(A280,1)*1=2,0.4,1))*VLOOKUP(MAX(MID(A280,2,3)*1,1),[1]怪物成长表!$A$7:$H$207,3,0))</f>
        <v>4566</v>
      </c>
      <c r="E280" s="8">
        <f>MAX(10,INT(IF(RIGHT(A280,1)*1=1,0,IF(RIGHT(A280,1)*1=2,0.4,1))*VLOOKUP(MAX(MID(A280,2,3)*1,1),[1]怪物成长表!$A$7:$H$207,2,8)*0.8))</f>
        <v>732</v>
      </c>
      <c r="F280" s="8" t="s">
        <v>200</v>
      </c>
    </row>
    <row r="281" spans="1:6" s="8" customFormat="1" x14ac:dyDescent="0.15">
      <c r="A281" s="8">
        <f>A278+10</f>
        <v>30913</v>
      </c>
      <c r="B281" s="9" t="str">
        <f t="shared" si="4"/>
        <v>30913101</v>
      </c>
      <c r="C281" s="8">
        <f>INT(IF(RIGHT(A281,1)*1=1,0,IF(RIGHT(A281,1)*1=2,0.4,1))*VLOOKUP(MAX(MID(A281,2,3)*1,1),[1]怪物成长表!$A$7:$H$207,2,0))</f>
        <v>2289</v>
      </c>
      <c r="D281" s="8">
        <f>INT(IF(RIGHT(A281,1)*1=1,0,IF(RIGHT(A281,1)*1=2,0.4,1))*VLOOKUP(MAX(MID(A281,2,3)*1,1),[1]怪物成长表!$A$7:$H$207,3,0))</f>
        <v>11415</v>
      </c>
      <c r="E281" s="8">
        <f>MAX(10,INT(IF(RIGHT(A281,1)*1=1,0,IF(RIGHT(A281,1)*1=2,0.4,1))*VLOOKUP(MAX(MID(A281,2,3)*1,1),[1]怪物成长表!$A$7:$H$207,2,8)*0.8))</f>
        <v>1831</v>
      </c>
      <c r="F281" s="8" t="s">
        <v>201</v>
      </c>
    </row>
    <row r="282" spans="1:6" s="8" customFormat="1" x14ac:dyDescent="0.15">
      <c r="A282" s="8">
        <f t="shared" si="5"/>
        <v>30921</v>
      </c>
      <c r="B282" s="9" t="str">
        <f t="shared" si="4"/>
        <v>30921101</v>
      </c>
      <c r="C282" s="8">
        <f>INT(IF(RIGHT(A282,1)*1=1,0,IF(RIGHT(A282,1)*1=2,0.4,1))*VLOOKUP(MAX(MID(A282,2,3)*1,1),[1]怪物成长表!$A$7:$H$207,2,0))</f>
        <v>0</v>
      </c>
      <c r="D282" s="8">
        <f>INT(IF(RIGHT(A282,1)*1=1,0,IF(RIGHT(A282,1)*1=2,0.4,1))*VLOOKUP(MAX(MID(A282,2,3)*1,1),[1]怪物成长表!$A$7:$H$207,3,0))</f>
        <v>0</v>
      </c>
      <c r="E282" s="8">
        <f>MAX(10,INT(IF(RIGHT(A282,1)*1=1,0,IF(RIGHT(A282,1)*1=2,0.4,1))*VLOOKUP(MAX(MID(A282,2,3)*1,1),[1]怪物成长表!$A$7:$H$207,2,8)*0.8))</f>
        <v>10</v>
      </c>
      <c r="F282" s="8" t="s">
        <v>202</v>
      </c>
    </row>
    <row r="283" spans="1:6" s="8" customFormat="1" x14ac:dyDescent="0.15">
      <c r="A283" s="8">
        <f t="shared" si="5"/>
        <v>30922</v>
      </c>
      <c r="B283" s="9" t="str">
        <f t="shared" si="4"/>
        <v>30922101</v>
      </c>
      <c r="C283" s="8">
        <f>INT(IF(RIGHT(A283,1)*1=1,0,IF(RIGHT(A283,1)*1=2,0.4,1))*VLOOKUP(MAX(MID(A283,2,3)*1,1),[1]怪物成长表!$A$7:$H$207,2,0))</f>
        <v>940</v>
      </c>
      <c r="D283" s="8">
        <f>INT(IF(RIGHT(A283,1)*1=1,0,IF(RIGHT(A283,1)*1=2,0.4,1))*VLOOKUP(MAX(MID(A283,2,3)*1,1),[1]怪物成长表!$A$7:$H$207,3,0))</f>
        <v>4688</v>
      </c>
      <c r="E283" s="8">
        <f>MAX(10,INT(IF(RIGHT(A283,1)*1=1,0,IF(RIGHT(A283,1)*1=2,0.4,1))*VLOOKUP(MAX(MID(A283,2,3)*1,1),[1]怪物成长表!$A$7:$H$207,2,8)*0.8))</f>
        <v>752</v>
      </c>
      <c r="F283" s="8" t="s">
        <v>203</v>
      </c>
    </row>
    <row r="284" spans="1:6" s="8" customFormat="1" x14ac:dyDescent="0.15">
      <c r="A284" s="8">
        <f t="shared" si="5"/>
        <v>30923</v>
      </c>
      <c r="B284" s="9" t="str">
        <f t="shared" si="4"/>
        <v>30923101</v>
      </c>
      <c r="C284" s="8">
        <f>INT(IF(RIGHT(A284,1)*1=1,0,IF(RIGHT(A284,1)*1=2,0.4,1))*VLOOKUP(MAX(MID(A284,2,3)*1,1),[1]怪物成长表!$A$7:$H$207,2,0))</f>
        <v>2350</v>
      </c>
      <c r="D284" s="8">
        <f>INT(IF(RIGHT(A284,1)*1=1,0,IF(RIGHT(A284,1)*1=2,0.4,1))*VLOOKUP(MAX(MID(A284,2,3)*1,1),[1]怪物成长表!$A$7:$H$207,3,0))</f>
        <v>11720</v>
      </c>
      <c r="E284" s="8">
        <f>MAX(10,INT(IF(RIGHT(A284,1)*1=1,0,IF(RIGHT(A284,1)*1=2,0.4,1))*VLOOKUP(MAX(MID(A284,2,3)*1,1),[1]怪物成长表!$A$7:$H$207,2,8)*0.8))</f>
        <v>1880</v>
      </c>
      <c r="F284" s="8" t="s">
        <v>204</v>
      </c>
    </row>
    <row r="285" spans="1:6" s="8" customFormat="1" x14ac:dyDescent="0.15">
      <c r="A285" s="8">
        <f t="shared" si="5"/>
        <v>30931</v>
      </c>
      <c r="B285" s="9" t="str">
        <f t="shared" si="4"/>
        <v>30931101</v>
      </c>
      <c r="C285" s="8">
        <f>INT(IF(RIGHT(A285,1)*1=1,0,IF(RIGHT(A285,1)*1=2,0.4,1))*VLOOKUP(MAX(MID(A285,2,3)*1,1),[1]怪物成长表!$A$7:$H$207,2,0))</f>
        <v>0</v>
      </c>
      <c r="D285" s="8">
        <f>INT(IF(RIGHT(A285,1)*1=1,0,IF(RIGHT(A285,1)*1=2,0.4,1))*VLOOKUP(MAX(MID(A285,2,3)*1,1),[1]怪物成长表!$A$7:$H$207,3,0))</f>
        <v>0</v>
      </c>
      <c r="E285" s="8">
        <f>MAX(10,INT(IF(RIGHT(A285,1)*1=1,0,IF(RIGHT(A285,1)*1=2,0.4,1))*VLOOKUP(MAX(MID(A285,2,3)*1,1),[1]怪物成长表!$A$7:$H$207,2,8)*0.8))</f>
        <v>10</v>
      </c>
      <c r="F285" s="8" t="s">
        <v>205</v>
      </c>
    </row>
    <row r="286" spans="1:6" s="8" customFormat="1" x14ac:dyDescent="0.15">
      <c r="A286" s="8">
        <f t="shared" si="5"/>
        <v>30932</v>
      </c>
      <c r="B286" s="9" t="str">
        <f t="shared" si="4"/>
        <v>30932101</v>
      </c>
      <c r="C286" s="8">
        <f>INT(IF(RIGHT(A286,1)*1=1,0,IF(RIGHT(A286,1)*1=2,0.4,1))*VLOOKUP(MAX(MID(A286,2,3)*1,1),[1]怪物成长表!$A$7:$H$207,2,0))</f>
        <v>948</v>
      </c>
      <c r="D286" s="8">
        <f>INT(IF(RIGHT(A286,1)*1=1,0,IF(RIGHT(A286,1)*1=2,0.4,1))*VLOOKUP(MAX(MID(A286,2,3)*1,1),[1]怪物成长表!$A$7:$H$207,3,0))</f>
        <v>4730</v>
      </c>
      <c r="E286" s="8">
        <f>MAX(10,INT(IF(RIGHT(A286,1)*1=1,0,IF(RIGHT(A286,1)*1=2,0.4,1))*VLOOKUP(MAX(MID(A286,2,3)*1,1),[1]怪物成长表!$A$7:$H$207,2,8)*0.8))</f>
        <v>758</v>
      </c>
      <c r="F286" s="8" t="s">
        <v>206</v>
      </c>
    </row>
    <row r="287" spans="1:6" s="8" customFormat="1" x14ac:dyDescent="0.15">
      <c r="A287" s="8">
        <f t="shared" si="5"/>
        <v>30933</v>
      </c>
      <c r="B287" s="9" t="str">
        <f t="shared" si="4"/>
        <v>30933101</v>
      </c>
      <c r="C287" s="8">
        <f>INT(IF(RIGHT(A287,1)*1=1,0,IF(RIGHT(A287,1)*1=2,0.4,1))*VLOOKUP(MAX(MID(A287,2,3)*1,1),[1]怪物成长表!$A$7:$H$207,2,0))</f>
        <v>2371</v>
      </c>
      <c r="D287" s="8">
        <f>INT(IF(RIGHT(A287,1)*1=1,0,IF(RIGHT(A287,1)*1=2,0.4,1))*VLOOKUP(MAX(MID(A287,2,3)*1,1),[1]怪物成长表!$A$7:$H$207,3,0))</f>
        <v>11825</v>
      </c>
      <c r="E287" s="8">
        <f>MAX(10,INT(IF(RIGHT(A287,1)*1=1,0,IF(RIGHT(A287,1)*1=2,0.4,1))*VLOOKUP(MAX(MID(A287,2,3)*1,1),[1]怪物成长表!$A$7:$H$207,2,8)*0.8))</f>
        <v>1896</v>
      </c>
      <c r="F287" s="8" t="s">
        <v>207</v>
      </c>
    </row>
    <row r="288" spans="1:6" s="8" customFormat="1" x14ac:dyDescent="0.15">
      <c r="A288" s="8">
        <f t="shared" si="5"/>
        <v>30941</v>
      </c>
      <c r="B288" s="9" t="str">
        <f t="shared" si="4"/>
        <v>30941101</v>
      </c>
      <c r="C288" s="8">
        <f>INT(IF(RIGHT(A288,1)*1=1,0,IF(RIGHT(A288,1)*1=2,0.4,1))*VLOOKUP(MAX(MID(A288,2,3)*1,1),[1]怪物成长表!$A$7:$H$207,2,0))</f>
        <v>0</v>
      </c>
      <c r="D288" s="8">
        <f>INT(IF(RIGHT(A288,1)*1=1,0,IF(RIGHT(A288,1)*1=2,0.4,1))*VLOOKUP(MAX(MID(A288,2,3)*1,1),[1]怪物成长表!$A$7:$H$207,3,0))</f>
        <v>0</v>
      </c>
      <c r="E288" s="8">
        <f>MAX(10,INT(IF(RIGHT(A288,1)*1=1,0,IF(RIGHT(A288,1)*1=2,0.4,1))*VLOOKUP(MAX(MID(A288,2,3)*1,1),[1]怪物成长表!$A$7:$H$207,2,8)*0.8))</f>
        <v>10</v>
      </c>
      <c r="F288" s="8" t="s">
        <v>208</v>
      </c>
    </row>
    <row r="289" spans="1:6" s="8" customFormat="1" x14ac:dyDescent="0.15">
      <c r="A289" s="8">
        <f t="shared" si="5"/>
        <v>30942</v>
      </c>
      <c r="B289" s="9" t="str">
        <f t="shared" ref="B289:B352" si="6">A289&amp;"101"</f>
        <v>30942101</v>
      </c>
      <c r="C289" s="8">
        <f>INT(IF(RIGHT(A289,1)*1=1,0,IF(RIGHT(A289,1)*1=2,0.4,1))*VLOOKUP(MAX(MID(A289,2,3)*1,1),[1]怪物成长表!$A$7:$H$207,2,0))</f>
        <v>966</v>
      </c>
      <c r="D289" s="8">
        <f>INT(IF(RIGHT(A289,1)*1=1,0,IF(RIGHT(A289,1)*1=2,0.4,1))*VLOOKUP(MAX(MID(A289,2,3)*1,1),[1]怪物成长表!$A$7:$H$207,3,0))</f>
        <v>4822</v>
      </c>
      <c r="E289" s="8">
        <f>MAX(10,INT(IF(RIGHT(A289,1)*1=1,0,IF(RIGHT(A289,1)*1=2,0.4,1))*VLOOKUP(MAX(MID(A289,2,3)*1,1),[1]怪物成长表!$A$7:$H$207,2,8)*0.8))</f>
        <v>773</v>
      </c>
      <c r="F289" s="8" t="s">
        <v>209</v>
      </c>
    </row>
    <row r="290" spans="1:6" s="8" customFormat="1" x14ac:dyDescent="0.15">
      <c r="A290" s="8">
        <f t="shared" si="5"/>
        <v>30943</v>
      </c>
      <c r="B290" s="9" t="str">
        <f t="shared" si="6"/>
        <v>30943101</v>
      </c>
      <c r="C290" s="8">
        <f>INT(IF(RIGHT(A290,1)*1=1,0,IF(RIGHT(A290,1)*1=2,0.4,1))*VLOOKUP(MAX(MID(A290,2,3)*1,1),[1]怪物成长表!$A$7:$H$207,2,0))</f>
        <v>2417</v>
      </c>
      <c r="D290" s="8">
        <f>INT(IF(RIGHT(A290,1)*1=1,0,IF(RIGHT(A290,1)*1=2,0.4,1))*VLOOKUP(MAX(MID(A290,2,3)*1,1),[1]怪物成长表!$A$7:$H$207,3,0))</f>
        <v>12055</v>
      </c>
      <c r="E290" s="8">
        <f>MAX(10,INT(IF(RIGHT(A290,1)*1=1,0,IF(RIGHT(A290,1)*1=2,0.4,1))*VLOOKUP(MAX(MID(A290,2,3)*1,1),[1]怪物成长表!$A$7:$H$207,2,8)*0.8))</f>
        <v>1933</v>
      </c>
      <c r="F290" s="8" t="s">
        <v>210</v>
      </c>
    </row>
    <row r="291" spans="1:6" s="8" customFormat="1" x14ac:dyDescent="0.15">
      <c r="A291" s="8">
        <f t="shared" si="5"/>
        <v>30951</v>
      </c>
      <c r="B291" s="9" t="str">
        <f t="shared" si="6"/>
        <v>30951101</v>
      </c>
      <c r="C291" s="8">
        <f>INT(IF(RIGHT(A291,1)*1=1,0,IF(RIGHT(A291,1)*1=2,0.4,1))*VLOOKUP(MAX(MID(A291,2,3)*1,1),[1]怪物成长表!$A$7:$H$207,2,0))</f>
        <v>0</v>
      </c>
      <c r="D291" s="8">
        <f>INT(IF(RIGHT(A291,1)*1=1,0,IF(RIGHT(A291,1)*1=2,0.4,1))*VLOOKUP(MAX(MID(A291,2,3)*1,1),[1]怪物成长表!$A$7:$H$207,3,0))</f>
        <v>0</v>
      </c>
      <c r="E291" s="8">
        <f>MAX(10,INT(IF(RIGHT(A291,1)*1=1,0,IF(RIGHT(A291,1)*1=2,0.4,1))*VLOOKUP(MAX(MID(A291,2,3)*1,1),[1]怪物成长表!$A$7:$H$207,2,8)*0.8))</f>
        <v>10</v>
      </c>
      <c r="F291" s="8" t="s">
        <v>211</v>
      </c>
    </row>
    <row r="292" spans="1:6" s="8" customFormat="1" x14ac:dyDescent="0.15">
      <c r="A292" s="8">
        <f t="shared" ref="A292:A355" si="7">A289+10</f>
        <v>30952</v>
      </c>
      <c r="B292" s="9" t="str">
        <f t="shared" si="6"/>
        <v>30952101</v>
      </c>
      <c r="C292" s="8">
        <f>INT(IF(RIGHT(A292,1)*1=1,0,IF(RIGHT(A292,1)*1=2,0.4,1))*VLOOKUP(MAX(MID(A292,2,3)*1,1),[1]怪物成长表!$A$7:$H$207,2,0))</f>
        <v>1003</v>
      </c>
      <c r="D292" s="8">
        <f>INT(IF(RIGHT(A292,1)*1=1,0,IF(RIGHT(A292,1)*1=2,0.4,1))*VLOOKUP(MAX(MID(A292,2,3)*1,1),[1]怪物成长表!$A$7:$H$207,3,0))</f>
        <v>5006</v>
      </c>
      <c r="E292" s="8">
        <f>MAX(10,INT(IF(RIGHT(A292,1)*1=1,0,IF(RIGHT(A292,1)*1=2,0.4,1))*VLOOKUP(MAX(MID(A292,2,3)*1,1),[1]怪物成长表!$A$7:$H$207,2,8)*0.8))</f>
        <v>802</v>
      </c>
      <c r="F292" s="8" t="s">
        <v>212</v>
      </c>
    </row>
    <row r="293" spans="1:6" s="8" customFormat="1" x14ac:dyDescent="0.15">
      <c r="A293" s="8">
        <f t="shared" si="7"/>
        <v>30953</v>
      </c>
      <c r="B293" s="9" t="str">
        <f t="shared" si="6"/>
        <v>30953101</v>
      </c>
      <c r="C293" s="8">
        <f>INT(IF(RIGHT(A293,1)*1=1,0,IF(RIGHT(A293,1)*1=2,0.4,1))*VLOOKUP(MAX(MID(A293,2,3)*1,1),[1]怪物成长表!$A$7:$H$207,2,0))</f>
        <v>2509</v>
      </c>
      <c r="D293" s="8">
        <f>INT(IF(RIGHT(A293,1)*1=1,0,IF(RIGHT(A293,1)*1=2,0.4,1))*VLOOKUP(MAX(MID(A293,2,3)*1,1),[1]怪物成长表!$A$7:$H$207,3,0))</f>
        <v>12515</v>
      </c>
      <c r="E293" s="8">
        <f>MAX(10,INT(IF(RIGHT(A293,1)*1=1,0,IF(RIGHT(A293,1)*1=2,0.4,1))*VLOOKUP(MAX(MID(A293,2,3)*1,1),[1]怪物成长表!$A$7:$H$207,2,8)*0.8))</f>
        <v>2007</v>
      </c>
      <c r="F293" s="8" t="s">
        <v>213</v>
      </c>
    </row>
    <row r="294" spans="1:6" s="8" customFormat="1" x14ac:dyDescent="0.15">
      <c r="A294" s="8">
        <f t="shared" si="7"/>
        <v>30961</v>
      </c>
      <c r="B294" s="9" t="str">
        <f t="shared" si="6"/>
        <v>30961101</v>
      </c>
      <c r="C294" s="8">
        <f>INT(IF(RIGHT(A294,1)*1=1,0,IF(RIGHT(A294,1)*1=2,0.4,1))*VLOOKUP(MAX(MID(A294,2,3)*1,1),[1]怪物成长表!$A$7:$H$207,2,0))</f>
        <v>0</v>
      </c>
      <c r="D294" s="8">
        <f>INT(IF(RIGHT(A294,1)*1=1,0,IF(RIGHT(A294,1)*1=2,0.4,1))*VLOOKUP(MAX(MID(A294,2,3)*1,1),[1]怪物成长表!$A$7:$H$207,3,0))</f>
        <v>0</v>
      </c>
      <c r="E294" s="8">
        <f>MAX(10,INT(IF(RIGHT(A294,1)*1=1,0,IF(RIGHT(A294,1)*1=2,0.4,1))*VLOOKUP(MAX(MID(A294,2,3)*1,1),[1]怪物成长表!$A$7:$H$207,2,8)*0.8))</f>
        <v>10</v>
      </c>
      <c r="F294" s="8" t="s">
        <v>214</v>
      </c>
    </row>
    <row r="295" spans="1:6" s="8" customFormat="1" x14ac:dyDescent="0.15">
      <c r="A295" s="8">
        <f t="shared" si="7"/>
        <v>30962</v>
      </c>
      <c r="B295" s="9" t="str">
        <f t="shared" si="6"/>
        <v>30962101</v>
      </c>
      <c r="C295" s="8">
        <f>INT(IF(RIGHT(A295,1)*1=1,0,IF(RIGHT(A295,1)*1=2,0.4,1))*VLOOKUP(MAX(MID(A295,2,3)*1,1),[1]怪物成长表!$A$7:$H$207,2,0))</f>
        <v>1075</v>
      </c>
      <c r="D295" s="8">
        <f>INT(IF(RIGHT(A295,1)*1=1,0,IF(RIGHT(A295,1)*1=2,0.4,1))*VLOOKUP(MAX(MID(A295,2,3)*1,1),[1]怪物成长表!$A$7:$H$207,3,0))</f>
        <v>5366</v>
      </c>
      <c r="E295" s="8">
        <f>MAX(10,INT(IF(RIGHT(A295,1)*1=1,0,IF(RIGHT(A295,1)*1=2,0.4,1))*VLOOKUP(MAX(MID(A295,2,3)*1,1),[1]怪物成长表!$A$7:$H$207,2,8)*0.8))</f>
        <v>860</v>
      </c>
      <c r="F295" s="8" t="s">
        <v>215</v>
      </c>
    </row>
    <row r="296" spans="1:6" s="8" customFormat="1" x14ac:dyDescent="0.15">
      <c r="A296" s="8">
        <f t="shared" si="7"/>
        <v>30963</v>
      </c>
      <c r="B296" s="9" t="str">
        <f t="shared" si="6"/>
        <v>30963101</v>
      </c>
      <c r="C296" s="8">
        <f>INT(IF(RIGHT(A296,1)*1=1,0,IF(RIGHT(A296,1)*1=2,0.4,1))*VLOOKUP(MAX(MID(A296,2,3)*1,1),[1]怪物成长表!$A$7:$H$207,2,0))</f>
        <v>2689</v>
      </c>
      <c r="D296" s="8">
        <f>INT(IF(RIGHT(A296,1)*1=1,0,IF(RIGHT(A296,1)*1=2,0.4,1))*VLOOKUP(MAX(MID(A296,2,3)*1,1),[1]怪物成长表!$A$7:$H$207,3,0))</f>
        <v>13415</v>
      </c>
      <c r="E296" s="8">
        <f>MAX(10,INT(IF(RIGHT(A296,1)*1=1,0,IF(RIGHT(A296,1)*1=2,0.4,1))*VLOOKUP(MAX(MID(A296,2,3)*1,1),[1]怪物成长表!$A$7:$H$207,2,8)*0.8))</f>
        <v>2151</v>
      </c>
      <c r="F296" s="8" t="s">
        <v>216</v>
      </c>
    </row>
    <row r="297" spans="1:6" s="8" customFormat="1" x14ac:dyDescent="0.15">
      <c r="A297" s="8">
        <f t="shared" si="7"/>
        <v>30971</v>
      </c>
      <c r="B297" s="9" t="str">
        <f t="shared" si="6"/>
        <v>30971101</v>
      </c>
      <c r="C297" s="8">
        <f>INT(IF(RIGHT(A297,1)*1=1,0,IF(RIGHT(A297,1)*1=2,0.4,1))*VLOOKUP(MAX(MID(A297,2,3)*1,1),[1]怪物成长表!$A$7:$H$207,2,0))</f>
        <v>0</v>
      </c>
      <c r="D297" s="8">
        <f>INT(IF(RIGHT(A297,1)*1=1,0,IF(RIGHT(A297,1)*1=2,0.4,1))*VLOOKUP(MAX(MID(A297,2,3)*1,1),[1]怪物成长表!$A$7:$H$207,3,0))</f>
        <v>0</v>
      </c>
      <c r="E297" s="8">
        <f>MAX(10,INT(IF(RIGHT(A297,1)*1=1,0,IF(RIGHT(A297,1)*1=2,0.4,1))*VLOOKUP(MAX(MID(A297,2,3)*1,1),[1]怪物成长表!$A$7:$H$207,2,8)*0.8))</f>
        <v>10</v>
      </c>
      <c r="F297" s="8" t="s">
        <v>217</v>
      </c>
    </row>
    <row r="298" spans="1:6" s="8" customFormat="1" x14ac:dyDescent="0.15">
      <c r="A298" s="8">
        <f t="shared" si="7"/>
        <v>30972</v>
      </c>
      <c r="B298" s="9" t="str">
        <f t="shared" si="6"/>
        <v>30972101</v>
      </c>
      <c r="C298" s="8">
        <f>INT(IF(RIGHT(A298,1)*1=1,0,IF(RIGHT(A298,1)*1=2,0.4,1))*VLOOKUP(MAX(MID(A298,2,3)*1,1),[1]怪物成长表!$A$7:$H$207,2,0))</f>
        <v>1100</v>
      </c>
      <c r="D298" s="8">
        <f>INT(IF(RIGHT(A298,1)*1=1,0,IF(RIGHT(A298,1)*1=2,0.4,1))*VLOOKUP(MAX(MID(A298,2,3)*1,1),[1]怪物成长表!$A$7:$H$207,3,0))</f>
        <v>5488</v>
      </c>
      <c r="E298" s="8">
        <f>MAX(10,INT(IF(RIGHT(A298,1)*1=1,0,IF(RIGHT(A298,1)*1=2,0.4,1))*VLOOKUP(MAX(MID(A298,2,3)*1,1),[1]怪物成长表!$A$7:$H$207,2,8)*0.8))</f>
        <v>880</v>
      </c>
      <c r="F298" s="8" t="s">
        <v>218</v>
      </c>
    </row>
    <row r="299" spans="1:6" s="8" customFormat="1" x14ac:dyDescent="0.15">
      <c r="A299" s="8">
        <f t="shared" si="7"/>
        <v>30973</v>
      </c>
      <c r="B299" s="9" t="str">
        <f t="shared" si="6"/>
        <v>30973101</v>
      </c>
      <c r="C299" s="8">
        <f>INT(IF(RIGHT(A299,1)*1=1,0,IF(RIGHT(A299,1)*1=2,0.4,1))*VLOOKUP(MAX(MID(A299,2,3)*1,1),[1]怪物成长表!$A$7:$H$207,2,0))</f>
        <v>2750</v>
      </c>
      <c r="D299" s="8">
        <f>INT(IF(RIGHT(A299,1)*1=1,0,IF(RIGHT(A299,1)*1=2,0.4,1))*VLOOKUP(MAX(MID(A299,2,3)*1,1),[1]怪物成长表!$A$7:$H$207,3,0))</f>
        <v>13720</v>
      </c>
      <c r="E299" s="8">
        <f>MAX(10,INT(IF(RIGHT(A299,1)*1=1,0,IF(RIGHT(A299,1)*1=2,0.4,1))*VLOOKUP(MAX(MID(A299,2,3)*1,1),[1]怪物成长表!$A$7:$H$207,2,8)*0.8))</f>
        <v>2200</v>
      </c>
      <c r="F299" s="8" t="s">
        <v>219</v>
      </c>
    </row>
    <row r="300" spans="1:6" s="8" customFormat="1" x14ac:dyDescent="0.15">
      <c r="A300" s="8">
        <f t="shared" si="7"/>
        <v>30981</v>
      </c>
      <c r="B300" s="9" t="str">
        <f t="shared" si="6"/>
        <v>30981101</v>
      </c>
      <c r="C300" s="8">
        <f>INT(IF(RIGHT(A300,1)*1=1,0,IF(RIGHT(A300,1)*1=2,0.4,1))*VLOOKUP(MAX(MID(A300,2,3)*1,1),[1]怪物成长表!$A$7:$H$207,2,0))</f>
        <v>0</v>
      </c>
      <c r="D300" s="8">
        <f>INT(IF(RIGHT(A300,1)*1=1,0,IF(RIGHT(A300,1)*1=2,0.4,1))*VLOOKUP(MAX(MID(A300,2,3)*1,1),[1]怪物成长表!$A$7:$H$207,3,0))</f>
        <v>0</v>
      </c>
      <c r="E300" s="8">
        <f>MAX(10,INT(IF(RIGHT(A300,1)*1=1,0,IF(RIGHT(A300,1)*1=2,0.4,1))*VLOOKUP(MAX(MID(A300,2,3)*1,1),[1]怪物成长表!$A$7:$H$207,2,8)*0.8))</f>
        <v>10</v>
      </c>
      <c r="F300" s="8" t="s">
        <v>220</v>
      </c>
    </row>
    <row r="301" spans="1:6" s="8" customFormat="1" x14ac:dyDescent="0.15">
      <c r="A301" s="8">
        <f t="shared" si="7"/>
        <v>30982</v>
      </c>
      <c r="B301" s="9" t="str">
        <f t="shared" si="6"/>
        <v>30982101</v>
      </c>
      <c r="C301" s="8">
        <f>INT(IF(RIGHT(A301,1)*1=1,0,IF(RIGHT(A301,1)*1=2,0.4,1))*VLOOKUP(MAX(MID(A301,2,3)*1,1),[1]怪物成长表!$A$7:$H$207,2,0))</f>
        <v>1108</v>
      </c>
      <c r="D301" s="8">
        <f>INT(IF(RIGHT(A301,1)*1=1,0,IF(RIGHT(A301,1)*1=2,0.4,1))*VLOOKUP(MAX(MID(A301,2,3)*1,1),[1]怪物成长表!$A$7:$H$207,3,0))</f>
        <v>5530</v>
      </c>
      <c r="E301" s="8">
        <f>MAX(10,INT(IF(RIGHT(A301,1)*1=1,0,IF(RIGHT(A301,1)*1=2,0.4,1))*VLOOKUP(MAX(MID(A301,2,3)*1,1),[1]怪物成长表!$A$7:$H$207,2,8)*0.8))</f>
        <v>886</v>
      </c>
      <c r="F301" s="8" t="s">
        <v>221</v>
      </c>
    </row>
    <row r="302" spans="1:6" s="8" customFormat="1" x14ac:dyDescent="0.15">
      <c r="A302" s="8">
        <f t="shared" si="7"/>
        <v>30983</v>
      </c>
      <c r="B302" s="9" t="str">
        <f t="shared" si="6"/>
        <v>30983101</v>
      </c>
      <c r="C302" s="8">
        <f>INT(IF(RIGHT(A302,1)*1=1,0,IF(RIGHT(A302,1)*1=2,0.4,1))*VLOOKUP(MAX(MID(A302,2,3)*1,1),[1]怪物成长表!$A$7:$H$207,2,0))</f>
        <v>2771</v>
      </c>
      <c r="D302" s="8">
        <f>INT(IF(RIGHT(A302,1)*1=1,0,IF(RIGHT(A302,1)*1=2,0.4,1))*VLOOKUP(MAX(MID(A302,2,3)*1,1),[1]怪物成长表!$A$7:$H$207,3,0))</f>
        <v>13825</v>
      </c>
      <c r="E302" s="8">
        <f>MAX(10,INT(IF(RIGHT(A302,1)*1=1,0,IF(RIGHT(A302,1)*1=2,0.4,1))*VLOOKUP(MAX(MID(A302,2,3)*1,1),[1]怪物成长表!$A$7:$H$207,2,8)*0.8))</f>
        <v>2216</v>
      </c>
      <c r="F302" s="8" t="s">
        <v>222</v>
      </c>
    </row>
    <row r="303" spans="1:6" s="8" customFormat="1" x14ac:dyDescent="0.15">
      <c r="A303" s="8">
        <f t="shared" si="7"/>
        <v>30991</v>
      </c>
      <c r="B303" s="9" t="str">
        <f t="shared" si="6"/>
        <v>30991101</v>
      </c>
      <c r="C303" s="8">
        <f>INT(IF(RIGHT(A303,1)*1=1,0,IF(RIGHT(A303,1)*1=2,0.4,1))*VLOOKUP(MAX(MID(A303,2,3)*1,1),[1]怪物成长表!$A$7:$H$207,2,0))</f>
        <v>0</v>
      </c>
      <c r="D303" s="8">
        <f>INT(IF(RIGHT(A303,1)*1=1,0,IF(RIGHT(A303,1)*1=2,0.4,1))*VLOOKUP(MAX(MID(A303,2,3)*1,1),[1]怪物成长表!$A$7:$H$207,3,0))</f>
        <v>0</v>
      </c>
      <c r="E303" s="8">
        <f>MAX(10,INT(IF(RIGHT(A303,1)*1=1,0,IF(RIGHT(A303,1)*1=2,0.4,1))*VLOOKUP(MAX(MID(A303,2,3)*1,1),[1]怪物成长表!$A$7:$H$207,2,8)*0.8))</f>
        <v>10</v>
      </c>
      <c r="F303" s="8" t="s">
        <v>223</v>
      </c>
    </row>
    <row r="304" spans="1:6" s="8" customFormat="1" x14ac:dyDescent="0.15">
      <c r="A304" s="8">
        <f t="shared" si="7"/>
        <v>30992</v>
      </c>
      <c r="B304" s="9" t="str">
        <f t="shared" si="6"/>
        <v>30992101</v>
      </c>
      <c r="C304" s="8">
        <f>INT(IF(RIGHT(A304,1)*1=1,0,IF(RIGHT(A304,1)*1=2,0.4,1))*VLOOKUP(MAX(MID(A304,2,3)*1,1),[1]怪物成长表!$A$7:$H$207,2,0))</f>
        <v>1126</v>
      </c>
      <c r="D304" s="8">
        <f>INT(IF(RIGHT(A304,1)*1=1,0,IF(RIGHT(A304,1)*1=2,0.4,1))*VLOOKUP(MAX(MID(A304,2,3)*1,1),[1]怪物成长表!$A$7:$H$207,3,0))</f>
        <v>5622</v>
      </c>
      <c r="E304" s="8">
        <f>MAX(10,INT(IF(RIGHT(A304,1)*1=1,0,IF(RIGHT(A304,1)*1=2,0.4,1))*VLOOKUP(MAX(MID(A304,2,3)*1,1),[1]怪物成长表!$A$7:$H$207,2,8)*0.8))</f>
        <v>901</v>
      </c>
      <c r="F304" s="8" t="s">
        <v>224</v>
      </c>
    </row>
    <row r="305" spans="1:6" s="8" customFormat="1" x14ac:dyDescent="0.15">
      <c r="A305" s="8">
        <f t="shared" si="7"/>
        <v>30993</v>
      </c>
      <c r="B305" s="9" t="str">
        <f t="shared" si="6"/>
        <v>30993101</v>
      </c>
      <c r="C305" s="8">
        <f>INT(IF(RIGHT(A305,1)*1=1,0,IF(RIGHT(A305,1)*1=2,0.4,1))*VLOOKUP(MAX(MID(A305,2,3)*1,1),[1]怪物成长表!$A$7:$H$207,2,0))</f>
        <v>2817</v>
      </c>
      <c r="D305" s="8">
        <f>INT(IF(RIGHT(A305,1)*1=1,0,IF(RIGHT(A305,1)*1=2,0.4,1))*VLOOKUP(MAX(MID(A305,2,3)*1,1),[1]怪物成长表!$A$7:$H$207,3,0))</f>
        <v>14055</v>
      </c>
      <c r="E305" s="8">
        <f>MAX(10,INT(IF(RIGHT(A305,1)*1=1,0,IF(RIGHT(A305,1)*1=2,0.4,1))*VLOOKUP(MAX(MID(A305,2,3)*1,1),[1]怪物成长表!$A$7:$H$207,2,8)*0.8))</f>
        <v>2253</v>
      </c>
      <c r="F305" s="8" t="s">
        <v>225</v>
      </c>
    </row>
    <row r="306" spans="1:6" s="8" customFormat="1" x14ac:dyDescent="0.15">
      <c r="A306" s="8">
        <f t="shared" si="7"/>
        <v>31001</v>
      </c>
      <c r="B306" s="9" t="str">
        <f t="shared" si="6"/>
        <v>31001101</v>
      </c>
      <c r="C306" s="8">
        <f>INT(IF(RIGHT(A306,1)*1=1,0,IF(RIGHT(A306,1)*1=2,0.4,1))*VLOOKUP(MAX(MID(A306,2,3)*1,1),[1]怪物成长表!$A$7:$H$207,2,0))</f>
        <v>0</v>
      </c>
      <c r="D306" s="8">
        <f>INT(IF(RIGHT(A306,1)*1=1,0,IF(RIGHT(A306,1)*1=2,0.4,1))*VLOOKUP(MAX(MID(A306,2,3)*1,1),[1]怪物成长表!$A$7:$H$207,3,0))</f>
        <v>0</v>
      </c>
      <c r="E306" s="8">
        <f>MAX(10,INT(IF(RIGHT(A306,1)*1=1,0,IF(RIGHT(A306,1)*1=2,0.4,1))*VLOOKUP(MAX(MID(A306,2,3)*1,1),[1]怪物成长表!$A$7:$H$207,2,8)*0.8))</f>
        <v>10</v>
      </c>
      <c r="F306" s="8" t="s">
        <v>226</v>
      </c>
    </row>
    <row r="307" spans="1:6" s="8" customFormat="1" x14ac:dyDescent="0.15">
      <c r="A307" s="8">
        <f t="shared" si="7"/>
        <v>31002</v>
      </c>
      <c r="B307" s="9" t="str">
        <f t="shared" si="6"/>
        <v>31002101</v>
      </c>
      <c r="C307" s="8">
        <f>INT(IF(RIGHT(A307,1)*1=1,0,IF(RIGHT(A307,1)*1=2,0.4,1))*VLOOKUP(MAX(MID(A307,2,3)*1,1),[1]怪物成长表!$A$7:$H$207,2,0))</f>
        <v>1163</v>
      </c>
      <c r="D307" s="8">
        <f>INT(IF(RIGHT(A307,1)*1=1,0,IF(RIGHT(A307,1)*1=2,0.4,1))*VLOOKUP(MAX(MID(A307,2,3)*1,1),[1]怪物成长表!$A$7:$H$207,3,0))</f>
        <v>5806</v>
      </c>
      <c r="E307" s="8">
        <f>MAX(10,INT(IF(RIGHT(A307,1)*1=1,0,IF(RIGHT(A307,1)*1=2,0.4,1))*VLOOKUP(MAX(MID(A307,2,3)*1,1),[1]怪物成长表!$A$7:$H$207,2,8)*0.8))</f>
        <v>930</v>
      </c>
      <c r="F307" s="8" t="s">
        <v>227</v>
      </c>
    </row>
    <row r="308" spans="1:6" s="8" customFormat="1" x14ac:dyDescent="0.15">
      <c r="A308" s="8">
        <f t="shared" si="7"/>
        <v>31003</v>
      </c>
      <c r="B308" s="9" t="str">
        <f t="shared" si="6"/>
        <v>31003101</v>
      </c>
      <c r="C308" s="8">
        <f>INT(IF(RIGHT(A308,1)*1=1,0,IF(RIGHT(A308,1)*1=2,0.4,1))*VLOOKUP(MAX(MID(A308,2,3)*1,1),[1]怪物成长表!$A$7:$H$207,2,0))</f>
        <v>2909</v>
      </c>
      <c r="D308" s="8">
        <f>INT(IF(RIGHT(A308,1)*1=1,0,IF(RIGHT(A308,1)*1=2,0.4,1))*VLOOKUP(MAX(MID(A308,2,3)*1,1),[1]怪物成长表!$A$7:$H$207,3,0))</f>
        <v>14515</v>
      </c>
      <c r="E308" s="8">
        <f>MAX(10,INT(IF(RIGHT(A308,1)*1=1,0,IF(RIGHT(A308,1)*1=2,0.4,1))*VLOOKUP(MAX(MID(A308,2,3)*1,1),[1]怪物成长表!$A$7:$H$207,2,8)*0.8))</f>
        <v>2327</v>
      </c>
      <c r="F308" s="8" t="s">
        <v>228</v>
      </c>
    </row>
    <row r="309" spans="1:6" s="8" customFormat="1" x14ac:dyDescent="0.15">
      <c r="A309" s="8">
        <f t="shared" si="7"/>
        <v>31011</v>
      </c>
      <c r="B309" s="9" t="str">
        <f t="shared" si="6"/>
        <v>31011101</v>
      </c>
      <c r="C309" s="8">
        <f>INT(IF(RIGHT(A309,1)*1=1,0,IF(RIGHT(A309,1)*1=2,0.4,1))*VLOOKUP(MAX(MID(A309,2,3)*1,1),[1]怪物成长表!$A$7:$H$207,2,0))</f>
        <v>0</v>
      </c>
      <c r="D309" s="8">
        <f>INT(IF(RIGHT(A309,1)*1=1,0,IF(RIGHT(A309,1)*1=2,0.4,1))*VLOOKUP(MAX(MID(A309,2,3)*1,1),[1]怪物成长表!$A$7:$H$207,3,0))</f>
        <v>0</v>
      </c>
      <c r="E309" s="8">
        <f>MAX(10,INT(IF(RIGHT(A309,1)*1=1,0,IF(RIGHT(A309,1)*1=2,0.4,1))*VLOOKUP(MAX(MID(A309,2,3)*1,1),[1]怪物成长表!$A$7:$H$207,2,8)*0.8))</f>
        <v>10</v>
      </c>
      <c r="F309" s="8" t="s">
        <v>229</v>
      </c>
    </row>
    <row r="310" spans="1:6" s="8" customFormat="1" x14ac:dyDescent="0.15">
      <c r="A310" s="8">
        <f t="shared" si="7"/>
        <v>31012</v>
      </c>
      <c r="B310" s="9" t="str">
        <f t="shared" si="6"/>
        <v>31012101</v>
      </c>
      <c r="C310" s="8">
        <f>INT(IF(RIGHT(A310,1)*1=1,0,IF(RIGHT(A310,1)*1=2,0.4,1))*VLOOKUP(MAX(MID(A310,2,3)*1,1),[1]怪物成长表!$A$7:$H$207,2,0))</f>
        <v>1235</v>
      </c>
      <c r="D310" s="8">
        <f>INT(IF(RIGHT(A310,1)*1=1,0,IF(RIGHT(A310,1)*1=2,0.4,1))*VLOOKUP(MAX(MID(A310,2,3)*1,1),[1]怪物成长表!$A$7:$H$207,3,0))</f>
        <v>6166</v>
      </c>
      <c r="E310" s="8">
        <f>MAX(10,INT(IF(RIGHT(A310,1)*1=1,0,IF(RIGHT(A310,1)*1=2,0.4,1))*VLOOKUP(MAX(MID(A310,2,3)*1,1),[1]怪物成长表!$A$7:$H$207,2,8)*0.8))</f>
        <v>988</v>
      </c>
      <c r="F310" s="8" t="s">
        <v>230</v>
      </c>
    </row>
    <row r="311" spans="1:6" s="8" customFormat="1" x14ac:dyDescent="0.15">
      <c r="A311" s="8">
        <f t="shared" si="7"/>
        <v>31013</v>
      </c>
      <c r="B311" s="9" t="str">
        <f t="shared" si="6"/>
        <v>31013101</v>
      </c>
      <c r="C311" s="8">
        <f>INT(IF(RIGHT(A311,1)*1=1,0,IF(RIGHT(A311,1)*1=2,0.4,1))*VLOOKUP(MAX(MID(A311,2,3)*1,1),[1]怪物成长表!$A$7:$H$207,2,0))</f>
        <v>3089</v>
      </c>
      <c r="D311" s="8">
        <f>INT(IF(RIGHT(A311,1)*1=1,0,IF(RIGHT(A311,1)*1=2,0.4,1))*VLOOKUP(MAX(MID(A311,2,3)*1,1),[1]怪物成长表!$A$7:$H$207,3,0))</f>
        <v>15415</v>
      </c>
      <c r="E311" s="8">
        <f>MAX(10,INT(IF(RIGHT(A311,1)*1=1,0,IF(RIGHT(A311,1)*1=2,0.4,1))*VLOOKUP(MAX(MID(A311,2,3)*1,1),[1]怪物成长表!$A$7:$H$207,2,8)*0.8))</f>
        <v>2471</v>
      </c>
      <c r="F311" s="8" t="s">
        <v>231</v>
      </c>
    </row>
    <row r="312" spans="1:6" s="8" customFormat="1" x14ac:dyDescent="0.15">
      <c r="A312" s="8">
        <f t="shared" si="7"/>
        <v>31021</v>
      </c>
      <c r="B312" s="9" t="str">
        <f t="shared" si="6"/>
        <v>31021101</v>
      </c>
      <c r="C312" s="8">
        <f>INT(IF(RIGHT(A312,1)*1=1,0,IF(RIGHT(A312,1)*1=2,0.4,1))*VLOOKUP(MAX(MID(A312,2,3)*1,1),[1]怪物成长表!$A$7:$H$207,2,0))</f>
        <v>0</v>
      </c>
      <c r="D312" s="8">
        <f>INT(IF(RIGHT(A312,1)*1=1,0,IF(RIGHT(A312,1)*1=2,0.4,1))*VLOOKUP(MAX(MID(A312,2,3)*1,1),[1]怪物成长表!$A$7:$H$207,3,0))</f>
        <v>0</v>
      </c>
      <c r="E312" s="8">
        <f>MAX(10,INT(IF(RIGHT(A312,1)*1=1,0,IF(RIGHT(A312,1)*1=2,0.4,1))*VLOOKUP(MAX(MID(A312,2,3)*1,1),[1]怪物成长表!$A$7:$H$207,2,8)*0.8))</f>
        <v>10</v>
      </c>
      <c r="F312" s="8" t="s">
        <v>232</v>
      </c>
    </row>
    <row r="313" spans="1:6" s="8" customFormat="1" x14ac:dyDescent="0.15">
      <c r="A313" s="8">
        <f t="shared" si="7"/>
        <v>31022</v>
      </c>
      <c r="B313" s="9" t="str">
        <f t="shared" si="6"/>
        <v>31022101</v>
      </c>
      <c r="C313" s="8">
        <f>INT(IF(RIGHT(A313,1)*1=1,0,IF(RIGHT(A313,1)*1=2,0.4,1))*VLOOKUP(MAX(MID(A313,2,3)*1,1),[1]怪物成长表!$A$7:$H$207,2,0))</f>
        <v>1260</v>
      </c>
      <c r="D313" s="8">
        <f>INT(IF(RIGHT(A313,1)*1=1,0,IF(RIGHT(A313,1)*1=2,0.4,1))*VLOOKUP(MAX(MID(A313,2,3)*1,1),[1]怪物成长表!$A$7:$H$207,3,0))</f>
        <v>6288</v>
      </c>
      <c r="E313" s="8">
        <f>MAX(10,INT(IF(RIGHT(A313,1)*1=1,0,IF(RIGHT(A313,1)*1=2,0.4,1))*VLOOKUP(MAX(MID(A313,2,3)*1,1),[1]怪物成长表!$A$7:$H$207,2,8)*0.8))</f>
        <v>1008</v>
      </c>
      <c r="F313" s="8" t="s">
        <v>233</v>
      </c>
    </row>
    <row r="314" spans="1:6" s="8" customFormat="1" x14ac:dyDescent="0.15">
      <c r="A314" s="8">
        <f t="shared" si="7"/>
        <v>31023</v>
      </c>
      <c r="B314" s="9" t="str">
        <f t="shared" si="6"/>
        <v>31023101</v>
      </c>
      <c r="C314" s="8">
        <f>INT(IF(RIGHT(A314,1)*1=1,0,IF(RIGHT(A314,1)*1=2,0.4,1))*VLOOKUP(MAX(MID(A314,2,3)*1,1),[1]怪物成长表!$A$7:$H$207,2,0))</f>
        <v>3150</v>
      </c>
      <c r="D314" s="8">
        <f>INT(IF(RIGHT(A314,1)*1=1,0,IF(RIGHT(A314,1)*1=2,0.4,1))*VLOOKUP(MAX(MID(A314,2,3)*1,1),[1]怪物成长表!$A$7:$H$207,3,0))</f>
        <v>15720</v>
      </c>
      <c r="E314" s="8">
        <f>MAX(10,INT(IF(RIGHT(A314,1)*1=1,0,IF(RIGHT(A314,1)*1=2,0.4,1))*VLOOKUP(MAX(MID(A314,2,3)*1,1),[1]怪物成长表!$A$7:$H$207,2,8)*0.8))</f>
        <v>2520</v>
      </c>
      <c r="F314" s="8" t="s">
        <v>234</v>
      </c>
    </row>
    <row r="315" spans="1:6" s="8" customFormat="1" x14ac:dyDescent="0.15">
      <c r="A315" s="8">
        <f t="shared" si="7"/>
        <v>31031</v>
      </c>
      <c r="B315" s="9" t="str">
        <f t="shared" si="6"/>
        <v>31031101</v>
      </c>
      <c r="C315" s="8">
        <f>INT(IF(RIGHT(A315,1)*1=1,0,IF(RIGHT(A315,1)*1=2,0.4,1))*VLOOKUP(MAX(MID(A315,2,3)*1,1),[1]怪物成长表!$A$7:$H$207,2,0))</f>
        <v>0</v>
      </c>
      <c r="D315" s="8">
        <f>INT(IF(RIGHT(A315,1)*1=1,0,IF(RIGHT(A315,1)*1=2,0.4,1))*VLOOKUP(MAX(MID(A315,2,3)*1,1),[1]怪物成长表!$A$7:$H$207,3,0))</f>
        <v>0</v>
      </c>
      <c r="E315" s="8">
        <f>MAX(10,INT(IF(RIGHT(A315,1)*1=1,0,IF(RIGHT(A315,1)*1=2,0.4,1))*VLOOKUP(MAX(MID(A315,2,3)*1,1),[1]怪物成长表!$A$7:$H$207,2,8)*0.8))</f>
        <v>10</v>
      </c>
      <c r="F315" s="8" t="s">
        <v>235</v>
      </c>
    </row>
    <row r="316" spans="1:6" s="8" customFormat="1" x14ac:dyDescent="0.15">
      <c r="A316" s="8">
        <f t="shared" si="7"/>
        <v>31032</v>
      </c>
      <c r="B316" s="9" t="str">
        <f t="shared" si="6"/>
        <v>31032101</v>
      </c>
      <c r="C316" s="8">
        <f>INT(IF(RIGHT(A316,1)*1=1,0,IF(RIGHT(A316,1)*1=2,0.4,1))*VLOOKUP(MAX(MID(A316,2,3)*1,1),[1]怪物成长表!$A$7:$H$207,2,0))</f>
        <v>1268</v>
      </c>
      <c r="D316" s="8">
        <f>INT(IF(RIGHT(A316,1)*1=1,0,IF(RIGHT(A316,1)*1=2,0.4,1))*VLOOKUP(MAX(MID(A316,2,3)*1,1),[1]怪物成长表!$A$7:$H$207,3,0))</f>
        <v>6330</v>
      </c>
      <c r="E316" s="8">
        <f>MAX(10,INT(IF(RIGHT(A316,1)*1=1,0,IF(RIGHT(A316,1)*1=2,0.4,1))*VLOOKUP(MAX(MID(A316,2,3)*1,1),[1]怪物成长表!$A$7:$H$207,2,8)*0.8))</f>
        <v>1014</v>
      </c>
      <c r="F316" s="8" t="s">
        <v>236</v>
      </c>
    </row>
    <row r="317" spans="1:6" s="8" customFormat="1" x14ac:dyDescent="0.15">
      <c r="A317" s="8">
        <f t="shared" si="7"/>
        <v>31033</v>
      </c>
      <c r="B317" s="9" t="str">
        <f t="shared" si="6"/>
        <v>31033101</v>
      </c>
      <c r="C317" s="8">
        <f>INT(IF(RIGHT(A317,1)*1=1,0,IF(RIGHT(A317,1)*1=2,0.4,1))*VLOOKUP(MAX(MID(A317,2,3)*1,1),[1]怪物成长表!$A$7:$H$207,2,0))</f>
        <v>3171</v>
      </c>
      <c r="D317" s="8">
        <f>INT(IF(RIGHT(A317,1)*1=1,0,IF(RIGHT(A317,1)*1=2,0.4,1))*VLOOKUP(MAX(MID(A317,2,3)*1,1),[1]怪物成长表!$A$7:$H$207,3,0))</f>
        <v>15825</v>
      </c>
      <c r="E317" s="8">
        <f>MAX(10,INT(IF(RIGHT(A317,1)*1=1,0,IF(RIGHT(A317,1)*1=2,0.4,1))*VLOOKUP(MAX(MID(A317,2,3)*1,1),[1]怪物成长表!$A$7:$H$207,2,8)*0.8))</f>
        <v>2536</v>
      </c>
      <c r="F317" s="8" t="s">
        <v>237</v>
      </c>
    </row>
    <row r="318" spans="1:6" s="8" customFormat="1" x14ac:dyDescent="0.15">
      <c r="A318" s="8">
        <f t="shared" si="7"/>
        <v>31041</v>
      </c>
      <c r="B318" s="9" t="str">
        <f t="shared" si="6"/>
        <v>31041101</v>
      </c>
      <c r="C318" s="8">
        <f>INT(IF(RIGHT(A318,1)*1=1,0,IF(RIGHT(A318,1)*1=2,0.4,1))*VLOOKUP(MAX(MID(A318,2,3)*1,1),[1]怪物成长表!$A$7:$H$207,2,0))</f>
        <v>0</v>
      </c>
      <c r="D318" s="8">
        <f>INT(IF(RIGHT(A318,1)*1=1,0,IF(RIGHT(A318,1)*1=2,0.4,1))*VLOOKUP(MAX(MID(A318,2,3)*1,1),[1]怪物成长表!$A$7:$H$207,3,0))</f>
        <v>0</v>
      </c>
      <c r="E318" s="8">
        <f>MAX(10,INT(IF(RIGHT(A318,1)*1=1,0,IF(RIGHT(A318,1)*1=2,0.4,1))*VLOOKUP(MAX(MID(A318,2,3)*1,1),[1]怪物成长表!$A$7:$H$207,2,8)*0.8))</f>
        <v>10</v>
      </c>
      <c r="F318" s="8" t="s">
        <v>238</v>
      </c>
    </row>
    <row r="319" spans="1:6" s="8" customFormat="1" x14ac:dyDescent="0.15">
      <c r="A319" s="8">
        <f t="shared" si="7"/>
        <v>31042</v>
      </c>
      <c r="B319" s="9" t="str">
        <f t="shared" si="6"/>
        <v>31042101</v>
      </c>
      <c r="C319" s="8">
        <f>INT(IF(RIGHT(A319,1)*1=1,0,IF(RIGHT(A319,1)*1=2,0.4,1))*VLOOKUP(MAX(MID(A319,2,3)*1,1),[1]怪物成长表!$A$7:$H$207,2,0))</f>
        <v>1286</v>
      </c>
      <c r="D319" s="8">
        <f>INT(IF(RIGHT(A319,1)*1=1,0,IF(RIGHT(A319,1)*1=2,0.4,1))*VLOOKUP(MAX(MID(A319,2,3)*1,1),[1]怪物成长表!$A$7:$H$207,3,0))</f>
        <v>6422</v>
      </c>
      <c r="E319" s="8">
        <f>MAX(10,INT(IF(RIGHT(A319,1)*1=1,0,IF(RIGHT(A319,1)*1=2,0.4,1))*VLOOKUP(MAX(MID(A319,2,3)*1,1),[1]怪物成长表!$A$7:$H$207,2,8)*0.8))</f>
        <v>1029</v>
      </c>
      <c r="F319" s="8" t="s">
        <v>239</v>
      </c>
    </row>
    <row r="320" spans="1:6" s="8" customFormat="1" x14ac:dyDescent="0.15">
      <c r="A320" s="8">
        <f t="shared" si="7"/>
        <v>31043</v>
      </c>
      <c r="B320" s="9" t="str">
        <f t="shared" si="6"/>
        <v>31043101</v>
      </c>
      <c r="C320" s="8">
        <f>INT(IF(RIGHT(A320,1)*1=1,0,IF(RIGHT(A320,1)*1=2,0.4,1))*VLOOKUP(MAX(MID(A320,2,3)*1,1),[1]怪物成长表!$A$7:$H$207,2,0))</f>
        <v>3217</v>
      </c>
      <c r="D320" s="8">
        <f>INT(IF(RIGHT(A320,1)*1=1,0,IF(RIGHT(A320,1)*1=2,0.4,1))*VLOOKUP(MAX(MID(A320,2,3)*1,1),[1]怪物成长表!$A$7:$H$207,3,0))</f>
        <v>16055</v>
      </c>
      <c r="E320" s="8">
        <f>MAX(10,INT(IF(RIGHT(A320,1)*1=1,0,IF(RIGHT(A320,1)*1=2,0.4,1))*VLOOKUP(MAX(MID(A320,2,3)*1,1),[1]怪物成长表!$A$7:$H$207,2,8)*0.8))</f>
        <v>2573</v>
      </c>
      <c r="F320" s="8" t="s">
        <v>240</v>
      </c>
    </row>
    <row r="321" spans="1:6" s="8" customFormat="1" x14ac:dyDescent="0.15">
      <c r="A321" s="8">
        <f t="shared" si="7"/>
        <v>31051</v>
      </c>
      <c r="B321" s="9" t="str">
        <f t="shared" si="6"/>
        <v>31051101</v>
      </c>
      <c r="C321" s="8">
        <f>INT(IF(RIGHT(A321,1)*1=1,0,IF(RIGHT(A321,1)*1=2,0.4,1))*VLOOKUP(MAX(MID(A321,2,3)*1,1),[1]怪物成长表!$A$7:$H$207,2,0))</f>
        <v>0</v>
      </c>
      <c r="D321" s="8">
        <f>INT(IF(RIGHT(A321,1)*1=1,0,IF(RIGHT(A321,1)*1=2,0.4,1))*VLOOKUP(MAX(MID(A321,2,3)*1,1),[1]怪物成长表!$A$7:$H$207,3,0))</f>
        <v>0</v>
      </c>
      <c r="E321" s="8">
        <f>MAX(10,INT(IF(RIGHT(A321,1)*1=1,0,IF(RIGHT(A321,1)*1=2,0.4,1))*VLOOKUP(MAX(MID(A321,2,3)*1,1),[1]怪物成长表!$A$7:$H$207,2,8)*0.8))</f>
        <v>10</v>
      </c>
      <c r="F321" s="8" t="s">
        <v>241</v>
      </c>
    </row>
    <row r="322" spans="1:6" s="8" customFormat="1" x14ac:dyDescent="0.15">
      <c r="A322" s="8">
        <f t="shared" si="7"/>
        <v>31052</v>
      </c>
      <c r="B322" s="9" t="str">
        <f t="shared" si="6"/>
        <v>31052101</v>
      </c>
      <c r="C322" s="8">
        <f>INT(IF(RIGHT(A322,1)*1=1,0,IF(RIGHT(A322,1)*1=2,0.4,1))*VLOOKUP(MAX(MID(A322,2,3)*1,1),[1]怪物成长表!$A$7:$H$207,2,0))</f>
        <v>1323</v>
      </c>
      <c r="D322" s="8">
        <f>INT(IF(RIGHT(A322,1)*1=1,0,IF(RIGHT(A322,1)*1=2,0.4,1))*VLOOKUP(MAX(MID(A322,2,3)*1,1),[1]怪物成长表!$A$7:$H$207,3,0))</f>
        <v>6606</v>
      </c>
      <c r="E322" s="8">
        <f>MAX(10,INT(IF(RIGHT(A322,1)*1=1,0,IF(RIGHT(A322,1)*1=2,0.4,1))*VLOOKUP(MAX(MID(A322,2,3)*1,1),[1]怪物成长表!$A$7:$H$207,2,8)*0.8))</f>
        <v>1058</v>
      </c>
      <c r="F322" s="8" t="s">
        <v>242</v>
      </c>
    </row>
    <row r="323" spans="1:6" s="8" customFormat="1" x14ac:dyDescent="0.15">
      <c r="A323" s="8">
        <f t="shared" si="7"/>
        <v>31053</v>
      </c>
      <c r="B323" s="9" t="str">
        <f t="shared" si="6"/>
        <v>31053101</v>
      </c>
      <c r="C323" s="8">
        <f>INT(IF(RIGHT(A323,1)*1=1,0,IF(RIGHT(A323,1)*1=2,0.4,1))*VLOOKUP(MAX(MID(A323,2,3)*1,1),[1]怪物成长表!$A$7:$H$207,2,0))</f>
        <v>3309</v>
      </c>
      <c r="D323" s="8">
        <f>INT(IF(RIGHT(A323,1)*1=1,0,IF(RIGHT(A323,1)*1=2,0.4,1))*VLOOKUP(MAX(MID(A323,2,3)*1,1),[1]怪物成长表!$A$7:$H$207,3,0))</f>
        <v>16515</v>
      </c>
      <c r="E323" s="8">
        <f>MAX(10,INT(IF(RIGHT(A323,1)*1=1,0,IF(RIGHT(A323,1)*1=2,0.4,1))*VLOOKUP(MAX(MID(A323,2,3)*1,1),[1]怪物成长表!$A$7:$H$207,2,8)*0.8))</f>
        <v>2647</v>
      </c>
      <c r="F323" s="8" t="s">
        <v>243</v>
      </c>
    </row>
    <row r="324" spans="1:6" s="8" customFormat="1" x14ac:dyDescent="0.15">
      <c r="A324" s="8">
        <f t="shared" si="7"/>
        <v>31061</v>
      </c>
      <c r="B324" s="9" t="str">
        <f t="shared" si="6"/>
        <v>31061101</v>
      </c>
      <c r="C324" s="8">
        <f>INT(IF(RIGHT(A324,1)*1=1,0,IF(RIGHT(A324,1)*1=2,0.4,1))*VLOOKUP(MAX(MID(A324,2,3)*1,1),[1]怪物成长表!$A$7:$H$207,2,0))</f>
        <v>0</v>
      </c>
      <c r="D324" s="8">
        <f>INT(IF(RIGHT(A324,1)*1=1,0,IF(RIGHT(A324,1)*1=2,0.4,1))*VLOOKUP(MAX(MID(A324,2,3)*1,1),[1]怪物成长表!$A$7:$H$207,3,0))</f>
        <v>0</v>
      </c>
      <c r="E324" s="8">
        <f>MAX(10,INT(IF(RIGHT(A324,1)*1=1,0,IF(RIGHT(A324,1)*1=2,0.4,1))*VLOOKUP(MAX(MID(A324,2,3)*1,1),[1]怪物成长表!$A$7:$H$207,2,8)*0.8))</f>
        <v>10</v>
      </c>
      <c r="F324" s="8" t="s">
        <v>244</v>
      </c>
    </row>
    <row r="325" spans="1:6" s="8" customFormat="1" x14ac:dyDescent="0.15">
      <c r="A325" s="8">
        <f t="shared" si="7"/>
        <v>31062</v>
      </c>
      <c r="B325" s="9" t="str">
        <f t="shared" si="6"/>
        <v>31062101</v>
      </c>
      <c r="C325" s="8">
        <f>INT(IF(RIGHT(A325,1)*1=1,0,IF(RIGHT(A325,1)*1=2,0.4,1))*VLOOKUP(MAX(MID(A325,2,3)*1,1),[1]怪物成长表!$A$7:$H$207,2,0))</f>
        <v>1395</v>
      </c>
      <c r="D325" s="8">
        <f>INT(IF(RIGHT(A325,1)*1=1,0,IF(RIGHT(A325,1)*1=2,0.4,1))*VLOOKUP(MAX(MID(A325,2,3)*1,1),[1]怪物成长表!$A$7:$H$207,3,0))</f>
        <v>6966</v>
      </c>
      <c r="E325" s="8">
        <f>MAX(10,INT(IF(RIGHT(A325,1)*1=1,0,IF(RIGHT(A325,1)*1=2,0.4,1))*VLOOKUP(MAX(MID(A325,2,3)*1,1),[1]怪物成长表!$A$7:$H$207,2,8)*0.8))</f>
        <v>1116</v>
      </c>
      <c r="F325" s="8" t="s">
        <v>245</v>
      </c>
    </row>
    <row r="326" spans="1:6" s="8" customFormat="1" x14ac:dyDescent="0.15">
      <c r="A326" s="8">
        <f t="shared" si="7"/>
        <v>31063</v>
      </c>
      <c r="B326" s="9" t="str">
        <f t="shared" si="6"/>
        <v>31063101</v>
      </c>
      <c r="C326" s="8">
        <f>INT(IF(RIGHT(A326,1)*1=1,0,IF(RIGHT(A326,1)*1=2,0.4,1))*VLOOKUP(MAX(MID(A326,2,3)*1,1),[1]怪物成长表!$A$7:$H$207,2,0))</f>
        <v>3489</v>
      </c>
      <c r="D326" s="8">
        <f>INT(IF(RIGHT(A326,1)*1=1,0,IF(RIGHT(A326,1)*1=2,0.4,1))*VLOOKUP(MAX(MID(A326,2,3)*1,1),[1]怪物成长表!$A$7:$H$207,3,0))</f>
        <v>17415</v>
      </c>
      <c r="E326" s="8">
        <f>MAX(10,INT(IF(RIGHT(A326,1)*1=1,0,IF(RIGHT(A326,1)*1=2,0.4,1))*VLOOKUP(MAX(MID(A326,2,3)*1,1),[1]怪物成长表!$A$7:$H$207,2,8)*0.8))</f>
        <v>2791</v>
      </c>
      <c r="F326" s="8" t="s">
        <v>246</v>
      </c>
    </row>
    <row r="327" spans="1:6" s="8" customFormat="1" x14ac:dyDescent="0.15">
      <c r="A327" s="8">
        <f t="shared" si="7"/>
        <v>31071</v>
      </c>
      <c r="B327" s="9" t="str">
        <f t="shared" si="6"/>
        <v>31071101</v>
      </c>
      <c r="C327" s="8">
        <f>INT(IF(RIGHT(A327,1)*1=1,0,IF(RIGHT(A327,1)*1=2,0.4,1))*VLOOKUP(MAX(MID(A327,2,3)*1,1),[1]怪物成长表!$A$7:$H$207,2,0))</f>
        <v>0</v>
      </c>
      <c r="D327" s="8">
        <f>INT(IF(RIGHT(A327,1)*1=1,0,IF(RIGHT(A327,1)*1=2,0.4,1))*VLOOKUP(MAX(MID(A327,2,3)*1,1),[1]怪物成长表!$A$7:$H$207,3,0))</f>
        <v>0</v>
      </c>
      <c r="E327" s="8">
        <f>MAX(10,INT(IF(RIGHT(A327,1)*1=1,0,IF(RIGHT(A327,1)*1=2,0.4,1))*VLOOKUP(MAX(MID(A327,2,3)*1,1),[1]怪物成长表!$A$7:$H$207,2,8)*0.8))</f>
        <v>10</v>
      </c>
      <c r="F327" s="8" t="s">
        <v>247</v>
      </c>
    </row>
    <row r="328" spans="1:6" s="8" customFormat="1" x14ac:dyDescent="0.15">
      <c r="A328" s="8">
        <f t="shared" si="7"/>
        <v>31072</v>
      </c>
      <c r="B328" s="9" t="str">
        <f t="shared" si="6"/>
        <v>31072101</v>
      </c>
      <c r="C328" s="8">
        <f>INT(IF(RIGHT(A328,1)*1=1,0,IF(RIGHT(A328,1)*1=2,0.4,1))*VLOOKUP(MAX(MID(A328,2,3)*1,1),[1]怪物成长表!$A$7:$H$207,2,0))</f>
        <v>1420</v>
      </c>
      <c r="D328" s="8">
        <f>INT(IF(RIGHT(A328,1)*1=1,0,IF(RIGHT(A328,1)*1=2,0.4,1))*VLOOKUP(MAX(MID(A328,2,3)*1,1),[1]怪物成长表!$A$7:$H$207,3,0))</f>
        <v>7088</v>
      </c>
      <c r="E328" s="8">
        <f>MAX(10,INT(IF(RIGHT(A328,1)*1=1,0,IF(RIGHT(A328,1)*1=2,0.4,1))*VLOOKUP(MAX(MID(A328,2,3)*1,1),[1]怪物成长表!$A$7:$H$207,2,8)*0.8))</f>
        <v>1136</v>
      </c>
      <c r="F328" s="8" t="s">
        <v>248</v>
      </c>
    </row>
    <row r="329" spans="1:6" s="8" customFormat="1" x14ac:dyDescent="0.15">
      <c r="A329" s="8">
        <f t="shared" si="7"/>
        <v>31073</v>
      </c>
      <c r="B329" s="9" t="str">
        <f t="shared" si="6"/>
        <v>31073101</v>
      </c>
      <c r="C329" s="8">
        <f>INT(IF(RIGHT(A329,1)*1=1,0,IF(RIGHT(A329,1)*1=2,0.4,1))*VLOOKUP(MAX(MID(A329,2,3)*1,1),[1]怪物成长表!$A$7:$H$207,2,0))</f>
        <v>3550</v>
      </c>
      <c r="D329" s="8">
        <f>INT(IF(RIGHT(A329,1)*1=1,0,IF(RIGHT(A329,1)*1=2,0.4,1))*VLOOKUP(MAX(MID(A329,2,3)*1,1),[1]怪物成长表!$A$7:$H$207,3,0))</f>
        <v>17720</v>
      </c>
      <c r="E329" s="8">
        <f>MAX(10,INT(IF(RIGHT(A329,1)*1=1,0,IF(RIGHT(A329,1)*1=2,0.4,1))*VLOOKUP(MAX(MID(A329,2,3)*1,1),[1]怪物成长表!$A$7:$H$207,2,8)*0.8))</f>
        <v>2840</v>
      </c>
      <c r="F329" s="8" t="s">
        <v>249</v>
      </c>
    </row>
    <row r="330" spans="1:6" s="8" customFormat="1" x14ac:dyDescent="0.15">
      <c r="A330" s="8">
        <f t="shared" si="7"/>
        <v>31081</v>
      </c>
      <c r="B330" s="9" t="str">
        <f t="shared" si="6"/>
        <v>31081101</v>
      </c>
      <c r="C330" s="8">
        <f>INT(IF(RIGHT(A330,1)*1=1,0,IF(RIGHT(A330,1)*1=2,0.4,1))*VLOOKUP(MAX(MID(A330,2,3)*1,1),[1]怪物成长表!$A$7:$H$207,2,0))</f>
        <v>0</v>
      </c>
      <c r="D330" s="8">
        <f>INT(IF(RIGHT(A330,1)*1=1,0,IF(RIGHT(A330,1)*1=2,0.4,1))*VLOOKUP(MAX(MID(A330,2,3)*1,1),[1]怪物成长表!$A$7:$H$207,3,0))</f>
        <v>0</v>
      </c>
      <c r="E330" s="8">
        <f>MAX(10,INT(IF(RIGHT(A330,1)*1=1,0,IF(RIGHT(A330,1)*1=2,0.4,1))*VLOOKUP(MAX(MID(A330,2,3)*1,1),[1]怪物成长表!$A$7:$H$207,2,8)*0.8))</f>
        <v>10</v>
      </c>
      <c r="F330" s="8" t="s">
        <v>250</v>
      </c>
    </row>
    <row r="331" spans="1:6" s="8" customFormat="1" x14ac:dyDescent="0.15">
      <c r="A331" s="8">
        <f t="shared" si="7"/>
        <v>31082</v>
      </c>
      <c r="B331" s="9" t="str">
        <f t="shared" si="6"/>
        <v>31082101</v>
      </c>
      <c r="C331" s="8">
        <f>INT(IF(RIGHT(A331,1)*1=1,0,IF(RIGHT(A331,1)*1=2,0.4,1))*VLOOKUP(MAX(MID(A331,2,3)*1,1),[1]怪物成长表!$A$7:$H$207,2,0))</f>
        <v>1428</v>
      </c>
      <c r="D331" s="8">
        <f>INT(IF(RIGHT(A331,1)*1=1,0,IF(RIGHT(A331,1)*1=2,0.4,1))*VLOOKUP(MAX(MID(A331,2,3)*1,1),[1]怪物成长表!$A$7:$H$207,3,0))</f>
        <v>7130</v>
      </c>
      <c r="E331" s="8">
        <f>MAX(10,INT(IF(RIGHT(A331,1)*1=1,0,IF(RIGHT(A331,1)*1=2,0.4,1))*VLOOKUP(MAX(MID(A331,2,3)*1,1),[1]怪物成长表!$A$7:$H$207,2,8)*0.8))</f>
        <v>1142</v>
      </c>
      <c r="F331" s="8" t="s">
        <v>251</v>
      </c>
    </row>
    <row r="332" spans="1:6" s="8" customFormat="1" x14ac:dyDescent="0.15">
      <c r="A332" s="8">
        <f t="shared" si="7"/>
        <v>31083</v>
      </c>
      <c r="B332" s="9" t="str">
        <f t="shared" si="6"/>
        <v>31083101</v>
      </c>
      <c r="C332" s="8">
        <f>INT(IF(RIGHT(A332,1)*1=1,0,IF(RIGHT(A332,1)*1=2,0.4,1))*VLOOKUP(MAX(MID(A332,2,3)*1,1),[1]怪物成长表!$A$7:$H$207,2,0))</f>
        <v>3571</v>
      </c>
      <c r="D332" s="8">
        <f>INT(IF(RIGHT(A332,1)*1=1,0,IF(RIGHT(A332,1)*1=2,0.4,1))*VLOOKUP(MAX(MID(A332,2,3)*1,1),[1]怪物成长表!$A$7:$H$207,3,0))</f>
        <v>17825</v>
      </c>
      <c r="E332" s="8">
        <f>MAX(10,INT(IF(RIGHT(A332,1)*1=1,0,IF(RIGHT(A332,1)*1=2,0.4,1))*VLOOKUP(MAX(MID(A332,2,3)*1,1),[1]怪物成长表!$A$7:$H$207,2,8)*0.8))</f>
        <v>2856</v>
      </c>
      <c r="F332" s="8" t="s">
        <v>252</v>
      </c>
    </row>
    <row r="333" spans="1:6" s="8" customFormat="1" x14ac:dyDescent="0.15">
      <c r="A333" s="8">
        <f t="shared" si="7"/>
        <v>31091</v>
      </c>
      <c r="B333" s="9" t="str">
        <f t="shared" si="6"/>
        <v>31091101</v>
      </c>
      <c r="C333" s="8">
        <f>INT(IF(RIGHT(A333,1)*1=1,0,IF(RIGHT(A333,1)*1=2,0.4,1))*VLOOKUP(MAX(MID(A333,2,3)*1,1),[1]怪物成长表!$A$7:$H$207,2,0))</f>
        <v>0</v>
      </c>
      <c r="D333" s="8">
        <f>INT(IF(RIGHT(A333,1)*1=1,0,IF(RIGHT(A333,1)*1=2,0.4,1))*VLOOKUP(MAX(MID(A333,2,3)*1,1),[1]怪物成长表!$A$7:$H$207,3,0))</f>
        <v>0</v>
      </c>
      <c r="E333" s="8">
        <f>MAX(10,INT(IF(RIGHT(A333,1)*1=1,0,IF(RIGHT(A333,1)*1=2,0.4,1))*VLOOKUP(MAX(MID(A333,2,3)*1,1),[1]怪物成长表!$A$7:$H$207,2,8)*0.8))</f>
        <v>10</v>
      </c>
      <c r="F333" s="8" t="s">
        <v>253</v>
      </c>
    </row>
    <row r="334" spans="1:6" s="8" customFormat="1" x14ac:dyDescent="0.15">
      <c r="A334" s="8">
        <f t="shared" si="7"/>
        <v>31092</v>
      </c>
      <c r="B334" s="9" t="str">
        <f t="shared" si="6"/>
        <v>31092101</v>
      </c>
      <c r="C334" s="8">
        <f>INT(IF(RIGHT(A334,1)*1=1,0,IF(RIGHT(A334,1)*1=2,0.4,1))*VLOOKUP(MAX(MID(A334,2,3)*1,1),[1]怪物成长表!$A$7:$H$207,2,0))</f>
        <v>1446</v>
      </c>
      <c r="D334" s="8">
        <f>INT(IF(RIGHT(A334,1)*1=1,0,IF(RIGHT(A334,1)*1=2,0.4,1))*VLOOKUP(MAX(MID(A334,2,3)*1,1),[1]怪物成长表!$A$7:$H$207,3,0))</f>
        <v>7222</v>
      </c>
      <c r="E334" s="8">
        <f>MAX(10,INT(IF(RIGHT(A334,1)*1=1,0,IF(RIGHT(A334,1)*1=2,0.4,1))*VLOOKUP(MAX(MID(A334,2,3)*1,1),[1]怪物成长表!$A$7:$H$207,2,8)*0.8))</f>
        <v>1157</v>
      </c>
      <c r="F334" s="8" t="s">
        <v>254</v>
      </c>
    </row>
    <row r="335" spans="1:6" s="8" customFormat="1" x14ac:dyDescent="0.15">
      <c r="A335" s="8">
        <f t="shared" si="7"/>
        <v>31093</v>
      </c>
      <c r="B335" s="9" t="str">
        <f t="shared" si="6"/>
        <v>31093101</v>
      </c>
      <c r="C335" s="8">
        <f>INT(IF(RIGHT(A335,1)*1=1,0,IF(RIGHT(A335,1)*1=2,0.4,1))*VLOOKUP(MAX(MID(A335,2,3)*1,1),[1]怪物成长表!$A$7:$H$207,2,0))</f>
        <v>3617</v>
      </c>
      <c r="D335" s="8">
        <f>INT(IF(RIGHT(A335,1)*1=1,0,IF(RIGHT(A335,1)*1=2,0.4,1))*VLOOKUP(MAX(MID(A335,2,3)*1,1),[1]怪物成长表!$A$7:$H$207,3,0))</f>
        <v>18055</v>
      </c>
      <c r="E335" s="8">
        <f>MAX(10,INT(IF(RIGHT(A335,1)*1=1,0,IF(RIGHT(A335,1)*1=2,0.4,1))*VLOOKUP(MAX(MID(A335,2,3)*1,1),[1]怪物成长表!$A$7:$H$207,2,8)*0.8))</f>
        <v>2893</v>
      </c>
      <c r="F335" s="8" t="s">
        <v>255</v>
      </c>
    </row>
    <row r="336" spans="1:6" s="8" customFormat="1" x14ac:dyDescent="0.15">
      <c r="A336" s="8">
        <f t="shared" si="7"/>
        <v>31101</v>
      </c>
      <c r="B336" s="9" t="str">
        <f t="shared" si="6"/>
        <v>31101101</v>
      </c>
      <c r="C336" s="8">
        <f>INT(IF(RIGHT(A336,1)*1=1,0,IF(RIGHT(A336,1)*1=2,0.4,1))*VLOOKUP(MAX(MID(A336,2,3)*1,1),[1]怪物成长表!$A$7:$H$207,2,0))</f>
        <v>0</v>
      </c>
      <c r="D336" s="8">
        <f>INT(IF(RIGHT(A336,1)*1=1,0,IF(RIGHT(A336,1)*1=2,0.4,1))*VLOOKUP(MAX(MID(A336,2,3)*1,1),[1]怪物成长表!$A$7:$H$207,3,0))</f>
        <v>0</v>
      </c>
      <c r="E336" s="8">
        <f>MAX(10,INT(IF(RIGHT(A336,1)*1=1,0,IF(RIGHT(A336,1)*1=2,0.4,1))*VLOOKUP(MAX(MID(A336,2,3)*1,1),[1]怪物成长表!$A$7:$H$207,2,8)*0.8))</f>
        <v>10</v>
      </c>
      <c r="F336" s="8" t="s">
        <v>256</v>
      </c>
    </row>
    <row r="337" spans="1:6" s="8" customFormat="1" x14ac:dyDescent="0.15">
      <c r="A337" s="8">
        <f t="shared" si="7"/>
        <v>31102</v>
      </c>
      <c r="B337" s="9" t="str">
        <f t="shared" si="6"/>
        <v>31102101</v>
      </c>
      <c r="C337" s="8">
        <f>INT(IF(RIGHT(A337,1)*1=1,0,IF(RIGHT(A337,1)*1=2,0.4,1))*VLOOKUP(MAX(MID(A337,2,3)*1,1),[1]怪物成长表!$A$7:$H$207,2,0))</f>
        <v>1483</v>
      </c>
      <c r="D337" s="8">
        <f>INT(IF(RIGHT(A337,1)*1=1,0,IF(RIGHT(A337,1)*1=2,0.4,1))*VLOOKUP(MAX(MID(A337,2,3)*1,1),[1]怪物成长表!$A$7:$H$207,3,0))</f>
        <v>7406</v>
      </c>
      <c r="E337" s="8">
        <f>MAX(10,INT(IF(RIGHT(A337,1)*1=1,0,IF(RIGHT(A337,1)*1=2,0.4,1))*VLOOKUP(MAX(MID(A337,2,3)*1,1),[1]怪物成长表!$A$7:$H$207,2,8)*0.8))</f>
        <v>1186</v>
      </c>
      <c r="F337" s="8" t="s">
        <v>257</v>
      </c>
    </row>
    <row r="338" spans="1:6" s="8" customFormat="1" x14ac:dyDescent="0.15">
      <c r="A338" s="8">
        <f t="shared" si="7"/>
        <v>31103</v>
      </c>
      <c r="B338" s="9" t="str">
        <f t="shared" si="6"/>
        <v>31103101</v>
      </c>
      <c r="C338" s="8">
        <f>INT(IF(RIGHT(A338,1)*1=1,0,IF(RIGHT(A338,1)*1=2,0.4,1))*VLOOKUP(MAX(MID(A338,2,3)*1,1),[1]怪物成长表!$A$7:$H$207,2,0))</f>
        <v>3709</v>
      </c>
      <c r="D338" s="8">
        <f>INT(IF(RIGHT(A338,1)*1=1,0,IF(RIGHT(A338,1)*1=2,0.4,1))*VLOOKUP(MAX(MID(A338,2,3)*1,1),[1]怪物成长表!$A$7:$H$207,3,0))</f>
        <v>18515</v>
      </c>
      <c r="E338" s="8">
        <f>MAX(10,INT(IF(RIGHT(A338,1)*1=1,0,IF(RIGHT(A338,1)*1=2,0.4,1))*VLOOKUP(MAX(MID(A338,2,3)*1,1),[1]怪物成长表!$A$7:$H$207,2,8)*0.8))</f>
        <v>2967</v>
      </c>
      <c r="F338" s="8" t="s">
        <v>258</v>
      </c>
    </row>
    <row r="339" spans="1:6" s="8" customFormat="1" x14ac:dyDescent="0.15">
      <c r="A339" s="8">
        <f t="shared" si="7"/>
        <v>31111</v>
      </c>
      <c r="B339" s="9" t="str">
        <f t="shared" si="6"/>
        <v>31111101</v>
      </c>
      <c r="C339" s="8">
        <f>INT(IF(RIGHT(A339,1)*1=1,0,IF(RIGHT(A339,1)*1=2,0.4,1))*VLOOKUP(MAX(MID(A339,2,3)*1,1),[1]怪物成长表!$A$7:$H$207,2,0))</f>
        <v>0</v>
      </c>
      <c r="D339" s="8">
        <f>INT(IF(RIGHT(A339,1)*1=1,0,IF(RIGHT(A339,1)*1=2,0.4,1))*VLOOKUP(MAX(MID(A339,2,3)*1,1),[1]怪物成长表!$A$7:$H$207,3,0))</f>
        <v>0</v>
      </c>
      <c r="E339" s="8">
        <f>MAX(10,INT(IF(RIGHT(A339,1)*1=1,0,IF(RIGHT(A339,1)*1=2,0.4,1))*VLOOKUP(MAX(MID(A339,2,3)*1,1),[1]怪物成长表!$A$7:$H$207,2,8)*0.8))</f>
        <v>10</v>
      </c>
      <c r="F339" s="8" t="s">
        <v>259</v>
      </c>
    </row>
    <row r="340" spans="1:6" s="8" customFormat="1" x14ac:dyDescent="0.15">
      <c r="A340" s="8">
        <f t="shared" si="7"/>
        <v>31112</v>
      </c>
      <c r="B340" s="9" t="str">
        <f t="shared" si="6"/>
        <v>31112101</v>
      </c>
      <c r="C340" s="8">
        <f>INT(IF(RIGHT(A340,1)*1=1,0,IF(RIGHT(A340,1)*1=2,0.4,1))*VLOOKUP(MAX(MID(A340,2,3)*1,1),[1]怪物成长表!$A$7:$H$207,2,0))</f>
        <v>1555</v>
      </c>
      <c r="D340" s="8">
        <f>INT(IF(RIGHT(A340,1)*1=1,0,IF(RIGHT(A340,1)*1=2,0.4,1))*VLOOKUP(MAX(MID(A340,2,3)*1,1),[1]怪物成长表!$A$7:$H$207,3,0))</f>
        <v>7766</v>
      </c>
      <c r="E340" s="8">
        <f>MAX(10,INT(IF(RIGHT(A340,1)*1=1,0,IF(RIGHT(A340,1)*1=2,0.4,1))*VLOOKUP(MAX(MID(A340,2,3)*1,1),[1]怪物成长表!$A$7:$H$207,2,8)*0.8))</f>
        <v>1244</v>
      </c>
      <c r="F340" s="8" t="s">
        <v>260</v>
      </c>
    </row>
    <row r="341" spans="1:6" s="8" customFormat="1" x14ac:dyDescent="0.15">
      <c r="A341" s="8">
        <f t="shared" si="7"/>
        <v>31113</v>
      </c>
      <c r="B341" s="9" t="str">
        <f t="shared" si="6"/>
        <v>31113101</v>
      </c>
      <c r="C341" s="8">
        <f>INT(IF(RIGHT(A341,1)*1=1,0,IF(RIGHT(A341,1)*1=2,0.4,1))*VLOOKUP(MAX(MID(A341,2,3)*1,1),[1]怪物成长表!$A$7:$H$207,2,0))</f>
        <v>3889</v>
      </c>
      <c r="D341" s="8">
        <f>INT(IF(RIGHT(A341,1)*1=1,0,IF(RIGHT(A341,1)*1=2,0.4,1))*VLOOKUP(MAX(MID(A341,2,3)*1,1),[1]怪物成长表!$A$7:$H$207,3,0))</f>
        <v>19415</v>
      </c>
      <c r="E341" s="8">
        <f>MAX(10,INT(IF(RIGHT(A341,1)*1=1,0,IF(RIGHT(A341,1)*1=2,0.4,1))*VLOOKUP(MAX(MID(A341,2,3)*1,1),[1]怪物成长表!$A$7:$H$207,2,8)*0.8))</f>
        <v>3111</v>
      </c>
      <c r="F341" s="8" t="s">
        <v>261</v>
      </c>
    </row>
    <row r="342" spans="1:6" s="8" customFormat="1" x14ac:dyDescent="0.15">
      <c r="A342" s="8">
        <f t="shared" si="7"/>
        <v>31121</v>
      </c>
      <c r="B342" s="9" t="str">
        <f t="shared" si="6"/>
        <v>31121101</v>
      </c>
      <c r="C342" s="8">
        <f>INT(IF(RIGHT(A342,1)*1=1,0,IF(RIGHT(A342,1)*1=2,0.4,1))*VLOOKUP(MAX(MID(A342,2,3)*1,1),[1]怪物成长表!$A$7:$H$207,2,0))</f>
        <v>0</v>
      </c>
      <c r="D342" s="8">
        <f>INT(IF(RIGHT(A342,1)*1=1,0,IF(RIGHT(A342,1)*1=2,0.4,1))*VLOOKUP(MAX(MID(A342,2,3)*1,1),[1]怪物成长表!$A$7:$H$207,3,0))</f>
        <v>0</v>
      </c>
      <c r="E342" s="8">
        <f>MAX(10,INT(IF(RIGHT(A342,1)*1=1,0,IF(RIGHT(A342,1)*1=2,0.4,1))*VLOOKUP(MAX(MID(A342,2,3)*1,1),[1]怪物成长表!$A$7:$H$207,2,8)*0.8))</f>
        <v>10</v>
      </c>
      <c r="F342" s="8" t="s">
        <v>262</v>
      </c>
    </row>
    <row r="343" spans="1:6" s="8" customFormat="1" x14ac:dyDescent="0.15">
      <c r="A343" s="8">
        <f t="shared" si="7"/>
        <v>31122</v>
      </c>
      <c r="B343" s="9" t="str">
        <f t="shared" si="6"/>
        <v>31122101</v>
      </c>
      <c r="C343" s="8">
        <f>INT(IF(RIGHT(A343,1)*1=1,0,IF(RIGHT(A343,1)*1=2,0.4,1))*VLOOKUP(MAX(MID(A343,2,3)*1,1),[1]怪物成长表!$A$7:$H$207,2,0))</f>
        <v>1580</v>
      </c>
      <c r="D343" s="8">
        <f>INT(IF(RIGHT(A343,1)*1=1,0,IF(RIGHT(A343,1)*1=2,0.4,1))*VLOOKUP(MAX(MID(A343,2,3)*1,1),[1]怪物成长表!$A$7:$H$207,3,0))</f>
        <v>7888</v>
      </c>
      <c r="E343" s="8">
        <f>MAX(10,INT(IF(RIGHT(A343,1)*1=1,0,IF(RIGHT(A343,1)*1=2,0.4,1))*VLOOKUP(MAX(MID(A343,2,3)*1,1),[1]怪物成长表!$A$7:$H$207,2,8)*0.8))</f>
        <v>1264</v>
      </c>
      <c r="F343" s="8" t="s">
        <v>263</v>
      </c>
    </row>
    <row r="344" spans="1:6" s="8" customFormat="1" x14ac:dyDescent="0.15">
      <c r="A344" s="8">
        <f t="shared" si="7"/>
        <v>31123</v>
      </c>
      <c r="B344" s="9" t="str">
        <f t="shared" si="6"/>
        <v>31123101</v>
      </c>
      <c r="C344" s="8">
        <f>INT(IF(RIGHT(A344,1)*1=1,0,IF(RIGHT(A344,1)*1=2,0.4,1))*VLOOKUP(MAX(MID(A344,2,3)*1,1),[1]怪物成长表!$A$7:$H$207,2,0))</f>
        <v>3950</v>
      </c>
      <c r="D344" s="8">
        <f>INT(IF(RIGHT(A344,1)*1=1,0,IF(RIGHT(A344,1)*1=2,0.4,1))*VLOOKUP(MAX(MID(A344,2,3)*1,1),[1]怪物成长表!$A$7:$H$207,3,0))</f>
        <v>19720</v>
      </c>
      <c r="E344" s="8">
        <f>MAX(10,INT(IF(RIGHT(A344,1)*1=1,0,IF(RIGHT(A344,1)*1=2,0.4,1))*VLOOKUP(MAX(MID(A344,2,3)*1,1),[1]怪物成长表!$A$7:$H$207,2,8)*0.8))</f>
        <v>3160</v>
      </c>
      <c r="F344" s="8" t="s">
        <v>264</v>
      </c>
    </row>
    <row r="345" spans="1:6" s="8" customFormat="1" x14ac:dyDescent="0.15">
      <c r="A345" s="8">
        <f t="shared" si="7"/>
        <v>31131</v>
      </c>
      <c r="B345" s="9" t="str">
        <f t="shared" si="6"/>
        <v>31131101</v>
      </c>
      <c r="C345" s="8">
        <f>INT(IF(RIGHT(A345,1)*1=1,0,IF(RIGHT(A345,1)*1=2,0.4,1))*VLOOKUP(MAX(MID(A345,2,3)*1,1),[1]怪物成长表!$A$7:$H$207,2,0))</f>
        <v>0</v>
      </c>
      <c r="D345" s="8">
        <f>INT(IF(RIGHT(A345,1)*1=1,0,IF(RIGHT(A345,1)*1=2,0.4,1))*VLOOKUP(MAX(MID(A345,2,3)*1,1),[1]怪物成长表!$A$7:$H$207,3,0))</f>
        <v>0</v>
      </c>
      <c r="E345" s="8">
        <f>MAX(10,INT(IF(RIGHT(A345,1)*1=1,0,IF(RIGHT(A345,1)*1=2,0.4,1))*VLOOKUP(MAX(MID(A345,2,3)*1,1),[1]怪物成长表!$A$7:$H$207,2,8)*0.8))</f>
        <v>10</v>
      </c>
      <c r="F345" s="8" t="s">
        <v>265</v>
      </c>
    </row>
    <row r="346" spans="1:6" s="8" customFormat="1" x14ac:dyDescent="0.15">
      <c r="A346" s="8">
        <f t="shared" si="7"/>
        <v>31132</v>
      </c>
      <c r="B346" s="9" t="str">
        <f t="shared" si="6"/>
        <v>31132101</v>
      </c>
      <c r="C346" s="8">
        <f>INT(IF(RIGHT(A346,1)*1=1,0,IF(RIGHT(A346,1)*1=2,0.4,1))*VLOOKUP(MAX(MID(A346,2,3)*1,1),[1]怪物成长表!$A$7:$H$207,2,0))</f>
        <v>1588</v>
      </c>
      <c r="D346" s="8">
        <f>INT(IF(RIGHT(A346,1)*1=1,0,IF(RIGHT(A346,1)*1=2,0.4,1))*VLOOKUP(MAX(MID(A346,2,3)*1,1),[1]怪物成长表!$A$7:$H$207,3,0))</f>
        <v>7930</v>
      </c>
      <c r="E346" s="8">
        <f>MAX(10,INT(IF(RIGHT(A346,1)*1=1,0,IF(RIGHT(A346,1)*1=2,0.4,1))*VLOOKUP(MAX(MID(A346,2,3)*1,1),[1]怪物成长表!$A$7:$H$207,2,8)*0.8))</f>
        <v>1270</v>
      </c>
      <c r="F346" s="8" t="s">
        <v>266</v>
      </c>
    </row>
    <row r="347" spans="1:6" s="8" customFormat="1" x14ac:dyDescent="0.15">
      <c r="A347" s="8">
        <f t="shared" si="7"/>
        <v>31133</v>
      </c>
      <c r="B347" s="9" t="str">
        <f t="shared" si="6"/>
        <v>31133101</v>
      </c>
      <c r="C347" s="8">
        <f>INT(IF(RIGHT(A347,1)*1=1,0,IF(RIGHT(A347,1)*1=2,0.4,1))*VLOOKUP(MAX(MID(A347,2,3)*1,1),[1]怪物成长表!$A$7:$H$207,2,0))</f>
        <v>3971</v>
      </c>
      <c r="D347" s="8">
        <f>INT(IF(RIGHT(A347,1)*1=1,0,IF(RIGHT(A347,1)*1=2,0.4,1))*VLOOKUP(MAX(MID(A347,2,3)*1,1),[1]怪物成长表!$A$7:$H$207,3,0))</f>
        <v>19825</v>
      </c>
      <c r="E347" s="8">
        <f>MAX(10,INT(IF(RIGHT(A347,1)*1=1,0,IF(RIGHT(A347,1)*1=2,0.4,1))*VLOOKUP(MAX(MID(A347,2,3)*1,1),[1]怪物成长表!$A$7:$H$207,2,8)*0.8))</f>
        <v>3176</v>
      </c>
      <c r="F347" s="8" t="s">
        <v>267</v>
      </c>
    </row>
    <row r="348" spans="1:6" s="8" customFormat="1" x14ac:dyDescent="0.15">
      <c r="A348" s="8">
        <f t="shared" si="7"/>
        <v>31141</v>
      </c>
      <c r="B348" s="9" t="str">
        <f t="shared" si="6"/>
        <v>31141101</v>
      </c>
      <c r="C348" s="8">
        <f>INT(IF(RIGHT(A348,1)*1=1,0,IF(RIGHT(A348,1)*1=2,0.4,1))*VLOOKUP(MAX(MID(A348,2,3)*1,1),[1]怪物成长表!$A$7:$H$207,2,0))</f>
        <v>0</v>
      </c>
      <c r="D348" s="8">
        <f>INT(IF(RIGHT(A348,1)*1=1,0,IF(RIGHT(A348,1)*1=2,0.4,1))*VLOOKUP(MAX(MID(A348,2,3)*1,1),[1]怪物成长表!$A$7:$H$207,3,0))</f>
        <v>0</v>
      </c>
      <c r="E348" s="8">
        <f>MAX(10,INT(IF(RIGHT(A348,1)*1=1,0,IF(RIGHT(A348,1)*1=2,0.4,1))*VLOOKUP(MAX(MID(A348,2,3)*1,1),[1]怪物成长表!$A$7:$H$207,2,8)*0.8))</f>
        <v>10</v>
      </c>
      <c r="F348" s="8" t="s">
        <v>268</v>
      </c>
    </row>
    <row r="349" spans="1:6" s="8" customFormat="1" x14ac:dyDescent="0.15">
      <c r="A349" s="8">
        <f t="shared" si="7"/>
        <v>31142</v>
      </c>
      <c r="B349" s="9" t="str">
        <f t="shared" si="6"/>
        <v>31142101</v>
      </c>
      <c r="C349" s="8">
        <f>INT(IF(RIGHT(A349,1)*1=1,0,IF(RIGHT(A349,1)*1=2,0.4,1))*VLOOKUP(MAX(MID(A349,2,3)*1,1),[1]怪物成长表!$A$7:$H$207,2,0))</f>
        <v>1606</v>
      </c>
      <c r="D349" s="8">
        <f>INT(IF(RIGHT(A349,1)*1=1,0,IF(RIGHT(A349,1)*1=2,0.4,1))*VLOOKUP(MAX(MID(A349,2,3)*1,1),[1]怪物成长表!$A$7:$H$207,3,0))</f>
        <v>8022</v>
      </c>
      <c r="E349" s="8">
        <f>MAX(10,INT(IF(RIGHT(A349,1)*1=1,0,IF(RIGHT(A349,1)*1=2,0.4,1))*VLOOKUP(MAX(MID(A349,2,3)*1,1),[1]怪物成长表!$A$7:$H$207,2,8)*0.8))</f>
        <v>1285</v>
      </c>
      <c r="F349" s="8" t="s">
        <v>269</v>
      </c>
    </row>
    <row r="350" spans="1:6" s="8" customFormat="1" x14ac:dyDescent="0.15">
      <c r="A350" s="8">
        <f t="shared" si="7"/>
        <v>31143</v>
      </c>
      <c r="B350" s="9" t="str">
        <f t="shared" si="6"/>
        <v>31143101</v>
      </c>
      <c r="C350" s="8">
        <f>INT(IF(RIGHT(A350,1)*1=1,0,IF(RIGHT(A350,1)*1=2,0.4,1))*VLOOKUP(MAX(MID(A350,2,3)*1,1),[1]怪物成长表!$A$7:$H$207,2,0))</f>
        <v>4017</v>
      </c>
      <c r="D350" s="8">
        <f>INT(IF(RIGHT(A350,1)*1=1,0,IF(RIGHT(A350,1)*1=2,0.4,1))*VLOOKUP(MAX(MID(A350,2,3)*1,1),[1]怪物成长表!$A$7:$H$207,3,0))</f>
        <v>20055</v>
      </c>
      <c r="E350" s="8">
        <f>MAX(10,INT(IF(RIGHT(A350,1)*1=1,0,IF(RIGHT(A350,1)*1=2,0.4,1))*VLOOKUP(MAX(MID(A350,2,3)*1,1),[1]怪物成长表!$A$7:$H$207,2,8)*0.8))</f>
        <v>3213</v>
      </c>
      <c r="F350" s="8" t="s">
        <v>270</v>
      </c>
    </row>
    <row r="351" spans="1:6" s="8" customFormat="1" x14ac:dyDescent="0.15">
      <c r="A351" s="8">
        <f t="shared" si="7"/>
        <v>31151</v>
      </c>
      <c r="B351" s="9" t="str">
        <f t="shared" si="6"/>
        <v>31151101</v>
      </c>
      <c r="C351" s="8">
        <f>INT(IF(RIGHT(A351,1)*1=1,0,IF(RIGHT(A351,1)*1=2,0.4,1))*VLOOKUP(MAX(MID(A351,2,3)*1,1),[1]怪物成长表!$A$7:$H$207,2,0))</f>
        <v>0</v>
      </c>
      <c r="D351" s="8">
        <f>INT(IF(RIGHT(A351,1)*1=1,0,IF(RIGHT(A351,1)*1=2,0.4,1))*VLOOKUP(MAX(MID(A351,2,3)*1,1),[1]怪物成长表!$A$7:$H$207,3,0))</f>
        <v>0</v>
      </c>
      <c r="E351" s="8">
        <f>MAX(10,INT(IF(RIGHT(A351,1)*1=1,0,IF(RIGHT(A351,1)*1=2,0.4,1))*VLOOKUP(MAX(MID(A351,2,3)*1,1),[1]怪物成长表!$A$7:$H$207,2,8)*0.8))</f>
        <v>10</v>
      </c>
      <c r="F351" s="8" t="s">
        <v>271</v>
      </c>
    </row>
    <row r="352" spans="1:6" s="8" customFormat="1" x14ac:dyDescent="0.15">
      <c r="A352" s="8">
        <f t="shared" si="7"/>
        <v>31152</v>
      </c>
      <c r="B352" s="9" t="str">
        <f t="shared" si="6"/>
        <v>31152101</v>
      </c>
      <c r="C352" s="8">
        <f>INT(IF(RIGHT(A352,1)*1=1,0,IF(RIGHT(A352,1)*1=2,0.4,1))*VLOOKUP(MAX(MID(A352,2,3)*1,1),[1]怪物成长表!$A$7:$H$207,2,0))</f>
        <v>1643</v>
      </c>
      <c r="D352" s="8">
        <f>INT(IF(RIGHT(A352,1)*1=1,0,IF(RIGHT(A352,1)*1=2,0.4,1))*VLOOKUP(MAX(MID(A352,2,3)*1,1),[1]怪物成长表!$A$7:$H$207,3,0))</f>
        <v>8206</v>
      </c>
      <c r="E352" s="8">
        <f>MAX(10,INT(IF(RIGHT(A352,1)*1=1,0,IF(RIGHT(A352,1)*1=2,0.4,1))*VLOOKUP(MAX(MID(A352,2,3)*1,1),[1]怪物成长表!$A$7:$H$207,2,8)*0.8))</f>
        <v>1314</v>
      </c>
      <c r="F352" s="8" t="s">
        <v>272</v>
      </c>
    </row>
    <row r="353" spans="1:6" s="8" customFormat="1" x14ac:dyDescent="0.15">
      <c r="A353" s="8">
        <f t="shared" si="7"/>
        <v>31153</v>
      </c>
      <c r="B353" s="9" t="str">
        <f t="shared" ref="B353:B416" si="8">A353&amp;"101"</f>
        <v>31153101</v>
      </c>
      <c r="C353" s="8">
        <f>INT(IF(RIGHT(A353,1)*1=1,0,IF(RIGHT(A353,1)*1=2,0.4,1))*VLOOKUP(MAX(MID(A353,2,3)*1,1),[1]怪物成长表!$A$7:$H$207,2,0))</f>
        <v>4109</v>
      </c>
      <c r="D353" s="8">
        <f>INT(IF(RIGHT(A353,1)*1=1,0,IF(RIGHT(A353,1)*1=2,0.4,1))*VLOOKUP(MAX(MID(A353,2,3)*1,1),[1]怪物成长表!$A$7:$H$207,3,0))</f>
        <v>20515</v>
      </c>
      <c r="E353" s="8">
        <f>MAX(10,INT(IF(RIGHT(A353,1)*1=1,0,IF(RIGHT(A353,1)*1=2,0.4,1))*VLOOKUP(MAX(MID(A353,2,3)*1,1),[1]怪物成长表!$A$7:$H$207,2,8)*0.8))</f>
        <v>3287</v>
      </c>
      <c r="F353" s="8" t="s">
        <v>273</v>
      </c>
    </row>
    <row r="354" spans="1:6" s="8" customFormat="1" x14ac:dyDescent="0.15">
      <c r="A354" s="8">
        <f t="shared" si="7"/>
        <v>31161</v>
      </c>
      <c r="B354" s="9" t="str">
        <f t="shared" si="8"/>
        <v>31161101</v>
      </c>
      <c r="C354" s="8">
        <f>INT(IF(RIGHT(A354,1)*1=1,0,IF(RIGHT(A354,1)*1=2,0.4,1))*VLOOKUP(MAX(MID(A354,2,3)*1,1),[1]怪物成长表!$A$7:$H$207,2,0))</f>
        <v>0</v>
      </c>
      <c r="D354" s="8">
        <f>INT(IF(RIGHT(A354,1)*1=1,0,IF(RIGHT(A354,1)*1=2,0.4,1))*VLOOKUP(MAX(MID(A354,2,3)*1,1),[1]怪物成长表!$A$7:$H$207,3,0))</f>
        <v>0</v>
      </c>
      <c r="E354" s="8">
        <f>MAX(10,INT(IF(RIGHT(A354,1)*1=1,0,IF(RIGHT(A354,1)*1=2,0.4,1))*VLOOKUP(MAX(MID(A354,2,3)*1,1),[1]怪物成长表!$A$7:$H$207,2,8)*0.8))</f>
        <v>10</v>
      </c>
      <c r="F354" s="8" t="s">
        <v>274</v>
      </c>
    </row>
    <row r="355" spans="1:6" s="8" customFormat="1" x14ac:dyDescent="0.15">
      <c r="A355" s="8">
        <f t="shared" si="7"/>
        <v>31162</v>
      </c>
      <c r="B355" s="9" t="str">
        <f t="shared" si="8"/>
        <v>31162101</v>
      </c>
      <c r="C355" s="8">
        <f>INT(IF(RIGHT(A355,1)*1=1,0,IF(RIGHT(A355,1)*1=2,0.4,1))*VLOOKUP(MAX(MID(A355,2,3)*1,1),[1]怪物成长表!$A$7:$H$207,2,0))</f>
        <v>1715</v>
      </c>
      <c r="D355" s="8">
        <f>INT(IF(RIGHT(A355,1)*1=1,0,IF(RIGHT(A355,1)*1=2,0.4,1))*VLOOKUP(MAX(MID(A355,2,3)*1,1),[1]怪物成长表!$A$7:$H$207,3,0))</f>
        <v>8566</v>
      </c>
      <c r="E355" s="8">
        <f>MAX(10,INT(IF(RIGHT(A355,1)*1=1,0,IF(RIGHT(A355,1)*1=2,0.4,1))*VLOOKUP(MAX(MID(A355,2,3)*1,1),[1]怪物成长表!$A$7:$H$207,2,8)*0.8))</f>
        <v>1372</v>
      </c>
      <c r="F355" s="8" t="s">
        <v>275</v>
      </c>
    </row>
    <row r="356" spans="1:6" s="8" customFormat="1" x14ac:dyDescent="0.15">
      <c r="A356" s="8">
        <f t="shared" ref="A356:A419" si="9">A353+10</f>
        <v>31163</v>
      </c>
      <c r="B356" s="9" t="str">
        <f t="shared" si="8"/>
        <v>31163101</v>
      </c>
      <c r="C356" s="8">
        <f>INT(IF(RIGHT(A356,1)*1=1,0,IF(RIGHT(A356,1)*1=2,0.4,1))*VLOOKUP(MAX(MID(A356,2,3)*1,1),[1]怪物成长表!$A$7:$H$207,2,0))</f>
        <v>4289</v>
      </c>
      <c r="D356" s="8">
        <f>INT(IF(RIGHT(A356,1)*1=1,0,IF(RIGHT(A356,1)*1=2,0.4,1))*VLOOKUP(MAX(MID(A356,2,3)*1,1),[1]怪物成长表!$A$7:$H$207,3,0))</f>
        <v>21415</v>
      </c>
      <c r="E356" s="8">
        <f>MAX(10,INT(IF(RIGHT(A356,1)*1=1,0,IF(RIGHT(A356,1)*1=2,0.4,1))*VLOOKUP(MAX(MID(A356,2,3)*1,1),[1]怪物成长表!$A$7:$H$207,2,8)*0.8))</f>
        <v>3431</v>
      </c>
      <c r="F356" s="8" t="s">
        <v>276</v>
      </c>
    </row>
    <row r="357" spans="1:6" s="8" customFormat="1" x14ac:dyDescent="0.15">
      <c r="A357" s="8">
        <f t="shared" si="9"/>
        <v>31171</v>
      </c>
      <c r="B357" s="9" t="str">
        <f t="shared" si="8"/>
        <v>31171101</v>
      </c>
      <c r="C357" s="8">
        <f>INT(IF(RIGHT(A357,1)*1=1,0,IF(RIGHT(A357,1)*1=2,0.4,1))*VLOOKUP(MAX(MID(A357,2,3)*1,1),[1]怪物成长表!$A$7:$H$207,2,0))</f>
        <v>0</v>
      </c>
      <c r="D357" s="8">
        <f>INT(IF(RIGHT(A357,1)*1=1,0,IF(RIGHT(A357,1)*1=2,0.4,1))*VLOOKUP(MAX(MID(A357,2,3)*1,1),[1]怪物成长表!$A$7:$H$207,3,0))</f>
        <v>0</v>
      </c>
      <c r="E357" s="8">
        <f>MAX(10,INT(IF(RIGHT(A357,1)*1=1,0,IF(RIGHT(A357,1)*1=2,0.4,1))*VLOOKUP(MAX(MID(A357,2,3)*1,1),[1]怪物成长表!$A$7:$H$207,2,8)*0.8))</f>
        <v>10</v>
      </c>
      <c r="F357" s="8" t="s">
        <v>277</v>
      </c>
    </row>
    <row r="358" spans="1:6" s="8" customFormat="1" x14ac:dyDescent="0.15">
      <c r="A358" s="8">
        <f t="shared" si="9"/>
        <v>31172</v>
      </c>
      <c r="B358" s="9" t="str">
        <f t="shared" si="8"/>
        <v>31172101</v>
      </c>
      <c r="C358" s="8">
        <f>INT(IF(RIGHT(A358,1)*1=1,0,IF(RIGHT(A358,1)*1=2,0.4,1))*VLOOKUP(MAX(MID(A358,2,3)*1,1),[1]怪物成长表!$A$7:$H$207,2,0))</f>
        <v>1740</v>
      </c>
      <c r="D358" s="8">
        <f>INT(IF(RIGHT(A358,1)*1=1,0,IF(RIGHT(A358,1)*1=2,0.4,1))*VLOOKUP(MAX(MID(A358,2,3)*1,1),[1]怪物成长表!$A$7:$H$207,3,0))</f>
        <v>8688</v>
      </c>
      <c r="E358" s="8">
        <f>MAX(10,INT(IF(RIGHT(A358,1)*1=1,0,IF(RIGHT(A358,1)*1=2,0.4,1))*VLOOKUP(MAX(MID(A358,2,3)*1,1),[1]怪物成长表!$A$7:$H$207,2,8)*0.8))</f>
        <v>1392</v>
      </c>
      <c r="F358" s="8" t="s">
        <v>278</v>
      </c>
    </row>
    <row r="359" spans="1:6" s="8" customFormat="1" x14ac:dyDescent="0.15">
      <c r="A359" s="8">
        <f t="shared" si="9"/>
        <v>31173</v>
      </c>
      <c r="B359" s="9" t="str">
        <f t="shared" si="8"/>
        <v>31173101</v>
      </c>
      <c r="C359" s="8">
        <f>INT(IF(RIGHT(A359,1)*1=1,0,IF(RIGHT(A359,1)*1=2,0.4,1))*VLOOKUP(MAX(MID(A359,2,3)*1,1),[1]怪物成长表!$A$7:$H$207,2,0))</f>
        <v>4350</v>
      </c>
      <c r="D359" s="8">
        <f>INT(IF(RIGHT(A359,1)*1=1,0,IF(RIGHT(A359,1)*1=2,0.4,1))*VLOOKUP(MAX(MID(A359,2,3)*1,1),[1]怪物成长表!$A$7:$H$207,3,0))</f>
        <v>21720</v>
      </c>
      <c r="E359" s="8">
        <f>MAX(10,INT(IF(RIGHT(A359,1)*1=1,0,IF(RIGHT(A359,1)*1=2,0.4,1))*VLOOKUP(MAX(MID(A359,2,3)*1,1),[1]怪物成长表!$A$7:$H$207,2,8)*0.8))</f>
        <v>3480</v>
      </c>
      <c r="F359" s="8" t="s">
        <v>279</v>
      </c>
    </row>
    <row r="360" spans="1:6" s="8" customFormat="1" x14ac:dyDescent="0.15">
      <c r="A360" s="8">
        <f t="shared" si="9"/>
        <v>31181</v>
      </c>
      <c r="B360" s="9" t="str">
        <f t="shared" si="8"/>
        <v>31181101</v>
      </c>
      <c r="C360" s="8">
        <f>INT(IF(RIGHT(A360,1)*1=1,0,IF(RIGHT(A360,1)*1=2,0.4,1))*VLOOKUP(MAX(MID(A360,2,3)*1,1),[1]怪物成长表!$A$7:$H$207,2,0))</f>
        <v>0</v>
      </c>
      <c r="D360" s="8">
        <f>INT(IF(RIGHT(A360,1)*1=1,0,IF(RIGHT(A360,1)*1=2,0.4,1))*VLOOKUP(MAX(MID(A360,2,3)*1,1),[1]怪物成长表!$A$7:$H$207,3,0))</f>
        <v>0</v>
      </c>
      <c r="E360" s="8">
        <f>MAX(10,INT(IF(RIGHT(A360,1)*1=1,0,IF(RIGHT(A360,1)*1=2,0.4,1))*VLOOKUP(MAX(MID(A360,2,3)*1,1),[1]怪物成长表!$A$7:$H$207,2,8)*0.8))</f>
        <v>10</v>
      </c>
      <c r="F360" s="8" t="s">
        <v>280</v>
      </c>
    </row>
    <row r="361" spans="1:6" s="8" customFormat="1" x14ac:dyDescent="0.15">
      <c r="A361" s="8">
        <f t="shared" si="9"/>
        <v>31182</v>
      </c>
      <c r="B361" s="9" t="str">
        <f t="shared" si="8"/>
        <v>31182101</v>
      </c>
      <c r="C361" s="8">
        <f>INT(IF(RIGHT(A361,1)*1=1,0,IF(RIGHT(A361,1)*1=2,0.4,1))*VLOOKUP(MAX(MID(A361,2,3)*1,1),[1]怪物成长表!$A$7:$H$207,2,0))</f>
        <v>1748</v>
      </c>
      <c r="D361" s="8">
        <f>INT(IF(RIGHT(A361,1)*1=1,0,IF(RIGHT(A361,1)*1=2,0.4,1))*VLOOKUP(MAX(MID(A361,2,3)*1,1),[1]怪物成长表!$A$7:$H$207,3,0))</f>
        <v>8730</v>
      </c>
      <c r="E361" s="8">
        <f>MAX(10,INT(IF(RIGHT(A361,1)*1=1,0,IF(RIGHT(A361,1)*1=2,0.4,1))*VLOOKUP(MAX(MID(A361,2,3)*1,1),[1]怪物成长表!$A$7:$H$207,2,8)*0.8))</f>
        <v>1398</v>
      </c>
      <c r="F361" s="8" t="s">
        <v>281</v>
      </c>
    </row>
    <row r="362" spans="1:6" s="8" customFormat="1" x14ac:dyDescent="0.15">
      <c r="A362" s="8">
        <f t="shared" si="9"/>
        <v>31183</v>
      </c>
      <c r="B362" s="9" t="str">
        <f t="shared" si="8"/>
        <v>31183101</v>
      </c>
      <c r="C362" s="8">
        <f>INT(IF(RIGHT(A362,1)*1=1,0,IF(RIGHT(A362,1)*1=2,0.4,1))*VLOOKUP(MAX(MID(A362,2,3)*1,1),[1]怪物成长表!$A$7:$H$207,2,0))</f>
        <v>4371</v>
      </c>
      <c r="D362" s="8">
        <f>INT(IF(RIGHT(A362,1)*1=1,0,IF(RIGHT(A362,1)*1=2,0.4,1))*VLOOKUP(MAX(MID(A362,2,3)*1,1),[1]怪物成长表!$A$7:$H$207,3,0))</f>
        <v>21825</v>
      </c>
      <c r="E362" s="8">
        <f>MAX(10,INT(IF(RIGHT(A362,1)*1=1,0,IF(RIGHT(A362,1)*1=2,0.4,1))*VLOOKUP(MAX(MID(A362,2,3)*1,1),[1]怪物成长表!$A$7:$H$207,2,8)*0.8))</f>
        <v>3496</v>
      </c>
      <c r="F362" s="8" t="s">
        <v>282</v>
      </c>
    </row>
    <row r="363" spans="1:6" s="8" customFormat="1" x14ac:dyDescent="0.15">
      <c r="A363" s="8">
        <f t="shared" si="9"/>
        <v>31191</v>
      </c>
      <c r="B363" s="9" t="str">
        <f t="shared" si="8"/>
        <v>31191101</v>
      </c>
      <c r="C363" s="8">
        <f>INT(IF(RIGHT(A363,1)*1=1,0,IF(RIGHT(A363,1)*1=2,0.4,1))*VLOOKUP(MAX(MID(A363,2,3)*1,1),[1]怪物成长表!$A$7:$H$207,2,0))</f>
        <v>0</v>
      </c>
      <c r="D363" s="8">
        <f>INT(IF(RIGHT(A363,1)*1=1,0,IF(RIGHT(A363,1)*1=2,0.4,1))*VLOOKUP(MAX(MID(A363,2,3)*1,1),[1]怪物成长表!$A$7:$H$207,3,0))</f>
        <v>0</v>
      </c>
      <c r="E363" s="8">
        <f>MAX(10,INT(IF(RIGHT(A363,1)*1=1,0,IF(RIGHT(A363,1)*1=2,0.4,1))*VLOOKUP(MAX(MID(A363,2,3)*1,1),[1]怪物成长表!$A$7:$H$207,2,8)*0.8))</f>
        <v>10</v>
      </c>
      <c r="F363" s="8" t="s">
        <v>283</v>
      </c>
    </row>
    <row r="364" spans="1:6" s="8" customFormat="1" x14ac:dyDescent="0.15">
      <c r="A364" s="8">
        <f t="shared" si="9"/>
        <v>31192</v>
      </c>
      <c r="B364" s="9" t="str">
        <f t="shared" si="8"/>
        <v>31192101</v>
      </c>
      <c r="C364" s="8">
        <f>INT(IF(RIGHT(A364,1)*1=1,0,IF(RIGHT(A364,1)*1=2,0.4,1))*VLOOKUP(MAX(MID(A364,2,3)*1,1),[1]怪物成长表!$A$7:$H$207,2,0))</f>
        <v>1766</v>
      </c>
      <c r="D364" s="8">
        <f>INT(IF(RIGHT(A364,1)*1=1,0,IF(RIGHT(A364,1)*1=2,0.4,1))*VLOOKUP(MAX(MID(A364,2,3)*1,1),[1]怪物成长表!$A$7:$H$207,3,0))</f>
        <v>8822</v>
      </c>
      <c r="E364" s="8">
        <f>MAX(10,INT(IF(RIGHT(A364,1)*1=1,0,IF(RIGHT(A364,1)*1=2,0.4,1))*VLOOKUP(MAX(MID(A364,2,3)*1,1),[1]怪物成长表!$A$7:$H$207,2,8)*0.8))</f>
        <v>1413</v>
      </c>
      <c r="F364" s="8" t="s">
        <v>284</v>
      </c>
    </row>
    <row r="365" spans="1:6" s="8" customFormat="1" x14ac:dyDescent="0.15">
      <c r="A365" s="8">
        <f t="shared" si="9"/>
        <v>31193</v>
      </c>
      <c r="B365" s="9" t="str">
        <f t="shared" si="8"/>
        <v>31193101</v>
      </c>
      <c r="C365" s="8">
        <f>INT(IF(RIGHT(A365,1)*1=1,0,IF(RIGHT(A365,1)*1=2,0.4,1))*VLOOKUP(MAX(MID(A365,2,3)*1,1),[1]怪物成长表!$A$7:$H$207,2,0))</f>
        <v>4417</v>
      </c>
      <c r="D365" s="8">
        <f>INT(IF(RIGHT(A365,1)*1=1,0,IF(RIGHT(A365,1)*1=2,0.4,1))*VLOOKUP(MAX(MID(A365,2,3)*1,1),[1]怪物成长表!$A$7:$H$207,3,0))</f>
        <v>22055</v>
      </c>
      <c r="E365" s="8">
        <f>MAX(10,INT(IF(RIGHT(A365,1)*1=1,0,IF(RIGHT(A365,1)*1=2,0.4,1))*VLOOKUP(MAX(MID(A365,2,3)*1,1),[1]怪物成长表!$A$7:$H$207,2,8)*0.8))</f>
        <v>3533</v>
      </c>
      <c r="F365" s="8" t="s">
        <v>285</v>
      </c>
    </row>
    <row r="366" spans="1:6" s="8" customFormat="1" x14ac:dyDescent="0.15">
      <c r="A366" s="8">
        <f t="shared" si="9"/>
        <v>31201</v>
      </c>
      <c r="B366" s="9" t="str">
        <f t="shared" si="8"/>
        <v>31201101</v>
      </c>
      <c r="C366" s="8">
        <f>INT(IF(RIGHT(A366,1)*1=1,0,IF(RIGHT(A366,1)*1=2,0.4,1))*VLOOKUP(MAX(MID(A366,2,3)*1,1),[1]怪物成长表!$A$7:$H$207,2,0))</f>
        <v>0</v>
      </c>
      <c r="D366" s="8">
        <f>INT(IF(RIGHT(A366,1)*1=1,0,IF(RIGHT(A366,1)*1=2,0.4,1))*VLOOKUP(MAX(MID(A366,2,3)*1,1),[1]怪物成长表!$A$7:$H$207,3,0))</f>
        <v>0</v>
      </c>
      <c r="E366" s="8">
        <f>MAX(10,INT(IF(RIGHT(A366,1)*1=1,0,IF(RIGHT(A366,1)*1=2,0.4,1))*VLOOKUP(MAX(MID(A366,2,3)*1,1),[1]怪物成长表!$A$7:$H$207,2,8)*0.8))</f>
        <v>10</v>
      </c>
      <c r="F366" s="8" t="s">
        <v>286</v>
      </c>
    </row>
    <row r="367" spans="1:6" s="8" customFormat="1" x14ac:dyDescent="0.15">
      <c r="A367" s="8">
        <f t="shared" si="9"/>
        <v>31202</v>
      </c>
      <c r="B367" s="9" t="str">
        <f t="shared" si="8"/>
        <v>31202101</v>
      </c>
      <c r="C367" s="8">
        <f>INT(IF(RIGHT(A367,1)*1=1,0,IF(RIGHT(A367,1)*1=2,0.4,1))*VLOOKUP(MAX(MID(A367,2,3)*1,1),[1]怪物成长表!$A$7:$H$207,2,0))</f>
        <v>1803</v>
      </c>
      <c r="D367" s="8">
        <f>INT(IF(RIGHT(A367,1)*1=1,0,IF(RIGHT(A367,1)*1=2,0.4,1))*VLOOKUP(MAX(MID(A367,2,3)*1,1),[1]怪物成长表!$A$7:$H$207,3,0))</f>
        <v>9006</v>
      </c>
      <c r="E367" s="8">
        <f>MAX(10,INT(IF(RIGHT(A367,1)*1=1,0,IF(RIGHT(A367,1)*1=2,0.4,1))*VLOOKUP(MAX(MID(A367,2,3)*1,1),[1]怪物成长表!$A$7:$H$207,2,8)*0.8))</f>
        <v>1442</v>
      </c>
      <c r="F367" s="8" t="s">
        <v>287</v>
      </c>
    </row>
    <row r="368" spans="1:6" s="8" customFormat="1" x14ac:dyDescent="0.15">
      <c r="A368" s="8">
        <f t="shared" si="9"/>
        <v>31203</v>
      </c>
      <c r="B368" s="9" t="str">
        <f t="shared" si="8"/>
        <v>31203101</v>
      </c>
      <c r="C368" s="8">
        <f>INT(IF(RIGHT(A368,1)*1=1,0,IF(RIGHT(A368,1)*1=2,0.4,1))*VLOOKUP(MAX(MID(A368,2,3)*1,1),[1]怪物成长表!$A$7:$H$207,2,0))</f>
        <v>4509</v>
      </c>
      <c r="D368" s="8">
        <f>INT(IF(RIGHT(A368,1)*1=1,0,IF(RIGHT(A368,1)*1=2,0.4,1))*VLOOKUP(MAX(MID(A368,2,3)*1,1),[1]怪物成长表!$A$7:$H$207,3,0))</f>
        <v>22515</v>
      </c>
      <c r="E368" s="8">
        <f>MAX(10,INT(IF(RIGHT(A368,1)*1=1,0,IF(RIGHT(A368,1)*1=2,0.4,1))*VLOOKUP(MAX(MID(A368,2,3)*1,1),[1]怪物成长表!$A$7:$H$207,2,8)*0.8))</f>
        <v>3607</v>
      </c>
      <c r="F368" s="8" t="s">
        <v>288</v>
      </c>
    </row>
    <row r="369" spans="1:6" s="8" customFormat="1" x14ac:dyDescent="0.15">
      <c r="A369" s="8">
        <f t="shared" si="9"/>
        <v>31211</v>
      </c>
      <c r="B369" s="9" t="str">
        <f t="shared" si="8"/>
        <v>31211101</v>
      </c>
      <c r="C369" s="8">
        <f>INT(IF(RIGHT(A369,1)*1=1,0,IF(RIGHT(A369,1)*1=2,0.4,1))*VLOOKUP(MAX(MID(A369,2,3)*1,1),[1]怪物成长表!$A$7:$H$207,2,0))</f>
        <v>0</v>
      </c>
      <c r="D369" s="8">
        <f>INT(IF(RIGHT(A369,1)*1=1,0,IF(RIGHT(A369,1)*1=2,0.4,1))*VLOOKUP(MAX(MID(A369,2,3)*1,1),[1]怪物成长表!$A$7:$H$207,3,0))</f>
        <v>0</v>
      </c>
      <c r="E369" s="8">
        <f>MAX(10,INT(IF(RIGHT(A369,1)*1=1,0,IF(RIGHT(A369,1)*1=2,0.4,1))*VLOOKUP(MAX(MID(A369,2,3)*1,1),[1]怪物成长表!$A$7:$H$207,2,8)*0.8))</f>
        <v>10</v>
      </c>
      <c r="F369" s="8" t="s">
        <v>289</v>
      </c>
    </row>
    <row r="370" spans="1:6" s="8" customFormat="1" x14ac:dyDescent="0.15">
      <c r="A370" s="8">
        <f t="shared" si="9"/>
        <v>31212</v>
      </c>
      <c r="B370" s="9" t="str">
        <f t="shared" si="8"/>
        <v>31212101</v>
      </c>
      <c r="C370" s="8">
        <f>INT(IF(RIGHT(A370,1)*1=1,0,IF(RIGHT(A370,1)*1=2,0.4,1))*VLOOKUP(MAX(MID(A370,2,3)*1,1),[1]怪物成长表!$A$7:$H$207,2,0))</f>
        <v>1875</v>
      </c>
      <c r="D370" s="8">
        <f>INT(IF(RIGHT(A370,1)*1=1,0,IF(RIGHT(A370,1)*1=2,0.4,1))*VLOOKUP(MAX(MID(A370,2,3)*1,1),[1]怪物成长表!$A$7:$H$207,3,0))</f>
        <v>9366</v>
      </c>
      <c r="E370" s="8">
        <f>MAX(10,INT(IF(RIGHT(A370,1)*1=1,0,IF(RIGHT(A370,1)*1=2,0.4,1))*VLOOKUP(MAX(MID(A370,2,3)*1,1),[1]怪物成长表!$A$7:$H$207,2,8)*0.8))</f>
        <v>1500</v>
      </c>
      <c r="F370" s="8" t="s">
        <v>290</v>
      </c>
    </row>
    <row r="371" spans="1:6" s="8" customFormat="1" x14ac:dyDescent="0.15">
      <c r="A371" s="8">
        <f t="shared" si="9"/>
        <v>31213</v>
      </c>
      <c r="B371" s="9" t="str">
        <f t="shared" si="8"/>
        <v>31213101</v>
      </c>
      <c r="C371" s="8">
        <f>INT(IF(RIGHT(A371,1)*1=1,0,IF(RIGHT(A371,1)*1=2,0.4,1))*VLOOKUP(MAX(MID(A371,2,3)*1,1),[1]怪物成长表!$A$7:$H$207,2,0))</f>
        <v>4689</v>
      </c>
      <c r="D371" s="8">
        <f>INT(IF(RIGHT(A371,1)*1=1,0,IF(RIGHT(A371,1)*1=2,0.4,1))*VLOOKUP(MAX(MID(A371,2,3)*1,1),[1]怪物成长表!$A$7:$H$207,3,0))</f>
        <v>23415</v>
      </c>
      <c r="E371" s="8">
        <f>MAX(10,INT(IF(RIGHT(A371,1)*1=1,0,IF(RIGHT(A371,1)*1=2,0.4,1))*VLOOKUP(MAX(MID(A371,2,3)*1,1),[1]怪物成长表!$A$7:$H$207,2,8)*0.8))</f>
        <v>3751</v>
      </c>
      <c r="F371" s="8" t="s">
        <v>291</v>
      </c>
    </row>
    <row r="372" spans="1:6" s="8" customFormat="1" x14ac:dyDescent="0.15">
      <c r="A372" s="8">
        <f t="shared" si="9"/>
        <v>31221</v>
      </c>
      <c r="B372" s="9" t="str">
        <f t="shared" si="8"/>
        <v>31221101</v>
      </c>
      <c r="C372" s="8">
        <f>INT(IF(RIGHT(A372,1)*1=1,0,IF(RIGHT(A372,1)*1=2,0.4,1))*VLOOKUP(MAX(MID(A372,2,3)*1,1),[1]怪物成长表!$A$7:$H$207,2,0))</f>
        <v>0</v>
      </c>
      <c r="D372" s="8">
        <f>INT(IF(RIGHT(A372,1)*1=1,0,IF(RIGHT(A372,1)*1=2,0.4,1))*VLOOKUP(MAX(MID(A372,2,3)*1,1),[1]怪物成长表!$A$7:$H$207,3,0))</f>
        <v>0</v>
      </c>
      <c r="E372" s="8">
        <f>MAX(10,INT(IF(RIGHT(A372,1)*1=1,0,IF(RIGHT(A372,1)*1=2,0.4,1))*VLOOKUP(MAX(MID(A372,2,3)*1,1),[1]怪物成长表!$A$7:$H$207,2,8)*0.8))</f>
        <v>10</v>
      </c>
      <c r="F372" s="8" t="s">
        <v>292</v>
      </c>
    </row>
    <row r="373" spans="1:6" s="8" customFormat="1" x14ac:dyDescent="0.15">
      <c r="A373" s="8">
        <f t="shared" si="9"/>
        <v>31222</v>
      </c>
      <c r="B373" s="9" t="str">
        <f t="shared" si="8"/>
        <v>31222101</v>
      </c>
      <c r="C373" s="8">
        <f>INT(IF(RIGHT(A373,1)*1=1,0,IF(RIGHT(A373,1)*1=2,0.4,1))*VLOOKUP(MAX(MID(A373,2,3)*1,1),[1]怪物成长表!$A$7:$H$207,2,0))</f>
        <v>1900</v>
      </c>
      <c r="D373" s="8">
        <f>INT(IF(RIGHT(A373,1)*1=1,0,IF(RIGHT(A373,1)*1=2,0.4,1))*VLOOKUP(MAX(MID(A373,2,3)*1,1),[1]怪物成长表!$A$7:$H$207,3,0))</f>
        <v>9488</v>
      </c>
      <c r="E373" s="8">
        <f>MAX(10,INT(IF(RIGHT(A373,1)*1=1,0,IF(RIGHT(A373,1)*1=2,0.4,1))*VLOOKUP(MAX(MID(A373,2,3)*1,1),[1]怪物成长表!$A$7:$H$207,2,8)*0.8))</f>
        <v>1520</v>
      </c>
      <c r="F373" s="8" t="s">
        <v>293</v>
      </c>
    </row>
    <row r="374" spans="1:6" s="8" customFormat="1" x14ac:dyDescent="0.15">
      <c r="A374" s="8">
        <f t="shared" si="9"/>
        <v>31223</v>
      </c>
      <c r="B374" s="9" t="str">
        <f t="shared" si="8"/>
        <v>31223101</v>
      </c>
      <c r="C374" s="8">
        <f>INT(IF(RIGHT(A374,1)*1=1,0,IF(RIGHT(A374,1)*1=2,0.4,1))*VLOOKUP(MAX(MID(A374,2,3)*1,1),[1]怪物成长表!$A$7:$H$207,2,0))</f>
        <v>4750</v>
      </c>
      <c r="D374" s="8">
        <f>INT(IF(RIGHT(A374,1)*1=1,0,IF(RIGHT(A374,1)*1=2,0.4,1))*VLOOKUP(MAX(MID(A374,2,3)*1,1),[1]怪物成长表!$A$7:$H$207,3,0))</f>
        <v>23720</v>
      </c>
      <c r="E374" s="8">
        <f>MAX(10,INT(IF(RIGHT(A374,1)*1=1,0,IF(RIGHT(A374,1)*1=2,0.4,1))*VLOOKUP(MAX(MID(A374,2,3)*1,1),[1]怪物成长表!$A$7:$H$207,2,8)*0.8))</f>
        <v>3800</v>
      </c>
      <c r="F374" s="8" t="s">
        <v>294</v>
      </c>
    </row>
    <row r="375" spans="1:6" s="8" customFormat="1" x14ac:dyDescent="0.15">
      <c r="A375" s="8">
        <f t="shared" si="9"/>
        <v>31231</v>
      </c>
      <c r="B375" s="9" t="str">
        <f t="shared" si="8"/>
        <v>31231101</v>
      </c>
      <c r="C375" s="8">
        <f>INT(IF(RIGHT(A375,1)*1=1,0,IF(RIGHT(A375,1)*1=2,0.4,1))*VLOOKUP(MAX(MID(A375,2,3)*1,1),[1]怪物成长表!$A$7:$H$207,2,0))</f>
        <v>0</v>
      </c>
      <c r="D375" s="8">
        <f>INT(IF(RIGHT(A375,1)*1=1,0,IF(RIGHT(A375,1)*1=2,0.4,1))*VLOOKUP(MAX(MID(A375,2,3)*1,1),[1]怪物成长表!$A$7:$H$207,3,0))</f>
        <v>0</v>
      </c>
      <c r="E375" s="8">
        <f>MAX(10,INT(IF(RIGHT(A375,1)*1=1,0,IF(RIGHT(A375,1)*1=2,0.4,1))*VLOOKUP(MAX(MID(A375,2,3)*1,1),[1]怪物成长表!$A$7:$H$207,2,8)*0.8))</f>
        <v>10</v>
      </c>
      <c r="F375" s="8" t="s">
        <v>295</v>
      </c>
    </row>
    <row r="376" spans="1:6" s="8" customFormat="1" x14ac:dyDescent="0.15">
      <c r="A376" s="8">
        <f t="shared" si="9"/>
        <v>31232</v>
      </c>
      <c r="B376" s="9" t="str">
        <f t="shared" si="8"/>
        <v>31232101</v>
      </c>
      <c r="C376" s="8">
        <f>INT(IF(RIGHT(A376,1)*1=1,0,IF(RIGHT(A376,1)*1=2,0.4,1))*VLOOKUP(MAX(MID(A376,2,3)*1,1),[1]怪物成长表!$A$7:$H$207,2,0))</f>
        <v>1908</v>
      </c>
      <c r="D376" s="8">
        <f>INT(IF(RIGHT(A376,1)*1=1,0,IF(RIGHT(A376,1)*1=2,0.4,1))*VLOOKUP(MAX(MID(A376,2,3)*1,1),[1]怪物成长表!$A$7:$H$207,3,0))</f>
        <v>9530</v>
      </c>
      <c r="E376" s="8">
        <f>MAX(10,INT(IF(RIGHT(A376,1)*1=1,0,IF(RIGHT(A376,1)*1=2,0.4,1))*VLOOKUP(MAX(MID(A376,2,3)*1,1),[1]怪物成长表!$A$7:$H$207,2,8)*0.8))</f>
        <v>1526</v>
      </c>
      <c r="F376" s="8" t="s">
        <v>296</v>
      </c>
    </row>
    <row r="377" spans="1:6" s="8" customFormat="1" x14ac:dyDescent="0.15">
      <c r="A377" s="8">
        <f t="shared" si="9"/>
        <v>31233</v>
      </c>
      <c r="B377" s="9" t="str">
        <f t="shared" si="8"/>
        <v>31233101</v>
      </c>
      <c r="C377" s="8">
        <f>INT(IF(RIGHT(A377,1)*1=1,0,IF(RIGHT(A377,1)*1=2,0.4,1))*VLOOKUP(MAX(MID(A377,2,3)*1,1),[1]怪物成长表!$A$7:$H$207,2,0))</f>
        <v>4771</v>
      </c>
      <c r="D377" s="8">
        <f>INT(IF(RIGHT(A377,1)*1=1,0,IF(RIGHT(A377,1)*1=2,0.4,1))*VLOOKUP(MAX(MID(A377,2,3)*1,1),[1]怪物成长表!$A$7:$H$207,3,0))</f>
        <v>23825</v>
      </c>
      <c r="E377" s="8">
        <f>MAX(10,INT(IF(RIGHT(A377,1)*1=1,0,IF(RIGHT(A377,1)*1=2,0.4,1))*VLOOKUP(MAX(MID(A377,2,3)*1,1),[1]怪物成长表!$A$7:$H$207,2,8)*0.8))</f>
        <v>3816</v>
      </c>
      <c r="F377" s="8" t="s">
        <v>297</v>
      </c>
    </row>
    <row r="378" spans="1:6" s="8" customFormat="1" x14ac:dyDescent="0.15">
      <c r="A378" s="8">
        <f t="shared" si="9"/>
        <v>31241</v>
      </c>
      <c r="B378" s="9" t="str">
        <f t="shared" si="8"/>
        <v>31241101</v>
      </c>
      <c r="C378" s="8">
        <f>INT(IF(RIGHT(A378,1)*1=1,0,IF(RIGHT(A378,1)*1=2,0.4,1))*VLOOKUP(MAX(MID(A378,2,3)*1,1),[1]怪物成长表!$A$7:$H$207,2,0))</f>
        <v>0</v>
      </c>
      <c r="D378" s="8">
        <f>INT(IF(RIGHT(A378,1)*1=1,0,IF(RIGHT(A378,1)*1=2,0.4,1))*VLOOKUP(MAX(MID(A378,2,3)*1,1),[1]怪物成长表!$A$7:$H$207,3,0))</f>
        <v>0</v>
      </c>
      <c r="E378" s="8">
        <f>MAX(10,INT(IF(RIGHT(A378,1)*1=1,0,IF(RIGHT(A378,1)*1=2,0.4,1))*VLOOKUP(MAX(MID(A378,2,3)*1,1),[1]怪物成长表!$A$7:$H$207,2,8)*0.8))</f>
        <v>10</v>
      </c>
      <c r="F378" s="8" t="s">
        <v>298</v>
      </c>
    </row>
    <row r="379" spans="1:6" s="8" customFormat="1" x14ac:dyDescent="0.15">
      <c r="A379" s="8">
        <f t="shared" si="9"/>
        <v>31242</v>
      </c>
      <c r="B379" s="9" t="str">
        <f t="shared" si="8"/>
        <v>31242101</v>
      </c>
      <c r="C379" s="8">
        <f>INT(IF(RIGHT(A379,1)*1=1,0,IF(RIGHT(A379,1)*1=2,0.4,1))*VLOOKUP(MAX(MID(A379,2,3)*1,1),[1]怪物成长表!$A$7:$H$207,2,0))</f>
        <v>1926</v>
      </c>
      <c r="D379" s="8">
        <f>INT(IF(RIGHT(A379,1)*1=1,0,IF(RIGHT(A379,1)*1=2,0.4,1))*VLOOKUP(MAX(MID(A379,2,3)*1,1),[1]怪物成长表!$A$7:$H$207,3,0))</f>
        <v>9622</v>
      </c>
      <c r="E379" s="8">
        <f>MAX(10,INT(IF(RIGHT(A379,1)*1=1,0,IF(RIGHT(A379,1)*1=2,0.4,1))*VLOOKUP(MAX(MID(A379,2,3)*1,1),[1]怪物成长表!$A$7:$H$207,2,8)*0.8))</f>
        <v>1541</v>
      </c>
      <c r="F379" s="8" t="s">
        <v>299</v>
      </c>
    </row>
    <row r="380" spans="1:6" s="8" customFormat="1" x14ac:dyDescent="0.15">
      <c r="A380" s="8">
        <f t="shared" si="9"/>
        <v>31243</v>
      </c>
      <c r="B380" s="9" t="str">
        <f t="shared" si="8"/>
        <v>31243101</v>
      </c>
      <c r="C380" s="8">
        <f>INT(IF(RIGHT(A380,1)*1=1,0,IF(RIGHT(A380,1)*1=2,0.4,1))*VLOOKUP(MAX(MID(A380,2,3)*1,1),[1]怪物成长表!$A$7:$H$207,2,0))</f>
        <v>4817</v>
      </c>
      <c r="D380" s="8">
        <f>INT(IF(RIGHT(A380,1)*1=1,0,IF(RIGHT(A380,1)*1=2,0.4,1))*VLOOKUP(MAX(MID(A380,2,3)*1,1),[1]怪物成长表!$A$7:$H$207,3,0))</f>
        <v>24055</v>
      </c>
      <c r="E380" s="8">
        <f>MAX(10,INT(IF(RIGHT(A380,1)*1=1,0,IF(RIGHT(A380,1)*1=2,0.4,1))*VLOOKUP(MAX(MID(A380,2,3)*1,1),[1]怪物成长表!$A$7:$H$207,2,8)*0.8))</f>
        <v>3853</v>
      </c>
      <c r="F380" s="8" t="s">
        <v>300</v>
      </c>
    </row>
    <row r="381" spans="1:6" s="8" customFormat="1" x14ac:dyDescent="0.15">
      <c r="A381" s="8">
        <f t="shared" si="9"/>
        <v>31251</v>
      </c>
      <c r="B381" s="9" t="str">
        <f t="shared" si="8"/>
        <v>31251101</v>
      </c>
      <c r="C381" s="8">
        <f>INT(IF(RIGHT(A381,1)*1=1,0,IF(RIGHT(A381,1)*1=2,0.4,1))*VLOOKUP(MAX(MID(A381,2,3)*1,1),[1]怪物成长表!$A$7:$H$207,2,0))</f>
        <v>0</v>
      </c>
      <c r="D381" s="8">
        <f>INT(IF(RIGHT(A381,1)*1=1,0,IF(RIGHT(A381,1)*1=2,0.4,1))*VLOOKUP(MAX(MID(A381,2,3)*1,1),[1]怪物成长表!$A$7:$H$207,3,0))</f>
        <v>0</v>
      </c>
      <c r="E381" s="8">
        <f>MAX(10,INT(IF(RIGHT(A381,1)*1=1,0,IF(RIGHT(A381,1)*1=2,0.4,1))*VLOOKUP(MAX(MID(A381,2,3)*1,1),[1]怪物成长表!$A$7:$H$207,2,8)*0.8))</f>
        <v>10</v>
      </c>
      <c r="F381" s="8" t="s">
        <v>301</v>
      </c>
    </row>
    <row r="382" spans="1:6" s="8" customFormat="1" x14ac:dyDescent="0.15">
      <c r="A382" s="8">
        <f t="shared" si="9"/>
        <v>31252</v>
      </c>
      <c r="B382" s="9" t="str">
        <f t="shared" si="8"/>
        <v>31252101</v>
      </c>
      <c r="C382" s="8">
        <f>INT(IF(RIGHT(A382,1)*1=1,0,IF(RIGHT(A382,1)*1=2,0.4,1))*VLOOKUP(MAX(MID(A382,2,3)*1,1),[1]怪物成长表!$A$7:$H$207,2,0))</f>
        <v>1963</v>
      </c>
      <c r="D382" s="8">
        <f>INT(IF(RIGHT(A382,1)*1=1,0,IF(RIGHT(A382,1)*1=2,0.4,1))*VLOOKUP(MAX(MID(A382,2,3)*1,1),[1]怪物成长表!$A$7:$H$207,3,0))</f>
        <v>9806</v>
      </c>
      <c r="E382" s="8">
        <f>MAX(10,INT(IF(RIGHT(A382,1)*1=1,0,IF(RIGHT(A382,1)*1=2,0.4,1))*VLOOKUP(MAX(MID(A382,2,3)*1,1),[1]怪物成长表!$A$7:$H$207,2,8)*0.8))</f>
        <v>1570</v>
      </c>
      <c r="F382" s="8" t="s">
        <v>302</v>
      </c>
    </row>
    <row r="383" spans="1:6" s="8" customFormat="1" x14ac:dyDescent="0.15">
      <c r="A383" s="8">
        <f t="shared" si="9"/>
        <v>31253</v>
      </c>
      <c r="B383" s="9" t="str">
        <f t="shared" si="8"/>
        <v>31253101</v>
      </c>
      <c r="C383" s="8">
        <f>INT(IF(RIGHT(A383,1)*1=1,0,IF(RIGHT(A383,1)*1=2,0.4,1))*VLOOKUP(MAX(MID(A383,2,3)*1,1),[1]怪物成长表!$A$7:$H$207,2,0))</f>
        <v>4909</v>
      </c>
      <c r="D383" s="8">
        <f>INT(IF(RIGHT(A383,1)*1=1,0,IF(RIGHT(A383,1)*1=2,0.4,1))*VLOOKUP(MAX(MID(A383,2,3)*1,1),[1]怪物成长表!$A$7:$H$207,3,0))</f>
        <v>24515</v>
      </c>
      <c r="E383" s="8">
        <f>MAX(10,INT(IF(RIGHT(A383,1)*1=1,0,IF(RIGHT(A383,1)*1=2,0.4,1))*VLOOKUP(MAX(MID(A383,2,3)*1,1),[1]怪物成长表!$A$7:$H$207,2,8)*0.8))</f>
        <v>3927</v>
      </c>
      <c r="F383" s="8" t="s">
        <v>303</v>
      </c>
    </row>
    <row r="384" spans="1:6" s="8" customFormat="1" x14ac:dyDescent="0.15">
      <c r="A384" s="8">
        <f t="shared" si="9"/>
        <v>31261</v>
      </c>
      <c r="B384" s="9" t="str">
        <f t="shared" si="8"/>
        <v>31261101</v>
      </c>
      <c r="C384" s="8">
        <f>INT(IF(RIGHT(A384,1)*1=1,0,IF(RIGHT(A384,1)*1=2,0.4,1))*VLOOKUP(MAX(MID(A384,2,3)*1,1),[1]怪物成长表!$A$7:$H$207,2,0))</f>
        <v>0</v>
      </c>
      <c r="D384" s="8">
        <f>INT(IF(RIGHT(A384,1)*1=1,0,IF(RIGHT(A384,1)*1=2,0.4,1))*VLOOKUP(MAX(MID(A384,2,3)*1,1),[1]怪物成长表!$A$7:$H$207,3,0))</f>
        <v>0</v>
      </c>
      <c r="E384" s="8">
        <f>MAX(10,INT(IF(RIGHT(A384,1)*1=1,0,IF(RIGHT(A384,1)*1=2,0.4,1))*VLOOKUP(MAX(MID(A384,2,3)*1,1),[1]怪物成长表!$A$7:$H$207,2,8)*0.8))</f>
        <v>10</v>
      </c>
      <c r="F384" s="8" t="s">
        <v>304</v>
      </c>
    </row>
    <row r="385" spans="1:6" s="8" customFormat="1" x14ac:dyDescent="0.15">
      <c r="A385" s="8">
        <f t="shared" si="9"/>
        <v>31262</v>
      </c>
      <c r="B385" s="9" t="str">
        <f t="shared" si="8"/>
        <v>31262101</v>
      </c>
      <c r="C385" s="8">
        <f>INT(IF(RIGHT(A385,1)*1=1,0,IF(RIGHT(A385,1)*1=2,0.4,1))*VLOOKUP(MAX(MID(A385,2,3)*1,1),[1]怪物成长表!$A$7:$H$207,2,0))</f>
        <v>2035</v>
      </c>
      <c r="D385" s="8">
        <f>INT(IF(RIGHT(A385,1)*1=1,0,IF(RIGHT(A385,1)*1=2,0.4,1))*VLOOKUP(MAX(MID(A385,2,3)*1,1),[1]怪物成长表!$A$7:$H$207,3,0))</f>
        <v>10166</v>
      </c>
      <c r="E385" s="8">
        <f>MAX(10,INT(IF(RIGHT(A385,1)*1=1,0,IF(RIGHT(A385,1)*1=2,0.4,1))*VLOOKUP(MAX(MID(A385,2,3)*1,1),[1]怪物成长表!$A$7:$H$207,2,8)*0.8))</f>
        <v>1628</v>
      </c>
      <c r="F385" s="8" t="s">
        <v>305</v>
      </c>
    </row>
    <row r="386" spans="1:6" s="8" customFormat="1" x14ac:dyDescent="0.15">
      <c r="A386" s="8">
        <f t="shared" si="9"/>
        <v>31263</v>
      </c>
      <c r="B386" s="9" t="str">
        <f t="shared" si="8"/>
        <v>31263101</v>
      </c>
      <c r="C386" s="8">
        <f>INT(IF(RIGHT(A386,1)*1=1,0,IF(RIGHT(A386,1)*1=2,0.4,1))*VLOOKUP(MAX(MID(A386,2,3)*1,1),[1]怪物成长表!$A$7:$H$207,2,0))</f>
        <v>5089</v>
      </c>
      <c r="D386" s="8">
        <f>INT(IF(RIGHT(A386,1)*1=1,0,IF(RIGHT(A386,1)*1=2,0.4,1))*VLOOKUP(MAX(MID(A386,2,3)*1,1),[1]怪物成长表!$A$7:$H$207,3,0))</f>
        <v>25415</v>
      </c>
      <c r="E386" s="8">
        <f>MAX(10,INT(IF(RIGHT(A386,1)*1=1,0,IF(RIGHT(A386,1)*1=2,0.4,1))*VLOOKUP(MAX(MID(A386,2,3)*1,1),[1]怪物成长表!$A$7:$H$207,2,8)*0.8))</f>
        <v>4071</v>
      </c>
      <c r="F386" s="8" t="s">
        <v>306</v>
      </c>
    </row>
    <row r="387" spans="1:6" s="8" customFormat="1" x14ac:dyDescent="0.15">
      <c r="A387" s="8">
        <f t="shared" si="9"/>
        <v>31271</v>
      </c>
      <c r="B387" s="9" t="str">
        <f t="shared" si="8"/>
        <v>31271101</v>
      </c>
      <c r="C387" s="8">
        <f>INT(IF(RIGHT(A387,1)*1=1,0,IF(RIGHT(A387,1)*1=2,0.4,1))*VLOOKUP(MAX(MID(A387,2,3)*1,1),[1]怪物成长表!$A$7:$H$207,2,0))</f>
        <v>0</v>
      </c>
      <c r="D387" s="8">
        <f>INT(IF(RIGHT(A387,1)*1=1,0,IF(RIGHT(A387,1)*1=2,0.4,1))*VLOOKUP(MAX(MID(A387,2,3)*1,1),[1]怪物成长表!$A$7:$H$207,3,0))</f>
        <v>0</v>
      </c>
      <c r="E387" s="8">
        <f>MAX(10,INT(IF(RIGHT(A387,1)*1=1,0,IF(RIGHT(A387,1)*1=2,0.4,1))*VLOOKUP(MAX(MID(A387,2,3)*1,1),[1]怪物成长表!$A$7:$H$207,2,8)*0.8))</f>
        <v>10</v>
      </c>
      <c r="F387" s="8" t="s">
        <v>307</v>
      </c>
    </row>
    <row r="388" spans="1:6" s="8" customFormat="1" x14ac:dyDescent="0.15">
      <c r="A388" s="8">
        <f t="shared" si="9"/>
        <v>31272</v>
      </c>
      <c r="B388" s="9" t="str">
        <f t="shared" si="8"/>
        <v>31272101</v>
      </c>
      <c r="C388" s="8">
        <f>INT(IF(RIGHT(A388,1)*1=1,0,IF(RIGHT(A388,1)*1=2,0.4,1))*VLOOKUP(MAX(MID(A388,2,3)*1,1),[1]怪物成长表!$A$7:$H$207,2,0))</f>
        <v>2060</v>
      </c>
      <c r="D388" s="8">
        <f>INT(IF(RIGHT(A388,1)*1=1,0,IF(RIGHT(A388,1)*1=2,0.4,1))*VLOOKUP(MAX(MID(A388,2,3)*1,1),[1]怪物成长表!$A$7:$H$207,3,0))</f>
        <v>10288</v>
      </c>
      <c r="E388" s="8">
        <f>MAX(10,INT(IF(RIGHT(A388,1)*1=1,0,IF(RIGHT(A388,1)*1=2,0.4,1))*VLOOKUP(MAX(MID(A388,2,3)*1,1),[1]怪物成长表!$A$7:$H$207,2,8)*0.8))</f>
        <v>1648</v>
      </c>
      <c r="F388" s="8" t="s">
        <v>308</v>
      </c>
    </row>
    <row r="389" spans="1:6" s="8" customFormat="1" x14ac:dyDescent="0.15">
      <c r="A389" s="8">
        <f t="shared" si="9"/>
        <v>31273</v>
      </c>
      <c r="B389" s="9" t="str">
        <f t="shared" si="8"/>
        <v>31273101</v>
      </c>
      <c r="C389" s="8">
        <f>INT(IF(RIGHT(A389,1)*1=1,0,IF(RIGHT(A389,1)*1=2,0.4,1))*VLOOKUP(MAX(MID(A389,2,3)*1,1),[1]怪物成长表!$A$7:$H$207,2,0))</f>
        <v>5150</v>
      </c>
      <c r="D389" s="8">
        <f>INT(IF(RIGHT(A389,1)*1=1,0,IF(RIGHT(A389,1)*1=2,0.4,1))*VLOOKUP(MAX(MID(A389,2,3)*1,1),[1]怪物成长表!$A$7:$H$207,3,0))</f>
        <v>25720</v>
      </c>
      <c r="E389" s="8">
        <f>MAX(10,INT(IF(RIGHT(A389,1)*1=1,0,IF(RIGHT(A389,1)*1=2,0.4,1))*VLOOKUP(MAX(MID(A389,2,3)*1,1),[1]怪物成长表!$A$7:$H$207,2,8)*0.8))</f>
        <v>4120</v>
      </c>
      <c r="F389" s="8" t="s">
        <v>309</v>
      </c>
    </row>
    <row r="390" spans="1:6" s="8" customFormat="1" x14ac:dyDescent="0.15">
      <c r="A390" s="8">
        <f t="shared" si="9"/>
        <v>31281</v>
      </c>
      <c r="B390" s="9" t="str">
        <f t="shared" si="8"/>
        <v>31281101</v>
      </c>
      <c r="C390" s="8">
        <f>INT(IF(RIGHT(A390,1)*1=1,0,IF(RIGHT(A390,1)*1=2,0.4,1))*VLOOKUP(MAX(MID(A390,2,3)*1,1),[1]怪物成长表!$A$7:$H$207,2,0))</f>
        <v>0</v>
      </c>
      <c r="D390" s="8">
        <f>INT(IF(RIGHT(A390,1)*1=1,0,IF(RIGHT(A390,1)*1=2,0.4,1))*VLOOKUP(MAX(MID(A390,2,3)*1,1),[1]怪物成长表!$A$7:$H$207,3,0))</f>
        <v>0</v>
      </c>
      <c r="E390" s="8">
        <f>MAX(10,INT(IF(RIGHT(A390,1)*1=1,0,IF(RIGHT(A390,1)*1=2,0.4,1))*VLOOKUP(MAX(MID(A390,2,3)*1,1),[1]怪物成长表!$A$7:$H$207,2,8)*0.8))</f>
        <v>10</v>
      </c>
      <c r="F390" s="8" t="s">
        <v>310</v>
      </c>
    </row>
    <row r="391" spans="1:6" s="8" customFormat="1" x14ac:dyDescent="0.15">
      <c r="A391" s="8">
        <f t="shared" si="9"/>
        <v>31282</v>
      </c>
      <c r="B391" s="9" t="str">
        <f t="shared" si="8"/>
        <v>31282101</v>
      </c>
      <c r="C391" s="8">
        <f>INT(IF(RIGHT(A391,1)*1=1,0,IF(RIGHT(A391,1)*1=2,0.4,1))*VLOOKUP(MAX(MID(A391,2,3)*1,1),[1]怪物成长表!$A$7:$H$207,2,0))</f>
        <v>2068</v>
      </c>
      <c r="D391" s="8">
        <f>INT(IF(RIGHT(A391,1)*1=1,0,IF(RIGHT(A391,1)*1=2,0.4,1))*VLOOKUP(MAX(MID(A391,2,3)*1,1),[1]怪物成长表!$A$7:$H$207,3,0))</f>
        <v>10330</v>
      </c>
      <c r="E391" s="8">
        <f>MAX(10,INT(IF(RIGHT(A391,1)*1=1,0,IF(RIGHT(A391,1)*1=2,0.4,1))*VLOOKUP(MAX(MID(A391,2,3)*1,1),[1]怪物成长表!$A$7:$H$207,2,8)*0.8))</f>
        <v>1654</v>
      </c>
      <c r="F391" s="8" t="s">
        <v>311</v>
      </c>
    </row>
    <row r="392" spans="1:6" s="8" customFormat="1" x14ac:dyDescent="0.15">
      <c r="A392" s="8">
        <f t="shared" si="9"/>
        <v>31283</v>
      </c>
      <c r="B392" s="9" t="str">
        <f t="shared" si="8"/>
        <v>31283101</v>
      </c>
      <c r="C392" s="8">
        <f>INT(IF(RIGHT(A392,1)*1=1,0,IF(RIGHT(A392,1)*1=2,0.4,1))*VLOOKUP(MAX(MID(A392,2,3)*1,1),[1]怪物成长表!$A$7:$H$207,2,0))</f>
        <v>5171</v>
      </c>
      <c r="D392" s="8">
        <f>INT(IF(RIGHT(A392,1)*1=1,0,IF(RIGHT(A392,1)*1=2,0.4,1))*VLOOKUP(MAX(MID(A392,2,3)*1,1),[1]怪物成长表!$A$7:$H$207,3,0))</f>
        <v>25825</v>
      </c>
      <c r="E392" s="8">
        <f>MAX(10,INT(IF(RIGHT(A392,1)*1=1,0,IF(RIGHT(A392,1)*1=2,0.4,1))*VLOOKUP(MAX(MID(A392,2,3)*1,1),[1]怪物成长表!$A$7:$H$207,2,8)*0.8))</f>
        <v>4136</v>
      </c>
      <c r="F392" s="8" t="s">
        <v>312</v>
      </c>
    </row>
    <row r="393" spans="1:6" s="8" customFormat="1" x14ac:dyDescent="0.15">
      <c r="A393" s="8">
        <f t="shared" si="9"/>
        <v>31291</v>
      </c>
      <c r="B393" s="9" t="str">
        <f t="shared" si="8"/>
        <v>31291101</v>
      </c>
      <c r="C393" s="8">
        <f>INT(IF(RIGHT(A393,1)*1=1,0,IF(RIGHT(A393,1)*1=2,0.4,1))*VLOOKUP(MAX(MID(A393,2,3)*1,1),[1]怪物成长表!$A$7:$H$207,2,0))</f>
        <v>0</v>
      </c>
      <c r="D393" s="8">
        <f>INT(IF(RIGHT(A393,1)*1=1,0,IF(RIGHT(A393,1)*1=2,0.4,1))*VLOOKUP(MAX(MID(A393,2,3)*1,1),[1]怪物成长表!$A$7:$H$207,3,0))</f>
        <v>0</v>
      </c>
      <c r="E393" s="8">
        <f>MAX(10,INT(IF(RIGHT(A393,1)*1=1,0,IF(RIGHT(A393,1)*1=2,0.4,1))*VLOOKUP(MAX(MID(A393,2,3)*1,1),[1]怪物成长表!$A$7:$H$207,2,8)*0.8))</f>
        <v>10</v>
      </c>
      <c r="F393" s="8" t="s">
        <v>313</v>
      </c>
    </row>
    <row r="394" spans="1:6" s="8" customFormat="1" x14ac:dyDescent="0.15">
      <c r="A394" s="8">
        <f t="shared" si="9"/>
        <v>31292</v>
      </c>
      <c r="B394" s="9" t="str">
        <f t="shared" si="8"/>
        <v>31292101</v>
      </c>
      <c r="C394" s="8">
        <f>INT(IF(RIGHT(A394,1)*1=1,0,IF(RIGHT(A394,1)*1=2,0.4,1))*VLOOKUP(MAX(MID(A394,2,3)*1,1),[1]怪物成长表!$A$7:$H$207,2,0))</f>
        <v>2086</v>
      </c>
      <c r="D394" s="8">
        <f>INT(IF(RIGHT(A394,1)*1=1,0,IF(RIGHT(A394,1)*1=2,0.4,1))*VLOOKUP(MAX(MID(A394,2,3)*1,1),[1]怪物成长表!$A$7:$H$207,3,0))</f>
        <v>10422</v>
      </c>
      <c r="E394" s="8">
        <f>MAX(10,INT(IF(RIGHT(A394,1)*1=1,0,IF(RIGHT(A394,1)*1=2,0.4,1))*VLOOKUP(MAX(MID(A394,2,3)*1,1),[1]怪物成长表!$A$7:$H$207,2,8)*0.8))</f>
        <v>1669</v>
      </c>
      <c r="F394" s="8" t="s">
        <v>314</v>
      </c>
    </row>
    <row r="395" spans="1:6" s="8" customFormat="1" x14ac:dyDescent="0.15">
      <c r="A395" s="8">
        <f t="shared" si="9"/>
        <v>31293</v>
      </c>
      <c r="B395" s="9" t="str">
        <f t="shared" si="8"/>
        <v>31293101</v>
      </c>
      <c r="C395" s="8">
        <f>INT(IF(RIGHT(A395,1)*1=1,0,IF(RIGHT(A395,1)*1=2,0.4,1))*VLOOKUP(MAX(MID(A395,2,3)*1,1),[1]怪物成长表!$A$7:$H$207,2,0))</f>
        <v>5217</v>
      </c>
      <c r="D395" s="8">
        <f>INT(IF(RIGHT(A395,1)*1=1,0,IF(RIGHT(A395,1)*1=2,0.4,1))*VLOOKUP(MAX(MID(A395,2,3)*1,1),[1]怪物成长表!$A$7:$H$207,3,0))</f>
        <v>26055</v>
      </c>
      <c r="E395" s="8">
        <f>MAX(10,INT(IF(RIGHT(A395,1)*1=1,0,IF(RIGHT(A395,1)*1=2,0.4,1))*VLOOKUP(MAX(MID(A395,2,3)*1,1),[1]怪物成长表!$A$7:$H$207,2,8)*0.8))</f>
        <v>4173</v>
      </c>
      <c r="F395" s="8" t="s">
        <v>315</v>
      </c>
    </row>
    <row r="396" spans="1:6" s="8" customFormat="1" x14ac:dyDescent="0.15">
      <c r="A396" s="8">
        <f t="shared" si="9"/>
        <v>31301</v>
      </c>
      <c r="B396" s="9" t="str">
        <f t="shared" si="8"/>
        <v>31301101</v>
      </c>
      <c r="C396" s="8">
        <f>INT(IF(RIGHT(A396,1)*1=1,0,IF(RIGHT(A396,1)*1=2,0.4,1))*VLOOKUP(MAX(MID(A396,2,3)*1,1),[1]怪物成长表!$A$7:$H$207,2,0))</f>
        <v>0</v>
      </c>
      <c r="D396" s="8">
        <f>INT(IF(RIGHT(A396,1)*1=1,0,IF(RIGHT(A396,1)*1=2,0.4,1))*VLOOKUP(MAX(MID(A396,2,3)*1,1),[1]怪物成长表!$A$7:$H$207,3,0))</f>
        <v>0</v>
      </c>
      <c r="E396" s="8">
        <f>MAX(10,INT(IF(RIGHT(A396,1)*1=1,0,IF(RIGHT(A396,1)*1=2,0.4,1))*VLOOKUP(MAX(MID(A396,2,3)*1,1),[1]怪物成长表!$A$7:$H$207,2,8)*0.8))</f>
        <v>10</v>
      </c>
      <c r="F396" s="8" t="s">
        <v>316</v>
      </c>
    </row>
    <row r="397" spans="1:6" s="8" customFormat="1" x14ac:dyDescent="0.15">
      <c r="A397" s="8">
        <f t="shared" si="9"/>
        <v>31302</v>
      </c>
      <c r="B397" s="9" t="str">
        <f t="shared" si="8"/>
        <v>31302101</v>
      </c>
      <c r="C397" s="8">
        <f>INT(IF(RIGHT(A397,1)*1=1,0,IF(RIGHT(A397,1)*1=2,0.4,1))*VLOOKUP(MAX(MID(A397,2,3)*1,1),[1]怪物成长表!$A$7:$H$207,2,0))</f>
        <v>2123</v>
      </c>
      <c r="D397" s="8">
        <f>INT(IF(RIGHT(A397,1)*1=1,0,IF(RIGHT(A397,1)*1=2,0.4,1))*VLOOKUP(MAX(MID(A397,2,3)*1,1),[1]怪物成长表!$A$7:$H$207,3,0))</f>
        <v>10606</v>
      </c>
      <c r="E397" s="8">
        <f>MAX(10,INT(IF(RIGHT(A397,1)*1=1,0,IF(RIGHT(A397,1)*1=2,0.4,1))*VLOOKUP(MAX(MID(A397,2,3)*1,1),[1]怪物成长表!$A$7:$H$207,2,8)*0.8))</f>
        <v>1698</v>
      </c>
      <c r="F397" s="8" t="s">
        <v>317</v>
      </c>
    </row>
    <row r="398" spans="1:6" s="8" customFormat="1" x14ac:dyDescent="0.15">
      <c r="A398" s="8">
        <f t="shared" si="9"/>
        <v>31303</v>
      </c>
      <c r="B398" s="9" t="str">
        <f t="shared" si="8"/>
        <v>31303101</v>
      </c>
      <c r="C398" s="8">
        <f>INT(IF(RIGHT(A398,1)*1=1,0,IF(RIGHT(A398,1)*1=2,0.4,1))*VLOOKUP(MAX(MID(A398,2,3)*1,1),[1]怪物成长表!$A$7:$H$207,2,0))</f>
        <v>5309</v>
      </c>
      <c r="D398" s="8">
        <f>INT(IF(RIGHT(A398,1)*1=1,0,IF(RIGHT(A398,1)*1=2,0.4,1))*VLOOKUP(MAX(MID(A398,2,3)*1,1),[1]怪物成长表!$A$7:$H$207,3,0))</f>
        <v>26515</v>
      </c>
      <c r="E398" s="8">
        <f>MAX(10,INT(IF(RIGHT(A398,1)*1=1,0,IF(RIGHT(A398,1)*1=2,0.4,1))*VLOOKUP(MAX(MID(A398,2,3)*1,1),[1]怪物成长表!$A$7:$H$207,2,8)*0.8))</f>
        <v>4247</v>
      </c>
      <c r="F398" s="8" t="s">
        <v>318</v>
      </c>
    </row>
    <row r="399" spans="1:6" s="8" customFormat="1" x14ac:dyDescent="0.15">
      <c r="A399" s="8">
        <f t="shared" si="9"/>
        <v>31311</v>
      </c>
      <c r="B399" s="9" t="str">
        <f t="shared" si="8"/>
        <v>31311101</v>
      </c>
      <c r="C399" s="8">
        <f>INT(IF(RIGHT(A399,1)*1=1,0,IF(RIGHT(A399,1)*1=2,0.4,1))*VLOOKUP(MAX(MID(A399,2,3)*1,1),[1]怪物成长表!$A$7:$H$207,2,0))</f>
        <v>0</v>
      </c>
      <c r="D399" s="8">
        <f>INT(IF(RIGHT(A399,1)*1=1,0,IF(RIGHT(A399,1)*1=2,0.4,1))*VLOOKUP(MAX(MID(A399,2,3)*1,1),[1]怪物成长表!$A$7:$H$207,3,0))</f>
        <v>0</v>
      </c>
      <c r="E399" s="8">
        <f>MAX(10,INT(IF(RIGHT(A399,1)*1=1,0,IF(RIGHT(A399,1)*1=2,0.4,1))*VLOOKUP(MAX(MID(A399,2,3)*1,1),[1]怪物成长表!$A$7:$H$207,2,8)*0.8))</f>
        <v>10</v>
      </c>
      <c r="F399" s="8" t="s">
        <v>319</v>
      </c>
    </row>
    <row r="400" spans="1:6" s="8" customFormat="1" x14ac:dyDescent="0.15">
      <c r="A400" s="8">
        <f t="shared" si="9"/>
        <v>31312</v>
      </c>
      <c r="B400" s="9" t="str">
        <f t="shared" si="8"/>
        <v>31312101</v>
      </c>
      <c r="C400" s="8">
        <f>INT(IF(RIGHT(A400,1)*1=1,0,IF(RIGHT(A400,1)*1=2,0.4,1))*VLOOKUP(MAX(MID(A400,2,3)*1,1),[1]怪物成长表!$A$7:$H$207,2,0))</f>
        <v>2195</v>
      </c>
      <c r="D400" s="8">
        <f>INT(IF(RIGHT(A400,1)*1=1,0,IF(RIGHT(A400,1)*1=2,0.4,1))*VLOOKUP(MAX(MID(A400,2,3)*1,1),[1]怪物成长表!$A$7:$H$207,3,0))</f>
        <v>10966</v>
      </c>
      <c r="E400" s="8">
        <f>MAX(10,INT(IF(RIGHT(A400,1)*1=1,0,IF(RIGHT(A400,1)*1=2,0.4,1))*VLOOKUP(MAX(MID(A400,2,3)*1,1),[1]怪物成长表!$A$7:$H$207,2,8)*0.8))</f>
        <v>1756</v>
      </c>
      <c r="F400" s="8" t="s">
        <v>320</v>
      </c>
    </row>
    <row r="401" spans="1:6" s="8" customFormat="1" x14ac:dyDescent="0.15">
      <c r="A401" s="8">
        <f t="shared" si="9"/>
        <v>31313</v>
      </c>
      <c r="B401" s="9" t="str">
        <f t="shared" si="8"/>
        <v>31313101</v>
      </c>
      <c r="C401" s="8">
        <f>INT(IF(RIGHT(A401,1)*1=1,0,IF(RIGHT(A401,1)*1=2,0.4,1))*VLOOKUP(MAX(MID(A401,2,3)*1,1),[1]怪物成长表!$A$7:$H$207,2,0))</f>
        <v>5489</v>
      </c>
      <c r="D401" s="8">
        <f>INT(IF(RIGHT(A401,1)*1=1,0,IF(RIGHT(A401,1)*1=2,0.4,1))*VLOOKUP(MAX(MID(A401,2,3)*1,1),[1]怪物成长表!$A$7:$H$207,3,0))</f>
        <v>27415</v>
      </c>
      <c r="E401" s="8">
        <f>MAX(10,INT(IF(RIGHT(A401,1)*1=1,0,IF(RIGHT(A401,1)*1=2,0.4,1))*VLOOKUP(MAX(MID(A401,2,3)*1,1),[1]怪物成长表!$A$7:$H$207,2,8)*0.8))</f>
        <v>4391</v>
      </c>
      <c r="F401" s="8" t="s">
        <v>321</v>
      </c>
    </row>
    <row r="402" spans="1:6" s="8" customFormat="1" x14ac:dyDescent="0.15">
      <c r="A402" s="8">
        <f t="shared" si="9"/>
        <v>31321</v>
      </c>
      <c r="B402" s="9" t="str">
        <f t="shared" si="8"/>
        <v>31321101</v>
      </c>
      <c r="C402" s="8">
        <f>INT(IF(RIGHT(A402,1)*1=1,0,IF(RIGHT(A402,1)*1=2,0.4,1))*VLOOKUP(MAX(MID(A402,2,3)*1,1),[1]怪物成长表!$A$7:$H$207,2,0))</f>
        <v>0</v>
      </c>
      <c r="D402" s="8">
        <f>INT(IF(RIGHT(A402,1)*1=1,0,IF(RIGHT(A402,1)*1=2,0.4,1))*VLOOKUP(MAX(MID(A402,2,3)*1,1),[1]怪物成长表!$A$7:$H$207,3,0))</f>
        <v>0</v>
      </c>
      <c r="E402" s="8">
        <f>MAX(10,INT(IF(RIGHT(A402,1)*1=1,0,IF(RIGHT(A402,1)*1=2,0.4,1))*VLOOKUP(MAX(MID(A402,2,3)*1,1),[1]怪物成长表!$A$7:$H$207,2,8)*0.8))</f>
        <v>10</v>
      </c>
      <c r="F402" s="8" t="s">
        <v>322</v>
      </c>
    </row>
    <row r="403" spans="1:6" s="8" customFormat="1" x14ac:dyDescent="0.15">
      <c r="A403" s="8">
        <f t="shared" si="9"/>
        <v>31322</v>
      </c>
      <c r="B403" s="9" t="str">
        <f t="shared" si="8"/>
        <v>31322101</v>
      </c>
      <c r="C403" s="8">
        <f>INT(IF(RIGHT(A403,1)*1=1,0,IF(RIGHT(A403,1)*1=2,0.4,1))*VLOOKUP(MAX(MID(A403,2,3)*1,1),[1]怪物成长表!$A$7:$H$207,2,0))</f>
        <v>2220</v>
      </c>
      <c r="D403" s="8">
        <f>INT(IF(RIGHT(A403,1)*1=1,0,IF(RIGHT(A403,1)*1=2,0.4,1))*VLOOKUP(MAX(MID(A403,2,3)*1,1),[1]怪物成长表!$A$7:$H$207,3,0))</f>
        <v>11088</v>
      </c>
      <c r="E403" s="8">
        <f>MAX(10,INT(IF(RIGHT(A403,1)*1=1,0,IF(RIGHT(A403,1)*1=2,0.4,1))*VLOOKUP(MAX(MID(A403,2,3)*1,1),[1]怪物成长表!$A$7:$H$207,2,8)*0.8))</f>
        <v>1776</v>
      </c>
      <c r="F403" s="8" t="s">
        <v>323</v>
      </c>
    </row>
    <row r="404" spans="1:6" s="8" customFormat="1" x14ac:dyDescent="0.15">
      <c r="A404" s="8">
        <f t="shared" si="9"/>
        <v>31323</v>
      </c>
      <c r="B404" s="9" t="str">
        <f t="shared" si="8"/>
        <v>31323101</v>
      </c>
      <c r="C404" s="8">
        <f>INT(IF(RIGHT(A404,1)*1=1,0,IF(RIGHT(A404,1)*1=2,0.4,1))*VLOOKUP(MAX(MID(A404,2,3)*1,1),[1]怪物成长表!$A$7:$H$207,2,0))</f>
        <v>5550</v>
      </c>
      <c r="D404" s="8">
        <f>INT(IF(RIGHT(A404,1)*1=1,0,IF(RIGHT(A404,1)*1=2,0.4,1))*VLOOKUP(MAX(MID(A404,2,3)*1,1),[1]怪物成长表!$A$7:$H$207,3,0))</f>
        <v>27720</v>
      </c>
      <c r="E404" s="8">
        <f>MAX(10,INT(IF(RIGHT(A404,1)*1=1,0,IF(RIGHT(A404,1)*1=2,0.4,1))*VLOOKUP(MAX(MID(A404,2,3)*1,1),[1]怪物成长表!$A$7:$H$207,2,8)*0.8))</f>
        <v>4440</v>
      </c>
      <c r="F404" s="8" t="s">
        <v>324</v>
      </c>
    </row>
    <row r="405" spans="1:6" s="8" customFormat="1" x14ac:dyDescent="0.15">
      <c r="A405" s="8">
        <f t="shared" si="9"/>
        <v>31331</v>
      </c>
      <c r="B405" s="9" t="str">
        <f t="shared" si="8"/>
        <v>31331101</v>
      </c>
      <c r="C405" s="8">
        <f>INT(IF(RIGHT(A405,1)*1=1,0,IF(RIGHT(A405,1)*1=2,0.4,1))*VLOOKUP(MAX(MID(A405,2,3)*1,1),[1]怪物成长表!$A$7:$H$207,2,0))</f>
        <v>0</v>
      </c>
      <c r="D405" s="8">
        <f>INT(IF(RIGHT(A405,1)*1=1,0,IF(RIGHT(A405,1)*1=2,0.4,1))*VLOOKUP(MAX(MID(A405,2,3)*1,1),[1]怪物成长表!$A$7:$H$207,3,0))</f>
        <v>0</v>
      </c>
      <c r="E405" s="8">
        <f>MAX(10,INT(IF(RIGHT(A405,1)*1=1,0,IF(RIGHT(A405,1)*1=2,0.4,1))*VLOOKUP(MAX(MID(A405,2,3)*1,1),[1]怪物成长表!$A$7:$H$207,2,8)*0.8))</f>
        <v>10</v>
      </c>
      <c r="F405" s="8" t="s">
        <v>325</v>
      </c>
    </row>
    <row r="406" spans="1:6" s="8" customFormat="1" x14ac:dyDescent="0.15">
      <c r="A406" s="8">
        <f t="shared" si="9"/>
        <v>31332</v>
      </c>
      <c r="B406" s="9" t="str">
        <f t="shared" si="8"/>
        <v>31332101</v>
      </c>
      <c r="C406" s="8">
        <f>INT(IF(RIGHT(A406,1)*1=1,0,IF(RIGHT(A406,1)*1=2,0.4,1))*VLOOKUP(MAX(MID(A406,2,3)*1,1),[1]怪物成长表!$A$7:$H$207,2,0))</f>
        <v>2228</v>
      </c>
      <c r="D406" s="8">
        <f>INT(IF(RIGHT(A406,1)*1=1,0,IF(RIGHT(A406,1)*1=2,0.4,1))*VLOOKUP(MAX(MID(A406,2,3)*1,1),[1]怪物成长表!$A$7:$H$207,3,0))</f>
        <v>11130</v>
      </c>
      <c r="E406" s="8">
        <f>MAX(10,INT(IF(RIGHT(A406,1)*1=1,0,IF(RIGHT(A406,1)*1=2,0.4,1))*VLOOKUP(MAX(MID(A406,2,3)*1,1),[1]怪物成长表!$A$7:$H$207,2,8)*0.8))</f>
        <v>1782</v>
      </c>
      <c r="F406" s="8" t="s">
        <v>326</v>
      </c>
    </row>
    <row r="407" spans="1:6" s="8" customFormat="1" x14ac:dyDescent="0.15">
      <c r="A407" s="8">
        <f t="shared" si="9"/>
        <v>31333</v>
      </c>
      <c r="B407" s="9" t="str">
        <f t="shared" si="8"/>
        <v>31333101</v>
      </c>
      <c r="C407" s="8">
        <f>INT(IF(RIGHT(A407,1)*1=1,0,IF(RIGHT(A407,1)*1=2,0.4,1))*VLOOKUP(MAX(MID(A407,2,3)*1,1),[1]怪物成长表!$A$7:$H$207,2,0))</f>
        <v>5571</v>
      </c>
      <c r="D407" s="8">
        <f>INT(IF(RIGHT(A407,1)*1=1,0,IF(RIGHT(A407,1)*1=2,0.4,1))*VLOOKUP(MAX(MID(A407,2,3)*1,1),[1]怪物成长表!$A$7:$H$207,3,0))</f>
        <v>27825</v>
      </c>
      <c r="E407" s="8">
        <f>MAX(10,INT(IF(RIGHT(A407,1)*1=1,0,IF(RIGHT(A407,1)*1=2,0.4,1))*VLOOKUP(MAX(MID(A407,2,3)*1,1),[1]怪物成长表!$A$7:$H$207,2,8)*0.8))</f>
        <v>4456</v>
      </c>
      <c r="F407" s="8" t="s">
        <v>327</v>
      </c>
    </row>
    <row r="408" spans="1:6" s="8" customFormat="1" x14ac:dyDescent="0.15">
      <c r="A408" s="8">
        <f t="shared" si="9"/>
        <v>31341</v>
      </c>
      <c r="B408" s="9" t="str">
        <f t="shared" si="8"/>
        <v>31341101</v>
      </c>
      <c r="C408" s="8">
        <f>INT(IF(RIGHT(A408,1)*1=1,0,IF(RIGHT(A408,1)*1=2,0.4,1))*VLOOKUP(MAX(MID(A408,2,3)*1,1),[1]怪物成长表!$A$7:$H$207,2,0))</f>
        <v>0</v>
      </c>
      <c r="D408" s="8">
        <f>INT(IF(RIGHT(A408,1)*1=1,0,IF(RIGHT(A408,1)*1=2,0.4,1))*VLOOKUP(MAX(MID(A408,2,3)*1,1),[1]怪物成长表!$A$7:$H$207,3,0))</f>
        <v>0</v>
      </c>
      <c r="E408" s="8">
        <f>MAX(10,INT(IF(RIGHT(A408,1)*1=1,0,IF(RIGHT(A408,1)*1=2,0.4,1))*VLOOKUP(MAX(MID(A408,2,3)*1,1),[1]怪物成长表!$A$7:$H$207,2,8)*0.8))</f>
        <v>10</v>
      </c>
      <c r="F408" s="8" t="s">
        <v>328</v>
      </c>
    </row>
    <row r="409" spans="1:6" s="8" customFormat="1" x14ac:dyDescent="0.15">
      <c r="A409" s="8">
        <f t="shared" si="9"/>
        <v>31342</v>
      </c>
      <c r="B409" s="9" t="str">
        <f t="shared" si="8"/>
        <v>31342101</v>
      </c>
      <c r="C409" s="8">
        <f>INT(IF(RIGHT(A409,1)*1=1,0,IF(RIGHT(A409,1)*1=2,0.4,1))*VLOOKUP(MAX(MID(A409,2,3)*1,1),[1]怪物成长表!$A$7:$H$207,2,0))</f>
        <v>2246</v>
      </c>
      <c r="D409" s="8">
        <f>INT(IF(RIGHT(A409,1)*1=1,0,IF(RIGHT(A409,1)*1=2,0.4,1))*VLOOKUP(MAX(MID(A409,2,3)*1,1),[1]怪物成长表!$A$7:$H$207,3,0))</f>
        <v>11222</v>
      </c>
      <c r="E409" s="8">
        <f>MAX(10,INT(IF(RIGHT(A409,1)*1=1,0,IF(RIGHT(A409,1)*1=2,0.4,1))*VLOOKUP(MAX(MID(A409,2,3)*1,1),[1]怪物成长表!$A$7:$H$207,2,8)*0.8))</f>
        <v>1797</v>
      </c>
      <c r="F409" s="8" t="s">
        <v>329</v>
      </c>
    </row>
    <row r="410" spans="1:6" s="8" customFormat="1" x14ac:dyDescent="0.15">
      <c r="A410" s="8">
        <f t="shared" si="9"/>
        <v>31343</v>
      </c>
      <c r="B410" s="9" t="str">
        <f t="shared" si="8"/>
        <v>31343101</v>
      </c>
      <c r="C410" s="8">
        <f>INT(IF(RIGHT(A410,1)*1=1,0,IF(RIGHT(A410,1)*1=2,0.4,1))*VLOOKUP(MAX(MID(A410,2,3)*1,1),[1]怪物成长表!$A$7:$H$207,2,0))</f>
        <v>5617</v>
      </c>
      <c r="D410" s="8">
        <f>INT(IF(RIGHT(A410,1)*1=1,0,IF(RIGHT(A410,1)*1=2,0.4,1))*VLOOKUP(MAX(MID(A410,2,3)*1,1),[1]怪物成长表!$A$7:$H$207,3,0))</f>
        <v>28055</v>
      </c>
      <c r="E410" s="8">
        <f>MAX(10,INT(IF(RIGHT(A410,1)*1=1,0,IF(RIGHT(A410,1)*1=2,0.4,1))*VLOOKUP(MAX(MID(A410,2,3)*1,1),[1]怪物成长表!$A$7:$H$207,2,8)*0.8))</f>
        <v>4493</v>
      </c>
      <c r="F410" s="8" t="s">
        <v>330</v>
      </c>
    </row>
    <row r="411" spans="1:6" s="8" customFormat="1" x14ac:dyDescent="0.15">
      <c r="A411" s="8">
        <f t="shared" si="9"/>
        <v>31351</v>
      </c>
      <c r="B411" s="9" t="str">
        <f t="shared" si="8"/>
        <v>31351101</v>
      </c>
      <c r="C411" s="8">
        <f>INT(IF(RIGHT(A411,1)*1=1,0,IF(RIGHT(A411,1)*1=2,0.4,1))*VLOOKUP(MAX(MID(A411,2,3)*1,1),[1]怪物成长表!$A$7:$H$207,2,0))</f>
        <v>0</v>
      </c>
      <c r="D411" s="8">
        <f>INT(IF(RIGHT(A411,1)*1=1,0,IF(RIGHT(A411,1)*1=2,0.4,1))*VLOOKUP(MAX(MID(A411,2,3)*1,1),[1]怪物成长表!$A$7:$H$207,3,0))</f>
        <v>0</v>
      </c>
      <c r="E411" s="8">
        <f>MAX(10,INT(IF(RIGHT(A411,1)*1=1,0,IF(RIGHT(A411,1)*1=2,0.4,1))*VLOOKUP(MAX(MID(A411,2,3)*1,1),[1]怪物成长表!$A$7:$H$207,2,8)*0.8))</f>
        <v>10</v>
      </c>
      <c r="F411" s="8" t="s">
        <v>331</v>
      </c>
    </row>
    <row r="412" spans="1:6" s="8" customFormat="1" x14ac:dyDescent="0.15">
      <c r="A412" s="8">
        <f t="shared" si="9"/>
        <v>31352</v>
      </c>
      <c r="B412" s="9" t="str">
        <f t="shared" si="8"/>
        <v>31352101</v>
      </c>
      <c r="C412" s="8">
        <f>INT(IF(RIGHT(A412,1)*1=1,0,IF(RIGHT(A412,1)*1=2,0.4,1))*VLOOKUP(MAX(MID(A412,2,3)*1,1),[1]怪物成长表!$A$7:$H$207,2,0))</f>
        <v>2283</v>
      </c>
      <c r="D412" s="8">
        <f>INT(IF(RIGHT(A412,1)*1=1,0,IF(RIGHT(A412,1)*1=2,0.4,1))*VLOOKUP(MAX(MID(A412,2,3)*1,1),[1]怪物成长表!$A$7:$H$207,3,0))</f>
        <v>11406</v>
      </c>
      <c r="E412" s="8">
        <f>MAX(10,INT(IF(RIGHT(A412,1)*1=1,0,IF(RIGHT(A412,1)*1=2,0.4,1))*VLOOKUP(MAX(MID(A412,2,3)*1,1),[1]怪物成长表!$A$7:$H$207,2,8)*0.8))</f>
        <v>1826</v>
      </c>
      <c r="F412" s="8" t="s">
        <v>332</v>
      </c>
    </row>
    <row r="413" spans="1:6" s="8" customFormat="1" x14ac:dyDescent="0.15">
      <c r="A413" s="8">
        <f t="shared" si="9"/>
        <v>31353</v>
      </c>
      <c r="B413" s="9" t="str">
        <f t="shared" si="8"/>
        <v>31353101</v>
      </c>
      <c r="C413" s="8">
        <f>INT(IF(RIGHT(A413,1)*1=1,0,IF(RIGHT(A413,1)*1=2,0.4,1))*VLOOKUP(MAX(MID(A413,2,3)*1,1),[1]怪物成长表!$A$7:$H$207,2,0))</f>
        <v>5709</v>
      </c>
      <c r="D413" s="8">
        <f>INT(IF(RIGHT(A413,1)*1=1,0,IF(RIGHT(A413,1)*1=2,0.4,1))*VLOOKUP(MAX(MID(A413,2,3)*1,1),[1]怪物成长表!$A$7:$H$207,3,0))</f>
        <v>28515</v>
      </c>
      <c r="E413" s="8">
        <f>MAX(10,INT(IF(RIGHT(A413,1)*1=1,0,IF(RIGHT(A413,1)*1=2,0.4,1))*VLOOKUP(MAX(MID(A413,2,3)*1,1),[1]怪物成长表!$A$7:$H$207,2,8)*0.8))</f>
        <v>4567</v>
      </c>
      <c r="F413" s="8" t="s">
        <v>333</v>
      </c>
    </row>
    <row r="414" spans="1:6" s="8" customFormat="1" x14ac:dyDescent="0.15">
      <c r="A414" s="8">
        <f t="shared" si="9"/>
        <v>31361</v>
      </c>
      <c r="B414" s="9" t="str">
        <f t="shared" si="8"/>
        <v>31361101</v>
      </c>
      <c r="C414" s="8">
        <f>INT(IF(RIGHT(A414,1)*1=1,0,IF(RIGHT(A414,1)*1=2,0.4,1))*VLOOKUP(MAX(MID(A414,2,3)*1,1),[1]怪物成长表!$A$7:$H$207,2,0))</f>
        <v>0</v>
      </c>
      <c r="D414" s="8">
        <f>INT(IF(RIGHT(A414,1)*1=1,0,IF(RIGHT(A414,1)*1=2,0.4,1))*VLOOKUP(MAX(MID(A414,2,3)*1,1),[1]怪物成长表!$A$7:$H$207,3,0))</f>
        <v>0</v>
      </c>
      <c r="E414" s="8">
        <f>MAX(10,INT(IF(RIGHT(A414,1)*1=1,0,IF(RIGHT(A414,1)*1=2,0.4,1))*VLOOKUP(MAX(MID(A414,2,3)*1,1),[1]怪物成长表!$A$7:$H$207,2,8)*0.8))</f>
        <v>10</v>
      </c>
      <c r="F414" s="8" t="s">
        <v>334</v>
      </c>
    </row>
    <row r="415" spans="1:6" s="8" customFormat="1" x14ac:dyDescent="0.15">
      <c r="A415" s="8">
        <f t="shared" si="9"/>
        <v>31362</v>
      </c>
      <c r="B415" s="9" t="str">
        <f t="shared" si="8"/>
        <v>31362101</v>
      </c>
      <c r="C415" s="8">
        <f>INT(IF(RIGHT(A415,1)*1=1,0,IF(RIGHT(A415,1)*1=2,0.4,1))*VLOOKUP(MAX(MID(A415,2,3)*1,1),[1]怪物成长表!$A$7:$H$207,2,0))</f>
        <v>2355</v>
      </c>
      <c r="D415" s="8">
        <f>INT(IF(RIGHT(A415,1)*1=1,0,IF(RIGHT(A415,1)*1=2,0.4,1))*VLOOKUP(MAX(MID(A415,2,3)*1,1),[1]怪物成长表!$A$7:$H$207,3,0))</f>
        <v>11766</v>
      </c>
      <c r="E415" s="8">
        <f>MAX(10,INT(IF(RIGHT(A415,1)*1=1,0,IF(RIGHT(A415,1)*1=2,0.4,1))*VLOOKUP(MAX(MID(A415,2,3)*1,1),[1]怪物成长表!$A$7:$H$207,2,8)*0.8))</f>
        <v>1884</v>
      </c>
      <c r="F415" s="8" t="s">
        <v>335</v>
      </c>
    </row>
    <row r="416" spans="1:6" s="8" customFormat="1" x14ac:dyDescent="0.15">
      <c r="A416" s="8">
        <f t="shared" si="9"/>
        <v>31363</v>
      </c>
      <c r="B416" s="9" t="str">
        <f t="shared" si="8"/>
        <v>31363101</v>
      </c>
      <c r="C416" s="8">
        <f>INT(IF(RIGHT(A416,1)*1=1,0,IF(RIGHT(A416,1)*1=2,0.4,1))*VLOOKUP(MAX(MID(A416,2,3)*1,1),[1]怪物成长表!$A$7:$H$207,2,0))</f>
        <v>5889</v>
      </c>
      <c r="D416" s="8">
        <f>INT(IF(RIGHT(A416,1)*1=1,0,IF(RIGHT(A416,1)*1=2,0.4,1))*VLOOKUP(MAX(MID(A416,2,3)*1,1),[1]怪物成长表!$A$7:$H$207,3,0))</f>
        <v>29415</v>
      </c>
      <c r="E416" s="8">
        <f>MAX(10,INT(IF(RIGHT(A416,1)*1=1,0,IF(RIGHT(A416,1)*1=2,0.4,1))*VLOOKUP(MAX(MID(A416,2,3)*1,1),[1]怪物成长表!$A$7:$H$207,2,8)*0.8))</f>
        <v>4711</v>
      </c>
      <c r="F416" s="8" t="s">
        <v>336</v>
      </c>
    </row>
    <row r="417" spans="1:6" s="8" customFormat="1" x14ac:dyDescent="0.15">
      <c r="A417" s="8">
        <f t="shared" si="9"/>
        <v>31371</v>
      </c>
      <c r="B417" s="9" t="str">
        <f t="shared" ref="B417:B480" si="10">A417&amp;"101"</f>
        <v>31371101</v>
      </c>
      <c r="C417" s="8">
        <f>INT(IF(RIGHT(A417,1)*1=1,0,IF(RIGHT(A417,1)*1=2,0.4,1))*VLOOKUP(MAX(MID(A417,2,3)*1,1),[1]怪物成长表!$A$7:$H$207,2,0))</f>
        <v>0</v>
      </c>
      <c r="D417" s="8">
        <f>INT(IF(RIGHT(A417,1)*1=1,0,IF(RIGHT(A417,1)*1=2,0.4,1))*VLOOKUP(MAX(MID(A417,2,3)*1,1),[1]怪物成长表!$A$7:$H$207,3,0))</f>
        <v>0</v>
      </c>
      <c r="E417" s="8">
        <f>MAX(10,INT(IF(RIGHT(A417,1)*1=1,0,IF(RIGHT(A417,1)*1=2,0.4,1))*VLOOKUP(MAX(MID(A417,2,3)*1,1),[1]怪物成长表!$A$7:$H$207,2,8)*0.8))</f>
        <v>10</v>
      </c>
      <c r="F417" s="8" t="s">
        <v>337</v>
      </c>
    </row>
    <row r="418" spans="1:6" s="8" customFormat="1" x14ac:dyDescent="0.15">
      <c r="A418" s="8">
        <f t="shared" si="9"/>
        <v>31372</v>
      </c>
      <c r="B418" s="9" t="str">
        <f t="shared" si="10"/>
        <v>31372101</v>
      </c>
      <c r="C418" s="8">
        <f>INT(IF(RIGHT(A418,1)*1=1,0,IF(RIGHT(A418,1)*1=2,0.4,1))*VLOOKUP(MAX(MID(A418,2,3)*1,1),[1]怪物成长表!$A$7:$H$207,2,0))</f>
        <v>2380</v>
      </c>
      <c r="D418" s="8">
        <f>INT(IF(RIGHT(A418,1)*1=1,0,IF(RIGHT(A418,1)*1=2,0.4,1))*VLOOKUP(MAX(MID(A418,2,3)*1,1),[1]怪物成长表!$A$7:$H$207,3,0))</f>
        <v>11888</v>
      </c>
      <c r="E418" s="8">
        <f>MAX(10,INT(IF(RIGHT(A418,1)*1=1,0,IF(RIGHT(A418,1)*1=2,0.4,1))*VLOOKUP(MAX(MID(A418,2,3)*1,1),[1]怪物成长表!$A$7:$H$207,2,8)*0.8))</f>
        <v>1904</v>
      </c>
      <c r="F418" s="8" t="s">
        <v>338</v>
      </c>
    </row>
    <row r="419" spans="1:6" s="8" customFormat="1" x14ac:dyDescent="0.15">
      <c r="A419" s="8">
        <f t="shared" si="9"/>
        <v>31373</v>
      </c>
      <c r="B419" s="9" t="str">
        <f t="shared" si="10"/>
        <v>31373101</v>
      </c>
      <c r="C419" s="8">
        <f>INT(IF(RIGHT(A419,1)*1=1,0,IF(RIGHT(A419,1)*1=2,0.4,1))*VLOOKUP(MAX(MID(A419,2,3)*1,1),[1]怪物成长表!$A$7:$H$207,2,0))</f>
        <v>5950</v>
      </c>
      <c r="D419" s="8">
        <f>INT(IF(RIGHT(A419,1)*1=1,0,IF(RIGHT(A419,1)*1=2,0.4,1))*VLOOKUP(MAX(MID(A419,2,3)*1,1),[1]怪物成长表!$A$7:$H$207,3,0))</f>
        <v>29720</v>
      </c>
      <c r="E419" s="8">
        <f>MAX(10,INT(IF(RIGHT(A419,1)*1=1,0,IF(RIGHT(A419,1)*1=2,0.4,1))*VLOOKUP(MAX(MID(A419,2,3)*1,1),[1]怪物成长表!$A$7:$H$207,2,8)*0.8))</f>
        <v>4760</v>
      </c>
      <c r="F419" s="8" t="s">
        <v>339</v>
      </c>
    </row>
    <row r="420" spans="1:6" s="8" customFormat="1" x14ac:dyDescent="0.15">
      <c r="A420" s="8">
        <f t="shared" ref="A420:A483" si="11">A417+10</f>
        <v>31381</v>
      </c>
      <c r="B420" s="9" t="str">
        <f t="shared" si="10"/>
        <v>31381101</v>
      </c>
      <c r="C420" s="8">
        <f>INT(IF(RIGHT(A420,1)*1=1,0,IF(RIGHT(A420,1)*1=2,0.4,1))*VLOOKUP(MAX(MID(A420,2,3)*1,1),[1]怪物成长表!$A$7:$H$207,2,0))</f>
        <v>0</v>
      </c>
      <c r="D420" s="8">
        <f>INT(IF(RIGHT(A420,1)*1=1,0,IF(RIGHT(A420,1)*1=2,0.4,1))*VLOOKUP(MAX(MID(A420,2,3)*1,1),[1]怪物成长表!$A$7:$H$207,3,0))</f>
        <v>0</v>
      </c>
      <c r="E420" s="8">
        <f>MAX(10,INT(IF(RIGHT(A420,1)*1=1,0,IF(RIGHT(A420,1)*1=2,0.4,1))*VLOOKUP(MAX(MID(A420,2,3)*1,1),[1]怪物成长表!$A$7:$H$207,2,8)*0.8))</f>
        <v>10</v>
      </c>
      <c r="F420" s="8" t="s">
        <v>340</v>
      </c>
    </row>
    <row r="421" spans="1:6" s="8" customFormat="1" x14ac:dyDescent="0.15">
      <c r="A421" s="8">
        <f t="shared" si="11"/>
        <v>31382</v>
      </c>
      <c r="B421" s="9" t="str">
        <f t="shared" si="10"/>
        <v>31382101</v>
      </c>
      <c r="C421" s="8">
        <f>INT(IF(RIGHT(A421,1)*1=1,0,IF(RIGHT(A421,1)*1=2,0.4,1))*VLOOKUP(MAX(MID(A421,2,3)*1,1),[1]怪物成长表!$A$7:$H$207,2,0))</f>
        <v>2388</v>
      </c>
      <c r="D421" s="8">
        <f>INT(IF(RIGHT(A421,1)*1=1,0,IF(RIGHT(A421,1)*1=2,0.4,1))*VLOOKUP(MAX(MID(A421,2,3)*1,1),[1]怪物成长表!$A$7:$H$207,3,0))</f>
        <v>11930</v>
      </c>
      <c r="E421" s="8">
        <f>MAX(10,INT(IF(RIGHT(A421,1)*1=1,0,IF(RIGHT(A421,1)*1=2,0.4,1))*VLOOKUP(MAX(MID(A421,2,3)*1,1),[1]怪物成长表!$A$7:$H$207,2,8)*0.8))</f>
        <v>1910</v>
      </c>
      <c r="F421" s="8" t="s">
        <v>341</v>
      </c>
    </row>
    <row r="422" spans="1:6" s="8" customFormat="1" x14ac:dyDescent="0.15">
      <c r="A422" s="8">
        <f t="shared" si="11"/>
        <v>31383</v>
      </c>
      <c r="B422" s="9" t="str">
        <f t="shared" si="10"/>
        <v>31383101</v>
      </c>
      <c r="C422" s="8">
        <f>INT(IF(RIGHT(A422,1)*1=1,0,IF(RIGHT(A422,1)*1=2,0.4,1))*VLOOKUP(MAX(MID(A422,2,3)*1,1),[1]怪物成长表!$A$7:$H$207,2,0))</f>
        <v>5971</v>
      </c>
      <c r="D422" s="8">
        <f>INT(IF(RIGHT(A422,1)*1=1,0,IF(RIGHT(A422,1)*1=2,0.4,1))*VLOOKUP(MAX(MID(A422,2,3)*1,1),[1]怪物成长表!$A$7:$H$207,3,0))</f>
        <v>29825</v>
      </c>
      <c r="E422" s="8">
        <f>MAX(10,INT(IF(RIGHT(A422,1)*1=1,0,IF(RIGHT(A422,1)*1=2,0.4,1))*VLOOKUP(MAX(MID(A422,2,3)*1,1),[1]怪物成长表!$A$7:$H$207,2,8)*0.8))</f>
        <v>4776</v>
      </c>
      <c r="F422" s="8" t="s">
        <v>342</v>
      </c>
    </row>
    <row r="423" spans="1:6" s="8" customFormat="1" x14ac:dyDescent="0.15">
      <c r="A423" s="8">
        <f t="shared" si="11"/>
        <v>31391</v>
      </c>
      <c r="B423" s="9" t="str">
        <f t="shared" si="10"/>
        <v>31391101</v>
      </c>
      <c r="C423" s="8">
        <f>INT(IF(RIGHT(A423,1)*1=1,0,IF(RIGHT(A423,1)*1=2,0.4,1))*VLOOKUP(MAX(MID(A423,2,3)*1,1),[1]怪物成长表!$A$7:$H$207,2,0))</f>
        <v>0</v>
      </c>
      <c r="D423" s="8">
        <f>INT(IF(RIGHT(A423,1)*1=1,0,IF(RIGHT(A423,1)*1=2,0.4,1))*VLOOKUP(MAX(MID(A423,2,3)*1,1),[1]怪物成长表!$A$7:$H$207,3,0))</f>
        <v>0</v>
      </c>
      <c r="E423" s="8">
        <f>MAX(10,INT(IF(RIGHT(A423,1)*1=1,0,IF(RIGHT(A423,1)*1=2,0.4,1))*VLOOKUP(MAX(MID(A423,2,3)*1,1),[1]怪物成长表!$A$7:$H$207,2,8)*0.8))</f>
        <v>10</v>
      </c>
      <c r="F423" s="8" t="s">
        <v>343</v>
      </c>
    </row>
    <row r="424" spans="1:6" s="8" customFormat="1" x14ac:dyDescent="0.15">
      <c r="A424" s="8">
        <f t="shared" si="11"/>
        <v>31392</v>
      </c>
      <c r="B424" s="9" t="str">
        <f t="shared" si="10"/>
        <v>31392101</v>
      </c>
      <c r="C424" s="8">
        <f>INT(IF(RIGHT(A424,1)*1=1,0,IF(RIGHT(A424,1)*1=2,0.4,1))*VLOOKUP(MAX(MID(A424,2,3)*1,1),[1]怪物成长表!$A$7:$H$207,2,0))</f>
        <v>2406</v>
      </c>
      <c r="D424" s="8">
        <f>INT(IF(RIGHT(A424,1)*1=1,0,IF(RIGHT(A424,1)*1=2,0.4,1))*VLOOKUP(MAX(MID(A424,2,3)*1,1),[1]怪物成长表!$A$7:$H$207,3,0))</f>
        <v>12022</v>
      </c>
      <c r="E424" s="8">
        <f>MAX(10,INT(IF(RIGHT(A424,1)*1=1,0,IF(RIGHT(A424,1)*1=2,0.4,1))*VLOOKUP(MAX(MID(A424,2,3)*1,1),[1]怪物成长表!$A$7:$H$207,2,8)*0.8))</f>
        <v>1925</v>
      </c>
      <c r="F424" s="8" t="s">
        <v>344</v>
      </c>
    </row>
    <row r="425" spans="1:6" s="8" customFormat="1" x14ac:dyDescent="0.15">
      <c r="A425" s="8">
        <f t="shared" si="11"/>
        <v>31393</v>
      </c>
      <c r="B425" s="9" t="str">
        <f t="shared" si="10"/>
        <v>31393101</v>
      </c>
      <c r="C425" s="8">
        <f>INT(IF(RIGHT(A425,1)*1=1,0,IF(RIGHT(A425,1)*1=2,0.4,1))*VLOOKUP(MAX(MID(A425,2,3)*1,1),[1]怪物成长表!$A$7:$H$207,2,0))</f>
        <v>6017</v>
      </c>
      <c r="D425" s="8">
        <f>INT(IF(RIGHT(A425,1)*1=1,0,IF(RIGHT(A425,1)*1=2,0.4,1))*VLOOKUP(MAX(MID(A425,2,3)*1,1),[1]怪物成长表!$A$7:$H$207,3,0))</f>
        <v>30055</v>
      </c>
      <c r="E425" s="8">
        <f>MAX(10,INT(IF(RIGHT(A425,1)*1=1,0,IF(RIGHT(A425,1)*1=2,0.4,1))*VLOOKUP(MAX(MID(A425,2,3)*1,1),[1]怪物成长表!$A$7:$H$207,2,8)*0.8))</f>
        <v>4813</v>
      </c>
      <c r="F425" s="8" t="s">
        <v>345</v>
      </c>
    </row>
    <row r="426" spans="1:6" s="8" customFormat="1" x14ac:dyDescent="0.15">
      <c r="A426" s="8">
        <f t="shared" si="11"/>
        <v>31401</v>
      </c>
      <c r="B426" s="9" t="str">
        <f t="shared" si="10"/>
        <v>31401101</v>
      </c>
      <c r="C426" s="8">
        <f>INT(IF(RIGHT(A426,1)*1=1,0,IF(RIGHT(A426,1)*1=2,0.4,1))*VLOOKUP(MAX(MID(A426,2,3)*1,1),[1]怪物成长表!$A$7:$H$207,2,0))</f>
        <v>0</v>
      </c>
      <c r="D426" s="8">
        <f>INT(IF(RIGHT(A426,1)*1=1,0,IF(RIGHT(A426,1)*1=2,0.4,1))*VLOOKUP(MAX(MID(A426,2,3)*1,1),[1]怪物成长表!$A$7:$H$207,3,0))</f>
        <v>0</v>
      </c>
      <c r="E426" s="8">
        <f>MAX(10,INT(IF(RIGHT(A426,1)*1=1,0,IF(RIGHT(A426,1)*1=2,0.4,1))*VLOOKUP(MAX(MID(A426,2,3)*1,1),[1]怪物成长表!$A$7:$H$207,2,8)*0.8))</f>
        <v>10</v>
      </c>
      <c r="F426" s="8" t="s">
        <v>346</v>
      </c>
    </row>
    <row r="427" spans="1:6" s="8" customFormat="1" x14ac:dyDescent="0.15">
      <c r="A427" s="8">
        <f t="shared" si="11"/>
        <v>31402</v>
      </c>
      <c r="B427" s="9" t="str">
        <f t="shared" si="10"/>
        <v>31402101</v>
      </c>
      <c r="C427" s="8">
        <f>INT(IF(RIGHT(A427,1)*1=1,0,IF(RIGHT(A427,1)*1=2,0.4,1))*VLOOKUP(MAX(MID(A427,2,3)*1,1),[1]怪物成长表!$A$7:$H$207,2,0))</f>
        <v>2443</v>
      </c>
      <c r="D427" s="8">
        <f>INT(IF(RIGHT(A427,1)*1=1,0,IF(RIGHT(A427,1)*1=2,0.4,1))*VLOOKUP(MAX(MID(A427,2,3)*1,1),[1]怪物成长表!$A$7:$H$207,3,0))</f>
        <v>12206</v>
      </c>
      <c r="E427" s="8">
        <f>MAX(10,INT(IF(RIGHT(A427,1)*1=1,0,IF(RIGHT(A427,1)*1=2,0.4,1))*VLOOKUP(MAX(MID(A427,2,3)*1,1),[1]怪物成长表!$A$7:$H$207,2,8)*0.8))</f>
        <v>1954</v>
      </c>
      <c r="F427" s="8" t="s">
        <v>347</v>
      </c>
    </row>
    <row r="428" spans="1:6" s="8" customFormat="1" x14ac:dyDescent="0.15">
      <c r="A428" s="8">
        <f t="shared" si="11"/>
        <v>31403</v>
      </c>
      <c r="B428" s="9" t="str">
        <f t="shared" si="10"/>
        <v>31403101</v>
      </c>
      <c r="C428" s="8">
        <f>INT(IF(RIGHT(A428,1)*1=1,0,IF(RIGHT(A428,1)*1=2,0.4,1))*VLOOKUP(MAX(MID(A428,2,3)*1,1),[1]怪物成长表!$A$7:$H$207,2,0))</f>
        <v>6109</v>
      </c>
      <c r="D428" s="8">
        <f>INT(IF(RIGHT(A428,1)*1=1,0,IF(RIGHT(A428,1)*1=2,0.4,1))*VLOOKUP(MAX(MID(A428,2,3)*1,1),[1]怪物成长表!$A$7:$H$207,3,0))</f>
        <v>30515</v>
      </c>
      <c r="E428" s="8">
        <f>MAX(10,INT(IF(RIGHT(A428,1)*1=1,0,IF(RIGHT(A428,1)*1=2,0.4,1))*VLOOKUP(MAX(MID(A428,2,3)*1,1),[1]怪物成长表!$A$7:$H$207,2,8)*0.8))</f>
        <v>4887</v>
      </c>
      <c r="F428" s="8" t="s">
        <v>348</v>
      </c>
    </row>
    <row r="429" spans="1:6" s="8" customFormat="1" x14ac:dyDescent="0.15">
      <c r="A429" s="8">
        <f t="shared" si="11"/>
        <v>31411</v>
      </c>
      <c r="B429" s="9" t="str">
        <f t="shared" si="10"/>
        <v>31411101</v>
      </c>
      <c r="C429" s="8">
        <f>INT(IF(RIGHT(A429,1)*1=1,0,IF(RIGHT(A429,1)*1=2,0.4,1))*VLOOKUP(MAX(MID(A429,2,3)*1,1),[1]怪物成长表!$A$7:$H$207,2,0))</f>
        <v>0</v>
      </c>
      <c r="D429" s="8">
        <f>INT(IF(RIGHT(A429,1)*1=1,0,IF(RIGHT(A429,1)*1=2,0.4,1))*VLOOKUP(MAX(MID(A429,2,3)*1,1),[1]怪物成长表!$A$7:$H$207,3,0))</f>
        <v>0</v>
      </c>
      <c r="E429" s="8">
        <f>MAX(10,INT(IF(RIGHT(A429,1)*1=1,0,IF(RIGHT(A429,1)*1=2,0.4,1))*VLOOKUP(MAX(MID(A429,2,3)*1,1),[1]怪物成长表!$A$7:$H$207,2,8)*0.8))</f>
        <v>10</v>
      </c>
      <c r="F429" s="8" t="s">
        <v>349</v>
      </c>
    </row>
    <row r="430" spans="1:6" s="8" customFormat="1" x14ac:dyDescent="0.15">
      <c r="A430" s="8">
        <f t="shared" si="11"/>
        <v>31412</v>
      </c>
      <c r="B430" s="9" t="str">
        <f t="shared" si="10"/>
        <v>31412101</v>
      </c>
      <c r="C430" s="8">
        <f>INT(IF(RIGHT(A430,1)*1=1,0,IF(RIGHT(A430,1)*1=2,0.4,1))*VLOOKUP(MAX(MID(A430,2,3)*1,1),[1]怪物成长表!$A$7:$H$207,2,0))</f>
        <v>2515</v>
      </c>
      <c r="D430" s="8">
        <f>INT(IF(RIGHT(A430,1)*1=1,0,IF(RIGHT(A430,1)*1=2,0.4,1))*VLOOKUP(MAX(MID(A430,2,3)*1,1),[1]怪物成长表!$A$7:$H$207,3,0))</f>
        <v>12566</v>
      </c>
      <c r="E430" s="8">
        <f>MAX(10,INT(IF(RIGHT(A430,1)*1=1,0,IF(RIGHT(A430,1)*1=2,0.4,1))*VLOOKUP(MAX(MID(A430,2,3)*1,1),[1]怪物成长表!$A$7:$H$207,2,8)*0.8))</f>
        <v>2012</v>
      </c>
      <c r="F430" s="8" t="s">
        <v>350</v>
      </c>
    </row>
    <row r="431" spans="1:6" s="8" customFormat="1" x14ac:dyDescent="0.15">
      <c r="A431" s="8">
        <f t="shared" si="11"/>
        <v>31413</v>
      </c>
      <c r="B431" s="9" t="str">
        <f t="shared" si="10"/>
        <v>31413101</v>
      </c>
      <c r="C431" s="8">
        <f>INT(IF(RIGHT(A431,1)*1=1,0,IF(RIGHT(A431,1)*1=2,0.4,1))*VLOOKUP(MAX(MID(A431,2,3)*1,1),[1]怪物成长表!$A$7:$H$207,2,0))</f>
        <v>6289</v>
      </c>
      <c r="D431" s="8">
        <f>INT(IF(RIGHT(A431,1)*1=1,0,IF(RIGHT(A431,1)*1=2,0.4,1))*VLOOKUP(MAX(MID(A431,2,3)*1,1),[1]怪物成长表!$A$7:$H$207,3,0))</f>
        <v>31415</v>
      </c>
      <c r="E431" s="8">
        <f>MAX(10,INT(IF(RIGHT(A431,1)*1=1,0,IF(RIGHT(A431,1)*1=2,0.4,1))*VLOOKUP(MAX(MID(A431,2,3)*1,1),[1]怪物成长表!$A$7:$H$207,2,8)*0.8))</f>
        <v>5031</v>
      </c>
      <c r="F431" s="8" t="s">
        <v>351</v>
      </c>
    </row>
    <row r="432" spans="1:6" s="8" customFormat="1" x14ac:dyDescent="0.15">
      <c r="A432" s="8">
        <f t="shared" si="11"/>
        <v>31421</v>
      </c>
      <c r="B432" s="9" t="str">
        <f t="shared" si="10"/>
        <v>31421101</v>
      </c>
      <c r="C432" s="8">
        <f>INT(IF(RIGHT(A432,1)*1=1,0,IF(RIGHT(A432,1)*1=2,0.4,1))*VLOOKUP(MAX(MID(A432,2,3)*1,1),[1]怪物成长表!$A$7:$H$207,2,0))</f>
        <v>0</v>
      </c>
      <c r="D432" s="8">
        <f>INT(IF(RIGHT(A432,1)*1=1,0,IF(RIGHT(A432,1)*1=2,0.4,1))*VLOOKUP(MAX(MID(A432,2,3)*1,1),[1]怪物成长表!$A$7:$H$207,3,0))</f>
        <v>0</v>
      </c>
      <c r="E432" s="8">
        <f>MAX(10,INT(IF(RIGHT(A432,1)*1=1,0,IF(RIGHT(A432,1)*1=2,0.4,1))*VLOOKUP(MAX(MID(A432,2,3)*1,1),[1]怪物成长表!$A$7:$H$207,2,8)*0.8))</f>
        <v>10</v>
      </c>
      <c r="F432" s="8" t="s">
        <v>352</v>
      </c>
    </row>
    <row r="433" spans="1:6" s="8" customFormat="1" x14ac:dyDescent="0.15">
      <c r="A433" s="8">
        <f t="shared" si="11"/>
        <v>31422</v>
      </c>
      <c r="B433" s="9" t="str">
        <f t="shared" si="10"/>
        <v>31422101</v>
      </c>
      <c r="C433" s="8">
        <f>INT(IF(RIGHT(A433,1)*1=1,0,IF(RIGHT(A433,1)*1=2,0.4,1))*VLOOKUP(MAX(MID(A433,2,3)*1,1),[1]怪物成长表!$A$7:$H$207,2,0))</f>
        <v>2540</v>
      </c>
      <c r="D433" s="8">
        <f>INT(IF(RIGHT(A433,1)*1=1,0,IF(RIGHT(A433,1)*1=2,0.4,1))*VLOOKUP(MAX(MID(A433,2,3)*1,1),[1]怪物成长表!$A$7:$H$207,3,0))</f>
        <v>12688</v>
      </c>
      <c r="E433" s="8">
        <f>MAX(10,INT(IF(RIGHT(A433,1)*1=1,0,IF(RIGHT(A433,1)*1=2,0.4,1))*VLOOKUP(MAX(MID(A433,2,3)*1,1),[1]怪物成长表!$A$7:$H$207,2,8)*0.8))</f>
        <v>2032</v>
      </c>
      <c r="F433" s="8" t="s">
        <v>353</v>
      </c>
    </row>
    <row r="434" spans="1:6" s="8" customFormat="1" x14ac:dyDescent="0.15">
      <c r="A434" s="8">
        <f t="shared" si="11"/>
        <v>31423</v>
      </c>
      <c r="B434" s="9" t="str">
        <f t="shared" si="10"/>
        <v>31423101</v>
      </c>
      <c r="C434" s="8">
        <f>INT(IF(RIGHT(A434,1)*1=1,0,IF(RIGHT(A434,1)*1=2,0.4,1))*VLOOKUP(MAX(MID(A434,2,3)*1,1),[1]怪物成长表!$A$7:$H$207,2,0))</f>
        <v>6350</v>
      </c>
      <c r="D434" s="8">
        <f>INT(IF(RIGHT(A434,1)*1=1,0,IF(RIGHT(A434,1)*1=2,0.4,1))*VLOOKUP(MAX(MID(A434,2,3)*1,1),[1]怪物成长表!$A$7:$H$207,3,0))</f>
        <v>31720</v>
      </c>
      <c r="E434" s="8">
        <f>MAX(10,INT(IF(RIGHT(A434,1)*1=1,0,IF(RIGHT(A434,1)*1=2,0.4,1))*VLOOKUP(MAX(MID(A434,2,3)*1,1),[1]怪物成长表!$A$7:$H$207,2,8)*0.8))</f>
        <v>5080</v>
      </c>
      <c r="F434" s="8" t="s">
        <v>354</v>
      </c>
    </row>
    <row r="435" spans="1:6" s="8" customFormat="1" x14ac:dyDescent="0.15">
      <c r="A435" s="8">
        <f t="shared" si="11"/>
        <v>31431</v>
      </c>
      <c r="B435" s="9" t="str">
        <f t="shared" si="10"/>
        <v>31431101</v>
      </c>
      <c r="C435" s="8">
        <f>INT(IF(RIGHT(A435,1)*1=1,0,IF(RIGHT(A435,1)*1=2,0.4,1))*VLOOKUP(MAX(MID(A435,2,3)*1,1),[1]怪物成长表!$A$7:$H$207,2,0))</f>
        <v>0</v>
      </c>
      <c r="D435" s="8">
        <f>INT(IF(RIGHT(A435,1)*1=1,0,IF(RIGHT(A435,1)*1=2,0.4,1))*VLOOKUP(MAX(MID(A435,2,3)*1,1),[1]怪物成长表!$A$7:$H$207,3,0))</f>
        <v>0</v>
      </c>
      <c r="E435" s="8">
        <f>MAX(10,INT(IF(RIGHT(A435,1)*1=1,0,IF(RIGHT(A435,1)*1=2,0.4,1))*VLOOKUP(MAX(MID(A435,2,3)*1,1),[1]怪物成长表!$A$7:$H$207,2,8)*0.8))</f>
        <v>10</v>
      </c>
      <c r="F435" s="8" t="s">
        <v>355</v>
      </c>
    </row>
    <row r="436" spans="1:6" s="8" customFormat="1" x14ac:dyDescent="0.15">
      <c r="A436" s="8">
        <f t="shared" si="11"/>
        <v>31432</v>
      </c>
      <c r="B436" s="9" t="str">
        <f t="shared" si="10"/>
        <v>31432101</v>
      </c>
      <c r="C436" s="8">
        <f>INT(IF(RIGHT(A436,1)*1=1,0,IF(RIGHT(A436,1)*1=2,0.4,1))*VLOOKUP(MAX(MID(A436,2,3)*1,1),[1]怪物成长表!$A$7:$H$207,2,0))</f>
        <v>2548</v>
      </c>
      <c r="D436" s="8">
        <f>INT(IF(RIGHT(A436,1)*1=1,0,IF(RIGHT(A436,1)*1=2,0.4,1))*VLOOKUP(MAX(MID(A436,2,3)*1,1),[1]怪物成长表!$A$7:$H$207,3,0))</f>
        <v>12730</v>
      </c>
      <c r="E436" s="8">
        <f>MAX(10,INT(IF(RIGHT(A436,1)*1=1,0,IF(RIGHT(A436,1)*1=2,0.4,1))*VLOOKUP(MAX(MID(A436,2,3)*1,1),[1]怪物成长表!$A$7:$H$207,2,8)*0.8))</f>
        <v>2038</v>
      </c>
      <c r="F436" s="8" t="s">
        <v>356</v>
      </c>
    </row>
    <row r="437" spans="1:6" s="8" customFormat="1" x14ac:dyDescent="0.15">
      <c r="A437" s="8">
        <f t="shared" si="11"/>
        <v>31433</v>
      </c>
      <c r="B437" s="9" t="str">
        <f t="shared" si="10"/>
        <v>31433101</v>
      </c>
      <c r="C437" s="8">
        <f>INT(IF(RIGHT(A437,1)*1=1,0,IF(RIGHT(A437,1)*1=2,0.4,1))*VLOOKUP(MAX(MID(A437,2,3)*1,1),[1]怪物成长表!$A$7:$H$207,2,0))</f>
        <v>6371</v>
      </c>
      <c r="D437" s="8">
        <f>INT(IF(RIGHT(A437,1)*1=1,0,IF(RIGHT(A437,1)*1=2,0.4,1))*VLOOKUP(MAX(MID(A437,2,3)*1,1),[1]怪物成长表!$A$7:$H$207,3,0))</f>
        <v>31825</v>
      </c>
      <c r="E437" s="8">
        <f>MAX(10,INT(IF(RIGHT(A437,1)*1=1,0,IF(RIGHT(A437,1)*1=2,0.4,1))*VLOOKUP(MAX(MID(A437,2,3)*1,1),[1]怪物成长表!$A$7:$H$207,2,8)*0.8))</f>
        <v>5096</v>
      </c>
      <c r="F437" s="8" t="s">
        <v>357</v>
      </c>
    </row>
    <row r="438" spans="1:6" s="8" customFormat="1" x14ac:dyDescent="0.15">
      <c r="A438" s="8">
        <f t="shared" si="11"/>
        <v>31441</v>
      </c>
      <c r="B438" s="9" t="str">
        <f t="shared" si="10"/>
        <v>31441101</v>
      </c>
      <c r="C438" s="8">
        <f>INT(IF(RIGHT(A438,1)*1=1,0,IF(RIGHT(A438,1)*1=2,0.4,1))*VLOOKUP(MAX(MID(A438,2,3)*1,1),[1]怪物成长表!$A$7:$H$207,2,0))</f>
        <v>0</v>
      </c>
      <c r="D438" s="8">
        <f>INT(IF(RIGHT(A438,1)*1=1,0,IF(RIGHT(A438,1)*1=2,0.4,1))*VLOOKUP(MAX(MID(A438,2,3)*1,1),[1]怪物成长表!$A$7:$H$207,3,0))</f>
        <v>0</v>
      </c>
      <c r="E438" s="8">
        <f>MAX(10,INT(IF(RIGHT(A438,1)*1=1,0,IF(RIGHT(A438,1)*1=2,0.4,1))*VLOOKUP(MAX(MID(A438,2,3)*1,1),[1]怪物成长表!$A$7:$H$207,2,8)*0.8))</f>
        <v>10</v>
      </c>
      <c r="F438" s="8" t="s">
        <v>358</v>
      </c>
    </row>
    <row r="439" spans="1:6" s="8" customFormat="1" x14ac:dyDescent="0.15">
      <c r="A439" s="8">
        <f t="shared" si="11"/>
        <v>31442</v>
      </c>
      <c r="B439" s="9" t="str">
        <f t="shared" si="10"/>
        <v>31442101</v>
      </c>
      <c r="C439" s="8">
        <f>INT(IF(RIGHT(A439,1)*1=1,0,IF(RIGHT(A439,1)*1=2,0.4,1))*VLOOKUP(MAX(MID(A439,2,3)*1,1),[1]怪物成长表!$A$7:$H$207,2,0))</f>
        <v>2566</v>
      </c>
      <c r="D439" s="8">
        <f>INT(IF(RIGHT(A439,1)*1=1,0,IF(RIGHT(A439,1)*1=2,0.4,1))*VLOOKUP(MAX(MID(A439,2,3)*1,1),[1]怪物成长表!$A$7:$H$207,3,0))</f>
        <v>12822</v>
      </c>
      <c r="E439" s="8">
        <f>MAX(10,INT(IF(RIGHT(A439,1)*1=1,0,IF(RIGHT(A439,1)*1=2,0.4,1))*VLOOKUP(MAX(MID(A439,2,3)*1,1),[1]怪物成长表!$A$7:$H$207,2,8)*0.8))</f>
        <v>2053</v>
      </c>
      <c r="F439" s="8" t="s">
        <v>359</v>
      </c>
    </row>
    <row r="440" spans="1:6" s="8" customFormat="1" x14ac:dyDescent="0.15">
      <c r="A440" s="8">
        <f t="shared" si="11"/>
        <v>31443</v>
      </c>
      <c r="B440" s="9" t="str">
        <f t="shared" si="10"/>
        <v>31443101</v>
      </c>
      <c r="C440" s="8">
        <f>INT(IF(RIGHT(A440,1)*1=1,0,IF(RIGHT(A440,1)*1=2,0.4,1))*VLOOKUP(MAX(MID(A440,2,3)*1,1),[1]怪物成长表!$A$7:$H$207,2,0))</f>
        <v>6417</v>
      </c>
      <c r="D440" s="8">
        <f>INT(IF(RIGHT(A440,1)*1=1,0,IF(RIGHT(A440,1)*1=2,0.4,1))*VLOOKUP(MAX(MID(A440,2,3)*1,1),[1]怪物成长表!$A$7:$H$207,3,0))</f>
        <v>32055</v>
      </c>
      <c r="E440" s="8">
        <f>MAX(10,INT(IF(RIGHT(A440,1)*1=1,0,IF(RIGHT(A440,1)*1=2,0.4,1))*VLOOKUP(MAX(MID(A440,2,3)*1,1),[1]怪物成长表!$A$7:$H$207,2,8)*0.8))</f>
        <v>5133</v>
      </c>
      <c r="F440" s="8" t="s">
        <v>360</v>
      </c>
    </row>
    <row r="441" spans="1:6" s="8" customFormat="1" x14ac:dyDescent="0.15">
      <c r="A441" s="8">
        <f t="shared" si="11"/>
        <v>31451</v>
      </c>
      <c r="B441" s="9" t="str">
        <f t="shared" si="10"/>
        <v>31451101</v>
      </c>
      <c r="C441" s="8">
        <f>INT(IF(RIGHT(A441,1)*1=1,0,IF(RIGHT(A441,1)*1=2,0.4,1))*VLOOKUP(MAX(MID(A441,2,3)*1,1),[1]怪物成长表!$A$7:$H$207,2,0))</f>
        <v>0</v>
      </c>
      <c r="D441" s="8">
        <f>INT(IF(RIGHT(A441,1)*1=1,0,IF(RIGHT(A441,1)*1=2,0.4,1))*VLOOKUP(MAX(MID(A441,2,3)*1,1),[1]怪物成长表!$A$7:$H$207,3,0))</f>
        <v>0</v>
      </c>
      <c r="E441" s="8">
        <f>MAX(10,INT(IF(RIGHT(A441,1)*1=1,0,IF(RIGHT(A441,1)*1=2,0.4,1))*VLOOKUP(MAX(MID(A441,2,3)*1,1),[1]怪物成长表!$A$7:$H$207,2,8)*0.8))</f>
        <v>10</v>
      </c>
      <c r="F441" s="8" t="s">
        <v>361</v>
      </c>
    </row>
    <row r="442" spans="1:6" s="8" customFormat="1" x14ac:dyDescent="0.15">
      <c r="A442" s="8">
        <f t="shared" si="11"/>
        <v>31452</v>
      </c>
      <c r="B442" s="9" t="str">
        <f t="shared" si="10"/>
        <v>31452101</v>
      </c>
      <c r="C442" s="8">
        <f>INT(IF(RIGHT(A442,1)*1=1,0,IF(RIGHT(A442,1)*1=2,0.4,1))*VLOOKUP(MAX(MID(A442,2,3)*1,1),[1]怪物成长表!$A$7:$H$207,2,0))</f>
        <v>2603</v>
      </c>
      <c r="D442" s="8">
        <f>INT(IF(RIGHT(A442,1)*1=1,0,IF(RIGHT(A442,1)*1=2,0.4,1))*VLOOKUP(MAX(MID(A442,2,3)*1,1),[1]怪物成长表!$A$7:$H$207,3,0))</f>
        <v>13006</v>
      </c>
      <c r="E442" s="8">
        <f>MAX(10,INT(IF(RIGHT(A442,1)*1=1,0,IF(RIGHT(A442,1)*1=2,0.4,1))*VLOOKUP(MAX(MID(A442,2,3)*1,1),[1]怪物成长表!$A$7:$H$207,2,8)*0.8))</f>
        <v>2082</v>
      </c>
      <c r="F442" s="8" t="s">
        <v>362</v>
      </c>
    </row>
    <row r="443" spans="1:6" s="8" customFormat="1" x14ac:dyDescent="0.15">
      <c r="A443" s="8">
        <f t="shared" si="11"/>
        <v>31453</v>
      </c>
      <c r="B443" s="9" t="str">
        <f t="shared" si="10"/>
        <v>31453101</v>
      </c>
      <c r="C443" s="8">
        <f>INT(IF(RIGHT(A443,1)*1=1,0,IF(RIGHT(A443,1)*1=2,0.4,1))*VLOOKUP(MAX(MID(A443,2,3)*1,1),[1]怪物成长表!$A$7:$H$207,2,0))</f>
        <v>6509</v>
      </c>
      <c r="D443" s="8">
        <f>INT(IF(RIGHT(A443,1)*1=1,0,IF(RIGHT(A443,1)*1=2,0.4,1))*VLOOKUP(MAX(MID(A443,2,3)*1,1),[1]怪物成长表!$A$7:$H$207,3,0))</f>
        <v>32515</v>
      </c>
      <c r="E443" s="8">
        <f>MAX(10,INT(IF(RIGHT(A443,1)*1=1,0,IF(RIGHT(A443,1)*1=2,0.4,1))*VLOOKUP(MAX(MID(A443,2,3)*1,1),[1]怪物成长表!$A$7:$H$207,2,8)*0.8))</f>
        <v>5207</v>
      </c>
      <c r="F443" s="8" t="s">
        <v>363</v>
      </c>
    </row>
    <row r="444" spans="1:6" s="8" customFormat="1" x14ac:dyDescent="0.15">
      <c r="A444" s="8">
        <f t="shared" si="11"/>
        <v>31461</v>
      </c>
      <c r="B444" s="9" t="str">
        <f t="shared" si="10"/>
        <v>31461101</v>
      </c>
      <c r="C444" s="8">
        <f>INT(IF(RIGHT(A444,1)*1=1,0,IF(RIGHT(A444,1)*1=2,0.4,1))*VLOOKUP(MAX(MID(A444,2,3)*1,1),[1]怪物成长表!$A$7:$H$207,2,0))</f>
        <v>0</v>
      </c>
      <c r="D444" s="8">
        <f>INT(IF(RIGHT(A444,1)*1=1,0,IF(RIGHT(A444,1)*1=2,0.4,1))*VLOOKUP(MAX(MID(A444,2,3)*1,1),[1]怪物成长表!$A$7:$H$207,3,0))</f>
        <v>0</v>
      </c>
      <c r="E444" s="8">
        <f>MAX(10,INT(IF(RIGHT(A444,1)*1=1,0,IF(RIGHT(A444,1)*1=2,0.4,1))*VLOOKUP(MAX(MID(A444,2,3)*1,1),[1]怪物成长表!$A$7:$H$207,2,8)*0.8))</f>
        <v>10</v>
      </c>
      <c r="F444" s="8" t="s">
        <v>364</v>
      </c>
    </row>
    <row r="445" spans="1:6" s="8" customFormat="1" x14ac:dyDescent="0.15">
      <c r="A445" s="8">
        <f t="shared" si="11"/>
        <v>31462</v>
      </c>
      <c r="B445" s="9" t="str">
        <f t="shared" si="10"/>
        <v>31462101</v>
      </c>
      <c r="C445" s="8">
        <f>INT(IF(RIGHT(A445,1)*1=1,0,IF(RIGHT(A445,1)*1=2,0.4,1))*VLOOKUP(MAX(MID(A445,2,3)*1,1),[1]怪物成长表!$A$7:$H$207,2,0))</f>
        <v>2675</v>
      </c>
      <c r="D445" s="8">
        <f>INT(IF(RIGHT(A445,1)*1=1,0,IF(RIGHT(A445,1)*1=2,0.4,1))*VLOOKUP(MAX(MID(A445,2,3)*1,1),[1]怪物成长表!$A$7:$H$207,3,0))</f>
        <v>13366</v>
      </c>
      <c r="E445" s="8">
        <f>MAX(10,INT(IF(RIGHT(A445,1)*1=1,0,IF(RIGHT(A445,1)*1=2,0.4,1))*VLOOKUP(MAX(MID(A445,2,3)*1,1),[1]怪物成长表!$A$7:$H$207,2,8)*0.8))</f>
        <v>2140</v>
      </c>
      <c r="F445" s="8" t="s">
        <v>365</v>
      </c>
    </row>
    <row r="446" spans="1:6" s="8" customFormat="1" x14ac:dyDescent="0.15">
      <c r="A446" s="8">
        <f t="shared" si="11"/>
        <v>31463</v>
      </c>
      <c r="B446" s="9" t="str">
        <f t="shared" si="10"/>
        <v>31463101</v>
      </c>
      <c r="C446" s="8">
        <f>INT(IF(RIGHT(A446,1)*1=1,0,IF(RIGHT(A446,1)*1=2,0.4,1))*VLOOKUP(MAX(MID(A446,2,3)*1,1),[1]怪物成长表!$A$7:$H$207,2,0))</f>
        <v>6689</v>
      </c>
      <c r="D446" s="8">
        <f>INT(IF(RIGHT(A446,1)*1=1,0,IF(RIGHT(A446,1)*1=2,0.4,1))*VLOOKUP(MAX(MID(A446,2,3)*1,1),[1]怪物成长表!$A$7:$H$207,3,0))</f>
        <v>33415</v>
      </c>
      <c r="E446" s="8">
        <f>MAX(10,INT(IF(RIGHT(A446,1)*1=1,0,IF(RIGHT(A446,1)*1=2,0.4,1))*VLOOKUP(MAX(MID(A446,2,3)*1,1),[1]怪物成长表!$A$7:$H$207,2,8)*0.8))</f>
        <v>5351</v>
      </c>
      <c r="F446" s="8" t="s">
        <v>366</v>
      </c>
    </row>
    <row r="447" spans="1:6" s="8" customFormat="1" x14ac:dyDescent="0.15">
      <c r="A447" s="8">
        <f t="shared" si="11"/>
        <v>31471</v>
      </c>
      <c r="B447" s="9" t="str">
        <f t="shared" si="10"/>
        <v>31471101</v>
      </c>
      <c r="C447" s="8">
        <f>INT(IF(RIGHT(A447,1)*1=1,0,IF(RIGHT(A447,1)*1=2,0.4,1))*VLOOKUP(MAX(MID(A447,2,3)*1,1),[1]怪物成长表!$A$7:$H$207,2,0))</f>
        <v>0</v>
      </c>
      <c r="D447" s="8">
        <f>INT(IF(RIGHT(A447,1)*1=1,0,IF(RIGHT(A447,1)*1=2,0.4,1))*VLOOKUP(MAX(MID(A447,2,3)*1,1),[1]怪物成长表!$A$7:$H$207,3,0))</f>
        <v>0</v>
      </c>
      <c r="E447" s="8">
        <f>MAX(10,INT(IF(RIGHT(A447,1)*1=1,0,IF(RIGHT(A447,1)*1=2,0.4,1))*VLOOKUP(MAX(MID(A447,2,3)*1,1),[1]怪物成长表!$A$7:$H$207,2,8)*0.8))</f>
        <v>10</v>
      </c>
      <c r="F447" s="8" t="s">
        <v>367</v>
      </c>
    </row>
    <row r="448" spans="1:6" s="8" customFormat="1" x14ac:dyDescent="0.15">
      <c r="A448" s="8">
        <f t="shared" si="11"/>
        <v>31472</v>
      </c>
      <c r="B448" s="9" t="str">
        <f t="shared" si="10"/>
        <v>31472101</v>
      </c>
      <c r="C448" s="8">
        <f>INT(IF(RIGHT(A448,1)*1=1,0,IF(RIGHT(A448,1)*1=2,0.4,1))*VLOOKUP(MAX(MID(A448,2,3)*1,1),[1]怪物成长表!$A$7:$H$207,2,0))</f>
        <v>2700</v>
      </c>
      <c r="D448" s="8">
        <f>INT(IF(RIGHT(A448,1)*1=1,0,IF(RIGHT(A448,1)*1=2,0.4,1))*VLOOKUP(MAX(MID(A448,2,3)*1,1),[1]怪物成长表!$A$7:$H$207,3,0))</f>
        <v>13488</v>
      </c>
      <c r="E448" s="8">
        <f>MAX(10,INT(IF(RIGHT(A448,1)*1=1,0,IF(RIGHT(A448,1)*1=2,0.4,1))*VLOOKUP(MAX(MID(A448,2,3)*1,1),[1]怪物成长表!$A$7:$H$207,2,8)*0.8))</f>
        <v>2160</v>
      </c>
      <c r="F448" s="8" t="s">
        <v>368</v>
      </c>
    </row>
    <row r="449" spans="1:6" s="8" customFormat="1" x14ac:dyDescent="0.15">
      <c r="A449" s="8">
        <f t="shared" si="11"/>
        <v>31473</v>
      </c>
      <c r="B449" s="9" t="str">
        <f t="shared" si="10"/>
        <v>31473101</v>
      </c>
      <c r="C449" s="8">
        <f>INT(IF(RIGHT(A449,1)*1=1,0,IF(RIGHT(A449,1)*1=2,0.4,1))*VLOOKUP(MAX(MID(A449,2,3)*1,1),[1]怪物成长表!$A$7:$H$207,2,0))</f>
        <v>6750</v>
      </c>
      <c r="D449" s="8">
        <f>INT(IF(RIGHT(A449,1)*1=1,0,IF(RIGHT(A449,1)*1=2,0.4,1))*VLOOKUP(MAX(MID(A449,2,3)*1,1),[1]怪物成长表!$A$7:$H$207,3,0))</f>
        <v>33720</v>
      </c>
      <c r="E449" s="8">
        <f>MAX(10,INT(IF(RIGHT(A449,1)*1=1,0,IF(RIGHT(A449,1)*1=2,0.4,1))*VLOOKUP(MAX(MID(A449,2,3)*1,1),[1]怪物成长表!$A$7:$H$207,2,8)*0.8))</f>
        <v>5400</v>
      </c>
      <c r="F449" s="8" t="s">
        <v>369</v>
      </c>
    </row>
    <row r="450" spans="1:6" s="8" customFormat="1" x14ac:dyDescent="0.15">
      <c r="A450" s="8">
        <f t="shared" si="11"/>
        <v>31481</v>
      </c>
      <c r="B450" s="9" t="str">
        <f t="shared" si="10"/>
        <v>31481101</v>
      </c>
      <c r="C450" s="8">
        <f>INT(IF(RIGHT(A450,1)*1=1,0,IF(RIGHT(A450,1)*1=2,0.4,1))*VLOOKUP(MAX(MID(A450,2,3)*1,1),[1]怪物成长表!$A$7:$H$207,2,0))</f>
        <v>0</v>
      </c>
      <c r="D450" s="8">
        <f>INT(IF(RIGHT(A450,1)*1=1,0,IF(RIGHT(A450,1)*1=2,0.4,1))*VLOOKUP(MAX(MID(A450,2,3)*1,1),[1]怪物成长表!$A$7:$H$207,3,0))</f>
        <v>0</v>
      </c>
      <c r="E450" s="8">
        <f>MAX(10,INT(IF(RIGHT(A450,1)*1=1,0,IF(RIGHT(A450,1)*1=2,0.4,1))*VLOOKUP(MAX(MID(A450,2,3)*1,1),[1]怪物成长表!$A$7:$H$207,2,8)*0.8))</f>
        <v>10</v>
      </c>
      <c r="F450" s="8" t="s">
        <v>370</v>
      </c>
    </row>
    <row r="451" spans="1:6" s="8" customFormat="1" x14ac:dyDescent="0.15">
      <c r="A451" s="8">
        <f t="shared" si="11"/>
        <v>31482</v>
      </c>
      <c r="B451" s="9" t="str">
        <f t="shared" si="10"/>
        <v>31482101</v>
      </c>
      <c r="C451" s="8">
        <f>INT(IF(RIGHT(A451,1)*1=1,0,IF(RIGHT(A451,1)*1=2,0.4,1))*VLOOKUP(MAX(MID(A451,2,3)*1,1),[1]怪物成长表!$A$7:$H$207,2,0))</f>
        <v>2708</v>
      </c>
      <c r="D451" s="8">
        <f>INT(IF(RIGHT(A451,1)*1=1,0,IF(RIGHT(A451,1)*1=2,0.4,1))*VLOOKUP(MAX(MID(A451,2,3)*1,1),[1]怪物成长表!$A$7:$H$207,3,0))</f>
        <v>13530</v>
      </c>
      <c r="E451" s="8">
        <f>MAX(10,INT(IF(RIGHT(A451,1)*1=1,0,IF(RIGHT(A451,1)*1=2,0.4,1))*VLOOKUP(MAX(MID(A451,2,3)*1,1),[1]怪物成长表!$A$7:$H$207,2,8)*0.8))</f>
        <v>2166</v>
      </c>
      <c r="F451" s="8" t="s">
        <v>371</v>
      </c>
    </row>
    <row r="452" spans="1:6" s="8" customFormat="1" x14ac:dyDescent="0.15">
      <c r="A452" s="8">
        <f t="shared" si="11"/>
        <v>31483</v>
      </c>
      <c r="B452" s="9" t="str">
        <f t="shared" si="10"/>
        <v>31483101</v>
      </c>
      <c r="C452" s="8">
        <f>INT(IF(RIGHT(A452,1)*1=1,0,IF(RIGHT(A452,1)*1=2,0.4,1))*VLOOKUP(MAX(MID(A452,2,3)*1,1),[1]怪物成长表!$A$7:$H$207,2,0))</f>
        <v>6771</v>
      </c>
      <c r="D452" s="8">
        <f>INT(IF(RIGHT(A452,1)*1=1,0,IF(RIGHT(A452,1)*1=2,0.4,1))*VLOOKUP(MAX(MID(A452,2,3)*1,1),[1]怪物成长表!$A$7:$H$207,3,0))</f>
        <v>33825</v>
      </c>
      <c r="E452" s="8">
        <f>MAX(10,INT(IF(RIGHT(A452,1)*1=1,0,IF(RIGHT(A452,1)*1=2,0.4,1))*VLOOKUP(MAX(MID(A452,2,3)*1,1),[1]怪物成长表!$A$7:$H$207,2,8)*0.8))</f>
        <v>5416</v>
      </c>
      <c r="F452" s="8" t="s">
        <v>372</v>
      </c>
    </row>
    <row r="453" spans="1:6" s="8" customFormat="1" x14ac:dyDescent="0.15">
      <c r="A453" s="8">
        <f t="shared" si="11"/>
        <v>31491</v>
      </c>
      <c r="B453" s="9" t="str">
        <f t="shared" si="10"/>
        <v>31491101</v>
      </c>
      <c r="C453" s="8">
        <f>INT(IF(RIGHT(A453,1)*1=1,0,IF(RIGHT(A453,1)*1=2,0.4,1))*VLOOKUP(MAX(MID(A453,2,3)*1,1),[1]怪物成长表!$A$7:$H$207,2,0))</f>
        <v>0</v>
      </c>
      <c r="D453" s="8">
        <f>INT(IF(RIGHT(A453,1)*1=1,0,IF(RIGHT(A453,1)*1=2,0.4,1))*VLOOKUP(MAX(MID(A453,2,3)*1,1),[1]怪物成长表!$A$7:$H$207,3,0))</f>
        <v>0</v>
      </c>
      <c r="E453" s="8">
        <f>MAX(10,INT(IF(RIGHT(A453,1)*1=1,0,IF(RIGHT(A453,1)*1=2,0.4,1))*VLOOKUP(MAX(MID(A453,2,3)*1,1),[1]怪物成长表!$A$7:$H$207,2,8)*0.8))</f>
        <v>10</v>
      </c>
      <c r="F453" s="8" t="s">
        <v>373</v>
      </c>
    </row>
    <row r="454" spans="1:6" s="8" customFormat="1" x14ac:dyDescent="0.15">
      <c r="A454" s="8">
        <f t="shared" si="11"/>
        <v>31492</v>
      </c>
      <c r="B454" s="9" t="str">
        <f t="shared" si="10"/>
        <v>31492101</v>
      </c>
      <c r="C454" s="8">
        <f>INT(IF(RIGHT(A454,1)*1=1,0,IF(RIGHT(A454,1)*1=2,0.4,1))*VLOOKUP(MAX(MID(A454,2,3)*1,1),[1]怪物成长表!$A$7:$H$207,2,0))</f>
        <v>2726</v>
      </c>
      <c r="D454" s="8">
        <f>INT(IF(RIGHT(A454,1)*1=1,0,IF(RIGHT(A454,1)*1=2,0.4,1))*VLOOKUP(MAX(MID(A454,2,3)*1,1),[1]怪物成长表!$A$7:$H$207,3,0))</f>
        <v>13622</v>
      </c>
      <c r="E454" s="8">
        <f>MAX(10,INT(IF(RIGHT(A454,1)*1=1,0,IF(RIGHT(A454,1)*1=2,0.4,1))*VLOOKUP(MAX(MID(A454,2,3)*1,1),[1]怪物成长表!$A$7:$H$207,2,8)*0.8))</f>
        <v>2181</v>
      </c>
      <c r="F454" s="8" t="s">
        <v>374</v>
      </c>
    </row>
    <row r="455" spans="1:6" s="8" customFormat="1" x14ac:dyDescent="0.15">
      <c r="A455" s="8">
        <f t="shared" si="11"/>
        <v>31493</v>
      </c>
      <c r="B455" s="9" t="str">
        <f t="shared" si="10"/>
        <v>31493101</v>
      </c>
      <c r="C455" s="8">
        <f>INT(IF(RIGHT(A455,1)*1=1,0,IF(RIGHT(A455,1)*1=2,0.4,1))*VLOOKUP(MAX(MID(A455,2,3)*1,1),[1]怪物成长表!$A$7:$H$207,2,0))</f>
        <v>6817</v>
      </c>
      <c r="D455" s="8">
        <f>INT(IF(RIGHT(A455,1)*1=1,0,IF(RIGHT(A455,1)*1=2,0.4,1))*VLOOKUP(MAX(MID(A455,2,3)*1,1),[1]怪物成长表!$A$7:$H$207,3,0))</f>
        <v>34055</v>
      </c>
      <c r="E455" s="8">
        <f>MAX(10,INT(IF(RIGHT(A455,1)*1=1,0,IF(RIGHT(A455,1)*1=2,0.4,1))*VLOOKUP(MAX(MID(A455,2,3)*1,1),[1]怪物成长表!$A$7:$H$207,2,8)*0.8))</f>
        <v>5453</v>
      </c>
      <c r="F455" s="8" t="s">
        <v>375</v>
      </c>
    </row>
    <row r="456" spans="1:6" s="8" customFormat="1" x14ac:dyDescent="0.15">
      <c r="A456" s="8">
        <f t="shared" si="11"/>
        <v>31501</v>
      </c>
      <c r="B456" s="9" t="str">
        <f t="shared" si="10"/>
        <v>31501101</v>
      </c>
      <c r="C456" s="8">
        <f>INT(IF(RIGHT(A456,1)*1=1,0,IF(RIGHT(A456,1)*1=2,0.4,1))*VLOOKUP(MAX(MID(A456,2,3)*1,1),[1]怪物成长表!$A$7:$H$207,2,0))</f>
        <v>0</v>
      </c>
      <c r="D456" s="8">
        <f>INT(IF(RIGHT(A456,1)*1=1,0,IF(RIGHT(A456,1)*1=2,0.4,1))*VLOOKUP(MAX(MID(A456,2,3)*1,1),[1]怪物成长表!$A$7:$H$207,3,0))</f>
        <v>0</v>
      </c>
      <c r="E456" s="8">
        <f>MAX(10,INT(IF(RIGHT(A456,1)*1=1,0,IF(RIGHT(A456,1)*1=2,0.4,1))*VLOOKUP(MAX(MID(A456,2,3)*1,1),[1]怪物成长表!$A$7:$H$207,2,8)*0.8))</f>
        <v>10</v>
      </c>
      <c r="F456" s="8" t="s">
        <v>376</v>
      </c>
    </row>
    <row r="457" spans="1:6" s="8" customFormat="1" x14ac:dyDescent="0.15">
      <c r="A457" s="8">
        <f t="shared" si="11"/>
        <v>31502</v>
      </c>
      <c r="B457" s="9" t="str">
        <f t="shared" si="10"/>
        <v>31502101</v>
      </c>
      <c r="C457" s="8">
        <f>INT(IF(RIGHT(A457,1)*1=1,0,IF(RIGHT(A457,1)*1=2,0.4,1))*VLOOKUP(MAX(MID(A457,2,3)*1,1),[1]怪物成长表!$A$7:$H$207,2,0))</f>
        <v>2763</v>
      </c>
      <c r="D457" s="8">
        <f>INT(IF(RIGHT(A457,1)*1=1,0,IF(RIGHT(A457,1)*1=2,0.4,1))*VLOOKUP(MAX(MID(A457,2,3)*1,1),[1]怪物成长表!$A$7:$H$207,3,0))</f>
        <v>13806</v>
      </c>
      <c r="E457" s="8">
        <f>MAX(10,INT(IF(RIGHT(A457,1)*1=1,0,IF(RIGHT(A457,1)*1=2,0.4,1))*VLOOKUP(MAX(MID(A457,2,3)*1,1),[1]怪物成长表!$A$7:$H$207,2,8)*0.8))</f>
        <v>2210</v>
      </c>
      <c r="F457" s="8" t="s">
        <v>377</v>
      </c>
    </row>
    <row r="458" spans="1:6" s="8" customFormat="1" x14ac:dyDescent="0.15">
      <c r="A458" s="8">
        <f t="shared" si="11"/>
        <v>31503</v>
      </c>
      <c r="B458" s="9" t="str">
        <f t="shared" si="10"/>
        <v>31503101</v>
      </c>
      <c r="C458" s="8">
        <f>INT(IF(RIGHT(A458,1)*1=1,0,IF(RIGHT(A458,1)*1=2,0.4,1))*VLOOKUP(MAX(MID(A458,2,3)*1,1),[1]怪物成长表!$A$7:$H$207,2,0))</f>
        <v>6909</v>
      </c>
      <c r="D458" s="8">
        <f>INT(IF(RIGHT(A458,1)*1=1,0,IF(RIGHT(A458,1)*1=2,0.4,1))*VLOOKUP(MAX(MID(A458,2,3)*1,1),[1]怪物成长表!$A$7:$H$207,3,0))</f>
        <v>34515</v>
      </c>
      <c r="E458" s="8">
        <f>MAX(10,INT(IF(RIGHT(A458,1)*1=1,0,IF(RIGHT(A458,1)*1=2,0.4,1))*VLOOKUP(MAX(MID(A458,2,3)*1,1),[1]怪物成长表!$A$7:$H$207,2,8)*0.8))</f>
        <v>5527</v>
      </c>
      <c r="F458" s="8" t="s">
        <v>378</v>
      </c>
    </row>
    <row r="459" spans="1:6" s="8" customFormat="1" x14ac:dyDescent="0.15">
      <c r="A459" s="8">
        <f t="shared" si="11"/>
        <v>31511</v>
      </c>
      <c r="B459" s="9" t="str">
        <f t="shared" si="10"/>
        <v>31511101</v>
      </c>
      <c r="C459" s="8">
        <f>INT(IF(RIGHT(A459,1)*1=1,0,IF(RIGHT(A459,1)*1=2,0.4,1))*VLOOKUP(MAX(MID(A459,2,3)*1,1),[1]怪物成长表!$A$7:$H$207,2,0))</f>
        <v>0</v>
      </c>
      <c r="D459" s="8">
        <f>INT(IF(RIGHT(A459,1)*1=1,0,IF(RIGHT(A459,1)*1=2,0.4,1))*VLOOKUP(MAX(MID(A459,2,3)*1,1),[1]怪物成长表!$A$7:$H$207,3,0))</f>
        <v>0</v>
      </c>
      <c r="E459" s="8">
        <f>MAX(10,INT(IF(RIGHT(A459,1)*1=1,0,IF(RIGHT(A459,1)*1=2,0.4,1))*VLOOKUP(MAX(MID(A459,2,3)*1,1),[1]怪物成长表!$A$7:$H$207,2,8)*0.8))</f>
        <v>10</v>
      </c>
      <c r="F459" s="8" t="s">
        <v>379</v>
      </c>
    </row>
    <row r="460" spans="1:6" s="8" customFormat="1" x14ac:dyDescent="0.15">
      <c r="A460" s="8">
        <f t="shared" si="11"/>
        <v>31512</v>
      </c>
      <c r="B460" s="9" t="str">
        <f t="shared" si="10"/>
        <v>31512101</v>
      </c>
      <c r="C460" s="8">
        <f>INT(IF(RIGHT(A460,1)*1=1,0,IF(RIGHT(A460,1)*1=2,0.4,1))*VLOOKUP(MAX(MID(A460,2,3)*1,1),[1]怪物成长表!$A$7:$H$207,2,0))</f>
        <v>2835</v>
      </c>
      <c r="D460" s="8">
        <f>INT(IF(RIGHT(A460,1)*1=1,0,IF(RIGHT(A460,1)*1=2,0.4,1))*VLOOKUP(MAX(MID(A460,2,3)*1,1),[1]怪物成长表!$A$7:$H$207,3,0))</f>
        <v>14166</v>
      </c>
      <c r="E460" s="8">
        <f>MAX(10,INT(IF(RIGHT(A460,1)*1=1,0,IF(RIGHT(A460,1)*1=2,0.4,1))*VLOOKUP(MAX(MID(A460,2,3)*1,1),[1]怪物成长表!$A$7:$H$207,2,8)*0.8))</f>
        <v>2268</v>
      </c>
      <c r="F460" s="8" t="s">
        <v>380</v>
      </c>
    </row>
    <row r="461" spans="1:6" s="8" customFormat="1" x14ac:dyDescent="0.15">
      <c r="A461" s="8">
        <f t="shared" si="11"/>
        <v>31513</v>
      </c>
      <c r="B461" s="9" t="str">
        <f t="shared" si="10"/>
        <v>31513101</v>
      </c>
      <c r="C461" s="8">
        <f>INT(IF(RIGHT(A461,1)*1=1,0,IF(RIGHT(A461,1)*1=2,0.4,1))*VLOOKUP(MAX(MID(A461,2,3)*1,1),[1]怪物成长表!$A$7:$H$207,2,0))</f>
        <v>7089</v>
      </c>
      <c r="D461" s="8">
        <f>INT(IF(RIGHT(A461,1)*1=1,0,IF(RIGHT(A461,1)*1=2,0.4,1))*VLOOKUP(MAX(MID(A461,2,3)*1,1),[1]怪物成长表!$A$7:$H$207,3,0))</f>
        <v>35415</v>
      </c>
      <c r="E461" s="8">
        <f>MAX(10,INT(IF(RIGHT(A461,1)*1=1,0,IF(RIGHT(A461,1)*1=2,0.4,1))*VLOOKUP(MAX(MID(A461,2,3)*1,1),[1]怪物成长表!$A$7:$H$207,2,8)*0.8))</f>
        <v>5671</v>
      </c>
      <c r="F461" s="8" t="s">
        <v>381</v>
      </c>
    </row>
    <row r="462" spans="1:6" s="8" customFormat="1" x14ac:dyDescent="0.15">
      <c r="A462" s="8">
        <f t="shared" si="11"/>
        <v>31521</v>
      </c>
      <c r="B462" s="9" t="str">
        <f t="shared" si="10"/>
        <v>31521101</v>
      </c>
      <c r="C462" s="8">
        <f>INT(IF(RIGHT(A462,1)*1=1,0,IF(RIGHT(A462,1)*1=2,0.4,1))*VLOOKUP(MAX(MID(A462,2,3)*1,1),[1]怪物成长表!$A$7:$H$207,2,0))</f>
        <v>0</v>
      </c>
      <c r="D462" s="8">
        <f>INT(IF(RIGHT(A462,1)*1=1,0,IF(RIGHT(A462,1)*1=2,0.4,1))*VLOOKUP(MAX(MID(A462,2,3)*1,1),[1]怪物成长表!$A$7:$H$207,3,0))</f>
        <v>0</v>
      </c>
      <c r="E462" s="8">
        <f>MAX(10,INT(IF(RIGHT(A462,1)*1=1,0,IF(RIGHT(A462,1)*1=2,0.4,1))*VLOOKUP(MAX(MID(A462,2,3)*1,1),[1]怪物成长表!$A$7:$H$207,2,8)*0.8))</f>
        <v>10</v>
      </c>
      <c r="F462" s="8" t="s">
        <v>382</v>
      </c>
    </row>
    <row r="463" spans="1:6" s="8" customFormat="1" x14ac:dyDescent="0.15">
      <c r="A463" s="8">
        <f t="shared" si="11"/>
        <v>31522</v>
      </c>
      <c r="B463" s="9" t="str">
        <f t="shared" si="10"/>
        <v>31522101</v>
      </c>
      <c r="C463" s="8">
        <f>INT(IF(RIGHT(A463,1)*1=1,0,IF(RIGHT(A463,1)*1=2,0.4,1))*VLOOKUP(MAX(MID(A463,2,3)*1,1),[1]怪物成长表!$A$7:$H$207,2,0))</f>
        <v>2860</v>
      </c>
      <c r="D463" s="8">
        <f>INT(IF(RIGHT(A463,1)*1=1,0,IF(RIGHT(A463,1)*1=2,0.4,1))*VLOOKUP(MAX(MID(A463,2,3)*1,1),[1]怪物成长表!$A$7:$H$207,3,0))</f>
        <v>14288</v>
      </c>
      <c r="E463" s="8">
        <f>MAX(10,INT(IF(RIGHT(A463,1)*1=1,0,IF(RIGHT(A463,1)*1=2,0.4,1))*VLOOKUP(MAX(MID(A463,2,3)*1,1),[1]怪物成长表!$A$7:$H$207,2,8)*0.8))</f>
        <v>2288</v>
      </c>
      <c r="F463" s="8" t="s">
        <v>383</v>
      </c>
    </row>
    <row r="464" spans="1:6" s="8" customFormat="1" x14ac:dyDescent="0.15">
      <c r="A464" s="8">
        <f t="shared" si="11"/>
        <v>31523</v>
      </c>
      <c r="B464" s="9" t="str">
        <f t="shared" si="10"/>
        <v>31523101</v>
      </c>
      <c r="C464" s="8">
        <f>INT(IF(RIGHT(A464,1)*1=1,0,IF(RIGHT(A464,1)*1=2,0.4,1))*VLOOKUP(MAX(MID(A464,2,3)*1,1),[1]怪物成长表!$A$7:$H$207,2,0))</f>
        <v>7150</v>
      </c>
      <c r="D464" s="8">
        <f>INT(IF(RIGHT(A464,1)*1=1,0,IF(RIGHT(A464,1)*1=2,0.4,1))*VLOOKUP(MAX(MID(A464,2,3)*1,1),[1]怪物成长表!$A$7:$H$207,3,0))</f>
        <v>35720</v>
      </c>
      <c r="E464" s="8">
        <f>MAX(10,INT(IF(RIGHT(A464,1)*1=1,0,IF(RIGHT(A464,1)*1=2,0.4,1))*VLOOKUP(MAX(MID(A464,2,3)*1,1),[1]怪物成长表!$A$7:$H$207,2,8)*0.8))</f>
        <v>5720</v>
      </c>
      <c r="F464" s="8" t="s">
        <v>384</v>
      </c>
    </row>
    <row r="465" spans="1:6" s="8" customFormat="1" x14ac:dyDescent="0.15">
      <c r="A465" s="8">
        <f t="shared" si="11"/>
        <v>31531</v>
      </c>
      <c r="B465" s="9" t="str">
        <f t="shared" si="10"/>
        <v>31531101</v>
      </c>
      <c r="C465" s="8">
        <f>INT(IF(RIGHT(A465,1)*1=1,0,IF(RIGHT(A465,1)*1=2,0.4,1))*VLOOKUP(MAX(MID(A465,2,3)*1,1),[1]怪物成长表!$A$7:$H$207,2,0))</f>
        <v>0</v>
      </c>
      <c r="D465" s="8">
        <f>INT(IF(RIGHT(A465,1)*1=1,0,IF(RIGHT(A465,1)*1=2,0.4,1))*VLOOKUP(MAX(MID(A465,2,3)*1,1),[1]怪物成长表!$A$7:$H$207,3,0))</f>
        <v>0</v>
      </c>
      <c r="E465" s="8">
        <f>MAX(10,INT(IF(RIGHT(A465,1)*1=1,0,IF(RIGHT(A465,1)*1=2,0.4,1))*VLOOKUP(MAX(MID(A465,2,3)*1,1),[1]怪物成长表!$A$7:$H$207,2,8)*0.8))</f>
        <v>10</v>
      </c>
      <c r="F465" s="8" t="s">
        <v>385</v>
      </c>
    </row>
    <row r="466" spans="1:6" s="8" customFormat="1" x14ac:dyDescent="0.15">
      <c r="A466" s="8">
        <f t="shared" si="11"/>
        <v>31532</v>
      </c>
      <c r="B466" s="9" t="str">
        <f t="shared" si="10"/>
        <v>31532101</v>
      </c>
      <c r="C466" s="8">
        <f>INT(IF(RIGHT(A466,1)*1=1,0,IF(RIGHT(A466,1)*1=2,0.4,1))*VLOOKUP(MAX(MID(A466,2,3)*1,1),[1]怪物成长表!$A$7:$H$207,2,0))</f>
        <v>2868</v>
      </c>
      <c r="D466" s="8">
        <f>INT(IF(RIGHT(A466,1)*1=1,0,IF(RIGHT(A466,1)*1=2,0.4,1))*VLOOKUP(MAX(MID(A466,2,3)*1,1),[1]怪物成长表!$A$7:$H$207,3,0))</f>
        <v>14330</v>
      </c>
      <c r="E466" s="8">
        <f>MAX(10,INT(IF(RIGHT(A466,1)*1=1,0,IF(RIGHT(A466,1)*1=2,0.4,1))*VLOOKUP(MAX(MID(A466,2,3)*1,1),[1]怪物成长表!$A$7:$H$207,2,8)*0.8))</f>
        <v>2294</v>
      </c>
      <c r="F466" s="8" t="s">
        <v>386</v>
      </c>
    </row>
    <row r="467" spans="1:6" s="8" customFormat="1" x14ac:dyDescent="0.15">
      <c r="A467" s="8">
        <f t="shared" si="11"/>
        <v>31533</v>
      </c>
      <c r="B467" s="9" t="str">
        <f t="shared" si="10"/>
        <v>31533101</v>
      </c>
      <c r="C467" s="8">
        <f>INT(IF(RIGHT(A467,1)*1=1,0,IF(RIGHT(A467,1)*1=2,0.4,1))*VLOOKUP(MAX(MID(A467,2,3)*1,1),[1]怪物成长表!$A$7:$H$207,2,0))</f>
        <v>7171</v>
      </c>
      <c r="D467" s="8">
        <f>INT(IF(RIGHT(A467,1)*1=1,0,IF(RIGHT(A467,1)*1=2,0.4,1))*VLOOKUP(MAX(MID(A467,2,3)*1,1),[1]怪物成长表!$A$7:$H$207,3,0))</f>
        <v>35825</v>
      </c>
      <c r="E467" s="8">
        <f>MAX(10,INT(IF(RIGHT(A467,1)*1=1,0,IF(RIGHT(A467,1)*1=2,0.4,1))*VLOOKUP(MAX(MID(A467,2,3)*1,1),[1]怪物成长表!$A$7:$H$207,2,8)*0.8))</f>
        <v>5736</v>
      </c>
      <c r="F467" s="8" t="s">
        <v>387</v>
      </c>
    </row>
    <row r="468" spans="1:6" s="8" customFormat="1" x14ac:dyDescent="0.15">
      <c r="A468" s="8">
        <f t="shared" si="11"/>
        <v>31541</v>
      </c>
      <c r="B468" s="9" t="str">
        <f t="shared" si="10"/>
        <v>31541101</v>
      </c>
      <c r="C468" s="8">
        <f>INT(IF(RIGHT(A468,1)*1=1,0,IF(RIGHT(A468,1)*1=2,0.4,1))*VLOOKUP(MAX(MID(A468,2,3)*1,1),[1]怪物成长表!$A$7:$H$207,2,0))</f>
        <v>0</v>
      </c>
      <c r="D468" s="8">
        <f>INT(IF(RIGHT(A468,1)*1=1,0,IF(RIGHT(A468,1)*1=2,0.4,1))*VLOOKUP(MAX(MID(A468,2,3)*1,1),[1]怪物成长表!$A$7:$H$207,3,0))</f>
        <v>0</v>
      </c>
      <c r="E468" s="8">
        <f>MAX(10,INT(IF(RIGHT(A468,1)*1=1,0,IF(RIGHT(A468,1)*1=2,0.4,1))*VLOOKUP(MAX(MID(A468,2,3)*1,1),[1]怪物成长表!$A$7:$H$207,2,8)*0.8))</f>
        <v>10</v>
      </c>
      <c r="F468" s="8" t="s">
        <v>388</v>
      </c>
    </row>
    <row r="469" spans="1:6" s="8" customFormat="1" x14ac:dyDescent="0.15">
      <c r="A469" s="8">
        <f t="shared" si="11"/>
        <v>31542</v>
      </c>
      <c r="B469" s="9" t="str">
        <f t="shared" si="10"/>
        <v>31542101</v>
      </c>
      <c r="C469" s="8">
        <f>INT(IF(RIGHT(A469,1)*1=1,0,IF(RIGHT(A469,1)*1=2,0.4,1))*VLOOKUP(MAX(MID(A469,2,3)*1,1),[1]怪物成长表!$A$7:$H$207,2,0))</f>
        <v>2886</v>
      </c>
      <c r="D469" s="8">
        <f>INT(IF(RIGHT(A469,1)*1=1,0,IF(RIGHT(A469,1)*1=2,0.4,1))*VLOOKUP(MAX(MID(A469,2,3)*1,1),[1]怪物成长表!$A$7:$H$207,3,0))</f>
        <v>14422</v>
      </c>
      <c r="E469" s="8">
        <f>MAX(10,INT(IF(RIGHT(A469,1)*1=1,0,IF(RIGHT(A469,1)*1=2,0.4,1))*VLOOKUP(MAX(MID(A469,2,3)*1,1),[1]怪物成长表!$A$7:$H$207,2,8)*0.8))</f>
        <v>2309</v>
      </c>
      <c r="F469" s="8" t="s">
        <v>389</v>
      </c>
    </row>
    <row r="470" spans="1:6" s="8" customFormat="1" x14ac:dyDescent="0.15">
      <c r="A470" s="8">
        <f t="shared" si="11"/>
        <v>31543</v>
      </c>
      <c r="B470" s="9" t="str">
        <f t="shared" si="10"/>
        <v>31543101</v>
      </c>
      <c r="C470" s="8">
        <f>INT(IF(RIGHT(A470,1)*1=1,0,IF(RIGHT(A470,1)*1=2,0.4,1))*VLOOKUP(MAX(MID(A470,2,3)*1,1),[1]怪物成长表!$A$7:$H$207,2,0))</f>
        <v>7217</v>
      </c>
      <c r="D470" s="8">
        <f>INT(IF(RIGHT(A470,1)*1=1,0,IF(RIGHT(A470,1)*1=2,0.4,1))*VLOOKUP(MAX(MID(A470,2,3)*1,1),[1]怪物成长表!$A$7:$H$207,3,0))</f>
        <v>36055</v>
      </c>
      <c r="E470" s="8">
        <f>MAX(10,INT(IF(RIGHT(A470,1)*1=1,0,IF(RIGHT(A470,1)*1=2,0.4,1))*VLOOKUP(MAX(MID(A470,2,3)*1,1),[1]怪物成长表!$A$7:$H$207,2,8)*0.8))</f>
        <v>5773</v>
      </c>
      <c r="F470" s="8" t="s">
        <v>390</v>
      </c>
    </row>
    <row r="471" spans="1:6" s="8" customFormat="1" x14ac:dyDescent="0.15">
      <c r="A471" s="8">
        <f t="shared" si="11"/>
        <v>31551</v>
      </c>
      <c r="B471" s="9" t="str">
        <f t="shared" si="10"/>
        <v>31551101</v>
      </c>
      <c r="C471" s="8">
        <f>INT(IF(RIGHT(A471,1)*1=1,0,IF(RIGHT(A471,1)*1=2,0.4,1))*VLOOKUP(MAX(MID(A471,2,3)*1,1),[1]怪物成长表!$A$7:$H$207,2,0))</f>
        <v>0</v>
      </c>
      <c r="D471" s="8">
        <f>INT(IF(RIGHT(A471,1)*1=1,0,IF(RIGHT(A471,1)*1=2,0.4,1))*VLOOKUP(MAX(MID(A471,2,3)*1,1),[1]怪物成长表!$A$7:$H$207,3,0))</f>
        <v>0</v>
      </c>
      <c r="E471" s="8">
        <f>MAX(10,INT(IF(RIGHT(A471,1)*1=1,0,IF(RIGHT(A471,1)*1=2,0.4,1))*VLOOKUP(MAX(MID(A471,2,3)*1,1),[1]怪物成长表!$A$7:$H$207,2,8)*0.8))</f>
        <v>10</v>
      </c>
      <c r="F471" s="8" t="s">
        <v>391</v>
      </c>
    </row>
    <row r="472" spans="1:6" s="8" customFormat="1" x14ac:dyDescent="0.15">
      <c r="A472" s="8">
        <f t="shared" si="11"/>
        <v>31552</v>
      </c>
      <c r="B472" s="9" t="str">
        <f t="shared" si="10"/>
        <v>31552101</v>
      </c>
      <c r="C472" s="8">
        <f>INT(IF(RIGHT(A472,1)*1=1,0,IF(RIGHT(A472,1)*1=2,0.4,1))*VLOOKUP(MAX(MID(A472,2,3)*1,1),[1]怪物成长表!$A$7:$H$207,2,0))</f>
        <v>2923</v>
      </c>
      <c r="D472" s="8">
        <f>INT(IF(RIGHT(A472,1)*1=1,0,IF(RIGHT(A472,1)*1=2,0.4,1))*VLOOKUP(MAX(MID(A472,2,3)*1,1),[1]怪物成长表!$A$7:$H$207,3,0))</f>
        <v>14606</v>
      </c>
      <c r="E472" s="8">
        <f>MAX(10,INT(IF(RIGHT(A472,1)*1=1,0,IF(RIGHT(A472,1)*1=2,0.4,1))*VLOOKUP(MAX(MID(A472,2,3)*1,1),[1]怪物成长表!$A$7:$H$207,2,8)*0.8))</f>
        <v>2338</v>
      </c>
      <c r="F472" s="8" t="s">
        <v>392</v>
      </c>
    </row>
    <row r="473" spans="1:6" s="8" customFormat="1" x14ac:dyDescent="0.15">
      <c r="A473" s="8">
        <f t="shared" si="11"/>
        <v>31553</v>
      </c>
      <c r="B473" s="9" t="str">
        <f t="shared" si="10"/>
        <v>31553101</v>
      </c>
      <c r="C473" s="8">
        <f>INT(IF(RIGHT(A473,1)*1=1,0,IF(RIGHT(A473,1)*1=2,0.4,1))*VLOOKUP(MAX(MID(A473,2,3)*1,1),[1]怪物成长表!$A$7:$H$207,2,0))</f>
        <v>7309</v>
      </c>
      <c r="D473" s="8">
        <f>INT(IF(RIGHT(A473,1)*1=1,0,IF(RIGHT(A473,1)*1=2,0.4,1))*VLOOKUP(MAX(MID(A473,2,3)*1,1),[1]怪物成长表!$A$7:$H$207,3,0))</f>
        <v>36515</v>
      </c>
      <c r="E473" s="8">
        <f>MAX(10,INT(IF(RIGHT(A473,1)*1=1,0,IF(RIGHT(A473,1)*1=2,0.4,1))*VLOOKUP(MAX(MID(A473,2,3)*1,1),[1]怪物成长表!$A$7:$H$207,2,8)*0.8))</f>
        <v>5847</v>
      </c>
      <c r="F473" s="8" t="s">
        <v>393</v>
      </c>
    </row>
    <row r="474" spans="1:6" s="8" customFormat="1" x14ac:dyDescent="0.15">
      <c r="A474" s="8">
        <f t="shared" si="11"/>
        <v>31561</v>
      </c>
      <c r="B474" s="9" t="str">
        <f t="shared" si="10"/>
        <v>31561101</v>
      </c>
      <c r="C474" s="8">
        <f>INT(IF(RIGHT(A474,1)*1=1,0,IF(RIGHT(A474,1)*1=2,0.4,1))*VLOOKUP(MAX(MID(A474,2,3)*1,1),[1]怪物成长表!$A$7:$H$207,2,0))</f>
        <v>0</v>
      </c>
      <c r="D474" s="8">
        <f>INT(IF(RIGHT(A474,1)*1=1,0,IF(RIGHT(A474,1)*1=2,0.4,1))*VLOOKUP(MAX(MID(A474,2,3)*1,1),[1]怪物成长表!$A$7:$H$207,3,0))</f>
        <v>0</v>
      </c>
      <c r="E474" s="8">
        <f>MAX(10,INT(IF(RIGHT(A474,1)*1=1,0,IF(RIGHT(A474,1)*1=2,0.4,1))*VLOOKUP(MAX(MID(A474,2,3)*1,1),[1]怪物成长表!$A$7:$H$207,2,8)*0.8))</f>
        <v>10</v>
      </c>
      <c r="F474" s="8" t="s">
        <v>394</v>
      </c>
    </row>
    <row r="475" spans="1:6" s="8" customFormat="1" x14ac:dyDescent="0.15">
      <c r="A475" s="8">
        <f t="shared" si="11"/>
        <v>31562</v>
      </c>
      <c r="B475" s="9" t="str">
        <f t="shared" si="10"/>
        <v>31562101</v>
      </c>
      <c r="C475" s="8">
        <f>INT(IF(RIGHT(A475,1)*1=1,0,IF(RIGHT(A475,1)*1=2,0.4,1))*VLOOKUP(MAX(MID(A475,2,3)*1,1),[1]怪物成长表!$A$7:$H$207,2,0))</f>
        <v>2995</v>
      </c>
      <c r="D475" s="8">
        <f>INT(IF(RIGHT(A475,1)*1=1,0,IF(RIGHT(A475,1)*1=2,0.4,1))*VLOOKUP(MAX(MID(A475,2,3)*1,1),[1]怪物成长表!$A$7:$H$207,3,0))</f>
        <v>14966</v>
      </c>
      <c r="E475" s="8">
        <f>MAX(10,INT(IF(RIGHT(A475,1)*1=1,0,IF(RIGHT(A475,1)*1=2,0.4,1))*VLOOKUP(MAX(MID(A475,2,3)*1,1),[1]怪物成长表!$A$7:$H$207,2,8)*0.8))</f>
        <v>2396</v>
      </c>
      <c r="F475" s="8" t="s">
        <v>395</v>
      </c>
    </row>
    <row r="476" spans="1:6" s="8" customFormat="1" x14ac:dyDescent="0.15">
      <c r="A476" s="8">
        <f t="shared" si="11"/>
        <v>31563</v>
      </c>
      <c r="B476" s="9" t="str">
        <f t="shared" si="10"/>
        <v>31563101</v>
      </c>
      <c r="C476" s="8">
        <f>INT(IF(RIGHT(A476,1)*1=1,0,IF(RIGHT(A476,1)*1=2,0.4,1))*VLOOKUP(MAX(MID(A476,2,3)*1,1),[1]怪物成长表!$A$7:$H$207,2,0))</f>
        <v>7489</v>
      </c>
      <c r="D476" s="8">
        <f>INT(IF(RIGHT(A476,1)*1=1,0,IF(RIGHT(A476,1)*1=2,0.4,1))*VLOOKUP(MAX(MID(A476,2,3)*1,1),[1]怪物成长表!$A$7:$H$207,3,0))</f>
        <v>37415</v>
      </c>
      <c r="E476" s="8">
        <f>MAX(10,INT(IF(RIGHT(A476,1)*1=1,0,IF(RIGHT(A476,1)*1=2,0.4,1))*VLOOKUP(MAX(MID(A476,2,3)*1,1),[1]怪物成长表!$A$7:$H$207,2,8)*0.8))</f>
        <v>5991</v>
      </c>
      <c r="F476" s="8" t="s">
        <v>396</v>
      </c>
    </row>
    <row r="477" spans="1:6" s="8" customFormat="1" x14ac:dyDescent="0.15">
      <c r="A477" s="8">
        <f t="shared" si="11"/>
        <v>31571</v>
      </c>
      <c r="B477" s="9" t="str">
        <f t="shared" si="10"/>
        <v>31571101</v>
      </c>
      <c r="C477" s="8">
        <f>INT(IF(RIGHT(A477,1)*1=1,0,IF(RIGHT(A477,1)*1=2,0.4,1))*VLOOKUP(MAX(MID(A477,2,3)*1,1),[1]怪物成长表!$A$7:$H$207,2,0))</f>
        <v>0</v>
      </c>
      <c r="D477" s="8">
        <f>INT(IF(RIGHT(A477,1)*1=1,0,IF(RIGHT(A477,1)*1=2,0.4,1))*VLOOKUP(MAX(MID(A477,2,3)*1,1),[1]怪物成长表!$A$7:$H$207,3,0))</f>
        <v>0</v>
      </c>
      <c r="E477" s="8">
        <f>MAX(10,INT(IF(RIGHT(A477,1)*1=1,0,IF(RIGHT(A477,1)*1=2,0.4,1))*VLOOKUP(MAX(MID(A477,2,3)*1,1),[1]怪物成长表!$A$7:$H$207,2,8)*0.8))</f>
        <v>10</v>
      </c>
      <c r="F477" s="8" t="s">
        <v>397</v>
      </c>
    </row>
    <row r="478" spans="1:6" s="8" customFormat="1" x14ac:dyDescent="0.15">
      <c r="A478" s="8">
        <f t="shared" si="11"/>
        <v>31572</v>
      </c>
      <c r="B478" s="9" t="str">
        <f t="shared" si="10"/>
        <v>31572101</v>
      </c>
      <c r="C478" s="8">
        <f>INT(IF(RIGHT(A478,1)*1=1,0,IF(RIGHT(A478,1)*1=2,0.4,1))*VLOOKUP(MAX(MID(A478,2,3)*1,1),[1]怪物成长表!$A$7:$H$207,2,0))</f>
        <v>3020</v>
      </c>
      <c r="D478" s="8">
        <f>INT(IF(RIGHT(A478,1)*1=1,0,IF(RIGHT(A478,1)*1=2,0.4,1))*VLOOKUP(MAX(MID(A478,2,3)*1,1),[1]怪物成长表!$A$7:$H$207,3,0))</f>
        <v>15088</v>
      </c>
      <c r="E478" s="8">
        <f>MAX(10,INT(IF(RIGHT(A478,1)*1=1,0,IF(RIGHT(A478,1)*1=2,0.4,1))*VLOOKUP(MAX(MID(A478,2,3)*1,1),[1]怪物成长表!$A$7:$H$207,2,8)*0.8))</f>
        <v>2416</v>
      </c>
      <c r="F478" s="8" t="s">
        <v>398</v>
      </c>
    </row>
    <row r="479" spans="1:6" s="8" customFormat="1" x14ac:dyDescent="0.15">
      <c r="A479" s="8">
        <f t="shared" si="11"/>
        <v>31573</v>
      </c>
      <c r="B479" s="9" t="str">
        <f t="shared" si="10"/>
        <v>31573101</v>
      </c>
      <c r="C479" s="8">
        <f>INT(IF(RIGHT(A479,1)*1=1,0,IF(RIGHT(A479,1)*1=2,0.4,1))*VLOOKUP(MAX(MID(A479,2,3)*1,1),[1]怪物成长表!$A$7:$H$207,2,0))</f>
        <v>7550</v>
      </c>
      <c r="D479" s="8">
        <f>INT(IF(RIGHT(A479,1)*1=1,0,IF(RIGHT(A479,1)*1=2,0.4,1))*VLOOKUP(MAX(MID(A479,2,3)*1,1),[1]怪物成长表!$A$7:$H$207,3,0))</f>
        <v>37720</v>
      </c>
      <c r="E479" s="8">
        <f>MAX(10,INT(IF(RIGHT(A479,1)*1=1,0,IF(RIGHT(A479,1)*1=2,0.4,1))*VLOOKUP(MAX(MID(A479,2,3)*1,1),[1]怪物成长表!$A$7:$H$207,2,8)*0.8))</f>
        <v>6040</v>
      </c>
      <c r="F479" s="8" t="s">
        <v>399</v>
      </c>
    </row>
    <row r="480" spans="1:6" s="8" customFormat="1" x14ac:dyDescent="0.15">
      <c r="A480" s="8">
        <f t="shared" si="11"/>
        <v>31581</v>
      </c>
      <c r="B480" s="9" t="str">
        <f t="shared" si="10"/>
        <v>31581101</v>
      </c>
      <c r="C480" s="8">
        <f>INT(IF(RIGHT(A480,1)*1=1,0,IF(RIGHT(A480,1)*1=2,0.4,1))*VLOOKUP(MAX(MID(A480,2,3)*1,1),[1]怪物成长表!$A$7:$H$207,2,0))</f>
        <v>0</v>
      </c>
      <c r="D480" s="8">
        <f>INT(IF(RIGHT(A480,1)*1=1,0,IF(RIGHT(A480,1)*1=2,0.4,1))*VLOOKUP(MAX(MID(A480,2,3)*1,1),[1]怪物成长表!$A$7:$H$207,3,0))</f>
        <v>0</v>
      </c>
      <c r="E480" s="8">
        <f>MAX(10,INT(IF(RIGHT(A480,1)*1=1,0,IF(RIGHT(A480,1)*1=2,0.4,1))*VLOOKUP(MAX(MID(A480,2,3)*1,1),[1]怪物成长表!$A$7:$H$207,2,8)*0.8))</f>
        <v>10</v>
      </c>
      <c r="F480" s="8" t="s">
        <v>400</v>
      </c>
    </row>
    <row r="481" spans="1:6" s="8" customFormat="1" x14ac:dyDescent="0.15">
      <c r="A481" s="8">
        <f t="shared" si="11"/>
        <v>31582</v>
      </c>
      <c r="B481" s="9" t="str">
        <f t="shared" ref="B481:B544" si="12">A481&amp;"101"</f>
        <v>31582101</v>
      </c>
      <c r="C481" s="8">
        <f>INT(IF(RIGHT(A481,1)*1=1,0,IF(RIGHT(A481,1)*1=2,0.4,1))*VLOOKUP(MAX(MID(A481,2,3)*1,1),[1]怪物成长表!$A$7:$H$207,2,0))</f>
        <v>3028</v>
      </c>
      <c r="D481" s="8">
        <f>INT(IF(RIGHT(A481,1)*1=1,0,IF(RIGHT(A481,1)*1=2,0.4,1))*VLOOKUP(MAX(MID(A481,2,3)*1,1),[1]怪物成长表!$A$7:$H$207,3,0))</f>
        <v>15130</v>
      </c>
      <c r="E481" s="8">
        <f>MAX(10,INT(IF(RIGHT(A481,1)*1=1,0,IF(RIGHT(A481,1)*1=2,0.4,1))*VLOOKUP(MAX(MID(A481,2,3)*1,1),[1]怪物成长表!$A$7:$H$207,2,8)*0.8))</f>
        <v>2422</v>
      </c>
      <c r="F481" s="8" t="s">
        <v>401</v>
      </c>
    </row>
    <row r="482" spans="1:6" s="8" customFormat="1" x14ac:dyDescent="0.15">
      <c r="A482" s="8">
        <f t="shared" si="11"/>
        <v>31583</v>
      </c>
      <c r="B482" s="9" t="str">
        <f t="shared" si="12"/>
        <v>31583101</v>
      </c>
      <c r="C482" s="8">
        <f>INT(IF(RIGHT(A482,1)*1=1,0,IF(RIGHT(A482,1)*1=2,0.4,1))*VLOOKUP(MAX(MID(A482,2,3)*1,1),[1]怪物成长表!$A$7:$H$207,2,0))</f>
        <v>7571</v>
      </c>
      <c r="D482" s="8">
        <f>INT(IF(RIGHT(A482,1)*1=1,0,IF(RIGHT(A482,1)*1=2,0.4,1))*VLOOKUP(MAX(MID(A482,2,3)*1,1),[1]怪物成长表!$A$7:$H$207,3,0))</f>
        <v>37825</v>
      </c>
      <c r="E482" s="8">
        <f>MAX(10,INT(IF(RIGHT(A482,1)*1=1,0,IF(RIGHT(A482,1)*1=2,0.4,1))*VLOOKUP(MAX(MID(A482,2,3)*1,1),[1]怪物成长表!$A$7:$H$207,2,8)*0.8))</f>
        <v>6056</v>
      </c>
      <c r="F482" s="8" t="s">
        <v>402</v>
      </c>
    </row>
    <row r="483" spans="1:6" s="8" customFormat="1" x14ac:dyDescent="0.15">
      <c r="A483" s="8">
        <f t="shared" si="11"/>
        <v>31591</v>
      </c>
      <c r="B483" s="9" t="str">
        <f t="shared" si="12"/>
        <v>31591101</v>
      </c>
      <c r="C483" s="8">
        <f>INT(IF(RIGHT(A483,1)*1=1,0,IF(RIGHT(A483,1)*1=2,0.4,1))*VLOOKUP(MAX(MID(A483,2,3)*1,1),[1]怪物成长表!$A$7:$H$207,2,0))</f>
        <v>0</v>
      </c>
      <c r="D483" s="8">
        <f>INT(IF(RIGHT(A483,1)*1=1,0,IF(RIGHT(A483,1)*1=2,0.4,1))*VLOOKUP(MAX(MID(A483,2,3)*1,1),[1]怪物成长表!$A$7:$H$207,3,0))</f>
        <v>0</v>
      </c>
      <c r="E483" s="8">
        <f>MAX(10,INT(IF(RIGHT(A483,1)*1=1,0,IF(RIGHT(A483,1)*1=2,0.4,1))*VLOOKUP(MAX(MID(A483,2,3)*1,1),[1]怪物成长表!$A$7:$H$207,2,8)*0.8))</f>
        <v>10</v>
      </c>
      <c r="F483" s="8" t="s">
        <v>403</v>
      </c>
    </row>
    <row r="484" spans="1:6" s="8" customFormat="1" x14ac:dyDescent="0.15">
      <c r="A484" s="8">
        <f t="shared" ref="A484:A547" si="13">A481+10</f>
        <v>31592</v>
      </c>
      <c r="B484" s="9" t="str">
        <f t="shared" si="12"/>
        <v>31592101</v>
      </c>
      <c r="C484" s="8">
        <f>INT(IF(RIGHT(A484,1)*1=1,0,IF(RIGHT(A484,1)*1=2,0.4,1))*VLOOKUP(MAX(MID(A484,2,3)*1,1),[1]怪物成长表!$A$7:$H$207,2,0))</f>
        <v>3046</v>
      </c>
      <c r="D484" s="8">
        <f>INT(IF(RIGHT(A484,1)*1=1,0,IF(RIGHT(A484,1)*1=2,0.4,1))*VLOOKUP(MAX(MID(A484,2,3)*1,1),[1]怪物成长表!$A$7:$H$207,3,0))</f>
        <v>15222</v>
      </c>
      <c r="E484" s="8">
        <f>MAX(10,INT(IF(RIGHT(A484,1)*1=1,0,IF(RIGHT(A484,1)*1=2,0.4,1))*VLOOKUP(MAX(MID(A484,2,3)*1,1),[1]怪物成长表!$A$7:$H$207,2,8)*0.8))</f>
        <v>2437</v>
      </c>
      <c r="F484" s="8" t="s">
        <v>404</v>
      </c>
    </row>
    <row r="485" spans="1:6" s="8" customFormat="1" x14ac:dyDescent="0.15">
      <c r="A485" s="8">
        <f t="shared" si="13"/>
        <v>31593</v>
      </c>
      <c r="B485" s="9" t="str">
        <f t="shared" si="12"/>
        <v>31593101</v>
      </c>
      <c r="C485" s="8">
        <f>INT(IF(RIGHT(A485,1)*1=1,0,IF(RIGHT(A485,1)*1=2,0.4,1))*VLOOKUP(MAX(MID(A485,2,3)*1,1),[1]怪物成长表!$A$7:$H$207,2,0))</f>
        <v>7617</v>
      </c>
      <c r="D485" s="8">
        <f>INT(IF(RIGHT(A485,1)*1=1,0,IF(RIGHT(A485,1)*1=2,0.4,1))*VLOOKUP(MAX(MID(A485,2,3)*1,1),[1]怪物成长表!$A$7:$H$207,3,0))</f>
        <v>38055</v>
      </c>
      <c r="E485" s="8">
        <f>MAX(10,INT(IF(RIGHT(A485,1)*1=1,0,IF(RIGHT(A485,1)*1=2,0.4,1))*VLOOKUP(MAX(MID(A485,2,3)*1,1),[1]怪物成长表!$A$7:$H$207,2,8)*0.8))</f>
        <v>6093</v>
      </c>
      <c r="F485" s="8" t="s">
        <v>405</v>
      </c>
    </row>
    <row r="486" spans="1:6" s="8" customFormat="1" x14ac:dyDescent="0.15">
      <c r="A486" s="8">
        <f t="shared" si="13"/>
        <v>31601</v>
      </c>
      <c r="B486" s="9" t="str">
        <f t="shared" si="12"/>
        <v>31601101</v>
      </c>
      <c r="C486" s="8">
        <f>INT(IF(RIGHT(A486,1)*1=1,0,IF(RIGHT(A486,1)*1=2,0.4,1))*VLOOKUP(MAX(MID(A486,2,3)*1,1),[1]怪物成长表!$A$7:$H$207,2,0))</f>
        <v>0</v>
      </c>
      <c r="D486" s="8">
        <f>INT(IF(RIGHT(A486,1)*1=1,0,IF(RIGHT(A486,1)*1=2,0.4,1))*VLOOKUP(MAX(MID(A486,2,3)*1,1),[1]怪物成长表!$A$7:$H$207,3,0))</f>
        <v>0</v>
      </c>
      <c r="E486" s="8">
        <f>MAX(10,INT(IF(RIGHT(A486,1)*1=1,0,IF(RIGHT(A486,1)*1=2,0.4,1))*VLOOKUP(MAX(MID(A486,2,3)*1,1),[1]怪物成长表!$A$7:$H$207,2,8)*0.8))</f>
        <v>10</v>
      </c>
      <c r="F486" s="8" t="s">
        <v>406</v>
      </c>
    </row>
    <row r="487" spans="1:6" s="8" customFormat="1" x14ac:dyDescent="0.15">
      <c r="A487" s="8">
        <f t="shared" si="13"/>
        <v>31602</v>
      </c>
      <c r="B487" s="9" t="str">
        <f t="shared" si="12"/>
        <v>31602101</v>
      </c>
      <c r="C487" s="8">
        <f>INT(IF(RIGHT(A487,1)*1=1,0,IF(RIGHT(A487,1)*1=2,0.4,1))*VLOOKUP(MAX(MID(A487,2,3)*1,1),[1]怪物成长表!$A$7:$H$207,2,0))</f>
        <v>3083</v>
      </c>
      <c r="D487" s="8">
        <f>INT(IF(RIGHT(A487,1)*1=1,0,IF(RIGHT(A487,1)*1=2,0.4,1))*VLOOKUP(MAX(MID(A487,2,3)*1,1),[1]怪物成长表!$A$7:$H$207,3,0))</f>
        <v>15406</v>
      </c>
      <c r="E487" s="8">
        <f>MAX(10,INT(IF(RIGHT(A487,1)*1=1,0,IF(RIGHT(A487,1)*1=2,0.4,1))*VLOOKUP(MAX(MID(A487,2,3)*1,1),[1]怪物成长表!$A$7:$H$207,2,8)*0.8))</f>
        <v>2466</v>
      </c>
      <c r="F487" s="8" t="s">
        <v>407</v>
      </c>
    </row>
    <row r="488" spans="1:6" s="8" customFormat="1" x14ac:dyDescent="0.15">
      <c r="A488" s="8">
        <f t="shared" si="13"/>
        <v>31603</v>
      </c>
      <c r="B488" s="9" t="str">
        <f t="shared" si="12"/>
        <v>31603101</v>
      </c>
      <c r="C488" s="8">
        <f>INT(IF(RIGHT(A488,1)*1=1,0,IF(RIGHT(A488,1)*1=2,0.4,1))*VLOOKUP(MAX(MID(A488,2,3)*1,1),[1]怪物成长表!$A$7:$H$207,2,0))</f>
        <v>7709</v>
      </c>
      <c r="D488" s="8">
        <f>INT(IF(RIGHT(A488,1)*1=1,0,IF(RIGHT(A488,1)*1=2,0.4,1))*VLOOKUP(MAX(MID(A488,2,3)*1,1),[1]怪物成长表!$A$7:$H$207,3,0))</f>
        <v>38515</v>
      </c>
      <c r="E488" s="8">
        <f>MAX(10,INT(IF(RIGHT(A488,1)*1=1,0,IF(RIGHT(A488,1)*1=2,0.4,1))*VLOOKUP(MAX(MID(A488,2,3)*1,1),[1]怪物成长表!$A$7:$H$207,2,8)*0.8))</f>
        <v>6167</v>
      </c>
      <c r="F488" s="8" t="s">
        <v>408</v>
      </c>
    </row>
    <row r="489" spans="1:6" s="8" customFormat="1" x14ac:dyDescent="0.15">
      <c r="A489" s="8">
        <f t="shared" si="13"/>
        <v>31611</v>
      </c>
      <c r="B489" s="9" t="str">
        <f t="shared" si="12"/>
        <v>31611101</v>
      </c>
      <c r="C489" s="8">
        <f>INT(IF(RIGHT(A489,1)*1=1,0,IF(RIGHT(A489,1)*1=2,0.4,1))*VLOOKUP(MAX(MID(A489,2,3)*1,1),[1]怪物成长表!$A$7:$H$207,2,0))</f>
        <v>0</v>
      </c>
      <c r="D489" s="8">
        <f>INT(IF(RIGHT(A489,1)*1=1,0,IF(RIGHT(A489,1)*1=2,0.4,1))*VLOOKUP(MAX(MID(A489,2,3)*1,1),[1]怪物成长表!$A$7:$H$207,3,0))</f>
        <v>0</v>
      </c>
      <c r="E489" s="8">
        <f>MAX(10,INT(IF(RIGHT(A489,1)*1=1,0,IF(RIGHT(A489,1)*1=2,0.4,1))*VLOOKUP(MAX(MID(A489,2,3)*1,1),[1]怪物成长表!$A$7:$H$207,2,8)*0.8))</f>
        <v>10</v>
      </c>
      <c r="F489" s="8" t="s">
        <v>409</v>
      </c>
    </row>
    <row r="490" spans="1:6" s="8" customFormat="1" x14ac:dyDescent="0.15">
      <c r="A490" s="8">
        <f t="shared" si="13"/>
        <v>31612</v>
      </c>
      <c r="B490" s="9" t="str">
        <f t="shared" si="12"/>
        <v>31612101</v>
      </c>
      <c r="C490" s="8">
        <f>INT(IF(RIGHT(A490,1)*1=1,0,IF(RIGHT(A490,1)*1=2,0.4,1))*VLOOKUP(MAX(MID(A490,2,3)*1,1),[1]怪物成长表!$A$7:$H$207,2,0))</f>
        <v>3155</v>
      </c>
      <c r="D490" s="8">
        <f>INT(IF(RIGHT(A490,1)*1=1,0,IF(RIGHT(A490,1)*1=2,0.4,1))*VLOOKUP(MAX(MID(A490,2,3)*1,1),[1]怪物成长表!$A$7:$H$207,3,0))</f>
        <v>15766</v>
      </c>
      <c r="E490" s="8">
        <f>MAX(10,INT(IF(RIGHT(A490,1)*1=1,0,IF(RIGHT(A490,1)*1=2,0.4,1))*VLOOKUP(MAX(MID(A490,2,3)*1,1),[1]怪物成长表!$A$7:$H$207,2,8)*0.8))</f>
        <v>2524</v>
      </c>
      <c r="F490" s="8" t="s">
        <v>410</v>
      </c>
    </row>
    <row r="491" spans="1:6" s="8" customFormat="1" x14ac:dyDescent="0.15">
      <c r="A491" s="8">
        <f t="shared" si="13"/>
        <v>31613</v>
      </c>
      <c r="B491" s="9" t="str">
        <f t="shared" si="12"/>
        <v>31613101</v>
      </c>
      <c r="C491" s="8">
        <f>INT(IF(RIGHT(A491,1)*1=1,0,IF(RIGHT(A491,1)*1=2,0.4,1))*VLOOKUP(MAX(MID(A491,2,3)*1,1),[1]怪物成长表!$A$7:$H$207,2,0))</f>
        <v>7889</v>
      </c>
      <c r="D491" s="8">
        <f>INT(IF(RIGHT(A491,1)*1=1,0,IF(RIGHT(A491,1)*1=2,0.4,1))*VLOOKUP(MAX(MID(A491,2,3)*1,1),[1]怪物成长表!$A$7:$H$207,3,0))</f>
        <v>39415</v>
      </c>
      <c r="E491" s="8">
        <f>MAX(10,INT(IF(RIGHT(A491,1)*1=1,0,IF(RIGHT(A491,1)*1=2,0.4,1))*VLOOKUP(MAX(MID(A491,2,3)*1,1),[1]怪物成长表!$A$7:$H$207,2,8)*0.8))</f>
        <v>6311</v>
      </c>
      <c r="F491" s="8" t="s">
        <v>411</v>
      </c>
    </row>
    <row r="492" spans="1:6" s="8" customFormat="1" x14ac:dyDescent="0.15">
      <c r="A492" s="8">
        <f t="shared" si="13"/>
        <v>31621</v>
      </c>
      <c r="B492" s="9" t="str">
        <f t="shared" si="12"/>
        <v>31621101</v>
      </c>
      <c r="C492" s="8">
        <f>INT(IF(RIGHT(A492,1)*1=1,0,IF(RIGHT(A492,1)*1=2,0.4,1))*VLOOKUP(MAX(MID(A492,2,3)*1,1),[1]怪物成长表!$A$7:$H$207,2,0))</f>
        <v>0</v>
      </c>
      <c r="D492" s="8">
        <f>INT(IF(RIGHT(A492,1)*1=1,0,IF(RIGHT(A492,1)*1=2,0.4,1))*VLOOKUP(MAX(MID(A492,2,3)*1,1),[1]怪物成长表!$A$7:$H$207,3,0))</f>
        <v>0</v>
      </c>
      <c r="E492" s="8">
        <f>MAX(10,INT(IF(RIGHT(A492,1)*1=1,0,IF(RIGHT(A492,1)*1=2,0.4,1))*VLOOKUP(MAX(MID(A492,2,3)*1,1),[1]怪物成长表!$A$7:$H$207,2,8)*0.8))</f>
        <v>10</v>
      </c>
      <c r="F492" s="8" t="s">
        <v>412</v>
      </c>
    </row>
    <row r="493" spans="1:6" s="8" customFormat="1" x14ac:dyDescent="0.15">
      <c r="A493" s="8">
        <f t="shared" si="13"/>
        <v>31622</v>
      </c>
      <c r="B493" s="9" t="str">
        <f t="shared" si="12"/>
        <v>31622101</v>
      </c>
      <c r="C493" s="8">
        <f>INT(IF(RIGHT(A493,1)*1=1,0,IF(RIGHT(A493,1)*1=2,0.4,1))*VLOOKUP(MAX(MID(A493,2,3)*1,1),[1]怪物成长表!$A$7:$H$207,2,0))</f>
        <v>3180</v>
      </c>
      <c r="D493" s="8">
        <f>INT(IF(RIGHT(A493,1)*1=1,0,IF(RIGHT(A493,1)*1=2,0.4,1))*VLOOKUP(MAX(MID(A493,2,3)*1,1),[1]怪物成长表!$A$7:$H$207,3,0))</f>
        <v>15888</v>
      </c>
      <c r="E493" s="8">
        <f>MAX(10,INT(IF(RIGHT(A493,1)*1=1,0,IF(RIGHT(A493,1)*1=2,0.4,1))*VLOOKUP(MAX(MID(A493,2,3)*1,1),[1]怪物成长表!$A$7:$H$207,2,8)*0.8))</f>
        <v>2544</v>
      </c>
      <c r="F493" s="8" t="s">
        <v>413</v>
      </c>
    </row>
    <row r="494" spans="1:6" s="8" customFormat="1" x14ac:dyDescent="0.15">
      <c r="A494" s="8">
        <f t="shared" si="13"/>
        <v>31623</v>
      </c>
      <c r="B494" s="9" t="str">
        <f t="shared" si="12"/>
        <v>31623101</v>
      </c>
      <c r="C494" s="8">
        <f>INT(IF(RIGHT(A494,1)*1=1,0,IF(RIGHT(A494,1)*1=2,0.4,1))*VLOOKUP(MAX(MID(A494,2,3)*1,1),[1]怪物成长表!$A$7:$H$207,2,0))</f>
        <v>7950</v>
      </c>
      <c r="D494" s="8">
        <f>INT(IF(RIGHT(A494,1)*1=1,0,IF(RIGHT(A494,1)*1=2,0.4,1))*VLOOKUP(MAX(MID(A494,2,3)*1,1),[1]怪物成长表!$A$7:$H$207,3,0))</f>
        <v>39720</v>
      </c>
      <c r="E494" s="8">
        <f>MAX(10,INT(IF(RIGHT(A494,1)*1=1,0,IF(RIGHT(A494,1)*1=2,0.4,1))*VLOOKUP(MAX(MID(A494,2,3)*1,1),[1]怪物成长表!$A$7:$H$207,2,8)*0.8))</f>
        <v>6360</v>
      </c>
      <c r="F494" s="8" t="s">
        <v>414</v>
      </c>
    </row>
    <row r="495" spans="1:6" s="8" customFormat="1" x14ac:dyDescent="0.15">
      <c r="A495" s="8">
        <f t="shared" si="13"/>
        <v>31631</v>
      </c>
      <c r="B495" s="9" t="str">
        <f t="shared" si="12"/>
        <v>31631101</v>
      </c>
      <c r="C495" s="8">
        <f>INT(IF(RIGHT(A495,1)*1=1,0,IF(RIGHT(A495,1)*1=2,0.4,1))*VLOOKUP(MAX(MID(A495,2,3)*1,1),[1]怪物成长表!$A$7:$H$207,2,0))</f>
        <v>0</v>
      </c>
      <c r="D495" s="8">
        <f>INT(IF(RIGHT(A495,1)*1=1,0,IF(RIGHT(A495,1)*1=2,0.4,1))*VLOOKUP(MAX(MID(A495,2,3)*1,1),[1]怪物成长表!$A$7:$H$207,3,0))</f>
        <v>0</v>
      </c>
      <c r="E495" s="8">
        <f>MAX(10,INT(IF(RIGHT(A495,1)*1=1,0,IF(RIGHT(A495,1)*1=2,0.4,1))*VLOOKUP(MAX(MID(A495,2,3)*1,1),[1]怪物成长表!$A$7:$H$207,2,8)*0.8))</f>
        <v>10</v>
      </c>
      <c r="F495" s="8" t="s">
        <v>415</v>
      </c>
    </row>
    <row r="496" spans="1:6" s="8" customFormat="1" x14ac:dyDescent="0.15">
      <c r="A496" s="8">
        <f t="shared" si="13"/>
        <v>31632</v>
      </c>
      <c r="B496" s="9" t="str">
        <f t="shared" si="12"/>
        <v>31632101</v>
      </c>
      <c r="C496" s="8">
        <f>INT(IF(RIGHT(A496,1)*1=1,0,IF(RIGHT(A496,1)*1=2,0.4,1))*VLOOKUP(MAX(MID(A496,2,3)*1,1),[1]怪物成长表!$A$7:$H$207,2,0))</f>
        <v>3188</v>
      </c>
      <c r="D496" s="8">
        <f>INT(IF(RIGHT(A496,1)*1=1,0,IF(RIGHT(A496,1)*1=2,0.4,1))*VLOOKUP(MAX(MID(A496,2,3)*1,1),[1]怪物成长表!$A$7:$H$207,3,0))</f>
        <v>15930</v>
      </c>
      <c r="E496" s="8">
        <f>MAX(10,INT(IF(RIGHT(A496,1)*1=1,0,IF(RIGHT(A496,1)*1=2,0.4,1))*VLOOKUP(MAX(MID(A496,2,3)*1,1),[1]怪物成长表!$A$7:$H$207,2,8)*0.8))</f>
        <v>2550</v>
      </c>
      <c r="F496" s="8" t="s">
        <v>416</v>
      </c>
    </row>
    <row r="497" spans="1:6" s="8" customFormat="1" x14ac:dyDescent="0.15">
      <c r="A497" s="8">
        <f t="shared" si="13"/>
        <v>31633</v>
      </c>
      <c r="B497" s="9" t="str">
        <f t="shared" si="12"/>
        <v>31633101</v>
      </c>
      <c r="C497" s="8">
        <f>INT(IF(RIGHT(A497,1)*1=1,0,IF(RIGHT(A497,1)*1=2,0.4,1))*VLOOKUP(MAX(MID(A497,2,3)*1,1),[1]怪物成长表!$A$7:$H$207,2,0))</f>
        <v>7971</v>
      </c>
      <c r="D497" s="8">
        <f>INT(IF(RIGHT(A497,1)*1=1,0,IF(RIGHT(A497,1)*1=2,0.4,1))*VLOOKUP(MAX(MID(A497,2,3)*1,1),[1]怪物成长表!$A$7:$H$207,3,0))</f>
        <v>39825</v>
      </c>
      <c r="E497" s="8">
        <f>MAX(10,INT(IF(RIGHT(A497,1)*1=1,0,IF(RIGHT(A497,1)*1=2,0.4,1))*VLOOKUP(MAX(MID(A497,2,3)*1,1),[1]怪物成长表!$A$7:$H$207,2,8)*0.8))</f>
        <v>6376</v>
      </c>
      <c r="F497" s="8" t="s">
        <v>417</v>
      </c>
    </row>
    <row r="498" spans="1:6" s="8" customFormat="1" x14ac:dyDescent="0.15">
      <c r="A498" s="8">
        <f t="shared" si="13"/>
        <v>31641</v>
      </c>
      <c r="B498" s="9" t="str">
        <f t="shared" si="12"/>
        <v>31641101</v>
      </c>
      <c r="C498" s="8">
        <f>INT(IF(RIGHT(A498,1)*1=1,0,IF(RIGHT(A498,1)*1=2,0.4,1))*VLOOKUP(MAX(MID(A498,2,3)*1,1),[1]怪物成长表!$A$7:$H$207,2,0))</f>
        <v>0</v>
      </c>
      <c r="D498" s="8">
        <f>INT(IF(RIGHT(A498,1)*1=1,0,IF(RIGHT(A498,1)*1=2,0.4,1))*VLOOKUP(MAX(MID(A498,2,3)*1,1),[1]怪物成长表!$A$7:$H$207,3,0))</f>
        <v>0</v>
      </c>
      <c r="E498" s="8">
        <f>MAX(10,INT(IF(RIGHT(A498,1)*1=1,0,IF(RIGHT(A498,1)*1=2,0.4,1))*VLOOKUP(MAX(MID(A498,2,3)*1,1),[1]怪物成长表!$A$7:$H$207,2,8)*0.8))</f>
        <v>10</v>
      </c>
      <c r="F498" s="8" t="s">
        <v>418</v>
      </c>
    </row>
    <row r="499" spans="1:6" s="8" customFormat="1" x14ac:dyDescent="0.15">
      <c r="A499" s="8">
        <f t="shared" si="13"/>
        <v>31642</v>
      </c>
      <c r="B499" s="9" t="str">
        <f t="shared" si="12"/>
        <v>31642101</v>
      </c>
      <c r="C499" s="8">
        <f>INT(IF(RIGHT(A499,1)*1=1,0,IF(RIGHT(A499,1)*1=2,0.4,1))*VLOOKUP(MAX(MID(A499,2,3)*1,1),[1]怪物成长表!$A$7:$H$207,2,0))</f>
        <v>3206</v>
      </c>
      <c r="D499" s="8">
        <f>INT(IF(RIGHT(A499,1)*1=1,0,IF(RIGHT(A499,1)*1=2,0.4,1))*VLOOKUP(MAX(MID(A499,2,3)*1,1),[1]怪物成长表!$A$7:$H$207,3,0))</f>
        <v>16022</v>
      </c>
      <c r="E499" s="8">
        <f>MAX(10,INT(IF(RIGHT(A499,1)*1=1,0,IF(RIGHT(A499,1)*1=2,0.4,1))*VLOOKUP(MAX(MID(A499,2,3)*1,1),[1]怪物成长表!$A$7:$H$207,2,8)*0.8))</f>
        <v>2565</v>
      </c>
      <c r="F499" s="8" t="s">
        <v>419</v>
      </c>
    </row>
    <row r="500" spans="1:6" s="8" customFormat="1" x14ac:dyDescent="0.15">
      <c r="A500" s="8">
        <f t="shared" si="13"/>
        <v>31643</v>
      </c>
      <c r="B500" s="9" t="str">
        <f t="shared" si="12"/>
        <v>31643101</v>
      </c>
      <c r="C500" s="8">
        <f>INT(IF(RIGHT(A500,1)*1=1,0,IF(RIGHT(A500,1)*1=2,0.4,1))*VLOOKUP(MAX(MID(A500,2,3)*1,1),[1]怪物成长表!$A$7:$H$207,2,0))</f>
        <v>8017</v>
      </c>
      <c r="D500" s="8">
        <f>INT(IF(RIGHT(A500,1)*1=1,0,IF(RIGHT(A500,1)*1=2,0.4,1))*VLOOKUP(MAX(MID(A500,2,3)*1,1),[1]怪物成长表!$A$7:$H$207,3,0))</f>
        <v>40055</v>
      </c>
      <c r="E500" s="8">
        <f>MAX(10,INT(IF(RIGHT(A500,1)*1=1,0,IF(RIGHT(A500,1)*1=2,0.4,1))*VLOOKUP(MAX(MID(A500,2,3)*1,1),[1]怪物成长表!$A$7:$H$207,2,8)*0.8))</f>
        <v>6413</v>
      </c>
      <c r="F500" s="8" t="s">
        <v>420</v>
      </c>
    </row>
    <row r="501" spans="1:6" s="8" customFormat="1" x14ac:dyDescent="0.15">
      <c r="A501" s="8">
        <f t="shared" si="13"/>
        <v>31651</v>
      </c>
      <c r="B501" s="9" t="str">
        <f t="shared" si="12"/>
        <v>31651101</v>
      </c>
      <c r="C501" s="8">
        <f>INT(IF(RIGHT(A501,1)*1=1,0,IF(RIGHT(A501,1)*1=2,0.4,1))*VLOOKUP(MAX(MID(A501,2,3)*1,1),[1]怪物成长表!$A$7:$H$207,2,0))</f>
        <v>0</v>
      </c>
      <c r="D501" s="8">
        <f>INT(IF(RIGHT(A501,1)*1=1,0,IF(RIGHT(A501,1)*1=2,0.4,1))*VLOOKUP(MAX(MID(A501,2,3)*1,1),[1]怪物成长表!$A$7:$H$207,3,0))</f>
        <v>0</v>
      </c>
      <c r="E501" s="8">
        <f>MAX(10,INT(IF(RIGHT(A501,1)*1=1,0,IF(RIGHT(A501,1)*1=2,0.4,1))*VLOOKUP(MAX(MID(A501,2,3)*1,1),[1]怪物成长表!$A$7:$H$207,2,8)*0.8))</f>
        <v>10</v>
      </c>
      <c r="F501" s="8" t="s">
        <v>421</v>
      </c>
    </row>
    <row r="502" spans="1:6" s="8" customFormat="1" x14ac:dyDescent="0.15">
      <c r="A502" s="8">
        <f t="shared" si="13"/>
        <v>31652</v>
      </c>
      <c r="B502" s="9" t="str">
        <f t="shared" si="12"/>
        <v>31652101</v>
      </c>
      <c r="C502" s="8">
        <f>INT(IF(RIGHT(A502,1)*1=1,0,IF(RIGHT(A502,1)*1=2,0.4,1))*VLOOKUP(MAX(MID(A502,2,3)*1,1),[1]怪物成长表!$A$7:$H$207,2,0))</f>
        <v>3243</v>
      </c>
      <c r="D502" s="8">
        <f>INT(IF(RIGHT(A502,1)*1=1,0,IF(RIGHT(A502,1)*1=2,0.4,1))*VLOOKUP(MAX(MID(A502,2,3)*1,1),[1]怪物成长表!$A$7:$H$207,3,0))</f>
        <v>16206</v>
      </c>
      <c r="E502" s="8">
        <f>MAX(10,INT(IF(RIGHT(A502,1)*1=1,0,IF(RIGHT(A502,1)*1=2,0.4,1))*VLOOKUP(MAX(MID(A502,2,3)*1,1),[1]怪物成长表!$A$7:$H$207,2,8)*0.8))</f>
        <v>2594</v>
      </c>
      <c r="F502" s="8" t="s">
        <v>422</v>
      </c>
    </row>
    <row r="503" spans="1:6" s="8" customFormat="1" x14ac:dyDescent="0.15">
      <c r="A503" s="8">
        <f t="shared" si="13"/>
        <v>31653</v>
      </c>
      <c r="B503" s="9" t="str">
        <f t="shared" si="12"/>
        <v>31653101</v>
      </c>
      <c r="C503" s="8">
        <f>INT(IF(RIGHT(A503,1)*1=1,0,IF(RIGHT(A503,1)*1=2,0.4,1))*VLOOKUP(MAX(MID(A503,2,3)*1,1),[1]怪物成长表!$A$7:$H$207,2,0))</f>
        <v>8109</v>
      </c>
      <c r="D503" s="8">
        <f>INT(IF(RIGHT(A503,1)*1=1,0,IF(RIGHT(A503,1)*1=2,0.4,1))*VLOOKUP(MAX(MID(A503,2,3)*1,1),[1]怪物成长表!$A$7:$H$207,3,0))</f>
        <v>40515</v>
      </c>
      <c r="E503" s="8">
        <f>MAX(10,INT(IF(RIGHT(A503,1)*1=1,0,IF(RIGHT(A503,1)*1=2,0.4,1))*VLOOKUP(MAX(MID(A503,2,3)*1,1),[1]怪物成长表!$A$7:$H$207,2,8)*0.8))</f>
        <v>6487</v>
      </c>
      <c r="F503" s="8" t="s">
        <v>423</v>
      </c>
    </row>
    <row r="504" spans="1:6" s="8" customFormat="1" x14ac:dyDescent="0.15">
      <c r="A504" s="8">
        <f t="shared" si="13"/>
        <v>31661</v>
      </c>
      <c r="B504" s="9" t="str">
        <f t="shared" si="12"/>
        <v>31661101</v>
      </c>
      <c r="C504" s="8">
        <f>INT(IF(RIGHT(A504,1)*1=1,0,IF(RIGHT(A504,1)*1=2,0.4,1))*VLOOKUP(MAX(MID(A504,2,3)*1,1),[1]怪物成长表!$A$7:$H$207,2,0))</f>
        <v>0</v>
      </c>
      <c r="D504" s="8">
        <f>INT(IF(RIGHT(A504,1)*1=1,0,IF(RIGHT(A504,1)*1=2,0.4,1))*VLOOKUP(MAX(MID(A504,2,3)*1,1),[1]怪物成长表!$A$7:$H$207,3,0))</f>
        <v>0</v>
      </c>
      <c r="E504" s="8">
        <f>MAX(10,INT(IF(RIGHT(A504,1)*1=1,0,IF(RIGHT(A504,1)*1=2,0.4,1))*VLOOKUP(MAX(MID(A504,2,3)*1,1),[1]怪物成长表!$A$7:$H$207,2,8)*0.8))</f>
        <v>10</v>
      </c>
      <c r="F504" s="8" t="s">
        <v>424</v>
      </c>
    </row>
    <row r="505" spans="1:6" s="8" customFormat="1" x14ac:dyDescent="0.15">
      <c r="A505" s="8">
        <f t="shared" si="13"/>
        <v>31662</v>
      </c>
      <c r="B505" s="9" t="str">
        <f t="shared" si="12"/>
        <v>31662101</v>
      </c>
      <c r="C505" s="8">
        <f>INT(IF(RIGHT(A505,1)*1=1,0,IF(RIGHT(A505,1)*1=2,0.4,1))*VLOOKUP(MAX(MID(A505,2,3)*1,1),[1]怪物成长表!$A$7:$H$207,2,0))</f>
        <v>3315</v>
      </c>
      <c r="D505" s="8">
        <f>INT(IF(RIGHT(A505,1)*1=1,0,IF(RIGHT(A505,1)*1=2,0.4,1))*VLOOKUP(MAX(MID(A505,2,3)*1,1),[1]怪物成长表!$A$7:$H$207,3,0))</f>
        <v>16566</v>
      </c>
      <c r="E505" s="8">
        <f>MAX(10,INT(IF(RIGHT(A505,1)*1=1,0,IF(RIGHT(A505,1)*1=2,0.4,1))*VLOOKUP(MAX(MID(A505,2,3)*1,1),[1]怪物成长表!$A$7:$H$207,2,8)*0.8))</f>
        <v>2652</v>
      </c>
      <c r="F505" s="8" t="s">
        <v>425</v>
      </c>
    </row>
    <row r="506" spans="1:6" s="8" customFormat="1" x14ac:dyDescent="0.15">
      <c r="A506" s="8">
        <f t="shared" si="13"/>
        <v>31663</v>
      </c>
      <c r="B506" s="9" t="str">
        <f t="shared" si="12"/>
        <v>31663101</v>
      </c>
      <c r="C506" s="8">
        <f>INT(IF(RIGHT(A506,1)*1=1,0,IF(RIGHT(A506,1)*1=2,0.4,1))*VLOOKUP(MAX(MID(A506,2,3)*1,1),[1]怪物成长表!$A$7:$H$207,2,0))</f>
        <v>8289</v>
      </c>
      <c r="D506" s="8">
        <f>INT(IF(RIGHT(A506,1)*1=1,0,IF(RIGHT(A506,1)*1=2,0.4,1))*VLOOKUP(MAX(MID(A506,2,3)*1,1),[1]怪物成长表!$A$7:$H$207,3,0))</f>
        <v>41415</v>
      </c>
      <c r="E506" s="8">
        <f>MAX(10,INT(IF(RIGHT(A506,1)*1=1,0,IF(RIGHT(A506,1)*1=2,0.4,1))*VLOOKUP(MAX(MID(A506,2,3)*1,1),[1]怪物成长表!$A$7:$H$207,2,8)*0.8))</f>
        <v>6631</v>
      </c>
      <c r="F506" s="8" t="s">
        <v>426</v>
      </c>
    </row>
    <row r="507" spans="1:6" s="8" customFormat="1" x14ac:dyDescent="0.15">
      <c r="A507" s="8">
        <f t="shared" si="13"/>
        <v>31671</v>
      </c>
      <c r="B507" s="9" t="str">
        <f t="shared" si="12"/>
        <v>31671101</v>
      </c>
      <c r="C507" s="8">
        <f>INT(IF(RIGHT(A507,1)*1=1,0,IF(RIGHT(A507,1)*1=2,0.4,1))*VLOOKUP(MAX(MID(A507,2,3)*1,1),[1]怪物成长表!$A$7:$H$207,2,0))</f>
        <v>0</v>
      </c>
      <c r="D507" s="8">
        <f>INT(IF(RIGHT(A507,1)*1=1,0,IF(RIGHT(A507,1)*1=2,0.4,1))*VLOOKUP(MAX(MID(A507,2,3)*1,1),[1]怪物成长表!$A$7:$H$207,3,0))</f>
        <v>0</v>
      </c>
      <c r="E507" s="8">
        <f>MAX(10,INT(IF(RIGHT(A507,1)*1=1,0,IF(RIGHT(A507,1)*1=2,0.4,1))*VLOOKUP(MAX(MID(A507,2,3)*1,1),[1]怪物成长表!$A$7:$H$207,2,8)*0.8))</f>
        <v>10</v>
      </c>
      <c r="F507" s="8" t="s">
        <v>427</v>
      </c>
    </row>
    <row r="508" spans="1:6" s="8" customFormat="1" x14ac:dyDescent="0.15">
      <c r="A508" s="8">
        <f t="shared" si="13"/>
        <v>31672</v>
      </c>
      <c r="B508" s="9" t="str">
        <f t="shared" si="12"/>
        <v>31672101</v>
      </c>
      <c r="C508" s="8">
        <f>INT(IF(RIGHT(A508,1)*1=1,0,IF(RIGHT(A508,1)*1=2,0.4,1))*VLOOKUP(MAX(MID(A508,2,3)*1,1),[1]怪物成长表!$A$7:$H$207,2,0))</f>
        <v>3340</v>
      </c>
      <c r="D508" s="8">
        <f>INT(IF(RIGHT(A508,1)*1=1,0,IF(RIGHT(A508,1)*1=2,0.4,1))*VLOOKUP(MAX(MID(A508,2,3)*1,1),[1]怪物成长表!$A$7:$H$207,3,0))</f>
        <v>16688</v>
      </c>
      <c r="E508" s="8">
        <f>MAX(10,INT(IF(RIGHT(A508,1)*1=1,0,IF(RIGHT(A508,1)*1=2,0.4,1))*VLOOKUP(MAX(MID(A508,2,3)*1,1),[1]怪物成长表!$A$7:$H$207,2,8)*0.8))</f>
        <v>2672</v>
      </c>
      <c r="F508" s="8" t="s">
        <v>428</v>
      </c>
    </row>
    <row r="509" spans="1:6" s="8" customFormat="1" x14ac:dyDescent="0.15">
      <c r="A509" s="8">
        <f t="shared" si="13"/>
        <v>31673</v>
      </c>
      <c r="B509" s="9" t="str">
        <f t="shared" si="12"/>
        <v>31673101</v>
      </c>
      <c r="C509" s="8">
        <f>INT(IF(RIGHT(A509,1)*1=1,0,IF(RIGHT(A509,1)*1=2,0.4,1))*VLOOKUP(MAX(MID(A509,2,3)*1,1),[1]怪物成长表!$A$7:$H$207,2,0))</f>
        <v>8350</v>
      </c>
      <c r="D509" s="8">
        <f>INT(IF(RIGHT(A509,1)*1=1,0,IF(RIGHT(A509,1)*1=2,0.4,1))*VLOOKUP(MAX(MID(A509,2,3)*1,1),[1]怪物成长表!$A$7:$H$207,3,0))</f>
        <v>41720</v>
      </c>
      <c r="E509" s="8">
        <f>MAX(10,INT(IF(RIGHT(A509,1)*1=1,0,IF(RIGHT(A509,1)*1=2,0.4,1))*VLOOKUP(MAX(MID(A509,2,3)*1,1),[1]怪物成长表!$A$7:$H$207,2,8)*0.8))</f>
        <v>6680</v>
      </c>
      <c r="F509" s="8" t="s">
        <v>429</v>
      </c>
    </row>
    <row r="510" spans="1:6" s="8" customFormat="1" x14ac:dyDescent="0.15">
      <c r="A510" s="8">
        <f t="shared" si="13"/>
        <v>31681</v>
      </c>
      <c r="B510" s="9" t="str">
        <f t="shared" si="12"/>
        <v>31681101</v>
      </c>
      <c r="C510" s="8">
        <f>INT(IF(RIGHT(A510,1)*1=1,0,IF(RIGHT(A510,1)*1=2,0.4,1))*VLOOKUP(MAX(MID(A510,2,3)*1,1),[1]怪物成长表!$A$7:$H$207,2,0))</f>
        <v>0</v>
      </c>
      <c r="D510" s="8">
        <f>INT(IF(RIGHT(A510,1)*1=1,0,IF(RIGHT(A510,1)*1=2,0.4,1))*VLOOKUP(MAX(MID(A510,2,3)*1,1),[1]怪物成长表!$A$7:$H$207,3,0))</f>
        <v>0</v>
      </c>
      <c r="E510" s="8">
        <f>MAX(10,INT(IF(RIGHT(A510,1)*1=1,0,IF(RIGHT(A510,1)*1=2,0.4,1))*VLOOKUP(MAX(MID(A510,2,3)*1,1),[1]怪物成长表!$A$7:$H$207,2,8)*0.8))</f>
        <v>10</v>
      </c>
      <c r="F510" s="8" t="s">
        <v>430</v>
      </c>
    </row>
    <row r="511" spans="1:6" s="8" customFormat="1" x14ac:dyDescent="0.15">
      <c r="A511" s="8">
        <f t="shared" si="13"/>
        <v>31682</v>
      </c>
      <c r="B511" s="9" t="str">
        <f t="shared" si="12"/>
        <v>31682101</v>
      </c>
      <c r="C511" s="8">
        <f>INT(IF(RIGHT(A511,1)*1=1,0,IF(RIGHT(A511,1)*1=2,0.4,1))*VLOOKUP(MAX(MID(A511,2,3)*1,1),[1]怪物成长表!$A$7:$H$207,2,0))</f>
        <v>3348</v>
      </c>
      <c r="D511" s="8">
        <f>INT(IF(RIGHT(A511,1)*1=1,0,IF(RIGHT(A511,1)*1=2,0.4,1))*VLOOKUP(MAX(MID(A511,2,3)*1,1),[1]怪物成长表!$A$7:$H$207,3,0))</f>
        <v>16730</v>
      </c>
      <c r="E511" s="8">
        <f>MAX(10,INT(IF(RIGHT(A511,1)*1=1,0,IF(RIGHT(A511,1)*1=2,0.4,1))*VLOOKUP(MAX(MID(A511,2,3)*1,1),[1]怪物成长表!$A$7:$H$207,2,8)*0.8))</f>
        <v>2678</v>
      </c>
      <c r="F511" s="8" t="s">
        <v>431</v>
      </c>
    </row>
    <row r="512" spans="1:6" s="8" customFormat="1" x14ac:dyDescent="0.15">
      <c r="A512" s="8">
        <f t="shared" si="13"/>
        <v>31683</v>
      </c>
      <c r="B512" s="9" t="str">
        <f t="shared" si="12"/>
        <v>31683101</v>
      </c>
      <c r="C512" s="8">
        <f>INT(IF(RIGHT(A512,1)*1=1,0,IF(RIGHT(A512,1)*1=2,0.4,1))*VLOOKUP(MAX(MID(A512,2,3)*1,1),[1]怪物成长表!$A$7:$H$207,2,0))</f>
        <v>8371</v>
      </c>
      <c r="D512" s="8">
        <f>INT(IF(RIGHT(A512,1)*1=1,0,IF(RIGHT(A512,1)*1=2,0.4,1))*VLOOKUP(MAX(MID(A512,2,3)*1,1),[1]怪物成长表!$A$7:$H$207,3,0))</f>
        <v>41825</v>
      </c>
      <c r="E512" s="8">
        <f>MAX(10,INT(IF(RIGHT(A512,1)*1=1,0,IF(RIGHT(A512,1)*1=2,0.4,1))*VLOOKUP(MAX(MID(A512,2,3)*1,1),[1]怪物成长表!$A$7:$H$207,2,8)*0.8))</f>
        <v>6696</v>
      </c>
      <c r="F512" s="8" t="s">
        <v>432</v>
      </c>
    </row>
    <row r="513" spans="1:6" s="8" customFormat="1" x14ac:dyDescent="0.15">
      <c r="A513" s="8">
        <f t="shared" si="13"/>
        <v>31691</v>
      </c>
      <c r="B513" s="9" t="str">
        <f t="shared" si="12"/>
        <v>31691101</v>
      </c>
      <c r="C513" s="8">
        <f>INT(IF(RIGHT(A513,1)*1=1,0,IF(RIGHT(A513,1)*1=2,0.4,1))*VLOOKUP(MAX(MID(A513,2,3)*1,1),[1]怪物成长表!$A$7:$H$207,2,0))</f>
        <v>0</v>
      </c>
      <c r="D513" s="8">
        <f>INT(IF(RIGHT(A513,1)*1=1,0,IF(RIGHT(A513,1)*1=2,0.4,1))*VLOOKUP(MAX(MID(A513,2,3)*1,1),[1]怪物成长表!$A$7:$H$207,3,0))</f>
        <v>0</v>
      </c>
      <c r="E513" s="8">
        <f>MAX(10,INT(IF(RIGHT(A513,1)*1=1,0,IF(RIGHT(A513,1)*1=2,0.4,1))*VLOOKUP(MAX(MID(A513,2,3)*1,1),[1]怪物成长表!$A$7:$H$207,2,8)*0.8))</f>
        <v>10</v>
      </c>
      <c r="F513" s="8" t="s">
        <v>433</v>
      </c>
    </row>
    <row r="514" spans="1:6" s="8" customFormat="1" x14ac:dyDescent="0.15">
      <c r="A514" s="8">
        <f t="shared" si="13"/>
        <v>31692</v>
      </c>
      <c r="B514" s="9" t="str">
        <f t="shared" si="12"/>
        <v>31692101</v>
      </c>
      <c r="C514" s="8">
        <f>INT(IF(RIGHT(A514,1)*1=1,0,IF(RIGHT(A514,1)*1=2,0.4,1))*VLOOKUP(MAX(MID(A514,2,3)*1,1),[1]怪物成长表!$A$7:$H$207,2,0))</f>
        <v>3366</v>
      </c>
      <c r="D514" s="8">
        <f>INT(IF(RIGHT(A514,1)*1=1,0,IF(RIGHT(A514,1)*1=2,0.4,1))*VLOOKUP(MAX(MID(A514,2,3)*1,1),[1]怪物成长表!$A$7:$H$207,3,0))</f>
        <v>16822</v>
      </c>
      <c r="E514" s="8">
        <f>MAX(10,INT(IF(RIGHT(A514,1)*1=1,0,IF(RIGHT(A514,1)*1=2,0.4,1))*VLOOKUP(MAX(MID(A514,2,3)*1,1),[1]怪物成长表!$A$7:$H$207,2,8)*0.8))</f>
        <v>2693</v>
      </c>
      <c r="F514" s="8" t="s">
        <v>434</v>
      </c>
    </row>
    <row r="515" spans="1:6" s="8" customFormat="1" x14ac:dyDescent="0.15">
      <c r="A515" s="8">
        <f t="shared" si="13"/>
        <v>31693</v>
      </c>
      <c r="B515" s="9" t="str">
        <f t="shared" si="12"/>
        <v>31693101</v>
      </c>
      <c r="C515" s="8">
        <f>INT(IF(RIGHT(A515,1)*1=1,0,IF(RIGHT(A515,1)*1=2,0.4,1))*VLOOKUP(MAX(MID(A515,2,3)*1,1),[1]怪物成长表!$A$7:$H$207,2,0))</f>
        <v>8417</v>
      </c>
      <c r="D515" s="8">
        <f>INT(IF(RIGHT(A515,1)*1=1,0,IF(RIGHT(A515,1)*1=2,0.4,1))*VLOOKUP(MAX(MID(A515,2,3)*1,1),[1]怪物成长表!$A$7:$H$207,3,0))</f>
        <v>42055</v>
      </c>
      <c r="E515" s="8">
        <f>MAX(10,INT(IF(RIGHT(A515,1)*1=1,0,IF(RIGHT(A515,1)*1=2,0.4,1))*VLOOKUP(MAX(MID(A515,2,3)*1,1),[1]怪物成长表!$A$7:$H$207,2,8)*0.8))</f>
        <v>6733</v>
      </c>
      <c r="F515" s="8" t="s">
        <v>435</v>
      </c>
    </row>
    <row r="516" spans="1:6" s="8" customFormat="1" x14ac:dyDescent="0.15">
      <c r="A516" s="8">
        <f t="shared" si="13"/>
        <v>31701</v>
      </c>
      <c r="B516" s="9" t="str">
        <f t="shared" si="12"/>
        <v>31701101</v>
      </c>
      <c r="C516" s="8">
        <f>INT(IF(RIGHT(A516,1)*1=1,0,IF(RIGHT(A516,1)*1=2,0.4,1))*VLOOKUP(MAX(MID(A516,2,3)*1,1),[1]怪物成长表!$A$7:$H$207,2,0))</f>
        <v>0</v>
      </c>
      <c r="D516" s="8">
        <f>INT(IF(RIGHT(A516,1)*1=1,0,IF(RIGHT(A516,1)*1=2,0.4,1))*VLOOKUP(MAX(MID(A516,2,3)*1,1),[1]怪物成长表!$A$7:$H$207,3,0))</f>
        <v>0</v>
      </c>
      <c r="E516" s="8">
        <f>MAX(10,INT(IF(RIGHT(A516,1)*1=1,0,IF(RIGHT(A516,1)*1=2,0.4,1))*VLOOKUP(MAX(MID(A516,2,3)*1,1),[1]怪物成长表!$A$7:$H$207,2,8)*0.8))</f>
        <v>10</v>
      </c>
      <c r="F516" s="8" t="s">
        <v>436</v>
      </c>
    </row>
    <row r="517" spans="1:6" s="8" customFormat="1" x14ac:dyDescent="0.15">
      <c r="A517" s="8">
        <f t="shared" si="13"/>
        <v>31702</v>
      </c>
      <c r="B517" s="9" t="str">
        <f t="shared" si="12"/>
        <v>31702101</v>
      </c>
      <c r="C517" s="8">
        <f>INT(IF(RIGHT(A517,1)*1=1,0,IF(RIGHT(A517,1)*1=2,0.4,1))*VLOOKUP(MAX(MID(A517,2,3)*1,1),[1]怪物成长表!$A$7:$H$207,2,0))</f>
        <v>3403</v>
      </c>
      <c r="D517" s="8">
        <f>INT(IF(RIGHT(A517,1)*1=1,0,IF(RIGHT(A517,1)*1=2,0.4,1))*VLOOKUP(MAX(MID(A517,2,3)*1,1),[1]怪物成长表!$A$7:$H$207,3,0))</f>
        <v>17006</v>
      </c>
      <c r="E517" s="8">
        <f>MAX(10,INT(IF(RIGHT(A517,1)*1=1,0,IF(RIGHT(A517,1)*1=2,0.4,1))*VLOOKUP(MAX(MID(A517,2,3)*1,1),[1]怪物成长表!$A$7:$H$207,2,8)*0.8))</f>
        <v>2722</v>
      </c>
      <c r="F517" s="8" t="s">
        <v>437</v>
      </c>
    </row>
    <row r="518" spans="1:6" s="8" customFormat="1" x14ac:dyDescent="0.15">
      <c r="A518" s="8">
        <f t="shared" si="13"/>
        <v>31703</v>
      </c>
      <c r="B518" s="9" t="str">
        <f t="shared" si="12"/>
        <v>31703101</v>
      </c>
      <c r="C518" s="8">
        <f>INT(IF(RIGHT(A518,1)*1=1,0,IF(RIGHT(A518,1)*1=2,0.4,1))*VLOOKUP(MAX(MID(A518,2,3)*1,1),[1]怪物成长表!$A$7:$H$207,2,0))</f>
        <v>8509</v>
      </c>
      <c r="D518" s="8">
        <f>INT(IF(RIGHT(A518,1)*1=1,0,IF(RIGHT(A518,1)*1=2,0.4,1))*VLOOKUP(MAX(MID(A518,2,3)*1,1),[1]怪物成长表!$A$7:$H$207,3,0))</f>
        <v>42515</v>
      </c>
      <c r="E518" s="8">
        <f>MAX(10,INT(IF(RIGHT(A518,1)*1=1,0,IF(RIGHT(A518,1)*1=2,0.4,1))*VLOOKUP(MAX(MID(A518,2,3)*1,1),[1]怪物成长表!$A$7:$H$207,2,8)*0.8))</f>
        <v>6807</v>
      </c>
      <c r="F518" s="8" t="s">
        <v>438</v>
      </c>
    </row>
    <row r="519" spans="1:6" s="8" customFormat="1" x14ac:dyDescent="0.15">
      <c r="A519" s="8">
        <f t="shared" si="13"/>
        <v>31711</v>
      </c>
      <c r="B519" s="9" t="str">
        <f t="shared" si="12"/>
        <v>31711101</v>
      </c>
      <c r="C519" s="8">
        <f>INT(IF(RIGHT(A519,1)*1=1,0,IF(RIGHT(A519,1)*1=2,0.4,1))*VLOOKUP(MAX(MID(A519,2,3)*1,1),[1]怪物成长表!$A$7:$H$207,2,0))</f>
        <v>0</v>
      </c>
      <c r="D519" s="8">
        <f>INT(IF(RIGHT(A519,1)*1=1,0,IF(RIGHT(A519,1)*1=2,0.4,1))*VLOOKUP(MAX(MID(A519,2,3)*1,1),[1]怪物成长表!$A$7:$H$207,3,0))</f>
        <v>0</v>
      </c>
      <c r="E519" s="8">
        <f>MAX(10,INT(IF(RIGHT(A519,1)*1=1,0,IF(RIGHT(A519,1)*1=2,0.4,1))*VLOOKUP(MAX(MID(A519,2,3)*1,1),[1]怪物成长表!$A$7:$H$207,2,8)*0.8))</f>
        <v>10</v>
      </c>
      <c r="F519" s="8" t="s">
        <v>439</v>
      </c>
    </row>
    <row r="520" spans="1:6" s="8" customFormat="1" x14ac:dyDescent="0.15">
      <c r="A520" s="8">
        <f t="shared" si="13"/>
        <v>31712</v>
      </c>
      <c r="B520" s="9" t="str">
        <f t="shared" si="12"/>
        <v>31712101</v>
      </c>
      <c r="C520" s="8">
        <f>INT(IF(RIGHT(A520,1)*1=1,0,IF(RIGHT(A520,1)*1=2,0.4,1))*VLOOKUP(MAX(MID(A520,2,3)*1,1),[1]怪物成长表!$A$7:$H$207,2,0))</f>
        <v>3475</v>
      </c>
      <c r="D520" s="8">
        <f>INT(IF(RIGHT(A520,1)*1=1,0,IF(RIGHT(A520,1)*1=2,0.4,1))*VLOOKUP(MAX(MID(A520,2,3)*1,1),[1]怪物成长表!$A$7:$H$207,3,0))</f>
        <v>17366</v>
      </c>
      <c r="E520" s="8">
        <f>MAX(10,INT(IF(RIGHT(A520,1)*1=1,0,IF(RIGHT(A520,1)*1=2,0.4,1))*VLOOKUP(MAX(MID(A520,2,3)*1,1),[1]怪物成长表!$A$7:$H$207,2,8)*0.8))</f>
        <v>2780</v>
      </c>
      <c r="F520" s="8" t="s">
        <v>440</v>
      </c>
    </row>
    <row r="521" spans="1:6" s="8" customFormat="1" x14ac:dyDescent="0.15">
      <c r="A521" s="8">
        <f t="shared" si="13"/>
        <v>31713</v>
      </c>
      <c r="B521" s="9" t="str">
        <f t="shared" si="12"/>
        <v>31713101</v>
      </c>
      <c r="C521" s="8">
        <f>INT(IF(RIGHT(A521,1)*1=1,0,IF(RIGHT(A521,1)*1=2,0.4,1))*VLOOKUP(MAX(MID(A521,2,3)*1,1),[1]怪物成长表!$A$7:$H$207,2,0))</f>
        <v>8689</v>
      </c>
      <c r="D521" s="8">
        <f>INT(IF(RIGHT(A521,1)*1=1,0,IF(RIGHT(A521,1)*1=2,0.4,1))*VLOOKUP(MAX(MID(A521,2,3)*1,1),[1]怪物成长表!$A$7:$H$207,3,0))</f>
        <v>43415</v>
      </c>
      <c r="E521" s="8">
        <f>MAX(10,INT(IF(RIGHT(A521,1)*1=1,0,IF(RIGHT(A521,1)*1=2,0.4,1))*VLOOKUP(MAX(MID(A521,2,3)*1,1),[1]怪物成长表!$A$7:$H$207,2,8)*0.8))</f>
        <v>6951</v>
      </c>
      <c r="F521" s="8" t="s">
        <v>441</v>
      </c>
    </row>
    <row r="522" spans="1:6" s="8" customFormat="1" x14ac:dyDescent="0.15">
      <c r="A522" s="8">
        <f t="shared" si="13"/>
        <v>31721</v>
      </c>
      <c r="B522" s="9" t="str">
        <f t="shared" si="12"/>
        <v>31721101</v>
      </c>
      <c r="C522" s="8">
        <f>INT(IF(RIGHT(A522,1)*1=1,0,IF(RIGHT(A522,1)*1=2,0.4,1))*VLOOKUP(MAX(MID(A522,2,3)*1,1),[1]怪物成长表!$A$7:$H$207,2,0))</f>
        <v>0</v>
      </c>
      <c r="D522" s="8">
        <f>INT(IF(RIGHT(A522,1)*1=1,0,IF(RIGHT(A522,1)*1=2,0.4,1))*VLOOKUP(MAX(MID(A522,2,3)*1,1),[1]怪物成长表!$A$7:$H$207,3,0))</f>
        <v>0</v>
      </c>
      <c r="E522" s="8">
        <f>MAX(10,INT(IF(RIGHT(A522,1)*1=1,0,IF(RIGHT(A522,1)*1=2,0.4,1))*VLOOKUP(MAX(MID(A522,2,3)*1,1),[1]怪物成长表!$A$7:$H$207,2,8)*0.8))</f>
        <v>10</v>
      </c>
      <c r="F522" s="8" t="s">
        <v>442</v>
      </c>
    </row>
    <row r="523" spans="1:6" s="8" customFormat="1" x14ac:dyDescent="0.15">
      <c r="A523" s="8">
        <f t="shared" si="13"/>
        <v>31722</v>
      </c>
      <c r="B523" s="9" t="str">
        <f t="shared" si="12"/>
        <v>31722101</v>
      </c>
      <c r="C523" s="8">
        <f>INT(IF(RIGHT(A523,1)*1=1,0,IF(RIGHT(A523,1)*1=2,0.4,1))*VLOOKUP(MAX(MID(A523,2,3)*1,1),[1]怪物成长表!$A$7:$H$207,2,0))</f>
        <v>3500</v>
      </c>
      <c r="D523" s="8">
        <f>INT(IF(RIGHT(A523,1)*1=1,0,IF(RIGHT(A523,1)*1=2,0.4,1))*VLOOKUP(MAX(MID(A523,2,3)*1,1),[1]怪物成长表!$A$7:$H$207,3,0))</f>
        <v>17488</v>
      </c>
      <c r="E523" s="8">
        <f>MAX(10,INT(IF(RIGHT(A523,1)*1=1,0,IF(RIGHT(A523,1)*1=2,0.4,1))*VLOOKUP(MAX(MID(A523,2,3)*1,1),[1]怪物成长表!$A$7:$H$207,2,8)*0.8))</f>
        <v>2800</v>
      </c>
      <c r="F523" s="8" t="s">
        <v>443</v>
      </c>
    </row>
    <row r="524" spans="1:6" s="8" customFormat="1" x14ac:dyDescent="0.15">
      <c r="A524" s="8">
        <f t="shared" si="13"/>
        <v>31723</v>
      </c>
      <c r="B524" s="9" t="str">
        <f t="shared" si="12"/>
        <v>31723101</v>
      </c>
      <c r="C524" s="8">
        <f>INT(IF(RIGHT(A524,1)*1=1,0,IF(RIGHT(A524,1)*1=2,0.4,1))*VLOOKUP(MAX(MID(A524,2,3)*1,1),[1]怪物成长表!$A$7:$H$207,2,0))</f>
        <v>8750</v>
      </c>
      <c r="D524" s="8">
        <f>INT(IF(RIGHT(A524,1)*1=1,0,IF(RIGHT(A524,1)*1=2,0.4,1))*VLOOKUP(MAX(MID(A524,2,3)*1,1),[1]怪物成长表!$A$7:$H$207,3,0))</f>
        <v>43720</v>
      </c>
      <c r="E524" s="8">
        <f>MAX(10,INT(IF(RIGHT(A524,1)*1=1,0,IF(RIGHT(A524,1)*1=2,0.4,1))*VLOOKUP(MAX(MID(A524,2,3)*1,1),[1]怪物成长表!$A$7:$H$207,2,8)*0.8))</f>
        <v>7000</v>
      </c>
      <c r="F524" s="8" t="s">
        <v>444</v>
      </c>
    </row>
    <row r="525" spans="1:6" s="8" customFormat="1" x14ac:dyDescent="0.15">
      <c r="A525" s="8">
        <f t="shared" si="13"/>
        <v>31731</v>
      </c>
      <c r="B525" s="9" t="str">
        <f t="shared" si="12"/>
        <v>31731101</v>
      </c>
      <c r="C525" s="8">
        <f>INT(IF(RIGHT(A525,1)*1=1,0,IF(RIGHT(A525,1)*1=2,0.4,1))*VLOOKUP(MAX(MID(A525,2,3)*1,1),[1]怪物成长表!$A$7:$H$207,2,0))</f>
        <v>0</v>
      </c>
      <c r="D525" s="8">
        <f>INT(IF(RIGHT(A525,1)*1=1,0,IF(RIGHT(A525,1)*1=2,0.4,1))*VLOOKUP(MAX(MID(A525,2,3)*1,1),[1]怪物成长表!$A$7:$H$207,3,0))</f>
        <v>0</v>
      </c>
      <c r="E525" s="8">
        <f>MAX(10,INT(IF(RIGHT(A525,1)*1=1,0,IF(RIGHT(A525,1)*1=2,0.4,1))*VLOOKUP(MAX(MID(A525,2,3)*1,1),[1]怪物成长表!$A$7:$H$207,2,8)*0.8))</f>
        <v>10</v>
      </c>
      <c r="F525" s="8" t="s">
        <v>445</v>
      </c>
    </row>
    <row r="526" spans="1:6" s="8" customFormat="1" x14ac:dyDescent="0.15">
      <c r="A526" s="8">
        <f t="shared" si="13"/>
        <v>31732</v>
      </c>
      <c r="B526" s="9" t="str">
        <f t="shared" si="12"/>
        <v>31732101</v>
      </c>
      <c r="C526" s="8">
        <f>INT(IF(RIGHT(A526,1)*1=1,0,IF(RIGHT(A526,1)*1=2,0.4,1))*VLOOKUP(MAX(MID(A526,2,3)*1,1),[1]怪物成长表!$A$7:$H$207,2,0))</f>
        <v>3508</v>
      </c>
      <c r="D526" s="8">
        <f>INT(IF(RIGHT(A526,1)*1=1,0,IF(RIGHT(A526,1)*1=2,0.4,1))*VLOOKUP(MAX(MID(A526,2,3)*1,1),[1]怪物成长表!$A$7:$H$207,3,0))</f>
        <v>17530</v>
      </c>
      <c r="E526" s="8">
        <f>MAX(10,INT(IF(RIGHT(A526,1)*1=1,0,IF(RIGHT(A526,1)*1=2,0.4,1))*VLOOKUP(MAX(MID(A526,2,3)*1,1),[1]怪物成长表!$A$7:$H$207,2,8)*0.8))</f>
        <v>2806</v>
      </c>
      <c r="F526" s="8" t="s">
        <v>446</v>
      </c>
    </row>
    <row r="527" spans="1:6" s="8" customFormat="1" x14ac:dyDescent="0.15">
      <c r="A527" s="8">
        <f t="shared" si="13"/>
        <v>31733</v>
      </c>
      <c r="B527" s="9" t="str">
        <f t="shared" si="12"/>
        <v>31733101</v>
      </c>
      <c r="C527" s="8">
        <f>INT(IF(RIGHT(A527,1)*1=1,0,IF(RIGHT(A527,1)*1=2,0.4,1))*VLOOKUP(MAX(MID(A527,2,3)*1,1),[1]怪物成长表!$A$7:$H$207,2,0))</f>
        <v>8771</v>
      </c>
      <c r="D527" s="8">
        <f>INT(IF(RIGHT(A527,1)*1=1,0,IF(RIGHT(A527,1)*1=2,0.4,1))*VLOOKUP(MAX(MID(A527,2,3)*1,1),[1]怪物成长表!$A$7:$H$207,3,0))</f>
        <v>43825</v>
      </c>
      <c r="E527" s="8">
        <f>MAX(10,INT(IF(RIGHT(A527,1)*1=1,0,IF(RIGHT(A527,1)*1=2,0.4,1))*VLOOKUP(MAX(MID(A527,2,3)*1,1),[1]怪物成长表!$A$7:$H$207,2,8)*0.8))</f>
        <v>7016</v>
      </c>
      <c r="F527" s="8" t="s">
        <v>447</v>
      </c>
    </row>
    <row r="528" spans="1:6" s="8" customFormat="1" x14ac:dyDescent="0.15">
      <c r="A528" s="8">
        <f t="shared" si="13"/>
        <v>31741</v>
      </c>
      <c r="B528" s="9" t="str">
        <f t="shared" si="12"/>
        <v>31741101</v>
      </c>
      <c r="C528" s="8">
        <f>INT(IF(RIGHT(A528,1)*1=1,0,IF(RIGHT(A528,1)*1=2,0.4,1))*VLOOKUP(MAX(MID(A528,2,3)*1,1),[1]怪物成长表!$A$7:$H$207,2,0))</f>
        <v>0</v>
      </c>
      <c r="D528" s="8">
        <f>INT(IF(RIGHT(A528,1)*1=1,0,IF(RIGHT(A528,1)*1=2,0.4,1))*VLOOKUP(MAX(MID(A528,2,3)*1,1),[1]怪物成长表!$A$7:$H$207,3,0))</f>
        <v>0</v>
      </c>
      <c r="E528" s="8">
        <f>MAX(10,INT(IF(RIGHT(A528,1)*1=1,0,IF(RIGHT(A528,1)*1=2,0.4,1))*VLOOKUP(MAX(MID(A528,2,3)*1,1),[1]怪物成长表!$A$7:$H$207,2,8)*0.8))</f>
        <v>10</v>
      </c>
      <c r="F528" s="8" t="s">
        <v>448</v>
      </c>
    </row>
    <row r="529" spans="1:6" s="8" customFormat="1" x14ac:dyDescent="0.15">
      <c r="A529" s="8">
        <f t="shared" si="13"/>
        <v>31742</v>
      </c>
      <c r="B529" s="9" t="str">
        <f t="shared" si="12"/>
        <v>31742101</v>
      </c>
      <c r="C529" s="8">
        <f>INT(IF(RIGHT(A529,1)*1=1,0,IF(RIGHT(A529,1)*1=2,0.4,1))*VLOOKUP(MAX(MID(A529,2,3)*1,1),[1]怪物成长表!$A$7:$H$207,2,0))</f>
        <v>3526</v>
      </c>
      <c r="D529" s="8">
        <f>INT(IF(RIGHT(A529,1)*1=1,0,IF(RIGHT(A529,1)*1=2,0.4,1))*VLOOKUP(MAX(MID(A529,2,3)*1,1),[1]怪物成长表!$A$7:$H$207,3,0))</f>
        <v>17622</v>
      </c>
      <c r="E529" s="8">
        <f>MAX(10,INT(IF(RIGHT(A529,1)*1=1,0,IF(RIGHT(A529,1)*1=2,0.4,1))*VLOOKUP(MAX(MID(A529,2,3)*1,1),[1]怪物成长表!$A$7:$H$207,2,8)*0.8))</f>
        <v>2821</v>
      </c>
      <c r="F529" s="8" t="s">
        <v>449</v>
      </c>
    </row>
    <row r="530" spans="1:6" s="8" customFormat="1" x14ac:dyDescent="0.15">
      <c r="A530" s="8">
        <f t="shared" si="13"/>
        <v>31743</v>
      </c>
      <c r="B530" s="9" t="str">
        <f t="shared" si="12"/>
        <v>31743101</v>
      </c>
      <c r="C530" s="8">
        <f>INT(IF(RIGHT(A530,1)*1=1,0,IF(RIGHT(A530,1)*1=2,0.4,1))*VLOOKUP(MAX(MID(A530,2,3)*1,1),[1]怪物成长表!$A$7:$H$207,2,0))</f>
        <v>8817</v>
      </c>
      <c r="D530" s="8">
        <f>INT(IF(RIGHT(A530,1)*1=1,0,IF(RIGHT(A530,1)*1=2,0.4,1))*VLOOKUP(MAX(MID(A530,2,3)*1,1),[1]怪物成长表!$A$7:$H$207,3,0))</f>
        <v>44055</v>
      </c>
      <c r="E530" s="8">
        <f>MAX(10,INT(IF(RIGHT(A530,1)*1=1,0,IF(RIGHT(A530,1)*1=2,0.4,1))*VLOOKUP(MAX(MID(A530,2,3)*1,1),[1]怪物成长表!$A$7:$H$207,2,8)*0.8))</f>
        <v>7053</v>
      </c>
      <c r="F530" s="8" t="s">
        <v>450</v>
      </c>
    </row>
    <row r="531" spans="1:6" s="8" customFormat="1" x14ac:dyDescent="0.15">
      <c r="A531" s="8">
        <f t="shared" si="13"/>
        <v>31751</v>
      </c>
      <c r="B531" s="9" t="str">
        <f t="shared" si="12"/>
        <v>31751101</v>
      </c>
      <c r="C531" s="8">
        <f>INT(IF(RIGHT(A531,1)*1=1,0,IF(RIGHT(A531,1)*1=2,0.4,1))*VLOOKUP(MAX(MID(A531,2,3)*1,1),[1]怪物成长表!$A$7:$H$207,2,0))</f>
        <v>0</v>
      </c>
      <c r="D531" s="8">
        <f>INT(IF(RIGHT(A531,1)*1=1,0,IF(RIGHT(A531,1)*1=2,0.4,1))*VLOOKUP(MAX(MID(A531,2,3)*1,1),[1]怪物成长表!$A$7:$H$207,3,0))</f>
        <v>0</v>
      </c>
      <c r="E531" s="8">
        <f>MAX(10,INT(IF(RIGHT(A531,1)*1=1,0,IF(RIGHT(A531,1)*1=2,0.4,1))*VLOOKUP(MAX(MID(A531,2,3)*1,1),[1]怪物成长表!$A$7:$H$207,2,8)*0.8))</f>
        <v>10</v>
      </c>
      <c r="F531" s="8" t="s">
        <v>451</v>
      </c>
    </row>
    <row r="532" spans="1:6" s="8" customFormat="1" x14ac:dyDescent="0.15">
      <c r="A532" s="8">
        <f t="shared" si="13"/>
        <v>31752</v>
      </c>
      <c r="B532" s="9" t="str">
        <f t="shared" si="12"/>
        <v>31752101</v>
      </c>
      <c r="C532" s="8">
        <f>INT(IF(RIGHT(A532,1)*1=1,0,IF(RIGHT(A532,1)*1=2,0.4,1))*VLOOKUP(MAX(MID(A532,2,3)*1,1),[1]怪物成长表!$A$7:$H$207,2,0))</f>
        <v>3563</v>
      </c>
      <c r="D532" s="8">
        <f>INT(IF(RIGHT(A532,1)*1=1,0,IF(RIGHT(A532,1)*1=2,0.4,1))*VLOOKUP(MAX(MID(A532,2,3)*1,1),[1]怪物成长表!$A$7:$H$207,3,0))</f>
        <v>17806</v>
      </c>
      <c r="E532" s="8">
        <f>MAX(10,INT(IF(RIGHT(A532,1)*1=1,0,IF(RIGHT(A532,1)*1=2,0.4,1))*VLOOKUP(MAX(MID(A532,2,3)*1,1),[1]怪物成长表!$A$7:$H$207,2,8)*0.8))</f>
        <v>2850</v>
      </c>
      <c r="F532" s="8" t="s">
        <v>452</v>
      </c>
    </row>
    <row r="533" spans="1:6" s="8" customFormat="1" x14ac:dyDescent="0.15">
      <c r="A533" s="8">
        <f t="shared" si="13"/>
        <v>31753</v>
      </c>
      <c r="B533" s="9" t="str">
        <f t="shared" si="12"/>
        <v>31753101</v>
      </c>
      <c r="C533" s="8">
        <f>INT(IF(RIGHT(A533,1)*1=1,0,IF(RIGHT(A533,1)*1=2,0.4,1))*VLOOKUP(MAX(MID(A533,2,3)*1,1),[1]怪物成长表!$A$7:$H$207,2,0))</f>
        <v>8909</v>
      </c>
      <c r="D533" s="8">
        <f>INT(IF(RIGHT(A533,1)*1=1,0,IF(RIGHT(A533,1)*1=2,0.4,1))*VLOOKUP(MAX(MID(A533,2,3)*1,1),[1]怪物成长表!$A$7:$H$207,3,0))</f>
        <v>44515</v>
      </c>
      <c r="E533" s="8">
        <f>MAX(10,INT(IF(RIGHT(A533,1)*1=1,0,IF(RIGHT(A533,1)*1=2,0.4,1))*VLOOKUP(MAX(MID(A533,2,3)*1,1),[1]怪物成长表!$A$7:$H$207,2,8)*0.8))</f>
        <v>7127</v>
      </c>
      <c r="F533" s="8" t="s">
        <v>453</v>
      </c>
    </row>
    <row r="534" spans="1:6" s="8" customFormat="1" x14ac:dyDescent="0.15">
      <c r="A534" s="8">
        <f t="shared" si="13"/>
        <v>31761</v>
      </c>
      <c r="B534" s="9" t="str">
        <f t="shared" si="12"/>
        <v>31761101</v>
      </c>
      <c r="C534" s="8">
        <f>INT(IF(RIGHT(A534,1)*1=1,0,IF(RIGHT(A534,1)*1=2,0.4,1))*VLOOKUP(MAX(MID(A534,2,3)*1,1),[1]怪物成长表!$A$7:$H$207,2,0))</f>
        <v>0</v>
      </c>
      <c r="D534" s="8">
        <f>INT(IF(RIGHT(A534,1)*1=1,0,IF(RIGHT(A534,1)*1=2,0.4,1))*VLOOKUP(MAX(MID(A534,2,3)*1,1),[1]怪物成长表!$A$7:$H$207,3,0))</f>
        <v>0</v>
      </c>
      <c r="E534" s="8">
        <f>MAX(10,INT(IF(RIGHT(A534,1)*1=1,0,IF(RIGHT(A534,1)*1=2,0.4,1))*VLOOKUP(MAX(MID(A534,2,3)*1,1),[1]怪物成长表!$A$7:$H$207,2,8)*0.8))</f>
        <v>10</v>
      </c>
      <c r="F534" s="8" t="s">
        <v>454</v>
      </c>
    </row>
    <row r="535" spans="1:6" s="8" customFormat="1" x14ac:dyDescent="0.15">
      <c r="A535" s="8">
        <f t="shared" si="13"/>
        <v>31762</v>
      </c>
      <c r="B535" s="9" t="str">
        <f t="shared" si="12"/>
        <v>31762101</v>
      </c>
      <c r="C535" s="8">
        <f>INT(IF(RIGHT(A535,1)*1=1,0,IF(RIGHT(A535,1)*1=2,0.4,1))*VLOOKUP(MAX(MID(A535,2,3)*1,1),[1]怪物成长表!$A$7:$H$207,2,0))</f>
        <v>3635</v>
      </c>
      <c r="D535" s="8">
        <f>INT(IF(RIGHT(A535,1)*1=1,0,IF(RIGHT(A535,1)*1=2,0.4,1))*VLOOKUP(MAX(MID(A535,2,3)*1,1),[1]怪物成长表!$A$7:$H$207,3,0))</f>
        <v>18166</v>
      </c>
      <c r="E535" s="8">
        <f>MAX(10,INT(IF(RIGHT(A535,1)*1=1,0,IF(RIGHT(A535,1)*1=2,0.4,1))*VLOOKUP(MAX(MID(A535,2,3)*1,1),[1]怪物成长表!$A$7:$H$207,2,8)*0.8))</f>
        <v>2908</v>
      </c>
      <c r="F535" s="8" t="s">
        <v>455</v>
      </c>
    </row>
    <row r="536" spans="1:6" s="8" customFormat="1" x14ac:dyDescent="0.15">
      <c r="A536" s="8">
        <f t="shared" si="13"/>
        <v>31763</v>
      </c>
      <c r="B536" s="9" t="str">
        <f t="shared" si="12"/>
        <v>31763101</v>
      </c>
      <c r="C536" s="8">
        <f>INT(IF(RIGHT(A536,1)*1=1,0,IF(RIGHT(A536,1)*1=2,0.4,1))*VLOOKUP(MAX(MID(A536,2,3)*1,1),[1]怪物成长表!$A$7:$H$207,2,0))</f>
        <v>9089</v>
      </c>
      <c r="D536" s="8">
        <f>INT(IF(RIGHT(A536,1)*1=1,0,IF(RIGHT(A536,1)*1=2,0.4,1))*VLOOKUP(MAX(MID(A536,2,3)*1,1),[1]怪物成长表!$A$7:$H$207,3,0))</f>
        <v>45415</v>
      </c>
      <c r="E536" s="8">
        <f>MAX(10,INT(IF(RIGHT(A536,1)*1=1,0,IF(RIGHT(A536,1)*1=2,0.4,1))*VLOOKUP(MAX(MID(A536,2,3)*1,1),[1]怪物成长表!$A$7:$H$207,2,8)*0.8))</f>
        <v>7271</v>
      </c>
      <c r="F536" s="8" t="s">
        <v>456</v>
      </c>
    </row>
    <row r="537" spans="1:6" s="8" customFormat="1" x14ac:dyDescent="0.15">
      <c r="A537" s="8">
        <f t="shared" si="13"/>
        <v>31771</v>
      </c>
      <c r="B537" s="9" t="str">
        <f t="shared" si="12"/>
        <v>31771101</v>
      </c>
      <c r="C537" s="8">
        <f>INT(IF(RIGHT(A537,1)*1=1,0,IF(RIGHT(A537,1)*1=2,0.4,1))*VLOOKUP(MAX(MID(A537,2,3)*1,1),[1]怪物成长表!$A$7:$H$207,2,0))</f>
        <v>0</v>
      </c>
      <c r="D537" s="8">
        <f>INT(IF(RIGHT(A537,1)*1=1,0,IF(RIGHT(A537,1)*1=2,0.4,1))*VLOOKUP(MAX(MID(A537,2,3)*1,1),[1]怪物成长表!$A$7:$H$207,3,0))</f>
        <v>0</v>
      </c>
      <c r="E537" s="8">
        <f>MAX(10,INT(IF(RIGHT(A537,1)*1=1,0,IF(RIGHT(A537,1)*1=2,0.4,1))*VLOOKUP(MAX(MID(A537,2,3)*1,1),[1]怪物成长表!$A$7:$H$207,2,8)*0.8))</f>
        <v>10</v>
      </c>
      <c r="F537" s="8" t="s">
        <v>457</v>
      </c>
    </row>
    <row r="538" spans="1:6" s="8" customFormat="1" x14ac:dyDescent="0.15">
      <c r="A538" s="8">
        <f t="shared" si="13"/>
        <v>31772</v>
      </c>
      <c r="B538" s="9" t="str">
        <f t="shared" si="12"/>
        <v>31772101</v>
      </c>
      <c r="C538" s="8">
        <f>INT(IF(RIGHT(A538,1)*1=1,0,IF(RIGHT(A538,1)*1=2,0.4,1))*VLOOKUP(MAX(MID(A538,2,3)*1,1),[1]怪物成长表!$A$7:$H$207,2,0))</f>
        <v>3660</v>
      </c>
      <c r="D538" s="8">
        <f>INT(IF(RIGHT(A538,1)*1=1,0,IF(RIGHT(A538,1)*1=2,0.4,1))*VLOOKUP(MAX(MID(A538,2,3)*1,1),[1]怪物成长表!$A$7:$H$207,3,0))</f>
        <v>18288</v>
      </c>
      <c r="E538" s="8">
        <f>MAX(10,INT(IF(RIGHT(A538,1)*1=1,0,IF(RIGHT(A538,1)*1=2,0.4,1))*VLOOKUP(MAX(MID(A538,2,3)*1,1),[1]怪物成长表!$A$7:$H$207,2,8)*0.8))</f>
        <v>2928</v>
      </c>
      <c r="F538" s="8" t="s">
        <v>458</v>
      </c>
    </row>
    <row r="539" spans="1:6" s="8" customFormat="1" x14ac:dyDescent="0.15">
      <c r="A539" s="8">
        <f t="shared" si="13"/>
        <v>31773</v>
      </c>
      <c r="B539" s="9" t="str">
        <f t="shared" si="12"/>
        <v>31773101</v>
      </c>
      <c r="C539" s="8">
        <f>INT(IF(RIGHT(A539,1)*1=1,0,IF(RIGHT(A539,1)*1=2,0.4,1))*VLOOKUP(MAX(MID(A539,2,3)*1,1),[1]怪物成长表!$A$7:$H$207,2,0))</f>
        <v>9150</v>
      </c>
      <c r="D539" s="8">
        <f>INT(IF(RIGHT(A539,1)*1=1,0,IF(RIGHT(A539,1)*1=2,0.4,1))*VLOOKUP(MAX(MID(A539,2,3)*1,1),[1]怪物成长表!$A$7:$H$207,3,0))</f>
        <v>45720</v>
      </c>
      <c r="E539" s="8">
        <f>MAX(10,INT(IF(RIGHT(A539,1)*1=1,0,IF(RIGHT(A539,1)*1=2,0.4,1))*VLOOKUP(MAX(MID(A539,2,3)*1,1),[1]怪物成长表!$A$7:$H$207,2,8)*0.8))</f>
        <v>7320</v>
      </c>
      <c r="F539" s="8" t="s">
        <v>459</v>
      </c>
    </row>
    <row r="540" spans="1:6" s="8" customFormat="1" x14ac:dyDescent="0.15">
      <c r="A540" s="8">
        <f t="shared" si="13"/>
        <v>31781</v>
      </c>
      <c r="B540" s="9" t="str">
        <f t="shared" si="12"/>
        <v>31781101</v>
      </c>
      <c r="C540" s="8">
        <f>INT(IF(RIGHT(A540,1)*1=1,0,IF(RIGHT(A540,1)*1=2,0.4,1))*VLOOKUP(MAX(MID(A540,2,3)*1,1),[1]怪物成长表!$A$7:$H$207,2,0))</f>
        <v>0</v>
      </c>
      <c r="D540" s="8">
        <f>INT(IF(RIGHT(A540,1)*1=1,0,IF(RIGHT(A540,1)*1=2,0.4,1))*VLOOKUP(MAX(MID(A540,2,3)*1,1),[1]怪物成长表!$A$7:$H$207,3,0))</f>
        <v>0</v>
      </c>
      <c r="E540" s="8">
        <f>MAX(10,INT(IF(RIGHT(A540,1)*1=1,0,IF(RIGHT(A540,1)*1=2,0.4,1))*VLOOKUP(MAX(MID(A540,2,3)*1,1),[1]怪物成长表!$A$7:$H$207,2,8)*0.8))</f>
        <v>10</v>
      </c>
      <c r="F540" s="8" t="s">
        <v>460</v>
      </c>
    </row>
    <row r="541" spans="1:6" s="8" customFormat="1" x14ac:dyDescent="0.15">
      <c r="A541" s="8">
        <f t="shared" si="13"/>
        <v>31782</v>
      </c>
      <c r="B541" s="9" t="str">
        <f t="shared" si="12"/>
        <v>31782101</v>
      </c>
      <c r="C541" s="8">
        <f>INT(IF(RIGHT(A541,1)*1=1,0,IF(RIGHT(A541,1)*1=2,0.4,1))*VLOOKUP(MAX(MID(A541,2,3)*1,1),[1]怪物成长表!$A$7:$H$207,2,0))</f>
        <v>3668</v>
      </c>
      <c r="D541" s="8">
        <f>INT(IF(RIGHT(A541,1)*1=1,0,IF(RIGHT(A541,1)*1=2,0.4,1))*VLOOKUP(MAX(MID(A541,2,3)*1,1),[1]怪物成长表!$A$7:$H$207,3,0))</f>
        <v>18330</v>
      </c>
      <c r="E541" s="8">
        <f>MAX(10,INT(IF(RIGHT(A541,1)*1=1,0,IF(RIGHT(A541,1)*1=2,0.4,1))*VLOOKUP(MAX(MID(A541,2,3)*1,1),[1]怪物成长表!$A$7:$H$207,2,8)*0.8))</f>
        <v>2934</v>
      </c>
      <c r="F541" s="8" t="s">
        <v>461</v>
      </c>
    </row>
    <row r="542" spans="1:6" s="8" customFormat="1" x14ac:dyDescent="0.15">
      <c r="A542" s="8">
        <f t="shared" si="13"/>
        <v>31783</v>
      </c>
      <c r="B542" s="9" t="str">
        <f t="shared" si="12"/>
        <v>31783101</v>
      </c>
      <c r="C542" s="8">
        <f>INT(IF(RIGHT(A542,1)*1=1,0,IF(RIGHT(A542,1)*1=2,0.4,1))*VLOOKUP(MAX(MID(A542,2,3)*1,1),[1]怪物成长表!$A$7:$H$207,2,0))</f>
        <v>9171</v>
      </c>
      <c r="D542" s="8">
        <f>INT(IF(RIGHT(A542,1)*1=1,0,IF(RIGHT(A542,1)*1=2,0.4,1))*VLOOKUP(MAX(MID(A542,2,3)*1,1),[1]怪物成长表!$A$7:$H$207,3,0))</f>
        <v>45825</v>
      </c>
      <c r="E542" s="8">
        <f>MAX(10,INT(IF(RIGHT(A542,1)*1=1,0,IF(RIGHT(A542,1)*1=2,0.4,1))*VLOOKUP(MAX(MID(A542,2,3)*1,1),[1]怪物成长表!$A$7:$H$207,2,8)*0.8))</f>
        <v>7336</v>
      </c>
      <c r="F542" s="8" t="s">
        <v>462</v>
      </c>
    </row>
    <row r="543" spans="1:6" s="8" customFormat="1" x14ac:dyDescent="0.15">
      <c r="A543" s="8">
        <f t="shared" si="13"/>
        <v>31791</v>
      </c>
      <c r="B543" s="9" t="str">
        <f t="shared" si="12"/>
        <v>31791101</v>
      </c>
      <c r="C543" s="8">
        <f>INT(IF(RIGHT(A543,1)*1=1,0,IF(RIGHT(A543,1)*1=2,0.4,1))*VLOOKUP(MAX(MID(A543,2,3)*1,1),[1]怪物成长表!$A$7:$H$207,2,0))</f>
        <v>0</v>
      </c>
      <c r="D543" s="8">
        <f>INT(IF(RIGHT(A543,1)*1=1,0,IF(RIGHT(A543,1)*1=2,0.4,1))*VLOOKUP(MAX(MID(A543,2,3)*1,1),[1]怪物成长表!$A$7:$H$207,3,0))</f>
        <v>0</v>
      </c>
      <c r="E543" s="8">
        <f>MAX(10,INT(IF(RIGHT(A543,1)*1=1,0,IF(RIGHT(A543,1)*1=2,0.4,1))*VLOOKUP(MAX(MID(A543,2,3)*1,1),[1]怪物成长表!$A$7:$H$207,2,8)*0.8))</f>
        <v>10</v>
      </c>
      <c r="F543" s="8" t="s">
        <v>463</v>
      </c>
    </row>
    <row r="544" spans="1:6" s="8" customFormat="1" x14ac:dyDescent="0.15">
      <c r="A544" s="8">
        <f t="shared" si="13"/>
        <v>31792</v>
      </c>
      <c r="B544" s="9" t="str">
        <f t="shared" si="12"/>
        <v>31792101</v>
      </c>
      <c r="C544" s="8">
        <f>INT(IF(RIGHT(A544,1)*1=1,0,IF(RIGHT(A544,1)*1=2,0.4,1))*VLOOKUP(MAX(MID(A544,2,3)*1,1),[1]怪物成长表!$A$7:$H$207,2,0))</f>
        <v>3686</v>
      </c>
      <c r="D544" s="8">
        <f>INT(IF(RIGHT(A544,1)*1=1,0,IF(RIGHT(A544,1)*1=2,0.4,1))*VLOOKUP(MAX(MID(A544,2,3)*1,1),[1]怪物成长表!$A$7:$H$207,3,0))</f>
        <v>18422</v>
      </c>
      <c r="E544" s="8">
        <f>MAX(10,INT(IF(RIGHT(A544,1)*1=1,0,IF(RIGHT(A544,1)*1=2,0.4,1))*VLOOKUP(MAX(MID(A544,2,3)*1,1),[1]怪物成长表!$A$7:$H$207,2,8)*0.8))</f>
        <v>2949</v>
      </c>
      <c r="F544" s="8" t="s">
        <v>464</v>
      </c>
    </row>
    <row r="545" spans="1:6" s="8" customFormat="1" x14ac:dyDescent="0.15">
      <c r="A545" s="8">
        <f t="shared" si="13"/>
        <v>31793</v>
      </c>
      <c r="B545" s="9" t="str">
        <f t="shared" ref="B545:B578" si="14">A545&amp;"101"</f>
        <v>31793101</v>
      </c>
      <c r="C545" s="8">
        <f>INT(IF(RIGHT(A545,1)*1=1,0,IF(RIGHT(A545,1)*1=2,0.4,1))*VLOOKUP(MAX(MID(A545,2,3)*1,1),[1]怪物成长表!$A$7:$H$207,2,0))</f>
        <v>9217</v>
      </c>
      <c r="D545" s="8">
        <f>INT(IF(RIGHT(A545,1)*1=1,0,IF(RIGHT(A545,1)*1=2,0.4,1))*VLOOKUP(MAX(MID(A545,2,3)*1,1),[1]怪物成长表!$A$7:$H$207,3,0))</f>
        <v>46055</v>
      </c>
      <c r="E545" s="8">
        <f>MAX(10,INT(IF(RIGHT(A545,1)*1=1,0,IF(RIGHT(A545,1)*1=2,0.4,1))*VLOOKUP(MAX(MID(A545,2,3)*1,1),[1]怪物成长表!$A$7:$H$207,2,8)*0.8))</f>
        <v>7373</v>
      </c>
      <c r="F545" s="8" t="s">
        <v>465</v>
      </c>
    </row>
    <row r="546" spans="1:6" s="8" customFormat="1" x14ac:dyDescent="0.15">
      <c r="A546" s="8">
        <f t="shared" si="13"/>
        <v>31801</v>
      </c>
      <c r="B546" s="9" t="str">
        <f t="shared" si="14"/>
        <v>31801101</v>
      </c>
      <c r="C546" s="8">
        <f>INT(IF(RIGHT(A546,1)*1=1,0,IF(RIGHT(A546,1)*1=2,0.4,1))*VLOOKUP(MAX(MID(A546,2,3)*1,1),[1]怪物成长表!$A$7:$H$207,2,0))</f>
        <v>0</v>
      </c>
      <c r="D546" s="8">
        <f>INT(IF(RIGHT(A546,1)*1=1,0,IF(RIGHT(A546,1)*1=2,0.4,1))*VLOOKUP(MAX(MID(A546,2,3)*1,1),[1]怪物成长表!$A$7:$H$207,3,0))</f>
        <v>0</v>
      </c>
      <c r="E546" s="8">
        <f>MAX(10,INT(IF(RIGHT(A546,1)*1=1,0,IF(RIGHT(A546,1)*1=2,0.4,1))*VLOOKUP(MAX(MID(A546,2,3)*1,1),[1]怪物成长表!$A$7:$H$207,2,8)*0.8))</f>
        <v>10</v>
      </c>
      <c r="F546" s="8" t="s">
        <v>466</v>
      </c>
    </row>
    <row r="547" spans="1:6" s="8" customFormat="1" x14ac:dyDescent="0.15">
      <c r="A547" s="8">
        <f t="shared" si="13"/>
        <v>31802</v>
      </c>
      <c r="B547" s="9" t="str">
        <f t="shared" si="14"/>
        <v>31802101</v>
      </c>
      <c r="C547" s="8">
        <f>INT(IF(RIGHT(A547,1)*1=1,0,IF(RIGHT(A547,1)*1=2,0.4,1))*VLOOKUP(MAX(MID(A547,2,3)*1,1),[1]怪物成长表!$A$7:$H$207,2,0))</f>
        <v>3723</v>
      </c>
      <c r="D547" s="8">
        <f>INT(IF(RIGHT(A547,1)*1=1,0,IF(RIGHT(A547,1)*1=2,0.4,1))*VLOOKUP(MAX(MID(A547,2,3)*1,1),[1]怪物成长表!$A$7:$H$207,3,0))</f>
        <v>18606</v>
      </c>
      <c r="E547" s="8">
        <f>MAX(10,INT(IF(RIGHT(A547,1)*1=1,0,IF(RIGHT(A547,1)*1=2,0.4,1))*VLOOKUP(MAX(MID(A547,2,3)*1,1),[1]怪物成长表!$A$7:$H$207,2,8)*0.8))</f>
        <v>2978</v>
      </c>
      <c r="F547" s="8" t="s">
        <v>467</v>
      </c>
    </row>
    <row r="548" spans="1:6" s="8" customFormat="1" x14ac:dyDescent="0.15">
      <c r="A548" s="8">
        <f t="shared" ref="A548:A578" si="15">A545+10</f>
        <v>31803</v>
      </c>
      <c r="B548" s="9" t="str">
        <f t="shared" si="14"/>
        <v>31803101</v>
      </c>
      <c r="C548" s="8">
        <f>INT(IF(RIGHT(A548,1)*1=1,0,IF(RIGHT(A548,1)*1=2,0.4,1))*VLOOKUP(MAX(MID(A548,2,3)*1,1),[1]怪物成长表!$A$7:$H$207,2,0))</f>
        <v>9309</v>
      </c>
      <c r="D548" s="8">
        <f>INT(IF(RIGHT(A548,1)*1=1,0,IF(RIGHT(A548,1)*1=2,0.4,1))*VLOOKUP(MAX(MID(A548,2,3)*1,1),[1]怪物成长表!$A$7:$H$207,3,0))</f>
        <v>46515</v>
      </c>
      <c r="E548" s="8">
        <f>MAX(10,INT(IF(RIGHT(A548,1)*1=1,0,IF(RIGHT(A548,1)*1=2,0.4,1))*VLOOKUP(MAX(MID(A548,2,3)*1,1),[1]怪物成长表!$A$7:$H$207,2,8)*0.8))</f>
        <v>7447</v>
      </c>
      <c r="F548" s="8" t="s">
        <v>468</v>
      </c>
    </row>
    <row r="549" spans="1:6" s="8" customFormat="1" x14ac:dyDescent="0.15">
      <c r="A549" s="8">
        <f t="shared" si="15"/>
        <v>31811</v>
      </c>
      <c r="B549" s="9" t="str">
        <f t="shared" si="14"/>
        <v>31811101</v>
      </c>
      <c r="C549" s="8">
        <f>INT(IF(RIGHT(A549,1)*1=1,0,IF(RIGHT(A549,1)*1=2,0.4,1))*VLOOKUP(MAX(MID(A549,2,3)*1,1),[1]怪物成长表!$A$7:$H$207,2,0))</f>
        <v>0</v>
      </c>
      <c r="D549" s="8">
        <f>INT(IF(RIGHT(A549,1)*1=1,0,IF(RIGHT(A549,1)*1=2,0.4,1))*VLOOKUP(MAX(MID(A549,2,3)*1,1),[1]怪物成长表!$A$7:$H$207,3,0))</f>
        <v>0</v>
      </c>
      <c r="E549" s="8">
        <f>MAX(10,INT(IF(RIGHT(A549,1)*1=1,0,IF(RIGHT(A549,1)*1=2,0.4,1))*VLOOKUP(MAX(MID(A549,2,3)*1,1),[1]怪物成长表!$A$7:$H$207,2,8)*0.8))</f>
        <v>10</v>
      </c>
      <c r="F549" s="8" t="s">
        <v>469</v>
      </c>
    </row>
    <row r="550" spans="1:6" s="8" customFormat="1" x14ac:dyDescent="0.15">
      <c r="A550" s="8">
        <f t="shared" si="15"/>
        <v>31812</v>
      </c>
      <c r="B550" s="9" t="str">
        <f t="shared" si="14"/>
        <v>31812101</v>
      </c>
      <c r="C550" s="8">
        <f>INT(IF(RIGHT(A550,1)*1=1,0,IF(RIGHT(A550,1)*1=2,0.4,1))*VLOOKUP(MAX(MID(A550,2,3)*1,1),[1]怪物成长表!$A$7:$H$207,2,0))</f>
        <v>3795</v>
      </c>
      <c r="D550" s="8">
        <f>INT(IF(RIGHT(A550,1)*1=1,0,IF(RIGHT(A550,1)*1=2,0.4,1))*VLOOKUP(MAX(MID(A550,2,3)*1,1),[1]怪物成长表!$A$7:$H$207,3,0))</f>
        <v>18966</v>
      </c>
      <c r="E550" s="8">
        <f>MAX(10,INT(IF(RIGHT(A550,1)*1=1,0,IF(RIGHT(A550,1)*1=2,0.4,1))*VLOOKUP(MAX(MID(A550,2,3)*1,1),[1]怪物成长表!$A$7:$H$207,2,8)*0.8))</f>
        <v>3036</v>
      </c>
      <c r="F550" s="8" t="s">
        <v>470</v>
      </c>
    </row>
    <row r="551" spans="1:6" s="8" customFormat="1" x14ac:dyDescent="0.15">
      <c r="A551" s="8">
        <f t="shared" si="15"/>
        <v>31813</v>
      </c>
      <c r="B551" s="9" t="str">
        <f t="shared" si="14"/>
        <v>31813101</v>
      </c>
      <c r="C551" s="8">
        <f>INT(IF(RIGHT(A551,1)*1=1,0,IF(RIGHT(A551,1)*1=2,0.4,1))*VLOOKUP(MAX(MID(A551,2,3)*1,1),[1]怪物成长表!$A$7:$H$207,2,0))</f>
        <v>9489</v>
      </c>
      <c r="D551" s="8">
        <f>INT(IF(RIGHT(A551,1)*1=1,0,IF(RIGHT(A551,1)*1=2,0.4,1))*VLOOKUP(MAX(MID(A551,2,3)*1,1),[1]怪物成长表!$A$7:$H$207,3,0))</f>
        <v>47415</v>
      </c>
      <c r="E551" s="8">
        <f>MAX(10,INT(IF(RIGHT(A551,1)*1=1,0,IF(RIGHT(A551,1)*1=2,0.4,1))*VLOOKUP(MAX(MID(A551,2,3)*1,1),[1]怪物成长表!$A$7:$H$207,2,8)*0.8))</f>
        <v>7591</v>
      </c>
      <c r="F551" s="8" t="s">
        <v>471</v>
      </c>
    </row>
    <row r="552" spans="1:6" s="8" customFormat="1" x14ac:dyDescent="0.15">
      <c r="A552" s="8">
        <f t="shared" si="15"/>
        <v>31821</v>
      </c>
      <c r="B552" s="9" t="str">
        <f t="shared" si="14"/>
        <v>31821101</v>
      </c>
      <c r="C552" s="8">
        <f>INT(IF(RIGHT(A552,1)*1=1,0,IF(RIGHT(A552,1)*1=2,0.4,1))*VLOOKUP(MAX(MID(A552,2,3)*1,1),[1]怪物成长表!$A$7:$H$207,2,0))</f>
        <v>0</v>
      </c>
      <c r="D552" s="8">
        <f>INT(IF(RIGHT(A552,1)*1=1,0,IF(RIGHT(A552,1)*1=2,0.4,1))*VLOOKUP(MAX(MID(A552,2,3)*1,1),[1]怪物成长表!$A$7:$H$207,3,0))</f>
        <v>0</v>
      </c>
      <c r="E552" s="8">
        <f>MAX(10,INT(IF(RIGHT(A552,1)*1=1,0,IF(RIGHT(A552,1)*1=2,0.4,1))*VLOOKUP(MAX(MID(A552,2,3)*1,1),[1]怪物成长表!$A$7:$H$207,2,8)*0.8))</f>
        <v>10</v>
      </c>
      <c r="F552" s="8" t="s">
        <v>472</v>
      </c>
    </row>
    <row r="553" spans="1:6" s="8" customFormat="1" x14ac:dyDescent="0.15">
      <c r="A553" s="8">
        <f t="shared" si="15"/>
        <v>31822</v>
      </c>
      <c r="B553" s="9" t="str">
        <f t="shared" si="14"/>
        <v>31822101</v>
      </c>
      <c r="C553" s="8">
        <f>INT(IF(RIGHT(A553,1)*1=1,0,IF(RIGHT(A553,1)*1=2,0.4,1))*VLOOKUP(MAX(MID(A553,2,3)*1,1),[1]怪物成长表!$A$7:$H$207,2,0))</f>
        <v>3820</v>
      </c>
      <c r="D553" s="8">
        <f>INT(IF(RIGHT(A553,1)*1=1,0,IF(RIGHT(A553,1)*1=2,0.4,1))*VLOOKUP(MAX(MID(A553,2,3)*1,1),[1]怪物成长表!$A$7:$H$207,3,0))</f>
        <v>19088</v>
      </c>
      <c r="E553" s="8">
        <f>MAX(10,INT(IF(RIGHT(A553,1)*1=1,0,IF(RIGHT(A553,1)*1=2,0.4,1))*VLOOKUP(MAX(MID(A553,2,3)*1,1),[1]怪物成长表!$A$7:$H$207,2,8)*0.8))</f>
        <v>3056</v>
      </c>
      <c r="F553" s="8" t="s">
        <v>473</v>
      </c>
    </row>
    <row r="554" spans="1:6" s="8" customFormat="1" x14ac:dyDescent="0.15">
      <c r="A554" s="8">
        <f t="shared" si="15"/>
        <v>31823</v>
      </c>
      <c r="B554" s="9" t="str">
        <f t="shared" si="14"/>
        <v>31823101</v>
      </c>
      <c r="C554" s="8">
        <f>INT(IF(RIGHT(A554,1)*1=1,0,IF(RIGHT(A554,1)*1=2,0.4,1))*VLOOKUP(MAX(MID(A554,2,3)*1,1),[1]怪物成长表!$A$7:$H$207,2,0))</f>
        <v>9550</v>
      </c>
      <c r="D554" s="8">
        <f>INT(IF(RIGHT(A554,1)*1=1,0,IF(RIGHT(A554,1)*1=2,0.4,1))*VLOOKUP(MAX(MID(A554,2,3)*1,1),[1]怪物成长表!$A$7:$H$207,3,0))</f>
        <v>47720</v>
      </c>
      <c r="E554" s="8">
        <f>MAX(10,INT(IF(RIGHT(A554,1)*1=1,0,IF(RIGHT(A554,1)*1=2,0.4,1))*VLOOKUP(MAX(MID(A554,2,3)*1,1),[1]怪物成长表!$A$7:$H$207,2,8)*0.8))</f>
        <v>7640</v>
      </c>
      <c r="F554" s="8" t="s">
        <v>474</v>
      </c>
    </row>
    <row r="555" spans="1:6" s="8" customFormat="1" x14ac:dyDescent="0.15">
      <c r="A555" s="8">
        <f t="shared" si="15"/>
        <v>31831</v>
      </c>
      <c r="B555" s="9" t="str">
        <f t="shared" si="14"/>
        <v>31831101</v>
      </c>
      <c r="C555" s="8">
        <f>INT(IF(RIGHT(A555,1)*1=1,0,IF(RIGHT(A555,1)*1=2,0.4,1))*VLOOKUP(MAX(MID(A555,2,3)*1,1),[1]怪物成长表!$A$7:$H$207,2,0))</f>
        <v>0</v>
      </c>
      <c r="D555" s="8">
        <f>INT(IF(RIGHT(A555,1)*1=1,0,IF(RIGHT(A555,1)*1=2,0.4,1))*VLOOKUP(MAX(MID(A555,2,3)*1,1),[1]怪物成长表!$A$7:$H$207,3,0))</f>
        <v>0</v>
      </c>
      <c r="E555" s="8">
        <f>MAX(10,INT(IF(RIGHT(A555,1)*1=1,0,IF(RIGHT(A555,1)*1=2,0.4,1))*VLOOKUP(MAX(MID(A555,2,3)*1,1),[1]怪物成长表!$A$7:$H$207,2,8)*0.8))</f>
        <v>10</v>
      </c>
      <c r="F555" s="8" t="s">
        <v>475</v>
      </c>
    </row>
    <row r="556" spans="1:6" s="8" customFormat="1" x14ac:dyDescent="0.15">
      <c r="A556" s="8">
        <f t="shared" si="15"/>
        <v>31832</v>
      </c>
      <c r="B556" s="9" t="str">
        <f t="shared" si="14"/>
        <v>31832101</v>
      </c>
      <c r="C556" s="8">
        <f>INT(IF(RIGHT(A556,1)*1=1,0,IF(RIGHT(A556,1)*1=2,0.4,1))*VLOOKUP(MAX(MID(A556,2,3)*1,1),[1]怪物成长表!$A$7:$H$207,2,0))</f>
        <v>3828</v>
      </c>
      <c r="D556" s="8">
        <f>INT(IF(RIGHT(A556,1)*1=1,0,IF(RIGHT(A556,1)*1=2,0.4,1))*VLOOKUP(MAX(MID(A556,2,3)*1,1),[1]怪物成长表!$A$7:$H$207,3,0))</f>
        <v>19130</v>
      </c>
      <c r="E556" s="8">
        <f>MAX(10,INT(IF(RIGHT(A556,1)*1=1,0,IF(RIGHT(A556,1)*1=2,0.4,1))*VLOOKUP(MAX(MID(A556,2,3)*1,1),[1]怪物成长表!$A$7:$H$207,2,8)*0.8))</f>
        <v>3062</v>
      </c>
      <c r="F556" s="8" t="s">
        <v>476</v>
      </c>
    </row>
    <row r="557" spans="1:6" s="8" customFormat="1" x14ac:dyDescent="0.15">
      <c r="A557" s="8">
        <f t="shared" si="15"/>
        <v>31833</v>
      </c>
      <c r="B557" s="9" t="str">
        <f t="shared" si="14"/>
        <v>31833101</v>
      </c>
      <c r="C557" s="8">
        <f>INT(IF(RIGHT(A557,1)*1=1,0,IF(RIGHT(A557,1)*1=2,0.4,1))*VLOOKUP(MAX(MID(A557,2,3)*1,1),[1]怪物成长表!$A$7:$H$207,2,0))</f>
        <v>9571</v>
      </c>
      <c r="D557" s="8">
        <f>INT(IF(RIGHT(A557,1)*1=1,0,IF(RIGHT(A557,1)*1=2,0.4,1))*VLOOKUP(MAX(MID(A557,2,3)*1,1),[1]怪物成长表!$A$7:$H$207,3,0))</f>
        <v>47825</v>
      </c>
      <c r="E557" s="8">
        <f>MAX(10,INT(IF(RIGHT(A557,1)*1=1,0,IF(RIGHT(A557,1)*1=2,0.4,1))*VLOOKUP(MAX(MID(A557,2,3)*1,1),[1]怪物成长表!$A$7:$H$207,2,8)*0.8))</f>
        <v>7656</v>
      </c>
      <c r="F557" s="8" t="s">
        <v>477</v>
      </c>
    </row>
    <row r="558" spans="1:6" s="8" customFormat="1" x14ac:dyDescent="0.15">
      <c r="A558" s="8">
        <f t="shared" si="15"/>
        <v>31841</v>
      </c>
      <c r="B558" s="9" t="str">
        <f t="shared" si="14"/>
        <v>31841101</v>
      </c>
      <c r="C558" s="8">
        <f>INT(IF(RIGHT(A558,1)*1=1,0,IF(RIGHT(A558,1)*1=2,0.4,1))*VLOOKUP(MAX(MID(A558,2,3)*1,1),[1]怪物成长表!$A$7:$H$207,2,0))</f>
        <v>0</v>
      </c>
      <c r="D558" s="8">
        <f>INT(IF(RIGHT(A558,1)*1=1,0,IF(RIGHT(A558,1)*1=2,0.4,1))*VLOOKUP(MAX(MID(A558,2,3)*1,1),[1]怪物成长表!$A$7:$H$207,3,0))</f>
        <v>0</v>
      </c>
      <c r="E558" s="8">
        <f>MAX(10,INT(IF(RIGHT(A558,1)*1=1,0,IF(RIGHT(A558,1)*1=2,0.4,1))*VLOOKUP(MAX(MID(A558,2,3)*1,1),[1]怪物成长表!$A$7:$H$207,2,8)*0.8))</f>
        <v>10</v>
      </c>
      <c r="F558" s="8" t="s">
        <v>478</v>
      </c>
    </row>
    <row r="559" spans="1:6" s="8" customFormat="1" x14ac:dyDescent="0.15">
      <c r="A559" s="8">
        <f t="shared" si="15"/>
        <v>31842</v>
      </c>
      <c r="B559" s="9" t="str">
        <f t="shared" si="14"/>
        <v>31842101</v>
      </c>
      <c r="C559" s="8">
        <f>INT(IF(RIGHT(A559,1)*1=1,0,IF(RIGHT(A559,1)*1=2,0.4,1))*VLOOKUP(MAX(MID(A559,2,3)*1,1),[1]怪物成长表!$A$7:$H$207,2,0))</f>
        <v>3846</v>
      </c>
      <c r="D559" s="8">
        <f>INT(IF(RIGHT(A559,1)*1=1,0,IF(RIGHT(A559,1)*1=2,0.4,1))*VLOOKUP(MAX(MID(A559,2,3)*1,1),[1]怪物成长表!$A$7:$H$207,3,0))</f>
        <v>19222</v>
      </c>
      <c r="E559" s="8">
        <f>MAX(10,INT(IF(RIGHT(A559,1)*1=1,0,IF(RIGHT(A559,1)*1=2,0.4,1))*VLOOKUP(MAX(MID(A559,2,3)*1,1),[1]怪物成长表!$A$7:$H$207,2,8)*0.8))</f>
        <v>3077</v>
      </c>
      <c r="F559" s="8" t="s">
        <v>479</v>
      </c>
    </row>
    <row r="560" spans="1:6" s="8" customFormat="1" x14ac:dyDescent="0.15">
      <c r="A560" s="8">
        <f t="shared" si="15"/>
        <v>31843</v>
      </c>
      <c r="B560" s="9" t="str">
        <f t="shared" si="14"/>
        <v>31843101</v>
      </c>
      <c r="C560" s="8">
        <f>INT(IF(RIGHT(A560,1)*1=1,0,IF(RIGHT(A560,1)*1=2,0.4,1))*VLOOKUP(MAX(MID(A560,2,3)*1,1),[1]怪物成长表!$A$7:$H$207,2,0))</f>
        <v>9617</v>
      </c>
      <c r="D560" s="8">
        <f>INT(IF(RIGHT(A560,1)*1=1,0,IF(RIGHT(A560,1)*1=2,0.4,1))*VLOOKUP(MAX(MID(A560,2,3)*1,1),[1]怪物成长表!$A$7:$H$207,3,0))</f>
        <v>48055</v>
      </c>
      <c r="E560" s="8">
        <f>MAX(10,INT(IF(RIGHT(A560,1)*1=1,0,IF(RIGHT(A560,1)*1=2,0.4,1))*VLOOKUP(MAX(MID(A560,2,3)*1,1),[1]怪物成长表!$A$7:$H$207,2,8)*0.8))</f>
        <v>7693</v>
      </c>
      <c r="F560" s="8" t="s">
        <v>480</v>
      </c>
    </row>
    <row r="561" spans="1:6" s="8" customFormat="1" x14ac:dyDescent="0.15">
      <c r="A561" s="8">
        <f t="shared" si="15"/>
        <v>31851</v>
      </c>
      <c r="B561" s="9" t="str">
        <f t="shared" si="14"/>
        <v>31851101</v>
      </c>
      <c r="C561" s="8">
        <f>INT(IF(RIGHT(A561,1)*1=1,0,IF(RIGHT(A561,1)*1=2,0.4,1))*VLOOKUP(MAX(MID(A561,2,3)*1,1),[1]怪物成长表!$A$7:$H$207,2,0))</f>
        <v>0</v>
      </c>
      <c r="D561" s="8">
        <f>INT(IF(RIGHT(A561,1)*1=1,0,IF(RIGHT(A561,1)*1=2,0.4,1))*VLOOKUP(MAX(MID(A561,2,3)*1,1),[1]怪物成长表!$A$7:$H$207,3,0))</f>
        <v>0</v>
      </c>
      <c r="E561" s="8">
        <f>MAX(10,INT(IF(RIGHT(A561,1)*1=1,0,IF(RIGHT(A561,1)*1=2,0.4,1))*VLOOKUP(MAX(MID(A561,2,3)*1,1),[1]怪物成长表!$A$7:$H$207,2,8)*0.8))</f>
        <v>10</v>
      </c>
      <c r="F561" s="8" t="s">
        <v>481</v>
      </c>
    </row>
    <row r="562" spans="1:6" s="8" customFormat="1" x14ac:dyDescent="0.15">
      <c r="A562" s="8">
        <f t="shared" si="15"/>
        <v>31852</v>
      </c>
      <c r="B562" s="9" t="str">
        <f t="shared" si="14"/>
        <v>31852101</v>
      </c>
      <c r="C562" s="8">
        <f>INT(IF(RIGHT(A562,1)*1=1,0,IF(RIGHT(A562,1)*1=2,0.4,1))*VLOOKUP(MAX(MID(A562,2,3)*1,1),[1]怪物成长表!$A$7:$H$207,2,0))</f>
        <v>3883</v>
      </c>
      <c r="D562" s="8">
        <f>INT(IF(RIGHT(A562,1)*1=1,0,IF(RIGHT(A562,1)*1=2,0.4,1))*VLOOKUP(MAX(MID(A562,2,3)*1,1),[1]怪物成长表!$A$7:$H$207,3,0))</f>
        <v>19406</v>
      </c>
      <c r="E562" s="8">
        <f>MAX(10,INT(IF(RIGHT(A562,1)*1=1,0,IF(RIGHT(A562,1)*1=2,0.4,1))*VLOOKUP(MAX(MID(A562,2,3)*1,1),[1]怪物成长表!$A$7:$H$207,2,8)*0.8))</f>
        <v>3106</v>
      </c>
      <c r="F562" s="8" t="s">
        <v>482</v>
      </c>
    </row>
    <row r="563" spans="1:6" s="8" customFormat="1" x14ac:dyDescent="0.15">
      <c r="A563" s="8">
        <f t="shared" si="15"/>
        <v>31853</v>
      </c>
      <c r="B563" s="9" t="str">
        <f t="shared" si="14"/>
        <v>31853101</v>
      </c>
      <c r="C563" s="8">
        <f>INT(IF(RIGHT(A563,1)*1=1,0,IF(RIGHT(A563,1)*1=2,0.4,1))*VLOOKUP(MAX(MID(A563,2,3)*1,1),[1]怪物成长表!$A$7:$H$207,2,0))</f>
        <v>9709</v>
      </c>
      <c r="D563" s="8">
        <f>INT(IF(RIGHT(A563,1)*1=1,0,IF(RIGHT(A563,1)*1=2,0.4,1))*VLOOKUP(MAX(MID(A563,2,3)*1,1),[1]怪物成长表!$A$7:$H$207,3,0))</f>
        <v>48515</v>
      </c>
      <c r="E563" s="8">
        <f>MAX(10,INT(IF(RIGHT(A563,1)*1=1,0,IF(RIGHT(A563,1)*1=2,0.4,1))*VLOOKUP(MAX(MID(A563,2,3)*1,1),[1]怪物成长表!$A$7:$H$207,2,8)*0.8))</f>
        <v>7767</v>
      </c>
      <c r="F563" s="8" t="s">
        <v>483</v>
      </c>
    </row>
    <row r="564" spans="1:6" s="8" customFormat="1" x14ac:dyDescent="0.15">
      <c r="A564" s="8">
        <f t="shared" si="15"/>
        <v>31861</v>
      </c>
      <c r="B564" s="9" t="str">
        <f t="shared" si="14"/>
        <v>31861101</v>
      </c>
      <c r="C564" s="8">
        <f>INT(IF(RIGHT(A564,1)*1=1,0,IF(RIGHT(A564,1)*1=2,0.4,1))*VLOOKUP(MAX(MID(A564,2,3)*1,1),[1]怪物成长表!$A$7:$H$207,2,0))</f>
        <v>0</v>
      </c>
      <c r="D564" s="8">
        <f>INT(IF(RIGHT(A564,1)*1=1,0,IF(RIGHT(A564,1)*1=2,0.4,1))*VLOOKUP(MAX(MID(A564,2,3)*1,1),[1]怪物成长表!$A$7:$H$207,3,0))</f>
        <v>0</v>
      </c>
      <c r="E564" s="8">
        <f>MAX(10,INT(IF(RIGHT(A564,1)*1=1,0,IF(RIGHT(A564,1)*1=2,0.4,1))*VLOOKUP(MAX(MID(A564,2,3)*1,1),[1]怪物成长表!$A$7:$H$207,2,8)*0.8))</f>
        <v>10</v>
      </c>
      <c r="F564" s="8" t="s">
        <v>484</v>
      </c>
    </row>
    <row r="565" spans="1:6" s="8" customFormat="1" x14ac:dyDescent="0.15">
      <c r="A565" s="8">
        <f t="shared" si="15"/>
        <v>31862</v>
      </c>
      <c r="B565" s="9" t="str">
        <f t="shared" si="14"/>
        <v>31862101</v>
      </c>
      <c r="C565" s="8">
        <f>INT(IF(RIGHT(A565,1)*1=1,0,IF(RIGHT(A565,1)*1=2,0.4,1))*VLOOKUP(MAX(MID(A565,2,3)*1,1),[1]怪物成长表!$A$7:$H$207,2,0))</f>
        <v>3955</v>
      </c>
      <c r="D565" s="8">
        <f>INT(IF(RIGHT(A565,1)*1=1,0,IF(RIGHT(A565,1)*1=2,0.4,1))*VLOOKUP(MAX(MID(A565,2,3)*1,1),[1]怪物成长表!$A$7:$H$207,3,0))</f>
        <v>19766</v>
      </c>
      <c r="E565" s="8">
        <f>MAX(10,INT(IF(RIGHT(A565,1)*1=1,0,IF(RIGHT(A565,1)*1=2,0.4,1))*VLOOKUP(MAX(MID(A565,2,3)*1,1),[1]怪物成长表!$A$7:$H$207,2,8)*0.8))</f>
        <v>3164</v>
      </c>
      <c r="F565" s="8" t="s">
        <v>485</v>
      </c>
    </row>
    <row r="566" spans="1:6" s="8" customFormat="1" x14ac:dyDescent="0.15">
      <c r="A566" s="8">
        <f t="shared" si="15"/>
        <v>31863</v>
      </c>
      <c r="B566" s="9" t="str">
        <f t="shared" si="14"/>
        <v>31863101</v>
      </c>
      <c r="C566" s="8">
        <f>INT(IF(RIGHT(A566,1)*1=1,0,IF(RIGHT(A566,1)*1=2,0.4,1))*VLOOKUP(MAX(MID(A566,2,3)*1,1),[1]怪物成长表!$A$7:$H$207,2,0))</f>
        <v>9889</v>
      </c>
      <c r="D566" s="8">
        <f>INT(IF(RIGHT(A566,1)*1=1,0,IF(RIGHT(A566,1)*1=2,0.4,1))*VLOOKUP(MAX(MID(A566,2,3)*1,1),[1]怪物成长表!$A$7:$H$207,3,0))</f>
        <v>49415</v>
      </c>
      <c r="E566" s="8">
        <f>MAX(10,INT(IF(RIGHT(A566,1)*1=1,0,IF(RIGHT(A566,1)*1=2,0.4,1))*VLOOKUP(MAX(MID(A566,2,3)*1,1),[1]怪物成长表!$A$7:$H$207,2,8)*0.8))</f>
        <v>7911</v>
      </c>
      <c r="F566" s="8" t="s">
        <v>486</v>
      </c>
    </row>
    <row r="567" spans="1:6" s="8" customFormat="1" x14ac:dyDescent="0.15">
      <c r="A567" s="8">
        <f t="shared" si="15"/>
        <v>31871</v>
      </c>
      <c r="B567" s="9" t="str">
        <f t="shared" si="14"/>
        <v>31871101</v>
      </c>
      <c r="C567" s="8">
        <f>INT(IF(RIGHT(A567,1)*1=1,0,IF(RIGHT(A567,1)*1=2,0.4,1))*VLOOKUP(MAX(MID(A567,2,3)*1,1),[1]怪物成长表!$A$7:$H$207,2,0))</f>
        <v>0</v>
      </c>
      <c r="D567" s="8">
        <f>INT(IF(RIGHT(A567,1)*1=1,0,IF(RIGHT(A567,1)*1=2,0.4,1))*VLOOKUP(MAX(MID(A567,2,3)*1,1),[1]怪物成长表!$A$7:$H$207,3,0))</f>
        <v>0</v>
      </c>
      <c r="E567" s="8">
        <f>MAX(10,INT(IF(RIGHT(A567,1)*1=1,0,IF(RIGHT(A567,1)*1=2,0.4,1))*VLOOKUP(MAX(MID(A567,2,3)*1,1),[1]怪物成长表!$A$7:$H$207,2,8)*0.8))</f>
        <v>10</v>
      </c>
      <c r="F567" s="8" t="s">
        <v>487</v>
      </c>
    </row>
    <row r="568" spans="1:6" s="8" customFormat="1" x14ac:dyDescent="0.15">
      <c r="A568" s="8">
        <f t="shared" si="15"/>
        <v>31872</v>
      </c>
      <c r="B568" s="9" t="str">
        <f t="shared" si="14"/>
        <v>31872101</v>
      </c>
      <c r="C568" s="8">
        <f>INT(IF(RIGHT(A568,1)*1=1,0,IF(RIGHT(A568,1)*1=2,0.4,1))*VLOOKUP(MAX(MID(A568,2,3)*1,1),[1]怪物成长表!$A$7:$H$207,2,0))</f>
        <v>3980</v>
      </c>
      <c r="D568" s="8">
        <f>INT(IF(RIGHT(A568,1)*1=1,0,IF(RIGHT(A568,1)*1=2,0.4,1))*VLOOKUP(MAX(MID(A568,2,3)*1,1),[1]怪物成长表!$A$7:$H$207,3,0))</f>
        <v>19888</v>
      </c>
      <c r="E568" s="8">
        <f>MAX(10,INT(IF(RIGHT(A568,1)*1=1,0,IF(RIGHT(A568,1)*1=2,0.4,1))*VLOOKUP(MAX(MID(A568,2,3)*1,1),[1]怪物成长表!$A$7:$H$207,2,8)*0.8))</f>
        <v>3184</v>
      </c>
      <c r="F568" s="8" t="s">
        <v>488</v>
      </c>
    </row>
    <row r="569" spans="1:6" s="8" customFormat="1" x14ac:dyDescent="0.15">
      <c r="A569" s="8">
        <f t="shared" si="15"/>
        <v>31873</v>
      </c>
      <c r="B569" s="9" t="str">
        <f t="shared" si="14"/>
        <v>31873101</v>
      </c>
      <c r="C569" s="8">
        <f>INT(IF(RIGHT(A569,1)*1=1,0,IF(RIGHT(A569,1)*1=2,0.4,1))*VLOOKUP(MAX(MID(A569,2,3)*1,1),[1]怪物成长表!$A$7:$H$207,2,0))</f>
        <v>9950</v>
      </c>
      <c r="D569" s="8">
        <f>INT(IF(RIGHT(A569,1)*1=1,0,IF(RIGHT(A569,1)*1=2,0.4,1))*VLOOKUP(MAX(MID(A569,2,3)*1,1),[1]怪物成长表!$A$7:$H$207,3,0))</f>
        <v>49720</v>
      </c>
      <c r="E569" s="8">
        <f>MAX(10,INT(IF(RIGHT(A569,1)*1=1,0,IF(RIGHT(A569,1)*1=2,0.4,1))*VLOOKUP(MAX(MID(A569,2,3)*1,1),[1]怪物成长表!$A$7:$H$207,2,8)*0.8))</f>
        <v>7960</v>
      </c>
      <c r="F569" s="8" t="s">
        <v>489</v>
      </c>
    </row>
    <row r="570" spans="1:6" s="8" customFormat="1" x14ac:dyDescent="0.15">
      <c r="A570" s="8">
        <f t="shared" si="15"/>
        <v>31881</v>
      </c>
      <c r="B570" s="9" t="str">
        <f t="shared" si="14"/>
        <v>31881101</v>
      </c>
      <c r="C570" s="8">
        <f>INT(IF(RIGHT(A570,1)*1=1,0,IF(RIGHT(A570,1)*1=2,0.4,1))*VLOOKUP(MAX(MID(A570,2,3)*1,1),[1]怪物成长表!$A$7:$H$207,2,0))</f>
        <v>0</v>
      </c>
      <c r="D570" s="8">
        <f>INT(IF(RIGHT(A570,1)*1=1,0,IF(RIGHT(A570,1)*1=2,0.4,1))*VLOOKUP(MAX(MID(A570,2,3)*1,1),[1]怪物成长表!$A$7:$H$207,3,0))</f>
        <v>0</v>
      </c>
      <c r="E570" s="8">
        <f>MAX(10,INT(IF(RIGHT(A570,1)*1=1,0,IF(RIGHT(A570,1)*1=2,0.4,1))*VLOOKUP(MAX(MID(A570,2,3)*1,1),[1]怪物成长表!$A$7:$H$207,2,8)*0.8))</f>
        <v>10</v>
      </c>
      <c r="F570" s="8" t="s">
        <v>490</v>
      </c>
    </row>
    <row r="571" spans="1:6" s="8" customFormat="1" x14ac:dyDescent="0.15">
      <c r="A571" s="8">
        <f t="shared" si="15"/>
        <v>31882</v>
      </c>
      <c r="B571" s="9" t="str">
        <f t="shared" si="14"/>
        <v>31882101</v>
      </c>
      <c r="C571" s="8">
        <f>INT(IF(RIGHT(A571,1)*1=1,0,IF(RIGHT(A571,1)*1=2,0.4,1))*VLOOKUP(MAX(MID(A571,2,3)*1,1),[1]怪物成长表!$A$7:$H$207,2,0))</f>
        <v>3988</v>
      </c>
      <c r="D571" s="8">
        <f>INT(IF(RIGHT(A571,1)*1=1,0,IF(RIGHT(A571,1)*1=2,0.4,1))*VLOOKUP(MAX(MID(A571,2,3)*1,1),[1]怪物成长表!$A$7:$H$207,3,0))</f>
        <v>19930</v>
      </c>
      <c r="E571" s="8">
        <f>MAX(10,INT(IF(RIGHT(A571,1)*1=1,0,IF(RIGHT(A571,1)*1=2,0.4,1))*VLOOKUP(MAX(MID(A571,2,3)*1,1),[1]怪物成长表!$A$7:$H$207,2,8)*0.8))</f>
        <v>3190</v>
      </c>
      <c r="F571" s="8" t="s">
        <v>491</v>
      </c>
    </row>
    <row r="572" spans="1:6" s="8" customFormat="1" x14ac:dyDescent="0.15">
      <c r="A572" s="8">
        <f t="shared" si="15"/>
        <v>31883</v>
      </c>
      <c r="B572" s="9" t="str">
        <f t="shared" si="14"/>
        <v>31883101</v>
      </c>
      <c r="C572" s="8">
        <f>INT(IF(RIGHT(A572,1)*1=1,0,IF(RIGHT(A572,1)*1=2,0.4,1))*VLOOKUP(MAX(MID(A572,2,3)*1,1),[1]怪物成长表!$A$7:$H$207,2,0))</f>
        <v>9971</v>
      </c>
      <c r="D572" s="8">
        <f>INT(IF(RIGHT(A572,1)*1=1,0,IF(RIGHT(A572,1)*1=2,0.4,1))*VLOOKUP(MAX(MID(A572,2,3)*1,1),[1]怪物成长表!$A$7:$H$207,3,0))</f>
        <v>49825</v>
      </c>
      <c r="E572" s="8">
        <f>MAX(10,INT(IF(RIGHT(A572,1)*1=1,0,IF(RIGHT(A572,1)*1=2,0.4,1))*VLOOKUP(MAX(MID(A572,2,3)*1,1),[1]怪物成长表!$A$7:$H$207,2,8)*0.8))</f>
        <v>7976</v>
      </c>
      <c r="F572" s="8" t="s">
        <v>492</v>
      </c>
    </row>
    <row r="573" spans="1:6" s="8" customFormat="1" x14ac:dyDescent="0.15">
      <c r="A573" s="8">
        <f t="shared" si="15"/>
        <v>31891</v>
      </c>
      <c r="B573" s="9" t="str">
        <f t="shared" si="14"/>
        <v>31891101</v>
      </c>
      <c r="C573" s="8">
        <f>INT(IF(RIGHT(A573,1)*1=1,0,IF(RIGHT(A573,1)*1=2,0.4,1))*VLOOKUP(MAX(MID(A573,2,3)*1,1),[1]怪物成长表!$A$7:$H$207,2,0))</f>
        <v>0</v>
      </c>
      <c r="D573" s="8">
        <f>INT(IF(RIGHT(A573,1)*1=1,0,IF(RIGHT(A573,1)*1=2,0.4,1))*VLOOKUP(MAX(MID(A573,2,3)*1,1),[1]怪物成长表!$A$7:$H$207,3,0))</f>
        <v>0</v>
      </c>
      <c r="E573" s="8">
        <f>MAX(10,INT(IF(RIGHT(A573,1)*1=1,0,IF(RIGHT(A573,1)*1=2,0.4,1))*VLOOKUP(MAX(MID(A573,2,3)*1,1),[1]怪物成长表!$A$7:$H$207,2,8)*0.8))</f>
        <v>10</v>
      </c>
      <c r="F573" s="8" t="s">
        <v>493</v>
      </c>
    </row>
    <row r="574" spans="1:6" s="8" customFormat="1" x14ac:dyDescent="0.15">
      <c r="A574" s="8">
        <f t="shared" si="15"/>
        <v>31892</v>
      </c>
      <c r="B574" s="9" t="str">
        <f t="shared" si="14"/>
        <v>31892101</v>
      </c>
      <c r="C574" s="8">
        <f>INT(IF(RIGHT(A574,1)*1=1,0,IF(RIGHT(A574,1)*1=2,0.4,1))*VLOOKUP(MAX(MID(A574,2,3)*1,1),[1]怪物成长表!$A$7:$H$207,2,0))</f>
        <v>4006</v>
      </c>
      <c r="D574" s="8">
        <f>INT(IF(RIGHT(A574,1)*1=1,0,IF(RIGHT(A574,1)*1=2,0.4,1))*VLOOKUP(MAX(MID(A574,2,3)*1,1),[1]怪物成长表!$A$7:$H$207,3,0))</f>
        <v>20022</v>
      </c>
      <c r="E574" s="8">
        <f>MAX(10,INT(IF(RIGHT(A574,1)*1=1,0,IF(RIGHT(A574,1)*1=2,0.4,1))*VLOOKUP(MAX(MID(A574,2,3)*1,1),[1]怪物成长表!$A$7:$H$207,2,8)*0.8))</f>
        <v>3205</v>
      </c>
      <c r="F574" s="8" t="s">
        <v>494</v>
      </c>
    </row>
    <row r="575" spans="1:6" s="8" customFormat="1" x14ac:dyDescent="0.15">
      <c r="A575" s="8">
        <f t="shared" si="15"/>
        <v>31893</v>
      </c>
      <c r="B575" s="9" t="str">
        <f t="shared" si="14"/>
        <v>31893101</v>
      </c>
      <c r="C575" s="8">
        <f>INT(IF(RIGHT(A575,1)*1=1,0,IF(RIGHT(A575,1)*1=2,0.4,1))*VLOOKUP(MAX(MID(A575,2,3)*1,1),[1]怪物成长表!$A$7:$H$207,2,0))</f>
        <v>10017</v>
      </c>
      <c r="D575" s="8">
        <f>INT(IF(RIGHT(A575,1)*1=1,0,IF(RIGHT(A575,1)*1=2,0.4,1))*VLOOKUP(MAX(MID(A575,2,3)*1,1),[1]怪物成长表!$A$7:$H$207,3,0))</f>
        <v>50055</v>
      </c>
      <c r="E575" s="8">
        <f>MAX(10,INT(IF(RIGHT(A575,1)*1=1,0,IF(RIGHT(A575,1)*1=2,0.4,1))*VLOOKUP(MAX(MID(A575,2,3)*1,1),[1]怪物成长表!$A$7:$H$207,2,8)*0.8))</f>
        <v>8013</v>
      </c>
      <c r="F575" s="8" t="s">
        <v>495</v>
      </c>
    </row>
    <row r="576" spans="1:6" x14ac:dyDescent="0.15">
      <c r="A576" s="8">
        <f t="shared" si="15"/>
        <v>31901</v>
      </c>
      <c r="B576" s="9" t="str">
        <f t="shared" si="14"/>
        <v>31901101</v>
      </c>
      <c r="C576" s="8">
        <f>INT(IF(RIGHT(A576,1)*1=1,0,IF(RIGHT(A576,1)*1=2,0.4,1))*VLOOKUP(MAX(MID(A576,2,3)*1,1),[1]怪物成长表!$A$7:$H$207,2,0))</f>
        <v>0</v>
      </c>
      <c r="D576" s="8">
        <f>INT(IF(RIGHT(A576,1)*1=1,0,IF(RIGHT(A576,1)*1=2,0.4,1))*VLOOKUP(MAX(MID(A576,2,3)*1,1),[1]怪物成长表!$A$7:$H$207,3,0))</f>
        <v>0</v>
      </c>
      <c r="E576" s="8">
        <f>MAX(10,INT(IF(RIGHT(A576,1)*1=1,0,IF(RIGHT(A576,1)*1=2,0.4,1))*VLOOKUP(MAX(MID(A576,2,3)*1,1),[1]怪物成长表!$A$7:$H$207,2,8)*0.8))</f>
        <v>10</v>
      </c>
      <c r="F576" s="8" t="s">
        <v>496</v>
      </c>
    </row>
    <row r="577" spans="1:6" x14ac:dyDescent="0.15">
      <c r="A577" s="8">
        <f t="shared" si="15"/>
        <v>31902</v>
      </c>
      <c r="B577" s="9" t="str">
        <f t="shared" si="14"/>
        <v>31902101</v>
      </c>
      <c r="C577" s="8">
        <f>INT(IF(RIGHT(A577,1)*1=1,0,IF(RIGHT(A577,1)*1=2,0.4,1))*VLOOKUP(MAX(MID(A577,2,3)*1,1),[1]怪物成长表!$A$7:$H$207,2,0))</f>
        <v>4043</v>
      </c>
      <c r="D577" s="8">
        <f>INT(IF(RIGHT(A577,1)*1=1,0,IF(RIGHT(A577,1)*1=2,0.4,1))*VLOOKUP(MAX(MID(A577,2,3)*1,1),[1]怪物成长表!$A$7:$H$207,3,0))</f>
        <v>20206</v>
      </c>
      <c r="E577" s="8">
        <f>MAX(10,INT(IF(RIGHT(A577,1)*1=1,0,IF(RIGHT(A577,1)*1=2,0.4,1))*VLOOKUP(MAX(MID(A577,2,3)*1,1),[1]怪物成长表!$A$7:$H$207,2,8)*0.8))</f>
        <v>3234</v>
      </c>
      <c r="F577" s="8" t="s">
        <v>497</v>
      </c>
    </row>
    <row r="578" spans="1:6" x14ac:dyDescent="0.15">
      <c r="A578" s="8">
        <f t="shared" si="15"/>
        <v>31903</v>
      </c>
      <c r="B578" s="9" t="str">
        <f t="shared" si="14"/>
        <v>31903101</v>
      </c>
      <c r="C578" s="8">
        <f>INT(IF(RIGHT(A578,1)*1=1,0,IF(RIGHT(A578,1)*1=2,0.4,1))*VLOOKUP(MAX(MID(A578,2,3)*1,1),[1]怪物成长表!$A$7:$H$207,2,0))</f>
        <v>10109</v>
      </c>
      <c r="D578" s="8">
        <f>INT(IF(RIGHT(A578,1)*1=1,0,IF(RIGHT(A578,1)*1=2,0.4,1))*VLOOKUP(MAX(MID(A578,2,3)*1,1),[1]怪物成长表!$A$7:$H$207,3,0))</f>
        <v>50515</v>
      </c>
      <c r="E578" s="8">
        <f>MAX(10,INT(IF(RIGHT(A578,1)*1=1,0,IF(RIGHT(A578,1)*1=2,0.4,1))*VLOOKUP(MAX(MID(A578,2,3)*1,1),[1]怪物成长表!$A$7:$H$207,2,8)*0.8))</f>
        <v>8087</v>
      </c>
      <c r="F578" s="8" t="s">
        <v>498</v>
      </c>
    </row>
  </sheetData>
  <phoneticPr fontId="1" type="noConversion"/>
  <conditionalFormatting sqref="B3:B95">
    <cfRule type="duplicateValues" dxfId="5" priority="5"/>
    <cfRule type="duplicateValues" dxfId="4" priority="6"/>
  </conditionalFormatting>
  <conditionalFormatting sqref="B96:B578">
    <cfRule type="duplicateValues" dxfId="3" priority="7"/>
    <cfRule type="duplicateValues" dxfId="2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9" sqref="B9"/>
    </sheetView>
  </sheetViews>
  <sheetFormatPr defaultRowHeight="13.5" x14ac:dyDescent="0.15"/>
  <sheetData>
    <row r="2" spans="1:6" x14ac:dyDescent="0.15">
      <c r="A2" t="s">
        <v>4</v>
      </c>
      <c r="B2" t="s">
        <v>0</v>
      </c>
      <c r="C2" t="s">
        <v>1</v>
      </c>
      <c r="D2" t="s">
        <v>2</v>
      </c>
      <c r="E2" t="s">
        <v>5</v>
      </c>
    </row>
    <row r="3" spans="1:6" x14ac:dyDescent="0.15">
      <c r="B3">
        <v>10001</v>
      </c>
      <c r="C3">
        <v>1</v>
      </c>
      <c r="D3">
        <v>10</v>
      </c>
    </row>
    <row r="4" spans="1:6" x14ac:dyDescent="0.15">
      <c r="B4" t="s">
        <v>3</v>
      </c>
    </row>
    <row r="6" spans="1:6" x14ac:dyDescent="0.15">
      <c r="C6" t="s">
        <v>20</v>
      </c>
    </row>
    <row r="7" spans="1:6" x14ac:dyDescent="0.15">
      <c r="A7" t="s">
        <v>16</v>
      </c>
      <c r="B7" t="s">
        <v>17</v>
      </c>
      <c r="C7" t="s">
        <v>18</v>
      </c>
      <c r="D7" t="s">
        <v>19</v>
      </c>
      <c r="E7" t="s">
        <v>21</v>
      </c>
      <c r="F7" t="s">
        <v>15</v>
      </c>
    </row>
    <row r="8" spans="1:6" x14ac:dyDescent="0.15">
      <c r="A8" t="s">
        <v>11</v>
      </c>
      <c r="B8" t="s">
        <v>11</v>
      </c>
      <c r="C8" t="s">
        <v>11</v>
      </c>
      <c r="D8" t="s">
        <v>11</v>
      </c>
      <c r="E8" t="s">
        <v>11</v>
      </c>
      <c r="F8" t="s">
        <v>13</v>
      </c>
    </row>
    <row r="9" spans="1:6" x14ac:dyDescent="0.15">
      <c r="A9" t="s">
        <v>6</v>
      </c>
      <c r="B9" t="s">
        <v>7</v>
      </c>
      <c r="C9" s="1" t="s">
        <v>8</v>
      </c>
      <c r="D9" s="1" t="s">
        <v>9</v>
      </c>
      <c r="E9" t="s">
        <v>10</v>
      </c>
      <c r="F9" t="s">
        <v>12</v>
      </c>
    </row>
    <row r="10" spans="1:6" x14ac:dyDescent="0.15">
      <c r="A10">
        <v>1001</v>
      </c>
      <c r="B10" s="2">
        <v>11001101</v>
      </c>
      <c r="C10">
        <v>10</v>
      </c>
      <c r="D10">
        <v>10</v>
      </c>
      <c r="E10">
        <v>10</v>
      </c>
      <c r="F10" t="s">
        <v>14</v>
      </c>
    </row>
    <row r="11" spans="1:6" x14ac:dyDescent="0.15">
      <c r="A11">
        <v>1002</v>
      </c>
      <c r="B11" s="2">
        <v>11002101</v>
      </c>
      <c r="C11">
        <v>20</v>
      </c>
      <c r="D11">
        <v>20</v>
      </c>
      <c r="E11">
        <v>20</v>
      </c>
      <c r="F11" t="s">
        <v>14</v>
      </c>
    </row>
    <row r="12" spans="1:6" x14ac:dyDescent="0.15">
      <c r="A12">
        <v>1003</v>
      </c>
      <c r="B12" s="2">
        <v>11003101</v>
      </c>
      <c r="C12">
        <v>30</v>
      </c>
      <c r="D12">
        <v>30</v>
      </c>
      <c r="E12">
        <v>30</v>
      </c>
      <c r="F12" t="s">
        <v>14</v>
      </c>
    </row>
    <row r="13" spans="1:6" x14ac:dyDescent="0.15">
      <c r="A13">
        <v>1004</v>
      </c>
      <c r="B13" s="2">
        <v>11004101</v>
      </c>
      <c r="C13">
        <v>40</v>
      </c>
      <c r="D13">
        <v>40</v>
      </c>
      <c r="E13">
        <v>40</v>
      </c>
      <c r="F13" t="s">
        <v>14</v>
      </c>
    </row>
    <row r="14" spans="1:6" x14ac:dyDescent="0.15">
      <c r="A14">
        <v>1005</v>
      </c>
      <c r="B14" s="2">
        <v>11005101</v>
      </c>
      <c r="C14">
        <v>50</v>
      </c>
      <c r="D14">
        <v>50</v>
      </c>
      <c r="E14">
        <v>50</v>
      </c>
      <c r="F14" t="s">
        <v>14</v>
      </c>
    </row>
    <row r="15" spans="1:6" x14ac:dyDescent="0.15">
      <c r="A15">
        <v>1006</v>
      </c>
      <c r="B15" s="2">
        <v>11006101</v>
      </c>
      <c r="C15">
        <v>60</v>
      </c>
      <c r="D15">
        <v>60</v>
      </c>
      <c r="E15">
        <v>60</v>
      </c>
      <c r="F15" t="s">
        <v>14</v>
      </c>
    </row>
    <row r="16" spans="1:6" x14ac:dyDescent="0.15">
      <c r="A16">
        <v>1007</v>
      </c>
      <c r="B16" s="2">
        <v>11007101</v>
      </c>
      <c r="C16">
        <v>70</v>
      </c>
      <c r="D16">
        <v>70</v>
      </c>
      <c r="E16">
        <v>70</v>
      </c>
      <c r="F16" t="s">
        <v>14</v>
      </c>
    </row>
    <row r="17" spans="1:6" x14ac:dyDescent="0.15">
      <c r="A17">
        <v>1008</v>
      </c>
      <c r="B17" s="2">
        <v>11008101</v>
      </c>
      <c r="C17">
        <v>80</v>
      </c>
      <c r="D17">
        <v>80</v>
      </c>
      <c r="E17">
        <v>80</v>
      </c>
      <c r="F17" t="s">
        <v>14</v>
      </c>
    </row>
    <row r="18" spans="1:6" x14ac:dyDescent="0.15">
      <c r="A18">
        <v>1009</v>
      </c>
      <c r="B18" s="2">
        <v>11009101</v>
      </c>
      <c r="C18">
        <v>90</v>
      </c>
      <c r="D18">
        <v>90</v>
      </c>
      <c r="E18">
        <v>90</v>
      </c>
      <c r="F18" t="s">
        <v>14</v>
      </c>
    </row>
    <row r="19" spans="1:6" x14ac:dyDescent="0.15">
      <c r="A19">
        <v>1010</v>
      </c>
      <c r="B19" s="2">
        <v>11010101</v>
      </c>
      <c r="C19">
        <v>100</v>
      </c>
      <c r="D19">
        <v>100</v>
      </c>
      <c r="E19">
        <v>100</v>
      </c>
      <c r="F19" t="s">
        <v>14</v>
      </c>
    </row>
  </sheetData>
  <phoneticPr fontId="1" type="noConversion"/>
  <conditionalFormatting sqref="B10:B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2017-04-12T04:21:54Z</dcterms:modified>
</cp:coreProperties>
</file>