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注释" sheetId="2" r:id="rId2"/>
  </sheets>
  <calcPr calcId="152511"/>
</workbook>
</file>

<file path=xl/calcChain.xml><?xml version="1.0" encoding="utf-8"?>
<calcChain xmlns="http://schemas.openxmlformats.org/spreadsheetml/2006/main">
  <c r="AF4" i="1" l="1"/>
  <c r="AF5" i="1"/>
  <c r="AF6" i="1"/>
  <c r="AF3" i="1"/>
  <c r="AA4" i="1"/>
  <c r="AA5" i="1"/>
  <c r="AA6" i="1"/>
  <c r="AA3" i="1"/>
  <c r="V4" i="1"/>
  <c r="V5" i="1"/>
  <c r="V6" i="1"/>
  <c r="V3" i="1"/>
  <c r="Q4" i="1"/>
  <c r="Q5" i="1"/>
  <c r="Q6" i="1"/>
  <c r="Q3" i="1"/>
  <c r="L4" i="1"/>
  <c r="L5" i="1"/>
  <c r="L6" i="1"/>
  <c r="L3" i="1"/>
</calcChain>
</file>

<file path=xl/sharedStrings.xml><?xml version="1.0" encoding="utf-8"?>
<sst xmlns="http://schemas.openxmlformats.org/spreadsheetml/2006/main" count="321" uniqueCount="140">
  <si>
    <t>int</t>
    <phoneticPr fontId="2" type="noConversion"/>
  </si>
  <si>
    <t>string</t>
    <phoneticPr fontId="2" type="noConversion"/>
  </si>
  <si>
    <t>id</t>
    <phoneticPr fontId="2" type="noConversion"/>
  </si>
  <si>
    <t>name</t>
    <phoneticPr fontId="2" type="noConversion"/>
  </si>
  <si>
    <t>dailyBaseTimes</t>
    <phoneticPr fontId="2" type="noConversion"/>
  </si>
  <si>
    <t>sweepCostRmbEachTimes</t>
    <phoneticPr fontId="2" type="noConversion"/>
  </si>
  <si>
    <t>sceneIdDifficulty1</t>
    <phoneticPr fontId="2" type="noConversion"/>
  </si>
  <si>
    <t>sceneConfigTmxDifficulty1</t>
    <phoneticPr fontId="2" type="noConversion"/>
  </si>
  <si>
    <t>levelRequireDifficulty1</t>
    <phoneticPr fontId="2" type="noConversion"/>
  </si>
  <si>
    <t>awardChangeDifficulty1</t>
    <phoneticPr fontId="2" type="noConversion"/>
  </si>
  <si>
    <t>sceneIdDifficulty2</t>
    <phoneticPr fontId="2" type="noConversion"/>
  </si>
  <si>
    <t>sceneConfigTmxDifficulty2</t>
    <phoneticPr fontId="2" type="noConversion"/>
  </si>
  <si>
    <t>levelRequireDifficulty2</t>
    <phoneticPr fontId="2" type="noConversion"/>
  </si>
  <si>
    <t>awardDifficulty2</t>
  </si>
  <si>
    <t>awardChangeDifficulty2</t>
  </si>
  <si>
    <t>sceneIdDifficulty3</t>
    <phoneticPr fontId="2" type="noConversion"/>
  </si>
  <si>
    <t>sceneConfigTmxDifficulty3</t>
    <phoneticPr fontId="2" type="noConversion"/>
  </si>
  <si>
    <t>levelRequireDifficulty3</t>
    <phoneticPr fontId="2" type="noConversion"/>
  </si>
  <si>
    <t>awardDifficulty3</t>
  </si>
  <si>
    <t>awardChangeDifficulty3</t>
  </si>
  <si>
    <t>sceneIdDifficulty4</t>
    <phoneticPr fontId="2" type="noConversion"/>
  </si>
  <si>
    <t>sceneConfigTmxDifficulty4</t>
    <phoneticPr fontId="2" type="noConversion"/>
  </si>
  <si>
    <t>levelRequireDifficulty4</t>
    <phoneticPr fontId="2" type="noConversion"/>
  </si>
  <si>
    <t>awardDifficulty4</t>
  </si>
  <si>
    <t>awardChangeDifficulty4</t>
  </si>
  <si>
    <t>sceneIdDifficulty5</t>
    <phoneticPr fontId="2" type="noConversion"/>
  </si>
  <si>
    <t>sceneConfigTmxDifficulty5</t>
    <phoneticPr fontId="2" type="noConversion"/>
  </si>
  <si>
    <t>levelRequireDifficulty5</t>
    <phoneticPr fontId="2" type="noConversion"/>
  </si>
  <si>
    <t>awardDifficulty5</t>
  </si>
  <si>
    <t>awardChangeDifficulty5</t>
  </si>
  <si>
    <t>sceneIdDifficulty6</t>
    <phoneticPr fontId="2" type="noConversion"/>
  </si>
  <si>
    <t>sceneConfigTmxDifficulty6</t>
    <phoneticPr fontId="2" type="noConversion"/>
  </si>
  <si>
    <t>levelRequireDifficulty6</t>
    <phoneticPr fontId="2" type="noConversion"/>
  </si>
  <si>
    <t>awardDifficulty6</t>
  </si>
  <si>
    <t>awardChangeDifficulty6</t>
  </si>
  <si>
    <t>Monday</t>
    <phoneticPr fontId="2" type="noConversion"/>
  </si>
  <si>
    <t>Tuesday</t>
  </si>
  <si>
    <t>Wednesday</t>
  </si>
  <si>
    <t>Thursday</t>
  </si>
  <si>
    <t>Friday</t>
  </si>
  <si>
    <t>Saturday</t>
  </si>
  <si>
    <t>Sunday</t>
  </si>
  <si>
    <t>通宝当铺</t>
    <phoneticPr fontId="2" type="noConversion"/>
  </si>
  <si>
    <t>市集安保</t>
    <phoneticPr fontId="2" type="noConversion"/>
  </si>
  <si>
    <t>awardDifficulty1</t>
    <phoneticPr fontId="2" type="noConversion"/>
  </si>
  <si>
    <t>猛畜市场</t>
    <phoneticPr fontId="2" type="noConversion"/>
  </si>
  <si>
    <t>玉石工坊</t>
    <phoneticPr fontId="2" type="noConversion"/>
  </si>
  <si>
    <t>sweepCostRmbEachTimes</t>
    <phoneticPr fontId="2" type="noConversion"/>
  </si>
  <si>
    <t>id</t>
    <phoneticPr fontId="1" type="noConversion"/>
  </si>
  <si>
    <t>玩法名称</t>
    <phoneticPr fontId="1" type="noConversion"/>
  </si>
  <si>
    <t>每天玩法次数</t>
    <phoneticPr fontId="1" type="noConversion"/>
  </si>
  <si>
    <t>扫荡单次消耗元宝数</t>
    <phoneticPr fontId="1" type="noConversion"/>
  </si>
  <si>
    <t>场景ID1</t>
    <phoneticPr fontId="1" type="noConversion"/>
  </si>
  <si>
    <t>挑战该难度需要角色等级1</t>
    <phoneticPr fontId="1" type="noConversion"/>
  </si>
  <si>
    <t>掉落数量（宝石掉落的是awardID）1</t>
    <phoneticPr fontId="1" type="noConversion"/>
  </si>
  <si>
    <t>奖励浮动百分比1</t>
    <phoneticPr fontId="1" type="noConversion"/>
  </si>
  <si>
    <t>场景ID2</t>
  </si>
  <si>
    <t>地图文件2</t>
  </si>
  <si>
    <t>挑战该难度需要角色等级2</t>
  </si>
  <si>
    <t>掉落数量（宝石掉落的是awardID）2</t>
  </si>
  <si>
    <t>奖励浮动百分比2</t>
  </si>
  <si>
    <t>场景ID3</t>
  </si>
  <si>
    <t>地图文件3</t>
  </si>
  <si>
    <t>挑战该难度需要角色等级3</t>
  </si>
  <si>
    <t>掉落数量（宝石掉落的是awardID）3</t>
  </si>
  <si>
    <t>奖励浮动百分比3</t>
  </si>
  <si>
    <t>场景ID4</t>
  </si>
  <si>
    <t>地图文件4</t>
  </si>
  <si>
    <t>挑战该难度需要角色等级4</t>
  </si>
  <si>
    <t>掉落数量（宝石掉落的是awardID）4</t>
  </si>
  <si>
    <t>奖励浮动百分比4</t>
  </si>
  <si>
    <t>场景ID5</t>
  </si>
  <si>
    <t>地图文件5</t>
  </si>
  <si>
    <t>挑战该难度需要角色等级5</t>
  </si>
  <si>
    <t>掉落数量（宝石掉落的是awardID）5</t>
  </si>
  <si>
    <t>奖励浮动百分比5</t>
  </si>
  <si>
    <t>场景ID6</t>
  </si>
  <si>
    <t>地图文件6</t>
  </si>
  <si>
    <t>挑战该难度需要角色等级6</t>
  </si>
  <si>
    <t>掉落数量（宝石掉落的是awardID）6</t>
  </si>
  <si>
    <t>奖励浮动百分比6</t>
  </si>
  <si>
    <t>分日期挑战</t>
    <phoneticPr fontId="1" type="noConversion"/>
  </si>
  <si>
    <t>10101-3840.tmx</t>
  </si>
  <si>
    <t>10102-3840.tmx</t>
  </si>
  <si>
    <t>10103-3840.tmx</t>
  </si>
  <si>
    <t>10104-3840.tmx</t>
  </si>
  <si>
    <t>通宝当铺</t>
  </si>
  <si>
    <t>猛畜市场</t>
  </si>
  <si>
    <t>玉石工坊</t>
  </si>
  <si>
    <t>市集安保</t>
  </si>
  <si>
    <t>地图文件1（注意要有.Tmx)</t>
    <phoneticPr fontId="1" type="noConversion"/>
  </si>
  <si>
    <t>铜钱</t>
    <phoneticPr fontId="1" type="noConversion"/>
  </si>
  <si>
    <t>经验</t>
    <phoneticPr fontId="1" type="noConversion"/>
  </si>
  <si>
    <t>玉器</t>
    <phoneticPr fontId="1" type="noConversion"/>
  </si>
  <si>
    <t>韵魂</t>
    <phoneticPr fontId="1" type="noConversion"/>
  </si>
  <si>
    <t>201.tmx</t>
    <phoneticPr fontId="1" type="noConversion"/>
  </si>
  <si>
    <t>301.tmx</t>
    <phoneticPr fontId="1" type="noConversion"/>
  </si>
  <si>
    <t>401.tmx</t>
  </si>
  <si>
    <t>501.tmx</t>
  </si>
  <si>
    <t>int</t>
    <phoneticPr fontId="1" type="noConversion"/>
  </si>
  <si>
    <t>dif1bgmusic</t>
    <phoneticPr fontId="1" type="noConversion"/>
  </si>
  <si>
    <t>dif2bgmusic</t>
  </si>
  <si>
    <t>dif3bgmusic</t>
  </si>
  <si>
    <t>dif4bgmusic</t>
  </si>
  <si>
    <t>dif5bgmusic</t>
  </si>
  <si>
    <t>dif6bgmusic</t>
  </si>
  <si>
    <t>难度对应的战斗背景乐</t>
    <phoneticPr fontId="1" type="noConversion"/>
  </si>
  <si>
    <t>202.tmx</t>
  </si>
  <si>
    <t>302.tmx</t>
  </si>
  <si>
    <t>402.tmx</t>
  </si>
  <si>
    <t>502.tmx</t>
  </si>
  <si>
    <t>203.tmx</t>
  </si>
  <si>
    <t>303.tmx</t>
  </si>
  <si>
    <t>403.tmx</t>
  </si>
  <si>
    <t>503.tmx</t>
  </si>
  <si>
    <t>204.tmx</t>
  </si>
  <si>
    <t>304.tmx</t>
  </si>
  <si>
    <t>404.tmx</t>
  </si>
  <si>
    <t>504.tmx</t>
  </si>
  <si>
    <t>205.tmx</t>
  </si>
  <si>
    <t>305.tmx</t>
  </si>
  <si>
    <t>405.tmx</t>
  </si>
  <si>
    <t>505.tmx</t>
  </si>
  <si>
    <t>206.tmx</t>
  </si>
  <si>
    <t>306.tmx</t>
  </si>
  <si>
    <t>406.tmx</t>
  </si>
  <si>
    <t>506.tmx</t>
  </si>
  <si>
    <t>limittime1</t>
    <phoneticPr fontId="1" type="noConversion"/>
  </si>
  <si>
    <t>limittime2</t>
  </si>
  <si>
    <t>limittime3</t>
  </si>
  <si>
    <t>limittime4</t>
  </si>
  <si>
    <t>limittime5</t>
  </si>
  <si>
    <t>limittime6</t>
  </si>
  <si>
    <t>int</t>
    <phoneticPr fontId="1" type="noConversion"/>
  </si>
  <si>
    <t>某类型的某难度关卡的最大通关时间（倒计时）单位=秒</t>
    <phoneticPr fontId="1" type="noConversion"/>
  </si>
  <si>
    <t>stageTarget</t>
    <phoneticPr fontId="4" type="noConversion"/>
  </si>
  <si>
    <t>int</t>
    <phoneticPr fontId="4" type="noConversion"/>
  </si>
  <si>
    <t>目标类型</t>
    <phoneticPr fontId="1" type="noConversion"/>
  </si>
  <si>
    <t>用于战斗内关卡类型图标显示</t>
    <phoneticPr fontId="1" type="noConversion"/>
  </si>
  <si>
    <t>stageStepCount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</si>
</sst>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tabSelected="1" workbookViewId="0">
      <selection activeCell="BC6" sqref="A5:BC6"/>
    </sheetView>
  </sheetViews>
  <sheetFormatPr defaultRowHeight="13.5" x14ac:dyDescent="0.15"/>
  <cols>
    <col min="1" max="1" width="4.5" bestFit="1" customWidth="1"/>
    <col min="3" max="3" width="16.125" bestFit="1" customWidth="1"/>
    <col min="4" max="4" width="23.875" bestFit="1" customWidth="1"/>
    <col min="5" max="5" width="20.5" bestFit="1" customWidth="1"/>
    <col min="6" max="6" width="28.25" bestFit="1" customWidth="1"/>
    <col min="7" max="7" width="26.125" bestFit="1" customWidth="1"/>
    <col min="8" max="8" width="18.375" bestFit="1" customWidth="1"/>
    <col min="9" max="9" width="25" bestFit="1" customWidth="1"/>
    <col min="10" max="10" width="20.5" bestFit="1" customWidth="1"/>
    <col min="11" max="11" width="28.25" bestFit="1" customWidth="1"/>
    <col min="12" max="12" width="26.125" bestFit="1" customWidth="1"/>
    <col min="13" max="13" width="18.375" bestFit="1" customWidth="1"/>
    <col min="14" max="14" width="25" bestFit="1" customWidth="1"/>
    <col min="15" max="15" width="20.5" bestFit="1" customWidth="1"/>
    <col min="16" max="16" width="28.25" bestFit="1" customWidth="1"/>
    <col min="17" max="17" width="26.125" bestFit="1" customWidth="1"/>
    <col min="18" max="18" width="18.375" bestFit="1" customWidth="1"/>
    <col min="19" max="19" width="25" bestFit="1" customWidth="1"/>
    <col min="20" max="20" width="20.5" bestFit="1" customWidth="1"/>
    <col min="21" max="21" width="28.25" bestFit="1" customWidth="1"/>
    <col min="22" max="22" width="26.125" bestFit="1" customWidth="1"/>
    <col min="23" max="23" width="18.375" bestFit="1" customWidth="1"/>
    <col min="24" max="24" width="25" bestFit="1" customWidth="1"/>
    <col min="25" max="25" width="20.5" bestFit="1" customWidth="1"/>
    <col min="26" max="26" width="28.25" bestFit="1" customWidth="1"/>
    <col min="27" max="27" width="26.125" bestFit="1" customWidth="1"/>
    <col min="28" max="28" width="18.375" bestFit="1" customWidth="1"/>
    <col min="29" max="29" width="25" bestFit="1" customWidth="1"/>
    <col min="30" max="30" width="20.5" bestFit="1" customWidth="1"/>
    <col min="31" max="31" width="28.25" bestFit="1" customWidth="1"/>
    <col min="32" max="32" width="26.125" bestFit="1" customWidth="1"/>
    <col min="33" max="33" width="18.375" bestFit="1" customWidth="1"/>
    <col min="34" max="34" width="25" bestFit="1" customWidth="1"/>
    <col min="35" max="35" width="7.5" bestFit="1" customWidth="1"/>
    <col min="36" max="36" width="8.5" bestFit="1" customWidth="1"/>
    <col min="37" max="37" width="10.5" bestFit="1" customWidth="1"/>
    <col min="38" max="38" width="9.5" bestFit="1" customWidth="1"/>
    <col min="39" max="39" width="7.5" bestFit="1" customWidth="1"/>
    <col min="40" max="40" width="9.5" bestFit="1" customWidth="1"/>
    <col min="41" max="41" width="7.5" bestFit="1" customWidth="1"/>
    <col min="42" max="42" width="12.75" bestFit="1" customWidth="1"/>
    <col min="54" max="54" width="12.75" bestFit="1" customWidth="1"/>
    <col min="55" max="55" width="16.125" bestFit="1" customWidth="1"/>
  </cols>
  <sheetData>
    <row r="1" spans="1:55" ht="14.25" x14ac:dyDescent="0.15">
      <c r="A1" t="s">
        <v>0</v>
      </c>
      <c r="B1" t="s">
        <v>1</v>
      </c>
      <c r="C1" t="s">
        <v>0</v>
      </c>
      <c r="D1" t="s">
        <v>0</v>
      </c>
      <c r="E1" t="s">
        <v>0</v>
      </c>
      <c r="F1" t="s">
        <v>1</v>
      </c>
      <c r="G1" t="s">
        <v>0</v>
      </c>
      <c r="H1" t="s">
        <v>0</v>
      </c>
      <c r="I1" t="s">
        <v>0</v>
      </c>
      <c r="J1" t="s">
        <v>0</v>
      </c>
      <c r="K1" t="s">
        <v>1</v>
      </c>
      <c r="L1" t="s">
        <v>0</v>
      </c>
      <c r="M1" t="s">
        <v>0</v>
      </c>
      <c r="N1" t="s">
        <v>0</v>
      </c>
      <c r="O1" t="s">
        <v>0</v>
      </c>
      <c r="P1" t="s">
        <v>1</v>
      </c>
      <c r="Q1" t="s">
        <v>0</v>
      </c>
      <c r="R1" t="s">
        <v>0</v>
      </c>
      <c r="S1" t="s">
        <v>0</v>
      </c>
      <c r="T1" t="s">
        <v>0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0</v>
      </c>
      <c r="AB1" t="s">
        <v>0</v>
      </c>
      <c r="AC1" t="s">
        <v>0</v>
      </c>
      <c r="AD1" t="s">
        <v>0</v>
      </c>
      <c r="AE1" t="s">
        <v>1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99</v>
      </c>
      <c r="AQ1" t="s">
        <v>99</v>
      </c>
      <c r="AR1" t="s">
        <v>99</v>
      </c>
      <c r="AS1" t="s">
        <v>99</v>
      </c>
      <c r="AT1" t="s">
        <v>99</v>
      </c>
      <c r="AU1" t="s">
        <v>99</v>
      </c>
      <c r="AV1" t="s">
        <v>133</v>
      </c>
      <c r="AW1" t="s">
        <v>133</v>
      </c>
      <c r="AX1" t="s">
        <v>133</v>
      </c>
      <c r="AY1" t="s">
        <v>133</v>
      </c>
      <c r="AZ1" t="s">
        <v>133</v>
      </c>
      <c r="BA1" t="s">
        <v>133</v>
      </c>
      <c r="BB1" s="3" t="s">
        <v>136</v>
      </c>
      <c r="BC1" s="3" t="s">
        <v>136</v>
      </c>
    </row>
    <row r="2" spans="1:55" ht="14.25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100</v>
      </c>
      <c r="AQ2" t="s">
        <v>101</v>
      </c>
      <c r="AR2" t="s">
        <v>102</v>
      </c>
      <c r="AS2" t="s">
        <v>103</v>
      </c>
      <c r="AT2" t="s">
        <v>104</v>
      </c>
      <c r="AU2" t="s">
        <v>105</v>
      </c>
      <c r="AV2" t="s">
        <v>127</v>
      </c>
      <c r="AW2" t="s">
        <v>128</v>
      </c>
      <c r="AX2" t="s">
        <v>129</v>
      </c>
      <c r="AY2" t="s">
        <v>130</v>
      </c>
      <c r="AZ2" t="s">
        <v>131</v>
      </c>
      <c r="BA2" t="s">
        <v>132</v>
      </c>
      <c r="BB2" s="3" t="s">
        <v>135</v>
      </c>
      <c r="BC2" s="3" t="s">
        <v>139</v>
      </c>
    </row>
    <row r="3" spans="1:55" x14ac:dyDescent="0.15">
      <c r="A3">
        <v>1</v>
      </c>
      <c r="B3" t="s">
        <v>86</v>
      </c>
      <c r="C3">
        <v>5</v>
      </c>
      <c r="D3">
        <v>10</v>
      </c>
      <c r="E3">
        <v>1009</v>
      </c>
      <c r="F3" t="s">
        <v>95</v>
      </c>
      <c r="G3">
        <v>30</v>
      </c>
      <c r="H3">
        <v>30000</v>
      </c>
      <c r="I3">
        <v>0.05</v>
      </c>
      <c r="J3">
        <v>1009</v>
      </c>
      <c r="K3" t="s">
        <v>107</v>
      </c>
      <c r="L3">
        <f>$G3+10</f>
        <v>40</v>
      </c>
      <c r="M3">
        <v>35000</v>
      </c>
      <c r="N3">
        <v>0.05</v>
      </c>
      <c r="O3">
        <v>1009</v>
      </c>
      <c r="P3" t="s">
        <v>111</v>
      </c>
      <c r="Q3">
        <f>$G3+20</f>
        <v>50</v>
      </c>
      <c r="R3">
        <v>40000</v>
      </c>
      <c r="S3">
        <v>0.05</v>
      </c>
      <c r="T3">
        <v>1009</v>
      </c>
      <c r="U3" t="s">
        <v>115</v>
      </c>
      <c r="V3">
        <f>$G3+30</f>
        <v>60</v>
      </c>
      <c r="W3">
        <v>45000</v>
      </c>
      <c r="X3">
        <v>0.05</v>
      </c>
      <c r="Y3">
        <v>1009</v>
      </c>
      <c r="Z3" t="s">
        <v>119</v>
      </c>
      <c r="AA3">
        <f>$G3+40</f>
        <v>70</v>
      </c>
      <c r="AB3">
        <v>50000</v>
      </c>
      <c r="AC3">
        <v>0.05</v>
      </c>
      <c r="AD3">
        <v>1009</v>
      </c>
      <c r="AE3" t="s">
        <v>123</v>
      </c>
      <c r="AF3">
        <f>$G3+50</f>
        <v>80</v>
      </c>
      <c r="AG3">
        <v>55000</v>
      </c>
      <c r="AH3">
        <v>0.05</v>
      </c>
      <c r="AI3">
        <v>1</v>
      </c>
      <c r="AJ3">
        <v>0</v>
      </c>
      <c r="AK3">
        <v>1</v>
      </c>
      <c r="AL3">
        <v>0</v>
      </c>
      <c r="AM3">
        <v>1</v>
      </c>
      <c r="AN3">
        <v>1</v>
      </c>
      <c r="AO3">
        <v>1</v>
      </c>
      <c r="AP3">
        <v>101</v>
      </c>
      <c r="AQ3">
        <v>102</v>
      </c>
      <c r="AR3">
        <v>101</v>
      </c>
      <c r="AS3">
        <v>102</v>
      </c>
      <c r="AT3">
        <v>101</v>
      </c>
      <c r="AU3">
        <v>102</v>
      </c>
      <c r="AV3">
        <v>180</v>
      </c>
      <c r="AW3">
        <v>180</v>
      </c>
      <c r="AX3">
        <v>180</v>
      </c>
      <c r="AY3">
        <v>180</v>
      </c>
      <c r="AZ3">
        <v>180</v>
      </c>
      <c r="BA3">
        <v>180</v>
      </c>
      <c r="BB3">
        <v>6</v>
      </c>
      <c r="BC3">
        <v>1</v>
      </c>
    </row>
    <row r="4" spans="1:55" x14ac:dyDescent="0.15">
      <c r="A4">
        <v>2</v>
      </c>
      <c r="B4" t="s">
        <v>87</v>
      </c>
      <c r="C4">
        <v>5</v>
      </c>
      <c r="D4">
        <v>10</v>
      </c>
      <c r="E4">
        <v>1008</v>
      </c>
      <c r="F4" t="s">
        <v>96</v>
      </c>
      <c r="G4">
        <v>30</v>
      </c>
      <c r="H4">
        <v>1800</v>
      </c>
      <c r="I4">
        <v>0.05</v>
      </c>
      <c r="J4">
        <v>1008</v>
      </c>
      <c r="K4" t="s">
        <v>108</v>
      </c>
      <c r="L4">
        <f t="shared" ref="L4:L6" si="0">$G4+10</f>
        <v>40</v>
      </c>
      <c r="M4">
        <v>2400</v>
      </c>
      <c r="N4">
        <v>0.05</v>
      </c>
      <c r="O4">
        <v>1008</v>
      </c>
      <c r="P4" t="s">
        <v>112</v>
      </c>
      <c r="Q4">
        <f t="shared" ref="Q4:Q6" si="1">$G4+20</f>
        <v>50</v>
      </c>
      <c r="R4">
        <v>3500</v>
      </c>
      <c r="S4">
        <v>0.05</v>
      </c>
      <c r="T4">
        <v>1008</v>
      </c>
      <c r="U4" t="s">
        <v>116</v>
      </c>
      <c r="V4">
        <f t="shared" ref="V4:V6" si="2">$G4+30</f>
        <v>60</v>
      </c>
      <c r="W4">
        <v>4600</v>
      </c>
      <c r="X4">
        <v>0.05</v>
      </c>
      <c r="Y4">
        <v>1008</v>
      </c>
      <c r="Z4" t="s">
        <v>120</v>
      </c>
      <c r="AA4">
        <f t="shared" ref="AA4:AA6" si="3">$G4+40</f>
        <v>70</v>
      </c>
      <c r="AB4">
        <v>5700</v>
      </c>
      <c r="AC4">
        <v>0.05</v>
      </c>
      <c r="AD4">
        <v>1008</v>
      </c>
      <c r="AE4" t="s">
        <v>124</v>
      </c>
      <c r="AF4">
        <f t="shared" ref="AF4:AF6" si="4">$G4+50</f>
        <v>80</v>
      </c>
      <c r="AG4">
        <v>6800</v>
      </c>
      <c r="AH4">
        <v>0.05</v>
      </c>
      <c r="AI4">
        <v>0</v>
      </c>
      <c r="AJ4">
        <v>1</v>
      </c>
      <c r="AK4">
        <v>0</v>
      </c>
      <c r="AL4">
        <v>1</v>
      </c>
      <c r="AM4">
        <v>0</v>
      </c>
      <c r="AN4">
        <v>1</v>
      </c>
      <c r="AO4">
        <v>1</v>
      </c>
      <c r="AP4">
        <v>101</v>
      </c>
      <c r="AQ4">
        <v>102</v>
      </c>
      <c r="AR4">
        <v>101</v>
      </c>
      <c r="AS4">
        <v>102</v>
      </c>
      <c r="AT4">
        <v>101</v>
      </c>
      <c r="AU4">
        <v>102</v>
      </c>
      <c r="AV4">
        <v>180</v>
      </c>
      <c r="AW4">
        <v>180</v>
      </c>
      <c r="AX4">
        <v>180</v>
      </c>
      <c r="AY4">
        <v>180</v>
      </c>
      <c r="AZ4">
        <v>180</v>
      </c>
      <c r="BA4">
        <v>180</v>
      </c>
      <c r="BB4">
        <v>6</v>
      </c>
      <c r="BC4">
        <v>1</v>
      </c>
    </row>
    <row r="5" spans="1:55" x14ac:dyDescent="0.15">
      <c r="A5">
        <v>3</v>
      </c>
      <c r="B5" t="s">
        <v>88</v>
      </c>
      <c r="C5">
        <v>5</v>
      </c>
      <c r="D5">
        <v>10</v>
      </c>
      <c r="E5">
        <v>1002</v>
      </c>
      <c r="F5" t="s">
        <v>97</v>
      </c>
      <c r="G5">
        <v>30</v>
      </c>
      <c r="H5" s="1">
        <v>1</v>
      </c>
      <c r="I5" s="1">
        <v>0</v>
      </c>
      <c r="J5">
        <v>1002</v>
      </c>
      <c r="K5" t="s">
        <v>109</v>
      </c>
      <c r="L5">
        <f t="shared" si="0"/>
        <v>40</v>
      </c>
      <c r="M5" s="1">
        <v>2</v>
      </c>
      <c r="N5" s="1">
        <v>0</v>
      </c>
      <c r="O5">
        <v>1002</v>
      </c>
      <c r="P5" t="s">
        <v>113</v>
      </c>
      <c r="Q5">
        <f t="shared" si="1"/>
        <v>50</v>
      </c>
      <c r="R5" s="1">
        <v>3</v>
      </c>
      <c r="S5" s="1">
        <v>0</v>
      </c>
      <c r="T5">
        <v>1002</v>
      </c>
      <c r="U5" t="s">
        <v>117</v>
      </c>
      <c r="V5">
        <f t="shared" si="2"/>
        <v>60</v>
      </c>
      <c r="W5" s="1">
        <v>4</v>
      </c>
      <c r="X5" s="1">
        <v>0</v>
      </c>
      <c r="Y5">
        <v>1002</v>
      </c>
      <c r="Z5" t="s">
        <v>121</v>
      </c>
      <c r="AA5">
        <f t="shared" si="3"/>
        <v>70</v>
      </c>
      <c r="AB5" s="1">
        <v>5</v>
      </c>
      <c r="AC5" s="1">
        <v>0</v>
      </c>
      <c r="AD5">
        <v>1002</v>
      </c>
      <c r="AE5" t="s">
        <v>125</v>
      </c>
      <c r="AF5">
        <f t="shared" si="4"/>
        <v>80</v>
      </c>
      <c r="AG5" s="1">
        <v>6</v>
      </c>
      <c r="AH5" s="1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101</v>
      </c>
      <c r="AQ5">
        <v>102</v>
      </c>
      <c r="AR5">
        <v>101</v>
      </c>
      <c r="AS5">
        <v>102</v>
      </c>
      <c r="AT5">
        <v>101</v>
      </c>
      <c r="AU5">
        <v>102</v>
      </c>
      <c r="AV5">
        <v>180</v>
      </c>
      <c r="AW5">
        <v>180</v>
      </c>
      <c r="AX5">
        <v>180</v>
      </c>
      <c r="AY5">
        <v>180</v>
      </c>
      <c r="AZ5">
        <v>180</v>
      </c>
      <c r="BA5">
        <v>180</v>
      </c>
      <c r="BB5">
        <v>6</v>
      </c>
      <c r="BC5">
        <v>1</v>
      </c>
    </row>
    <row r="6" spans="1:55" x14ac:dyDescent="0.15">
      <c r="A6">
        <v>4</v>
      </c>
      <c r="B6" t="s">
        <v>89</v>
      </c>
      <c r="C6">
        <v>5</v>
      </c>
      <c r="D6">
        <v>10</v>
      </c>
      <c r="E6">
        <v>1008</v>
      </c>
      <c r="F6" t="s">
        <v>98</v>
      </c>
      <c r="G6">
        <v>30</v>
      </c>
      <c r="H6">
        <v>200</v>
      </c>
      <c r="I6">
        <v>0.05</v>
      </c>
      <c r="J6">
        <v>1008</v>
      </c>
      <c r="K6" t="s">
        <v>110</v>
      </c>
      <c r="L6">
        <f t="shared" si="0"/>
        <v>40</v>
      </c>
      <c r="M6">
        <v>300</v>
      </c>
      <c r="N6">
        <v>0.05</v>
      </c>
      <c r="O6">
        <v>1008</v>
      </c>
      <c r="P6" t="s">
        <v>114</v>
      </c>
      <c r="Q6">
        <f t="shared" si="1"/>
        <v>50</v>
      </c>
      <c r="R6">
        <v>450</v>
      </c>
      <c r="S6">
        <v>0.05</v>
      </c>
      <c r="T6">
        <v>1008</v>
      </c>
      <c r="U6" t="s">
        <v>118</v>
      </c>
      <c r="V6">
        <f t="shared" si="2"/>
        <v>60</v>
      </c>
      <c r="W6">
        <v>600</v>
      </c>
      <c r="X6">
        <v>0.05</v>
      </c>
      <c r="Y6">
        <v>1008</v>
      </c>
      <c r="Z6" t="s">
        <v>122</v>
      </c>
      <c r="AA6">
        <f t="shared" si="3"/>
        <v>70</v>
      </c>
      <c r="AB6">
        <v>900</v>
      </c>
      <c r="AC6">
        <v>0.05</v>
      </c>
      <c r="AD6">
        <v>1008</v>
      </c>
      <c r="AE6" t="s">
        <v>126</v>
      </c>
      <c r="AF6">
        <f t="shared" si="4"/>
        <v>80</v>
      </c>
      <c r="AG6">
        <v>1200</v>
      </c>
      <c r="AH6">
        <v>0.05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1</v>
      </c>
      <c r="AP6">
        <v>101</v>
      </c>
      <c r="AQ6">
        <v>102</v>
      </c>
      <c r="AR6">
        <v>101</v>
      </c>
      <c r="AS6">
        <v>102</v>
      </c>
      <c r="AT6">
        <v>101</v>
      </c>
      <c r="AU6">
        <v>102</v>
      </c>
      <c r="AV6">
        <v>180</v>
      </c>
      <c r="AW6">
        <v>180</v>
      </c>
      <c r="AX6">
        <v>180</v>
      </c>
      <c r="AY6">
        <v>180</v>
      </c>
      <c r="AZ6">
        <v>180</v>
      </c>
      <c r="BA6">
        <v>180</v>
      </c>
      <c r="BB6">
        <v>2</v>
      </c>
      <c r="BC6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4"/>
  <sheetViews>
    <sheetView topLeftCell="AH1" workbookViewId="0">
      <selection activeCell="BB2" sqref="BB2:BB3"/>
    </sheetView>
  </sheetViews>
  <sheetFormatPr defaultRowHeight="13.5" x14ac:dyDescent="0.15"/>
  <cols>
    <col min="1" max="1" width="4.5" bestFit="1" customWidth="1"/>
    <col min="3" max="3" width="16.125" bestFit="1" customWidth="1"/>
    <col min="4" max="4" width="23.875" bestFit="1" customWidth="1"/>
    <col min="5" max="5" width="20.5" bestFit="1" customWidth="1"/>
    <col min="6" max="6" width="28.25" bestFit="1" customWidth="1"/>
    <col min="7" max="7" width="26.125" bestFit="1" customWidth="1"/>
    <col min="8" max="8" width="18.375" bestFit="1" customWidth="1"/>
    <col min="9" max="9" width="25" bestFit="1" customWidth="1"/>
    <col min="10" max="10" width="20.5" bestFit="1" customWidth="1"/>
    <col min="11" max="11" width="28.25" bestFit="1" customWidth="1"/>
    <col min="12" max="12" width="26.125" bestFit="1" customWidth="1"/>
    <col min="13" max="13" width="18.375" bestFit="1" customWidth="1"/>
    <col min="14" max="14" width="25" bestFit="1" customWidth="1"/>
    <col min="15" max="15" width="20.5" bestFit="1" customWidth="1"/>
    <col min="16" max="16" width="28.25" bestFit="1" customWidth="1"/>
    <col min="17" max="17" width="26.125" bestFit="1" customWidth="1"/>
    <col min="18" max="18" width="18.375" bestFit="1" customWidth="1"/>
    <col min="19" max="19" width="25" bestFit="1" customWidth="1"/>
    <col min="20" max="20" width="20.5" bestFit="1" customWidth="1"/>
    <col min="21" max="21" width="28.25" bestFit="1" customWidth="1"/>
    <col min="22" max="22" width="26.125" bestFit="1" customWidth="1"/>
    <col min="23" max="23" width="18.375" bestFit="1" customWidth="1"/>
    <col min="24" max="24" width="25" bestFit="1" customWidth="1"/>
    <col min="25" max="25" width="20.5" bestFit="1" customWidth="1"/>
    <col min="26" max="26" width="28.25" bestFit="1" customWidth="1"/>
    <col min="27" max="27" width="26.125" bestFit="1" customWidth="1"/>
    <col min="28" max="28" width="18.375" bestFit="1" customWidth="1"/>
    <col min="29" max="29" width="25" bestFit="1" customWidth="1"/>
    <col min="30" max="30" width="20.5" bestFit="1" customWidth="1"/>
    <col min="31" max="31" width="28.25" bestFit="1" customWidth="1"/>
    <col min="32" max="32" width="26.125" bestFit="1" customWidth="1"/>
    <col min="33" max="33" width="18.375" bestFit="1" customWidth="1"/>
    <col min="34" max="34" width="25" bestFit="1" customWidth="1"/>
    <col min="35" max="35" width="7.5" bestFit="1" customWidth="1"/>
    <col min="36" max="36" width="8.5" bestFit="1" customWidth="1"/>
    <col min="37" max="37" width="10.5" bestFit="1" customWidth="1"/>
    <col min="38" max="38" width="9.5" bestFit="1" customWidth="1"/>
    <col min="39" max="39" width="7.5" bestFit="1" customWidth="1"/>
    <col min="40" max="40" width="9.5" bestFit="1" customWidth="1"/>
    <col min="41" max="41" width="7.5" bestFit="1" customWidth="1"/>
  </cols>
  <sheetData>
    <row r="1" spans="1:54" ht="27" x14ac:dyDescent="0.1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90</v>
      </c>
      <c r="G1" t="s">
        <v>53</v>
      </c>
      <c r="H1" s="2" t="s">
        <v>54</v>
      </c>
      <c r="I1" t="s">
        <v>55</v>
      </c>
      <c r="J1" t="s">
        <v>56</v>
      </c>
      <c r="K1" t="s">
        <v>57</v>
      </c>
      <c r="L1" t="s">
        <v>58</v>
      </c>
      <c r="M1" s="2" t="s">
        <v>59</v>
      </c>
      <c r="N1" t="s">
        <v>60</v>
      </c>
      <c r="O1" t="s">
        <v>61</v>
      </c>
      <c r="P1" t="s">
        <v>62</v>
      </c>
      <c r="Q1" t="s">
        <v>63</v>
      </c>
      <c r="R1" s="2" t="s">
        <v>64</v>
      </c>
      <c r="S1" t="s">
        <v>65</v>
      </c>
      <c r="T1" t="s">
        <v>66</v>
      </c>
      <c r="U1" t="s">
        <v>67</v>
      </c>
      <c r="V1" t="s">
        <v>68</v>
      </c>
      <c r="W1" s="2" t="s">
        <v>69</v>
      </c>
      <c r="X1" t="s">
        <v>70</v>
      </c>
      <c r="Y1" t="s">
        <v>71</v>
      </c>
      <c r="Z1" t="s">
        <v>72</v>
      </c>
      <c r="AA1" t="s">
        <v>73</v>
      </c>
      <c r="AB1" s="2" t="s">
        <v>74</v>
      </c>
      <c r="AC1" t="s">
        <v>75</v>
      </c>
      <c r="AD1" t="s">
        <v>76</v>
      </c>
      <c r="AE1" t="s">
        <v>77</v>
      </c>
      <c r="AF1" t="s">
        <v>78</v>
      </c>
      <c r="AG1" s="2" t="s">
        <v>79</v>
      </c>
      <c r="AH1" t="s">
        <v>80</v>
      </c>
      <c r="AI1" t="s">
        <v>81</v>
      </c>
      <c r="AP1" t="s">
        <v>106</v>
      </c>
      <c r="AV1" t="s">
        <v>134</v>
      </c>
      <c r="BB1" t="s">
        <v>137</v>
      </c>
    </row>
    <row r="2" spans="1:54" ht="14.25" x14ac:dyDescent="0.15">
      <c r="A2" t="s">
        <v>0</v>
      </c>
      <c r="B2" t="s">
        <v>1</v>
      </c>
      <c r="C2" t="s">
        <v>0</v>
      </c>
      <c r="D2" t="s">
        <v>0</v>
      </c>
      <c r="E2" t="s">
        <v>0</v>
      </c>
      <c r="F2" t="s">
        <v>1</v>
      </c>
      <c r="G2" t="s">
        <v>0</v>
      </c>
      <c r="H2" t="s">
        <v>0</v>
      </c>
      <c r="I2" t="s">
        <v>0</v>
      </c>
      <c r="J2" t="s">
        <v>0</v>
      </c>
      <c r="K2" t="s">
        <v>1</v>
      </c>
      <c r="L2" t="s">
        <v>0</v>
      </c>
      <c r="M2" t="s">
        <v>0</v>
      </c>
      <c r="N2" t="s">
        <v>0</v>
      </c>
      <c r="O2" t="s">
        <v>0</v>
      </c>
      <c r="P2" t="s">
        <v>1</v>
      </c>
      <c r="Q2" t="s">
        <v>0</v>
      </c>
      <c r="R2" t="s">
        <v>0</v>
      </c>
      <c r="S2" t="s">
        <v>0</v>
      </c>
      <c r="T2" t="s">
        <v>0</v>
      </c>
      <c r="U2" t="s">
        <v>1</v>
      </c>
      <c r="V2" t="s">
        <v>0</v>
      </c>
      <c r="W2" t="s">
        <v>0</v>
      </c>
      <c r="X2" t="s">
        <v>0</v>
      </c>
      <c r="Y2" t="s">
        <v>0</v>
      </c>
      <c r="Z2" t="s">
        <v>1</v>
      </c>
      <c r="AA2" t="s">
        <v>0</v>
      </c>
      <c r="AB2" t="s">
        <v>0</v>
      </c>
      <c r="AC2" t="s">
        <v>0</v>
      </c>
      <c r="AD2" t="s">
        <v>0</v>
      </c>
      <c r="AE2" t="s">
        <v>1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99</v>
      </c>
      <c r="AQ2" t="s">
        <v>99</v>
      </c>
      <c r="AR2" t="s">
        <v>99</v>
      </c>
      <c r="AS2" t="s">
        <v>99</v>
      </c>
      <c r="AT2" t="s">
        <v>99</v>
      </c>
      <c r="AU2" t="s">
        <v>99</v>
      </c>
      <c r="AV2" t="s">
        <v>133</v>
      </c>
      <c r="AW2" t="s">
        <v>133</v>
      </c>
      <c r="AX2" t="s">
        <v>133</v>
      </c>
      <c r="AY2" t="s">
        <v>133</v>
      </c>
      <c r="AZ2" t="s">
        <v>133</v>
      </c>
      <c r="BA2" t="s">
        <v>133</v>
      </c>
      <c r="BB2" s="3" t="s">
        <v>136</v>
      </c>
    </row>
    <row r="3" spans="1:54" ht="14.25" x14ac:dyDescent="0.15">
      <c r="A3" t="s">
        <v>2</v>
      </c>
      <c r="B3" t="s">
        <v>3</v>
      </c>
      <c r="C3" t="s">
        <v>4</v>
      </c>
      <c r="D3" t="s">
        <v>47</v>
      </c>
      <c r="E3" t="s">
        <v>6</v>
      </c>
      <c r="F3" t="s">
        <v>7</v>
      </c>
      <c r="G3" t="s">
        <v>8</v>
      </c>
      <c r="H3" t="s">
        <v>44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35</v>
      </c>
      <c r="AJ3" t="s">
        <v>36</v>
      </c>
      <c r="AK3" t="s">
        <v>37</v>
      </c>
      <c r="AL3" t="s">
        <v>38</v>
      </c>
      <c r="AM3" t="s">
        <v>39</v>
      </c>
      <c r="AN3" t="s">
        <v>40</v>
      </c>
      <c r="AO3" t="s">
        <v>41</v>
      </c>
      <c r="AP3" t="s">
        <v>100</v>
      </c>
      <c r="AQ3" t="s">
        <v>101</v>
      </c>
      <c r="AR3" t="s">
        <v>102</v>
      </c>
      <c r="AS3" t="s">
        <v>103</v>
      </c>
      <c r="AT3" t="s">
        <v>104</v>
      </c>
      <c r="AU3" t="s">
        <v>105</v>
      </c>
      <c r="AV3" t="s">
        <v>127</v>
      </c>
      <c r="AW3" t="s">
        <v>128</v>
      </c>
      <c r="AX3" t="s">
        <v>129</v>
      </c>
      <c r="AY3" t="s">
        <v>130</v>
      </c>
      <c r="AZ3" t="s">
        <v>131</v>
      </c>
      <c r="BA3" t="s">
        <v>132</v>
      </c>
      <c r="BB3" s="3" t="s">
        <v>135</v>
      </c>
    </row>
    <row r="4" spans="1:54" x14ac:dyDescent="0.15">
      <c r="A4">
        <v>1</v>
      </c>
      <c r="B4" t="s">
        <v>42</v>
      </c>
      <c r="C4">
        <v>3</v>
      </c>
      <c r="D4">
        <v>10</v>
      </c>
      <c r="E4">
        <v>1001</v>
      </c>
      <c r="F4" t="s">
        <v>82</v>
      </c>
      <c r="G4">
        <v>10</v>
      </c>
      <c r="H4">
        <v>100</v>
      </c>
      <c r="I4">
        <v>0.05</v>
      </c>
      <c r="J4">
        <v>1001</v>
      </c>
      <c r="K4" t="s">
        <v>82</v>
      </c>
      <c r="L4">
        <v>20</v>
      </c>
      <c r="M4">
        <v>200</v>
      </c>
      <c r="N4">
        <v>0.05</v>
      </c>
      <c r="O4">
        <v>1001</v>
      </c>
      <c r="P4" t="s">
        <v>82</v>
      </c>
      <c r="Q4">
        <v>30</v>
      </c>
      <c r="R4">
        <v>300</v>
      </c>
      <c r="S4">
        <v>0.05</v>
      </c>
      <c r="T4">
        <v>1001</v>
      </c>
      <c r="U4" t="s">
        <v>82</v>
      </c>
      <c r="V4">
        <v>40</v>
      </c>
      <c r="W4">
        <v>400</v>
      </c>
      <c r="X4">
        <v>0.05</v>
      </c>
      <c r="Y4">
        <v>1001</v>
      </c>
      <c r="Z4" t="s">
        <v>82</v>
      </c>
      <c r="AA4">
        <v>50</v>
      </c>
      <c r="AB4">
        <v>500</v>
      </c>
      <c r="AC4">
        <v>0.05</v>
      </c>
      <c r="AD4">
        <v>1001</v>
      </c>
      <c r="AE4" t="s">
        <v>82</v>
      </c>
      <c r="AF4">
        <v>55</v>
      </c>
      <c r="AG4">
        <v>600</v>
      </c>
      <c r="AH4">
        <v>0.05</v>
      </c>
      <c r="AI4">
        <v>1</v>
      </c>
      <c r="AJ4">
        <v>0</v>
      </c>
      <c r="AK4">
        <v>1</v>
      </c>
      <c r="AL4">
        <v>0</v>
      </c>
      <c r="AM4">
        <v>1</v>
      </c>
      <c r="AN4">
        <v>1</v>
      </c>
      <c r="AO4">
        <v>1</v>
      </c>
      <c r="BB4" t="s">
        <v>138</v>
      </c>
    </row>
    <row r="5" spans="1:54" x14ac:dyDescent="0.15">
      <c r="A5">
        <v>2</v>
      </c>
      <c r="B5" t="s">
        <v>45</v>
      </c>
      <c r="C5">
        <v>3</v>
      </c>
      <c r="D5">
        <v>10</v>
      </c>
      <c r="E5">
        <v>1002</v>
      </c>
      <c r="F5" t="s">
        <v>83</v>
      </c>
      <c r="G5">
        <v>10</v>
      </c>
      <c r="H5">
        <v>100</v>
      </c>
      <c r="I5">
        <v>0.05</v>
      </c>
      <c r="J5">
        <v>1002</v>
      </c>
      <c r="K5" t="s">
        <v>83</v>
      </c>
      <c r="L5">
        <v>20</v>
      </c>
      <c r="M5">
        <v>200</v>
      </c>
      <c r="N5">
        <v>0.05</v>
      </c>
      <c r="O5">
        <v>1002</v>
      </c>
      <c r="P5" t="s">
        <v>83</v>
      </c>
      <c r="Q5">
        <v>30</v>
      </c>
      <c r="R5">
        <v>300</v>
      </c>
      <c r="S5">
        <v>0.05</v>
      </c>
      <c r="T5">
        <v>1002</v>
      </c>
      <c r="U5" t="s">
        <v>83</v>
      </c>
      <c r="V5">
        <v>40</v>
      </c>
      <c r="W5">
        <v>400</v>
      </c>
      <c r="X5">
        <v>0.05</v>
      </c>
      <c r="Y5">
        <v>1002</v>
      </c>
      <c r="Z5" t="s">
        <v>83</v>
      </c>
      <c r="AA5">
        <v>50</v>
      </c>
      <c r="AB5">
        <v>500</v>
      </c>
      <c r="AC5">
        <v>0.05</v>
      </c>
      <c r="AD5">
        <v>1002</v>
      </c>
      <c r="AE5" t="s">
        <v>83</v>
      </c>
      <c r="AF5">
        <v>55</v>
      </c>
      <c r="AG5">
        <v>600</v>
      </c>
      <c r="AH5">
        <v>0.05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</row>
    <row r="6" spans="1:54" x14ac:dyDescent="0.15">
      <c r="A6">
        <v>3</v>
      </c>
      <c r="B6" t="s">
        <v>46</v>
      </c>
      <c r="C6">
        <v>3</v>
      </c>
      <c r="D6">
        <v>10</v>
      </c>
      <c r="E6">
        <v>1003</v>
      </c>
      <c r="F6" t="s">
        <v>84</v>
      </c>
      <c r="G6">
        <v>10</v>
      </c>
      <c r="H6" s="1">
        <v>1</v>
      </c>
      <c r="I6" s="1">
        <v>0</v>
      </c>
      <c r="J6">
        <v>1003</v>
      </c>
      <c r="K6" t="s">
        <v>84</v>
      </c>
      <c r="L6">
        <v>20</v>
      </c>
      <c r="M6" s="1">
        <v>2</v>
      </c>
      <c r="N6" s="1">
        <v>0</v>
      </c>
      <c r="O6">
        <v>1003</v>
      </c>
      <c r="P6" t="s">
        <v>84</v>
      </c>
      <c r="Q6">
        <v>30</v>
      </c>
      <c r="R6" s="1">
        <v>3</v>
      </c>
      <c r="S6" s="1">
        <v>0</v>
      </c>
      <c r="T6">
        <v>1003</v>
      </c>
      <c r="U6" t="s">
        <v>84</v>
      </c>
      <c r="V6">
        <v>40</v>
      </c>
      <c r="W6" s="1">
        <v>4</v>
      </c>
      <c r="X6" s="1">
        <v>0</v>
      </c>
      <c r="Y6">
        <v>1003</v>
      </c>
      <c r="Z6" t="s">
        <v>84</v>
      </c>
      <c r="AA6">
        <v>50</v>
      </c>
      <c r="AB6" s="1">
        <v>5</v>
      </c>
      <c r="AC6" s="1">
        <v>0</v>
      </c>
      <c r="AD6">
        <v>1003</v>
      </c>
      <c r="AE6" t="s">
        <v>84</v>
      </c>
      <c r="AF6">
        <v>55</v>
      </c>
      <c r="AG6" s="1">
        <v>6</v>
      </c>
      <c r="AH6" s="1">
        <v>0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1</v>
      </c>
    </row>
    <row r="7" spans="1:54" x14ac:dyDescent="0.15">
      <c r="A7">
        <v>4</v>
      </c>
      <c r="B7" t="s">
        <v>43</v>
      </c>
      <c r="C7">
        <v>3</v>
      </c>
      <c r="D7">
        <v>10</v>
      </c>
      <c r="E7">
        <v>1004</v>
      </c>
      <c r="F7" t="s">
        <v>85</v>
      </c>
      <c r="G7">
        <v>10</v>
      </c>
      <c r="H7">
        <v>100</v>
      </c>
      <c r="I7">
        <v>0.05</v>
      </c>
      <c r="J7">
        <v>1004</v>
      </c>
      <c r="K7" t="s">
        <v>85</v>
      </c>
      <c r="L7">
        <v>20</v>
      </c>
      <c r="M7">
        <v>200</v>
      </c>
      <c r="N7">
        <v>0.05</v>
      </c>
      <c r="O7">
        <v>1004</v>
      </c>
      <c r="P7" t="s">
        <v>85</v>
      </c>
      <c r="Q7">
        <v>30</v>
      </c>
      <c r="R7">
        <v>300</v>
      </c>
      <c r="S7">
        <v>0.05</v>
      </c>
      <c r="T7">
        <v>1004</v>
      </c>
      <c r="U7" t="s">
        <v>85</v>
      </c>
      <c r="V7">
        <v>40</v>
      </c>
      <c r="W7">
        <v>400</v>
      </c>
      <c r="X7">
        <v>0.05</v>
      </c>
      <c r="Y7">
        <v>1004</v>
      </c>
      <c r="Z7" t="s">
        <v>85</v>
      </c>
      <c r="AA7">
        <v>50</v>
      </c>
      <c r="AB7">
        <v>500</v>
      </c>
      <c r="AC7">
        <v>0.05</v>
      </c>
      <c r="AD7">
        <v>1004</v>
      </c>
      <c r="AE7" t="s">
        <v>85</v>
      </c>
      <c r="AF7">
        <v>55</v>
      </c>
      <c r="AG7">
        <v>600</v>
      </c>
      <c r="AH7">
        <v>0.05</v>
      </c>
      <c r="AI7">
        <v>0</v>
      </c>
      <c r="AJ7">
        <v>1</v>
      </c>
      <c r="AK7">
        <v>0</v>
      </c>
      <c r="AL7">
        <v>1</v>
      </c>
      <c r="AM7">
        <v>0</v>
      </c>
      <c r="AN7">
        <v>1</v>
      </c>
      <c r="AO7">
        <v>1</v>
      </c>
    </row>
    <row r="11" spans="1:54" x14ac:dyDescent="0.15">
      <c r="B11" t="s">
        <v>42</v>
      </c>
      <c r="C11" t="s">
        <v>91</v>
      </c>
    </row>
    <row r="12" spans="1:54" x14ac:dyDescent="0.15">
      <c r="B12" t="s">
        <v>45</v>
      </c>
      <c r="C12" t="s">
        <v>92</v>
      </c>
    </row>
    <row r="13" spans="1:54" x14ac:dyDescent="0.15">
      <c r="B13" t="s">
        <v>46</v>
      </c>
      <c r="C13" t="s">
        <v>93</v>
      </c>
    </row>
    <row r="14" spans="1:54" x14ac:dyDescent="0.15">
      <c r="B14" t="s">
        <v>43</v>
      </c>
      <c r="C14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2017-06-02T09:09:40Z</dcterms:modified>
</cp:coreProperties>
</file>